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55" yWindow="-60" windowWidth="25440" windowHeight="14385" firstSheet="2" activeTab="2"/>
  </bookViews>
  <sheets>
    <sheet name="КПК3116030 (9)" sheetId="11" r:id="rId1"/>
    <sheet name="КПК3116030 (8)" sheetId="10" r:id="rId2"/>
    <sheet name="КПК3116030" sheetId="9" r:id="rId3"/>
  </sheets>
  <definedNames>
    <definedName name="_xlnm.Print_Area" localSheetId="2">КПК3116030!$A$1:$BQ$1415</definedName>
    <definedName name="_xlnm.Print_Area" localSheetId="1">'КПК3116030 (8)'!$A$1:$BQ$1415</definedName>
    <definedName name="_xlnm.Print_Area" localSheetId="0">'КПК3116030 (9)'!$A$1:$BQ$1415</definedName>
  </definedNames>
  <calcPr calcId="125725"/>
</workbook>
</file>

<file path=xl/calcChain.xml><?xml version="1.0" encoding="utf-8"?>
<calcChain xmlns="http://schemas.openxmlformats.org/spreadsheetml/2006/main">
  <c r="BM757" i="11"/>
  <c r="BM529"/>
  <c r="BM743"/>
  <c r="BH743"/>
  <c r="BM688"/>
  <c r="AX688"/>
  <c r="AS688"/>
  <c r="BM713"/>
  <c r="BH713"/>
  <c r="AI713"/>
  <c r="AS473"/>
  <c r="AS559"/>
  <c r="BH559" s="1"/>
  <c r="AS624"/>
  <c r="BH624" s="1"/>
  <c r="BM703"/>
  <c r="BH703"/>
  <c r="BM691"/>
  <c r="BH691"/>
  <c r="AX691"/>
  <c r="AI691"/>
  <c r="BM681"/>
  <c r="BH681"/>
  <c r="AX681"/>
  <c r="AI681"/>
  <c r="AX648"/>
  <c r="AS648"/>
  <c r="AI648"/>
  <c r="AD648"/>
  <c r="BH632"/>
  <c r="BM632"/>
  <c r="AX632"/>
  <c r="AS632"/>
  <c r="AX624"/>
  <c r="BM624" s="1"/>
  <c r="AI624"/>
  <c r="BM567"/>
  <c r="AI559"/>
  <c r="BM473"/>
  <c r="BH473"/>
  <c r="AX473"/>
  <c r="AI473"/>
  <c r="AS529"/>
  <c r="AX529"/>
  <c r="AX559" l="1"/>
  <c r="BM559" s="1"/>
  <c r="BM366" l="1"/>
  <c r="AX366"/>
  <c r="Y361" l="1"/>
  <c r="BM270"/>
  <c r="BC204"/>
  <c r="BM206"/>
  <c r="AI206"/>
  <c r="Y204"/>
  <c r="BH770"/>
  <c r="BC770"/>
  <c r="BH768"/>
  <c r="BC768"/>
  <c r="BH766"/>
  <c r="BC766"/>
  <c r="BH764"/>
  <c r="BC764"/>
  <c r="BH761"/>
  <c r="BC761"/>
  <c r="BH759"/>
  <c r="BC759"/>
  <c r="BH757"/>
  <c r="BC757"/>
  <c r="BH755"/>
  <c r="BC755"/>
  <c r="BH752"/>
  <c r="BC752"/>
  <c r="BH750"/>
  <c r="BC750"/>
  <c r="BH748"/>
  <c r="BC748"/>
  <c r="BH746"/>
  <c r="BC746"/>
  <c r="BH742"/>
  <c r="BC742"/>
  <c r="BH740"/>
  <c r="BC740"/>
  <c r="BH738"/>
  <c r="BC738"/>
  <c r="BH736"/>
  <c r="BC736"/>
  <c r="BH733"/>
  <c r="BC733"/>
  <c r="BH731"/>
  <c r="BC731"/>
  <c r="BH730"/>
  <c r="BC730"/>
  <c r="BH728"/>
  <c r="BC728"/>
  <c r="BH726"/>
  <c r="BC726"/>
  <c r="BH725"/>
  <c r="BC725"/>
  <c r="BH722"/>
  <c r="BC722"/>
  <c r="BH720"/>
  <c r="BC720"/>
  <c r="BH718"/>
  <c r="BC718"/>
  <c r="BH716"/>
  <c r="BC716"/>
  <c r="BH712"/>
  <c r="BC712"/>
  <c r="BH710"/>
  <c r="BC710"/>
  <c r="BH708"/>
  <c r="BC708"/>
  <c r="BH706"/>
  <c r="BC706"/>
  <c r="BH701"/>
  <c r="BC701"/>
  <c r="BH700"/>
  <c r="BC700"/>
  <c r="BH698"/>
  <c r="BC698"/>
  <c r="BH696"/>
  <c r="BC696"/>
  <c r="BH694"/>
  <c r="BC694"/>
  <c r="BH693"/>
  <c r="BC693"/>
  <c r="BH690"/>
  <c r="BC690"/>
  <c r="BH688"/>
  <c r="BC688"/>
  <c r="BH686"/>
  <c r="BC686"/>
  <c r="BH684"/>
  <c r="BC684"/>
  <c r="BH680"/>
  <c r="BC680"/>
  <c r="BH678"/>
  <c r="BC678"/>
  <c r="BH676"/>
  <c r="BC676"/>
  <c r="BH675"/>
  <c r="BC675"/>
  <c r="BH673"/>
  <c r="BC673"/>
  <c r="BH670"/>
  <c r="BC670"/>
  <c r="BH668"/>
  <c r="BC668"/>
  <c r="BH666"/>
  <c r="BC666"/>
  <c r="BH664"/>
  <c r="BC664"/>
  <c r="BH661"/>
  <c r="BC661"/>
  <c r="BH659"/>
  <c r="BC659"/>
  <c r="BH657"/>
  <c r="BC657"/>
  <c r="BH655"/>
  <c r="BC655"/>
  <c r="BH652"/>
  <c r="BC652"/>
  <c r="BH650"/>
  <c r="BC650"/>
  <c r="BH648"/>
  <c r="BC648"/>
  <c r="BH646"/>
  <c r="BC646"/>
  <c r="BH643"/>
  <c r="BC643"/>
  <c r="BH641"/>
  <c r="BC641"/>
  <c r="BH639"/>
  <c r="BC639"/>
  <c r="BH637"/>
  <c r="BC637"/>
  <c r="BH634"/>
  <c r="BC634"/>
  <c r="BC632"/>
  <c r="BH630"/>
  <c r="BC630"/>
  <c r="BH628"/>
  <c r="BC628"/>
  <c r="BH627"/>
  <c r="BC627"/>
  <c r="BH623"/>
  <c r="BC623"/>
  <c r="BH621"/>
  <c r="BC621"/>
  <c r="BH619"/>
  <c r="BC619"/>
  <c r="BH617"/>
  <c r="BC617"/>
  <c r="BH614"/>
  <c r="BC614"/>
  <c r="BH612"/>
  <c r="BC612"/>
  <c r="BH610"/>
  <c r="BC610"/>
  <c r="BH608"/>
  <c r="BC608"/>
  <c r="BH605"/>
  <c r="BC605"/>
  <c r="BH603"/>
  <c r="BC603"/>
  <c r="BH601"/>
  <c r="BC601"/>
  <c r="BH599"/>
  <c r="BC599"/>
  <c r="BH596"/>
  <c r="BC596"/>
  <c r="BH594"/>
  <c r="BC594"/>
  <c r="BH592"/>
  <c r="BC592"/>
  <c r="BH590"/>
  <c r="BC590"/>
  <c r="BH587"/>
  <c r="BC587"/>
  <c r="BH585"/>
  <c r="BC585"/>
  <c r="BH583"/>
  <c r="BC583"/>
  <c r="BH581"/>
  <c r="BC581"/>
  <c r="BH578"/>
  <c r="BC578"/>
  <c r="BH576"/>
  <c r="BC576"/>
  <c r="BH574"/>
  <c r="BC574"/>
  <c r="BH572"/>
  <c r="BC572"/>
  <c r="BH569"/>
  <c r="BC569"/>
  <c r="BH567"/>
  <c r="BC567"/>
  <c r="BH565"/>
  <c r="BC565"/>
  <c r="BH563"/>
  <c r="BC563"/>
  <c r="BH562"/>
  <c r="BC562"/>
  <c r="BH558"/>
  <c r="BC558"/>
  <c r="BH556"/>
  <c r="BC556"/>
  <c r="BH554"/>
  <c r="BC554"/>
  <c r="BH552"/>
  <c r="BC552"/>
  <c r="BH549"/>
  <c r="BC549"/>
  <c r="BH547"/>
  <c r="BC547"/>
  <c r="BH545"/>
  <c r="BC545"/>
  <c r="BH543"/>
  <c r="BC543"/>
  <c r="BH540"/>
  <c r="BC540"/>
  <c r="BH538"/>
  <c r="BC538"/>
  <c r="BH536"/>
  <c r="BC536"/>
  <c r="BH534"/>
  <c r="BC534"/>
  <c r="BH531"/>
  <c r="BC531"/>
  <c r="BH529"/>
  <c r="BC529"/>
  <c r="BH528"/>
  <c r="BC528"/>
  <c r="BH526"/>
  <c r="BC526"/>
  <c r="BH525"/>
  <c r="BC525"/>
  <c r="BH523"/>
  <c r="BC523"/>
  <c r="BH520"/>
  <c r="BC520"/>
  <c r="BH518"/>
  <c r="BC518"/>
  <c r="BH516"/>
  <c r="BC516"/>
  <c r="BH514"/>
  <c r="BC514"/>
  <c r="BH511"/>
  <c r="BC511"/>
  <c r="BH509"/>
  <c r="BC509"/>
  <c r="BH507"/>
  <c r="BC507"/>
  <c r="BH505"/>
  <c r="BC505"/>
  <c r="BH502"/>
  <c r="BC502"/>
  <c r="BH500"/>
  <c r="BC500"/>
  <c r="BH498"/>
  <c r="BC498"/>
  <c r="BH496"/>
  <c r="BC496"/>
  <c r="BH493"/>
  <c r="BC493"/>
  <c r="BH491"/>
  <c r="BC491"/>
  <c r="BH490"/>
  <c r="BC490"/>
  <c r="BH488"/>
  <c r="BC488"/>
  <c r="BH487"/>
  <c r="BC487"/>
  <c r="BH485"/>
  <c r="BC485"/>
  <c r="BH482"/>
  <c r="BC482"/>
  <c r="BH480"/>
  <c r="BC480"/>
  <c r="BH478"/>
  <c r="BC478"/>
  <c r="BH476"/>
  <c r="BC476"/>
  <c r="BH471"/>
  <c r="BC471"/>
  <c r="BH469"/>
  <c r="BC469"/>
  <c r="BH467"/>
  <c r="BC467"/>
  <c r="BH465"/>
  <c r="BC465"/>
  <c r="BH461"/>
  <c r="BC461"/>
  <c r="BH459"/>
  <c r="BC459"/>
  <c r="BH457"/>
  <c r="BC457"/>
  <c r="BH455"/>
  <c r="BC455"/>
  <c r="BH452"/>
  <c r="BC452"/>
  <c r="BH450"/>
  <c r="BC450"/>
  <c r="BH448"/>
  <c r="BC448"/>
  <c r="BH446"/>
  <c r="BC446"/>
  <c r="BH442"/>
  <c r="BC442"/>
  <c r="BH440"/>
  <c r="BC440"/>
  <c r="BH438"/>
  <c r="BC438"/>
  <c r="BH436"/>
  <c r="BC436"/>
  <c r="BH433"/>
  <c r="BC433"/>
  <c r="BH431"/>
  <c r="BC431"/>
  <c r="BH429"/>
  <c r="BC429"/>
  <c r="BH427"/>
  <c r="BC427"/>
  <c r="BH424"/>
  <c r="BC424"/>
  <c r="BH422"/>
  <c r="BC422"/>
  <c r="BH420"/>
  <c r="BC420"/>
  <c r="BH418"/>
  <c r="BC418"/>
  <c r="BH414"/>
  <c r="BC414"/>
  <c r="BH412"/>
  <c r="BC412"/>
  <c r="BH410"/>
  <c r="BC410"/>
  <c r="BH408"/>
  <c r="BC408"/>
  <c r="BH405"/>
  <c r="BC405"/>
  <c r="BH403"/>
  <c r="BC403"/>
  <c r="BH401"/>
  <c r="BC401"/>
  <c r="BH399"/>
  <c r="BC399"/>
  <c r="BH396"/>
  <c r="BC396"/>
  <c r="BH394"/>
  <c r="BC394"/>
  <c r="BH392"/>
  <c r="BC392"/>
  <c r="BH390"/>
  <c r="BC390"/>
  <c r="BH387"/>
  <c r="BC387"/>
  <c r="BH385"/>
  <c r="BC385"/>
  <c r="BH383"/>
  <c r="BC383"/>
  <c r="BH381"/>
  <c r="BC381"/>
  <c r="BH377"/>
  <c r="BC377"/>
  <c r="BH375"/>
  <c r="BC375"/>
  <c r="BH373"/>
  <c r="BC373"/>
  <c r="BH371"/>
  <c r="BC371"/>
  <c r="BH368"/>
  <c r="BC368"/>
  <c r="BH366"/>
  <c r="BC366"/>
  <c r="BH365"/>
  <c r="BC365"/>
  <c r="BH363"/>
  <c r="BC363"/>
  <c r="BH361"/>
  <c r="BC361"/>
  <c r="BH358"/>
  <c r="BC358"/>
  <c r="BH356"/>
  <c r="BC356"/>
  <c r="BH354"/>
  <c r="BC354"/>
  <c r="BH352"/>
  <c r="BC352"/>
  <c r="BH349"/>
  <c r="BC349"/>
  <c r="BH347"/>
  <c r="BC347"/>
  <c r="BH345"/>
  <c r="BC345"/>
  <c r="BH343"/>
  <c r="BC343"/>
  <c r="BH340"/>
  <c r="BC340"/>
  <c r="BH338"/>
  <c r="BC338"/>
  <c r="BH336"/>
  <c r="BC336"/>
  <c r="BH334"/>
  <c r="BC334"/>
  <c r="BH331"/>
  <c r="BC331"/>
  <c r="BH329"/>
  <c r="BC329"/>
  <c r="BH327"/>
  <c r="BC327"/>
  <c r="BH326"/>
  <c r="BC326"/>
  <c r="BH324"/>
  <c r="BC324"/>
  <c r="BH321"/>
  <c r="BC321"/>
  <c r="BH319"/>
  <c r="BC319"/>
  <c r="BH317"/>
  <c r="BC317"/>
  <c r="BH315"/>
  <c r="BC315"/>
  <c r="BH312"/>
  <c r="BC312"/>
  <c r="BH310"/>
  <c r="BC310"/>
  <c r="BH308"/>
  <c r="BC308"/>
  <c r="BH307"/>
  <c r="BC307"/>
  <c r="BH305"/>
  <c r="BC305"/>
  <c r="BH302"/>
  <c r="BC302"/>
  <c r="BH300"/>
  <c r="BC300"/>
  <c r="BH298"/>
  <c r="BC298"/>
  <c r="BH296"/>
  <c r="BC296"/>
  <c r="BH293"/>
  <c r="BC293"/>
  <c r="BH291"/>
  <c r="BC291"/>
  <c r="BH290"/>
  <c r="BC290"/>
  <c r="BH289"/>
  <c r="BC289"/>
  <c r="BH288"/>
  <c r="BC288"/>
  <c r="BH287"/>
  <c r="BC287"/>
  <c r="BH285"/>
  <c r="BC285"/>
  <c r="BH284"/>
  <c r="BC284"/>
  <c r="BH283"/>
  <c r="BC283"/>
  <c r="BH282"/>
  <c r="BC282"/>
  <c r="BH281"/>
  <c r="BC281"/>
  <c r="BH279"/>
  <c r="BC279"/>
  <c r="BH276"/>
  <c r="BC276"/>
  <c r="BY274"/>
  <c r="BH274"/>
  <c r="BC274"/>
  <c r="BY273"/>
  <c r="BH273"/>
  <c r="BC273"/>
  <c r="BH271"/>
  <c r="BC271"/>
  <c r="BH270"/>
  <c r="BC270"/>
  <c r="BH268"/>
  <c r="BC268"/>
  <c r="BH267"/>
  <c r="BC267"/>
  <c r="BH264"/>
  <c r="BC264"/>
  <c r="BH262"/>
  <c r="BC262"/>
  <c r="BH261"/>
  <c r="BC261"/>
  <c r="BH260"/>
  <c r="BC260"/>
  <c r="BH258"/>
  <c r="BC258"/>
  <c r="BH257"/>
  <c r="BC257"/>
  <c r="BH256"/>
  <c r="BC256"/>
  <c r="BH254"/>
  <c r="BC254"/>
  <c r="BH251"/>
  <c r="BC251"/>
  <c r="BH249"/>
  <c r="BC249"/>
  <c r="BH247"/>
  <c r="BC247"/>
  <c r="BH245"/>
  <c r="BC245"/>
  <c r="BH242"/>
  <c r="BC242"/>
  <c r="BH240"/>
  <c r="BC240"/>
  <c r="BH238"/>
  <c r="BC238"/>
  <c r="BH236"/>
  <c r="BC236"/>
  <c r="BH235"/>
  <c r="BC235"/>
  <c r="BH234"/>
  <c r="BC234"/>
  <c r="BH233"/>
  <c r="BC233"/>
  <c r="BH232"/>
  <c r="BC232"/>
  <c r="BH229"/>
  <c r="BC229"/>
  <c r="BH227"/>
  <c r="BC227"/>
  <c r="BH225"/>
  <c r="BC225"/>
  <c r="BH224"/>
  <c r="BC224"/>
  <c r="BH222"/>
  <c r="BC222"/>
  <c r="BH221"/>
  <c r="BC221"/>
  <c r="BH220"/>
  <c r="BC220"/>
  <c r="BH219"/>
  <c r="BC219"/>
  <c r="BH218"/>
  <c r="BC218"/>
  <c r="BH217"/>
  <c r="BC217"/>
  <c r="BH216"/>
  <c r="BC216"/>
  <c r="BH215"/>
  <c r="BC215"/>
  <c r="BH214"/>
  <c r="BC214"/>
  <c r="BH213"/>
  <c r="BC213"/>
  <c r="BH212"/>
  <c r="BC212"/>
  <c r="BH211"/>
  <c r="BC211"/>
  <c r="BH210"/>
  <c r="BC210"/>
  <c r="BH209"/>
  <c r="BC209"/>
  <c r="BH208"/>
  <c r="BC208"/>
  <c r="BH207"/>
  <c r="BC207"/>
  <c r="BH206"/>
  <c r="BC206"/>
  <c r="BH205"/>
  <c r="BC205"/>
  <c r="BH204"/>
  <c r="BH201"/>
  <c r="BC201"/>
  <c r="BH199"/>
  <c r="BC199"/>
  <c r="BY198"/>
  <c r="BH198"/>
  <c r="BC198"/>
  <c r="BH197"/>
  <c r="BC197"/>
  <c r="BH196"/>
  <c r="BC196"/>
  <c r="BH194"/>
  <c r="BC194"/>
  <c r="BH193"/>
  <c r="BC193"/>
  <c r="BY192"/>
  <c r="BY193" s="1"/>
  <c r="BY194" s="1"/>
  <c r="BY195" s="1"/>
  <c r="BH192"/>
  <c r="BC192"/>
  <c r="BH191"/>
  <c r="BC191"/>
  <c r="BY190"/>
  <c r="BH189"/>
  <c r="BC189"/>
  <c r="BH186"/>
  <c r="BC186"/>
  <c r="BH185"/>
  <c r="BC185"/>
  <c r="BH184"/>
  <c r="BC184"/>
  <c r="BH182"/>
  <c r="BC182"/>
  <c r="BH181"/>
  <c r="BC181"/>
  <c r="BH180"/>
  <c r="BC180"/>
  <c r="BH179"/>
  <c r="BC179"/>
  <c r="BY178"/>
  <c r="BH178"/>
  <c r="BC178"/>
  <c r="BH177"/>
  <c r="BC177"/>
  <c r="BH175"/>
  <c r="BC175"/>
  <c r="BH174"/>
  <c r="BC174"/>
  <c r="BH173"/>
  <c r="BC173"/>
  <c r="BH172"/>
  <c r="BC172"/>
  <c r="BY171"/>
  <c r="BH171"/>
  <c r="BC171"/>
  <c r="BH170"/>
  <c r="BC170"/>
  <c r="BH168"/>
  <c r="BC168"/>
  <c r="BH167"/>
  <c r="BC167"/>
  <c r="BH166"/>
  <c r="BC166"/>
  <c r="BH165"/>
  <c r="BC165"/>
  <c r="BH164"/>
  <c r="BC164"/>
  <c r="BH163"/>
  <c r="BC163"/>
  <c r="BH161"/>
  <c r="BC161"/>
  <c r="BH157"/>
  <c r="BC157"/>
  <c r="BH155"/>
  <c r="BC155"/>
  <c r="BH154"/>
  <c r="BC154"/>
  <c r="BH152"/>
  <c r="BC152"/>
  <c r="BD141"/>
  <c r="AY141"/>
  <c r="BI141" s="1"/>
  <c r="AS141"/>
  <c r="AC141"/>
  <c r="BI140"/>
  <c r="BD140"/>
  <c r="AY140"/>
  <c r="AS140"/>
  <c r="AC140"/>
  <c r="BI94"/>
  <c r="BN94" s="1"/>
  <c r="BD94"/>
  <c r="AZ94"/>
  <c r="AK94"/>
  <c r="BI93"/>
  <c r="BD93"/>
  <c r="BN93" s="1"/>
  <c r="AZ93"/>
  <c r="AK93"/>
  <c r="BI92"/>
  <c r="BD92"/>
  <c r="BN92" s="1"/>
  <c r="AZ92"/>
  <c r="AK92"/>
  <c r="BN91"/>
  <c r="BI91"/>
  <c r="BD91"/>
  <c r="AZ91"/>
  <c r="AK91"/>
  <c r="BN90"/>
  <c r="BI90"/>
  <c r="BD90"/>
  <c r="AZ90"/>
  <c r="AK90"/>
  <c r="BI89"/>
  <c r="BD89"/>
  <c r="BN89" s="1"/>
  <c r="AZ89"/>
  <c r="AK89"/>
  <c r="BI88"/>
  <c r="BD88"/>
  <c r="BN88" s="1"/>
  <c r="AZ88"/>
  <c r="AK88"/>
  <c r="BN87"/>
  <c r="BI87"/>
  <c r="BD87"/>
  <c r="AZ87"/>
  <c r="AK87"/>
  <c r="BN86"/>
  <c r="BI86"/>
  <c r="BD86"/>
  <c r="AZ86"/>
  <c r="AK86"/>
  <c r="BI84"/>
  <c r="BD84"/>
  <c r="BN84" s="1"/>
  <c r="AZ84"/>
  <c r="AK84"/>
  <c r="BI82"/>
  <c r="BD82"/>
  <c r="BN82" s="1"/>
  <c r="AZ82"/>
  <c r="AK82"/>
  <c r="BN81"/>
  <c r="BI81"/>
  <c r="BD81"/>
  <c r="AZ81"/>
  <c r="AK81"/>
  <c r="BN79"/>
  <c r="BI79"/>
  <c r="BD79"/>
  <c r="AZ79"/>
  <c r="AK79"/>
  <c r="BI78"/>
  <c r="BD78"/>
  <c r="BN78" s="1"/>
  <c r="AZ78"/>
  <c r="AK78"/>
  <c r="BI77"/>
  <c r="BD77"/>
  <c r="BN77" s="1"/>
  <c r="AZ77"/>
  <c r="AK77"/>
  <c r="BN75"/>
  <c r="BI75"/>
  <c r="BD75"/>
  <c r="AZ75"/>
  <c r="AK75"/>
  <c r="BN74"/>
  <c r="BI74"/>
  <c r="BD74"/>
  <c r="AZ74"/>
  <c r="AK74"/>
  <c r="BI73"/>
  <c r="BD73"/>
  <c r="BN73" s="1"/>
  <c r="AZ73"/>
  <c r="AK73"/>
  <c r="BI72"/>
  <c r="BD72"/>
  <c r="BN72" s="1"/>
  <c r="AZ72"/>
  <c r="AK72"/>
  <c r="BN70"/>
  <c r="BI70"/>
  <c r="BD70"/>
  <c r="AZ70"/>
  <c r="AK70"/>
  <c r="BN69"/>
  <c r="BI69"/>
  <c r="BD69"/>
  <c r="AZ69"/>
  <c r="AK69"/>
  <c r="BI68"/>
  <c r="BD68"/>
  <c r="BN68" s="1"/>
  <c r="AZ68"/>
  <c r="AK68"/>
  <c r="BI67"/>
  <c r="BD67"/>
  <c r="BN67" s="1"/>
  <c r="AZ67"/>
  <c r="AK67"/>
  <c r="BN65"/>
  <c r="BI65"/>
  <c r="BD65"/>
  <c r="AZ65"/>
  <c r="AK65"/>
  <c r="BN64"/>
  <c r="BI64"/>
  <c r="BD64"/>
  <c r="AZ64"/>
  <c r="AK64"/>
  <c r="BI63"/>
  <c r="BD63"/>
  <c r="BN63" s="1"/>
  <c r="AZ63"/>
  <c r="AK63"/>
  <c r="BI62"/>
  <c r="BD62"/>
  <c r="BN62" s="1"/>
  <c r="AZ62"/>
  <c r="AK62"/>
  <c r="BN61"/>
  <c r="BI61"/>
  <c r="BD61"/>
  <c r="AZ61"/>
  <c r="AK61"/>
  <c r="BN60"/>
  <c r="BI60"/>
  <c r="BD60"/>
  <c r="AZ60"/>
  <c r="AK60"/>
  <c r="BI58"/>
  <c r="BD58"/>
  <c r="BN58" s="1"/>
  <c r="AZ58"/>
  <c r="AK58"/>
  <c r="BI57"/>
  <c r="BD57"/>
  <c r="BN57" s="1"/>
  <c r="AZ57"/>
  <c r="AK57"/>
  <c r="BN56"/>
  <c r="BI56"/>
  <c r="BD56"/>
  <c r="AZ56"/>
  <c r="AK56"/>
  <c r="BN55"/>
  <c r="BI55"/>
  <c r="BD55"/>
  <c r="AZ55"/>
  <c r="AK55"/>
  <c r="BI54"/>
  <c r="BD54"/>
  <c r="BN54" s="1"/>
  <c r="AZ54"/>
  <c r="AK54"/>
  <c r="BI53"/>
  <c r="BD53"/>
  <c r="BN53" s="1"/>
  <c r="AZ53"/>
  <c r="AK53"/>
  <c r="BN51"/>
  <c r="BI51"/>
  <c r="BD51"/>
  <c r="AZ51"/>
  <c r="AK51"/>
  <c r="BH770" i="10"/>
  <c r="BC770"/>
  <c r="BH768"/>
  <c r="BC768"/>
  <c r="BH766"/>
  <c r="BC766"/>
  <c r="BH764"/>
  <c r="BC764"/>
  <c r="BH761"/>
  <c r="BC761"/>
  <c r="BH759"/>
  <c r="BC759"/>
  <c r="BH757"/>
  <c r="BC757"/>
  <c r="BH755"/>
  <c r="BC755"/>
  <c r="BH752"/>
  <c r="BC752"/>
  <c r="BH750"/>
  <c r="BC750"/>
  <c r="BH748"/>
  <c r="BC748"/>
  <c r="BH746"/>
  <c r="BC746"/>
  <c r="BH742"/>
  <c r="BC742"/>
  <c r="BH740"/>
  <c r="BC740"/>
  <c r="BH738"/>
  <c r="BC738"/>
  <c r="BH736"/>
  <c r="BC736"/>
  <c r="BH733"/>
  <c r="BC733"/>
  <c r="BH731"/>
  <c r="BC731"/>
  <c r="BH730"/>
  <c r="BC730"/>
  <c r="BH728"/>
  <c r="BC728"/>
  <c r="BH726"/>
  <c r="BC726"/>
  <c r="BH725"/>
  <c r="BC725"/>
  <c r="BH722"/>
  <c r="BC722"/>
  <c r="BH720"/>
  <c r="BC720"/>
  <c r="BH718"/>
  <c r="BC718"/>
  <c r="BH716"/>
  <c r="BC716"/>
  <c r="BH712"/>
  <c r="BC712"/>
  <c r="BH710"/>
  <c r="BC710"/>
  <c r="BH708"/>
  <c r="BC708"/>
  <c r="BH706"/>
  <c r="BC706"/>
  <c r="BH701"/>
  <c r="BC701"/>
  <c r="BH700"/>
  <c r="BC700"/>
  <c r="BH698"/>
  <c r="BC698"/>
  <c r="BH696"/>
  <c r="BC696"/>
  <c r="BH694"/>
  <c r="BC694"/>
  <c r="BH693"/>
  <c r="BC693"/>
  <c r="BH690"/>
  <c r="BC690"/>
  <c r="BH688"/>
  <c r="BC688"/>
  <c r="BH686"/>
  <c r="BC686"/>
  <c r="BH684"/>
  <c r="BC684"/>
  <c r="BH680"/>
  <c r="BC680"/>
  <c r="BH678"/>
  <c r="BC678"/>
  <c r="BH676"/>
  <c r="BC676"/>
  <c r="BH675"/>
  <c r="BC675"/>
  <c r="BH673"/>
  <c r="BC673"/>
  <c r="BH670"/>
  <c r="BC670"/>
  <c r="BH668"/>
  <c r="BC668"/>
  <c r="BH666"/>
  <c r="BC666"/>
  <c r="BH664"/>
  <c r="BC664"/>
  <c r="BH661"/>
  <c r="BC661"/>
  <c r="BH659"/>
  <c r="BC659"/>
  <c r="BH657"/>
  <c r="BC657"/>
  <c r="BH655"/>
  <c r="BC655"/>
  <c r="BH652"/>
  <c r="BC652"/>
  <c r="BH650"/>
  <c r="BC650"/>
  <c r="BH648"/>
  <c r="BC648"/>
  <c r="BH646"/>
  <c r="BC646"/>
  <c r="BH643"/>
  <c r="BC643"/>
  <c r="BH641"/>
  <c r="BC641"/>
  <c r="BH639"/>
  <c r="BC639"/>
  <c r="BH637"/>
  <c r="BC637"/>
  <c r="BH634"/>
  <c r="BC634"/>
  <c r="BH632"/>
  <c r="BC632"/>
  <c r="BH630"/>
  <c r="BC630"/>
  <c r="BH628"/>
  <c r="BC628"/>
  <c r="BH627"/>
  <c r="BC627"/>
  <c r="BH623"/>
  <c r="BC623"/>
  <c r="BH621"/>
  <c r="BC621"/>
  <c r="BH619"/>
  <c r="BC619"/>
  <c r="BH617"/>
  <c r="BC617"/>
  <c r="BH614"/>
  <c r="BC614"/>
  <c r="BH612"/>
  <c r="BC612"/>
  <c r="BH610"/>
  <c r="BC610"/>
  <c r="BH608"/>
  <c r="BC608"/>
  <c r="BH605"/>
  <c r="BC605"/>
  <c r="BH603"/>
  <c r="BC603"/>
  <c r="BH601"/>
  <c r="BC601"/>
  <c r="BH599"/>
  <c r="BC599"/>
  <c r="BH596"/>
  <c r="BC596"/>
  <c r="BH594"/>
  <c r="BC594"/>
  <c r="BH592"/>
  <c r="BC592"/>
  <c r="BH590"/>
  <c r="BC590"/>
  <c r="BH587"/>
  <c r="BC587"/>
  <c r="BH585"/>
  <c r="BC585"/>
  <c r="BH583"/>
  <c r="BC583"/>
  <c r="BH581"/>
  <c r="BC581"/>
  <c r="BH578"/>
  <c r="BC578"/>
  <c r="BH576"/>
  <c r="BC576"/>
  <c r="BH574"/>
  <c r="BC574"/>
  <c r="BH572"/>
  <c r="BC572"/>
  <c r="BH569"/>
  <c r="BC569"/>
  <c r="BH567"/>
  <c r="BC567"/>
  <c r="BH565"/>
  <c r="BC565"/>
  <c r="BH563"/>
  <c r="BC563"/>
  <c r="BH562"/>
  <c r="BC562"/>
  <c r="BH558"/>
  <c r="BC558"/>
  <c r="BH556"/>
  <c r="BC556"/>
  <c r="BH554"/>
  <c r="BC554"/>
  <c r="BH552"/>
  <c r="BC552"/>
  <c r="BH549"/>
  <c r="BC549"/>
  <c r="BH547"/>
  <c r="BC547"/>
  <c r="BH545"/>
  <c r="BC545"/>
  <c r="BH543"/>
  <c r="BC543"/>
  <c r="BH540"/>
  <c r="BC540"/>
  <c r="BH538"/>
  <c r="BC538"/>
  <c r="BH536"/>
  <c r="BC536"/>
  <c r="BH534"/>
  <c r="BC534"/>
  <c r="BH531"/>
  <c r="BC531"/>
  <c r="BH529"/>
  <c r="BC529"/>
  <c r="BH528"/>
  <c r="BC528"/>
  <c r="BH526"/>
  <c r="BC526"/>
  <c r="BH525"/>
  <c r="BC525"/>
  <c r="BH523"/>
  <c r="BC523"/>
  <c r="BH520"/>
  <c r="BC520"/>
  <c r="BH518"/>
  <c r="BC518"/>
  <c r="BH516"/>
  <c r="BC516"/>
  <c r="BH514"/>
  <c r="BC514"/>
  <c r="BH511"/>
  <c r="BC511"/>
  <c r="BH509"/>
  <c r="BC509"/>
  <c r="BH507"/>
  <c r="BC507"/>
  <c r="BH505"/>
  <c r="BC505"/>
  <c r="BH502"/>
  <c r="BC502"/>
  <c r="BH500"/>
  <c r="BC500"/>
  <c r="BH498"/>
  <c r="BC498"/>
  <c r="BH496"/>
  <c r="BC496"/>
  <c r="BH493"/>
  <c r="BC493"/>
  <c r="BH491"/>
  <c r="BC491"/>
  <c r="BH490"/>
  <c r="BC490"/>
  <c r="BH488"/>
  <c r="BC488"/>
  <c r="BH487"/>
  <c r="BC487"/>
  <c r="BH485"/>
  <c r="BC485"/>
  <c r="BH482"/>
  <c r="BC482"/>
  <c r="BH480"/>
  <c r="BC480"/>
  <c r="BH478"/>
  <c r="BC478"/>
  <c r="BH476"/>
  <c r="BC476"/>
  <c r="BH471"/>
  <c r="BC471"/>
  <c r="BH469"/>
  <c r="BC469"/>
  <c r="BH467"/>
  <c r="BC467"/>
  <c r="BH465"/>
  <c r="BC465"/>
  <c r="BH461"/>
  <c r="BC461"/>
  <c r="BH459"/>
  <c r="BC459"/>
  <c r="BH457"/>
  <c r="BC457"/>
  <c r="BH455"/>
  <c r="BC455"/>
  <c r="BH452"/>
  <c r="BC452"/>
  <c r="BH450"/>
  <c r="BC450"/>
  <c r="BH448"/>
  <c r="BC448"/>
  <c r="BH446"/>
  <c r="BC446"/>
  <c r="BH442"/>
  <c r="BC442"/>
  <c r="BH440"/>
  <c r="BC440"/>
  <c r="BH438"/>
  <c r="BC438"/>
  <c r="BH436"/>
  <c r="BC436"/>
  <c r="BH433"/>
  <c r="BC433"/>
  <c r="BH431"/>
  <c r="BC431"/>
  <c r="BH429"/>
  <c r="BC429"/>
  <c r="BH427"/>
  <c r="BC427"/>
  <c r="BH424"/>
  <c r="BC424"/>
  <c r="BH422"/>
  <c r="BC422"/>
  <c r="BH420"/>
  <c r="BC420"/>
  <c r="BH418"/>
  <c r="BC418"/>
  <c r="BH414"/>
  <c r="BC414"/>
  <c r="BH412"/>
  <c r="BC412"/>
  <c r="BH410"/>
  <c r="BC410"/>
  <c r="BH408"/>
  <c r="BC408"/>
  <c r="BH405"/>
  <c r="BC405"/>
  <c r="BH403"/>
  <c r="BC403"/>
  <c r="BH401"/>
  <c r="BC401"/>
  <c r="BH399"/>
  <c r="BC399"/>
  <c r="BH396"/>
  <c r="BC396"/>
  <c r="BH394"/>
  <c r="BC394"/>
  <c r="BH392"/>
  <c r="BC392"/>
  <c r="BH390"/>
  <c r="BC390"/>
  <c r="BH387"/>
  <c r="BC387"/>
  <c r="BH385"/>
  <c r="BC385"/>
  <c r="BH383"/>
  <c r="BC383"/>
  <c r="BH381"/>
  <c r="BC381"/>
  <c r="BH377"/>
  <c r="BC377"/>
  <c r="BH375"/>
  <c r="BC375"/>
  <c r="BH373"/>
  <c r="BC373"/>
  <c r="BH371"/>
  <c r="BC371"/>
  <c r="BH368"/>
  <c r="BC368"/>
  <c r="BH366"/>
  <c r="BC366"/>
  <c r="BH365"/>
  <c r="BC365"/>
  <c r="BH363"/>
  <c r="BC363"/>
  <c r="BH361"/>
  <c r="BC361"/>
  <c r="BH358"/>
  <c r="BC358"/>
  <c r="BH356"/>
  <c r="BC356"/>
  <c r="BH354"/>
  <c r="BC354"/>
  <c r="BH352"/>
  <c r="BC352"/>
  <c r="BH349"/>
  <c r="BC349"/>
  <c r="BH347"/>
  <c r="BC347"/>
  <c r="BH345"/>
  <c r="BC345"/>
  <c r="BH343"/>
  <c r="BC343"/>
  <c r="BH340"/>
  <c r="BC340"/>
  <c r="BH338"/>
  <c r="BC338"/>
  <c r="BH336"/>
  <c r="BC336"/>
  <c r="BH334"/>
  <c r="BC334"/>
  <c r="BH331"/>
  <c r="BC331"/>
  <c r="BH329"/>
  <c r="BC329"/>
  <c r="BH327"/>
  <c r="BC327"/>
  <c r="BH326"/>
  <c r="BC326"/>
  <c r="BH324"/>
  <c r="BC324"/>
  <c r="BH321"/>
  <c r="BC321"/>
  <c r="BH319"/>
  <c r="BC319"/>
  <c r="BH317"/>
  <c r="BC317"/>
  <c r="BH315"/>
  <c r="BC315"/>
  <c r="BH312"/>
  <c r="BC312"/>
  <c r="BH310"/>
  <c r="BC310"/>
  <c r="BH308"/>
  <c r="BC308"/>
  <c r="BH307"/>
  <c r="BC307"/>
  <c r="BH305"/>
  <c r="BC305"/>
  <c r="BH302"/>
  <c r="BC302"/>
  <c r="BH300"/>
  <c r="BC300"/>
  <c r="BH298"/>
  <c r="BC298"/>
  <c r="BH296"/>
  <c r="BC296"/>
  <c r="BH293"/>
  <c r="BC293"/>
  <c r="BH291"/>
  <c r="BC291"/>
  <c r="BH290"/>
  <c r="BC290"/>
  <c r="BH289"/>
  <c r="BC289"/>
  <c r="BH288"/>
  <c r="BC288"/>
  <c r="BH287"/>
  <c r="BC287"/>
  <c r="BH285"/>
  <c r="BC285"/>
  <c r="BH284"/>
  <c r="BC284"/>
  <c r="BH283"/>
  <c r="BC283"/>
  <c r="BH282"/>
  <c r="BC282"/>
  <c r="BH281"/>
  <c r="BC281"/>
  <c r="BH279"/>
  <c r="BC279"/>
  <c r="BH276"/>
  <c r="BC276"/>
  <c r="BY274"/>
  <c r="BH274"/>
  <c r="BC274"/>
  <c r="BY273"/>
  <c r="BH273"/>
  <c r="BC273"/>
  <c r="BH271"/>
  <c r="BC271"/>
  <c r="BH270"/>
  <c r="BC270"/>
  <c r="BH268"/>
  <c r="BC268"/>
  <c r="BH267"/>
  <c r="BC267"/>
  <c r="BH264"/>
  <c r="BC264"/>
  <c r="BH262"/>
  <c r="BC262"/>
  <c r="BH261"/>
  <c r="BC261"/>
  <c r="BH260"/>
  <c r="BC260"/>
  <c r="BH258"/>
  <c r="BC258"/>
  <c r="BH257"/>
  <c r="BC257"/>
  <c r="BH256"/>
  <c r="BC256"/>
  <c r="BH254"/>
  <c r="BC254"/>
  <c r="BH251"/>
  <c r="BC251"/>
  <c r="BH249"/>
  <c r="BC249"/>
  <c r="BH247"/>
  <c r="BC247"/>
  <c r="BH245"/>
  <c r="BC245"/>
  <c r="BH242"/>
  <c r="BC242"/>
  <c r="BH240"/>
  <c r="BC240"/>
  <c r="BH238"/>
  <c r="BC238"/>
  <c r="BH236"/>
  <c r="BC236"/>
  <c r="BH235"/>
  <c r="BC235"/>
  <c r="BH234"/>
  <c r="BC234"/>
  <c r="BH233"/>
  <c r="BC233"/>
  <c r="BH232"/>
  <c r="BC232"/>
  <c r="BH229"/>
  <c r="BC229"/>
  <c r="BH227"/>
  <c r="BC227"/>
  <c r="BH225"/>
  <c r="BC225"/>
  <c r="BH224"/>
  <c r="BC224"/>
  <c r="BH222"/>
  <c r="BC222"/>
  <c r="BH221"/>
  <c r="BC221"/>
  <c r="BH220"/>
  <c r="BC220"/>
  <c r="BH219"/>
  <c r="BC219"/>
  <c r="BH218"/>
  <c r="BC218"/>
  <c r="BH217"/>
  <c r="BC217"/>
  <c r="BH216"/>
  <c r="BC216"/>
  <c r="BH215"/>
  <c r="BC215"/>
  <c r="BH214"/>
  <c r="BC214"/>
  <c r="BH213"/>
  <c r="BC213"/>
  <c r="BH212"/>
  <c r="BC212"/>
  <c r="BH211"/>
  <c r="BC211"/>
  <c r="BH210"/>
  <c r="BC210"/>
  <c r="BH209"/>
  <c r="BC209"/>
  <c r="BH208"/>
  <c r="BC208"/>
  <c r="BH207"/>
  <c r="BC207"/>
  <c r="BH206"/>
  <c r="BC206"/>
  <c r="BH205"/>
  <c r="BC205"/>
  <c r="BH204"/>
  <c r="BC204"/>
  <c r="BH201"/>
  <c r="BC201"/>
  <c r="BH199"/>
  <c r="BC199"/>
  <c r="BY198"/>
  <c r="BH198"/>
  <c r="BC198"/>
  <c r="BH197"/>
  <c r="BC197"/>
  <c r="BH196"/>
  <c r="BC196"/>
  <c r="BH194"/>
  <c r="BC194"/>
  <c r="BH193"/>
  <c r="BC193"/>
  <c r="BY192"/>
  <c r="BY193" s="1"/>
  <c r="BY194" s="1"/>
  <c r="BY195" s="1"/>
  <c r="BH192"/>
  <c r="BC192"/>
  <c r="BH191"/>
  <c r="BC191"/>
  <c r="BY190"/>
  <c r="BH189"/>
  <c r="BC189"/>
  <c r="BH186"/>
  <c r="BC186"/>
  <c r="BH185"/>
  <c r="BC185"/>
  <c r="BH184"/>
  <c r="BC184"/>
  <c r="BH182"/>
  <c r="BC182"/>
  <c r="BH181"/>
  <c r="BC181"/>
  <c r="BH180"/>
  <c r="BC180"/>
  <c r="BH179"/>
  <c r="BC179"/>
  <c r="BY178"/>
  <c r="BH178"/>
  <c r="BC178"/>
  <c r="BH177"/>
  <c r="BC177"/>
  <c r="BH175"/>
  <c r="BC175"/>
  <c r="BH174"/>
  <c r="BC174"/>
  <c r="BH173"/>
  <c r="BC173"/>
  <c r="BH172"/>
  <c r="BC172"/>
  <c r="BY171"/>
  <c r="BH171"/>
  <c r="BC171"/>
  <c r="BH170"/>
  <c r="BC170"/>
  <c r="BH168"/>
  <c r="BC168"/>
  <c r="BH167"/>
  <c r="BC167"/>
  <c r="BH166"/>
  <c r="BC166"/>
  <c r="BH165"/>
  <c r="BC165"/>
  <c r="BH164"/>
  <c r="BC164"/>
  <c r="BH163"/>
  <c r="BC163"/>
  <c r="BH161"/>
  <c r="BC161"/>
  <c r="BH157"/>
  <c r="BC157"/>
  <c r="BH155"/>
  <c r="BC155"/>
  <c r="BH154"/>
  <c r="BC154"/>
  <c r="BH152"/>
  <c r="BC152"/>
  <c r="BD141"/>
  <c r="AY141"/>
  <c r="BI141" s="1"/>
  <c r="AS141"/>
  <c r="AC141"/>
  <c r="BD140"/>
  <c r="AY140"/>
  <c r="BI140" s="1"/>
  <c r="AS140"/>
  <c r="AC140"/>
  <c r="BI94"/>
  <c r="BD94"/>
  <c r="BN94" s="1"/>
  <c r="AZ94"/>
  <c r="AK94"/>
  <c r="BI93"/>
  <c r="BD93"/>
  <c r="BN93" s="1"/>
  <c r="AZ93"/>
  <c r="AK93"/>
  <c r="BI92"/>
  <c r="BD92"/>
  <c r="BN92" s="1"/>
  <c r="AZ92"/>
  <c r="AK92"/>
  <c r="BI91"/>
  <c r="BD91"/>
  <c r="BN91" s="1"/>
  <c r="AZ91"/>
  <c r="AK91"/>
  <c r="BI90"/>
  <c r="BD90"/>
  <c r="BN90" s="1"/>
  <c r="AZ90"/>
  <c r="AK90"/>
  <c r="BI89"/>
  <c r="BD89"/>
  <c r="BN89" s="1"/>
  <c r="AZ89"/>
  <c r="AK89"/>
  <c r="BI88"/>
  <c r="BD88"/>
  <c r="BN88" s="1"/>
  <c r="AZ88"/>
  <c r="AK88"/>
  <c r="BI87"/>
  <c r="BD87"/>
  <c r="BN87" s="1"/>
  <c r="AZ87"/>
  <c r="AK87"/>
  <c r="BI86"/>
  <c r="BD86"/>
  <c r="BN86" s="1"/>
  <c r="AZ86"/>
  <c r="AK86"/>
  <c r="BI84"/>
  <c r="BD84"/>
  <c r="BN84" s="1"/>
  <c r="AZ84"/>
  <c r="AK84"/>
  <c r="BI82"/>
  <c r="BD82"/>
  <c r="BN82" s="1"/>
  <c r="AZ82"/>
  <c r="AK82"/>
  <c r="BI81"/>
  <c r="BD81"/>
  <c r="BN81" s="1"/>
  <c r="AZ81"/>
  <c r="AK81"/>
  <c r="BI79"/>
  <c r="BD79"/>
  <c r="BN79" s="1"/>
  <c r="AZ79"/>
  <c r="AK79"/>
  <c r="BI78"/>
  <c r="BD78"/>
  <c r="BN78" s="1"/>
  <c r="AZ78"/>
  <c r="AK78"/>
  <c r="BI77"/>
  <c r="BD77"/>
  <c r="BN77" s="1"/>
  <c r="AZ77"/>
  <c r="AK77"/>
  <c r="BI75"/>
  <c r="BD75"/>
  <c r="BN75" s="1"/>
  <c r="AZ75"/>
  <c r="AK75"/>
  <c r="BI74"/>
  <c r="BD74"/>
  <c r="BN74" s="1"/>
  <c r="AZ74"/>
  <c r="AK74"/>
  <c r="BI73"/>
  <c r="BD73"/>
  <c r="BN73" s="1"/>
  <c r="AZ73"/>
  <c r="AK73"/>
  <c r="BI72"/>
  <c r="BD72"/>
  <c r="BN72" s="1"/>
  <c r="AZ72"/>
  <c r="AK72"/>
  <c r="BI70"/>
  <c r="BD70"/>
  <c r="BN70" s="1"/>
  <c r="AZ70"/>
  <c r="AK70"/>
  <c r="BI69"/>
  <c r="BD69"/>
  <c r="BN69" s="1"/>
  <c r="AZ69"/>
  <c r="AK69"/>
  <c r="BI68"/>
  <c r="BD68"/>
  <c r="BN68" s="1"/>
  <c r="AZ68"/>
  <c r="AK68"/>
  <c r="BI67"/>
  <c r="BD67"/>
  <c r="BN67" s="1"/>
  <c r="AZ67"/>
  <c r="AK67"/>
  <c r="BI65"/>
  <c r="BD65"/>
  <c r="BN65" s="1"/>
  <c r="AZ65"/>
  <c r="AK65"/>
  <c r="BI64"/>
  <c r="BD64"/>
  <c r="BN64" s="1"/>
  <c r="AZ64"/>
  <c r="AK64"/>
  <c r="BI63"/>
  <c r="BD63"/>
  <c r="BN63" s="1"/>
  <c r="AZ63"/>
  <c r="AK63"/>
  <c r="BI62"/>
  <c r="BD62"/>
  <c r="BN62" s="1"/>
  <c r="AZ62"/>
  <c r="AK62"/>
  <c r="BI61"/>
  <c r="BD61"/>
  <c r="BN61" s="1"/>
  <c r="AZ61"/>
  <c r="AK61"/>
  <c r="BI60"/>
  <c r="BD60"/>
  <c r="BN60" s="1"/>
  <c r="AZ60"/>
  <c r="AK60"/>
  <c r="BI58"/>
  <c r="BD58"/>
  <c r="BN58" s="1"/>
  <c r="AZ58"/>
  <c r="AK58"/>
  <c r="BI57"/>
  <c r="BD57"/>
  <c r="BN57" s="1"/>
  <c r="AZ57"/>
  <c r="AK57"/>
  <c r="BI56"/>
  <c r="BD56"/>
  <c r="BN56" s="1"/>
  <c r="AZ56"/>
  <c r="AK56"/>
  <c r="BI55"/>
  <c r="BD55"/>
  <c r="BN55" s="1"/>
  <c r="AZ55"/>
  <c r="AK55"/>
  <c r="BI54"/>
  <c r="BD54"/>
  <c r="BN54" s="1"/>
  <c r="AZ54"/>
  <c r="AK54"/>
  <c r="BI53"/>
  <c r="BD53"/>
  <c r="BN53" s="1"/>
  <c r="AZ53"/>
  <c r="AK53"/>
  <c r="BI51"/>
  <c r="BD51"/>
  <c r="BN51" s="1"/>
  <c r="AZ51"/>
  <c r="AK51"/>
  <c r="BC267" i="9"/>
  <c r="BC268"/>
  <c r="BC270"/>
  <c r="BY274"/>
  <c r="BY273"/>
  <c r="BY198"/>
  <c r="BY178"/>
  <c r="BY171"/>
  <c r="BY194"/>
  <c r="BY195" s="1"/>
  <c r="BY193"/>
  <c r="BY192"/>
  <c r="BY190"/>
  <c r="BH770"/>
  <c r="BC770"/>
  <c r="BH768"/>
  <c r="BC768"/>
  <c r="BH766"/>
  <c r="BC766"/>
  <c r="BH764"/>
  <c r="BC764"/>
  <c r="BH761"/>
  <c r="BC761"/>
  <c r="BH759"/>
  <c r="BC759"/>
  <c r="BH757"/>
  <c r="BC757"/>
  <c r="BH755"/>
  <c r="BC755"/>
  <c r="BH752"/>
  <c r="BC752"/>
  <c r="BH750"/>
  <c r="BC750"/>
  <c r="BH748"/>
  <c r="BC748"/>
  <c r="BH746"/>
  <c r="BC746"/>
  <c r="BH742"/>
  <c r="BC742"/>
  <c r="BH740"/>
  <c r="BC740"/>
  <c r="BH738"/>
  <c r="BC738"/>
  <c r="BH736"/>
  <c r="BC736"/>
  <c r="BH733"/>
  <c r="BC733"/>
  <c r="BH731"/>
  <c r="BC731"/>
  <c r="BH730"/>
  <c r="BC730"/>
  <c r="BH728"/>
  <c r="BC728"/>
  <c r="BH726"/>
  <c r="BC726"/>
  <c r="BH725"/>
  <c r="BC725"/>
  <c r="BH722"/>
  <c r="BC722"/>
  <c r="BH720"/>
  <c r="BC720"/>
  <c r="BH718"/>
  <c r="BC718"/>
  <c r="BH716"/>
  <c r="BC716"/>
  <c r="BH712"/>
  <c r="BC712"/>
  <c r="BH710"/>
  <c r="BC710"/>
  <c r="BH708"/>
  <c r="BC708"/>
  <c r="BH706"/>
  <c r="BC706"/>
  <c r="BH701"/>
  <c r="BC701"/>
  <c r="BH700"/>
  <c r="BC700"/>
  <c r="BH698"/>
  <c r="BC698"/>
  <c r="BH696"/>
  <c r="BC696"/>
  <c r="BH694"/>
  <c r="BC694"/>
  <c r="BH693"/>
  <c r="BC693"/>
  <c r="BH690"/>
  <c r="BC690"/>
  <c r="BH688"/>
  <c r="BC688"/>
  <c r="BH686"/>
  <c r="BC686"/>
  <c r="BH684"/>
  <c r="BC684"/>
  <c r="BH680"/>
  <c r="BC680"/>
  <c r="BH678"/>
  <c r="BC678"/>
  <c r="BH676"/>
  <c r="BC676"/>
  <c r="BH675"/>
  <c r="BC675"/>
  <c r="BH673"/>
  <c r="BC673"/>
  <c r="BH670"/>
  <c r="BC670"/>
  <c r="BH668"/>
  <c r="BC668"/>
  <c r="BH666"/>
  <c r="BC666"/>
  <c r="BH664"/>
  <c r="BC664"/>
  <c r="BH661"/>
  <c r="BC661"/>
  <c r="BH659"/>
  <c r="BC659"/>
  <c r="BH657"/>
  <c r="BC657"/>
  <c r="BH655"/>
  <c r="BC655"/>
  <c r="BH652"/>
  <c r="BC652"/>
  <c r="BH650"/>
  <c r="BC650"/>
  <c r="BH648"/>
  <c r="BC648"/>
  <c r="BH646"/>
  <c r="BC646"/>
  <c r="BH643"/>
  <c r="BC643"/>
  <c r="BH641"/>
  <c r="BC641"/>
  <c r="BH639"/>
  <c r="BC639"/>
  <c r="BH637"/>
  <c r="BC637"/>
  <c r="BH634"/>
  <c r="BC634"/>
  <c r="BH632"/>
  <c r="BC632"/>
  <c r="BH630"/>
  <c r="BC630"/>
  <c r="BH628"/>
  <c r="BC628"/>
  <c r="BH627"/>
  <c r="BC627"/>
  <c r="BH623"/>
  <c r="BC623"/>
  <c r="BH621"/>
  <c r="BC621"/>
  <c r="BH619"/>
  <c r="BC619"/>
  <c r="BH617"/>
  <c r="BC617"/>
  <c r="BH614"/>
  <c r="BC614"/>
  <c r="BH612"/>
  <c r="BC612"/>
  <c r="BH610"/>
  <c r="BC610"/>
  <c r="BH608"/>
  <c r="BC608"/>
  <c r="BH605"/>
  <c r="BC605"/>
  <c r="BH603"/>
  <c r="BC603"/>
  <c r="BH601"/>
  <c r="BC601"/>
  <c r="BH599"/>
  <c r="BC599"/>
  <c r="BH596"/>
  <c r="BC596"/>
  <c r="BH594"/>
  <c r="BC594"/>
  <c r="BH592"/>
  <c r="BC592"/>
  <c r="BH590"/>
  <c r="BC590"/>
  <c r="BH587"/>
  <c r="BC587"/>
  <c r="BH585"/>
  <c r="BC585"/>
  <c r="BH583"/>
  <c r="BC583"/>
  <c r="BH581"/>
  <c r="BC581"/>
  <c r="BH578"/>
  <c r="BC578"/>
  <c r="BH576"/>
  <c r="BC576"/>
  <c r="BH574"/>
  <c r="BC574"/>
  <c r="BH572"/>
  <c r="BC572"/>
  <c r="BH569"/>
  <c r="BC569"/>
  <c r="BH567"/>
  <c r="BC567"/>
  <c r="BH565"/>
  <c r="BC565"/>
  <c r="BH563"/>
  <c r="BC563"/>
  <c r="BH562"/>
  <c r="BC562"/>
  <c r="BH558"/>
  <c r="BC558"/>
  <c r="BH556"/>
  <c r="BC556"/>
  <c r="BH554"/>
  <c r="BC554"/>
  <c r="BH552"/>
  <c r="BC552"/>
  <c r="BH549"/>
  <c r="BC549"/>
  <c r="BH547"/>
  <c r="BC547"/>
  <c r="BH545"/>
  <c r="BC545"/>
  <c r="BH543"/>
  <c r="BC543"/>
  <c r="BH540"/>
  <c r="BC540"/>
  <c r="BH538"/>
  <c r="BC538"/>
  <c r="BH536"/>
  <c r="BC536"/>
  <c r="BH534"/>
  <c r="BC534"/>
  <c r="BH531"/>
  <c r="BC531"/>
  <c r="BH529"/>
  <c r="BC529"/>
  <c r="BH528"/>
  <c r="BC528"/>
  <c r="BH526"/>
  <c r="BC526"/>
  <c r="BH525"/>
  <c r="BC525"/>
  <c r="BH523"/>
  <c r="BC523"/>
  <c r="BH520"/>
  <c r="BC520"/>
  <c r="BH518"/>
  <c r="BC518"/>
  <c r="BH516"/>
  <c r="BC516"/>
  <c r="BH514"/>
  <c r="BC514"/>
  <c r="BH511"/>
  <c r="BC511"/>
  <c r="BH509"/>
  <c r="BC509"/>
  <c r="BH507"/>
  <c r="BC507"/>
  <c r="BH505"/>
  <c r="BC505"/>
  <c r="BH502"/>
  <c r="BC502"/>
  <c r="BH500"/>
  <c r="BC500"/>
  <c r="BH498"/>
  <c r="BC498"/>
  <c r="BH496"/>
  <c r="BC496"/>
  <c r="BH493"/>
  <c r="BC493"/>
  <c r="BH491"/>
  <c r="BC491"/>
  <c r="BH490"/>
  <c r="BC490"/>
  <c r="BH488"/>
  <c r="BC488"/>
  <c r="BH487"/>
  <c r="BC487"/>
  <c r="BH485"/>
  <c r="BC485"/>
  <c r="BH482"/>
  <c r="BC482"/>
  <c r="BH480"/>
  <c r="BC480"/>
  <c r="BH478"/>
  <c r="BC478"/>
  <c r="BH476"/>
  <c r="BC476"/>
  <c r="BH471"/>
  <c r="BC471"/>
  <c r="BH469"/>
  <c r="BC469"/>
  <c r="BH467"/>
  <c r="BC467"/>
  <c r="BH465"/>
  <c r="BC465"/>
  <c r="BH461"/>
  <c r="BC461"/>
  <c r="BH459"/>
  <c r="BC459"/>
  <c r="BH457"/>
  <c r="BC457"/>
  <c r="BH455"/>
  <c r="BC455"/>
  <c r="BH452"/>
  <c r="BC452"/>
  <c r="BH450"/>
  <c r="BC450"/>
  <c r="BH448"/>
  <c r="BC448"/>
  <c r="BH446"/>
  <c r="BC446"/>
  <c r="BH442"/>
  <c r="BC442"/>
  <c r="BH440"/>
  <c r="BC440"/>
  <c r="BH438"/>
  <c r="BC438"/>
  <c r="BH436"/>
  <c r="BC436"/>
  <c r="BH433"/>
  <c r="BC433"/>
  <c r="BH431"/>
  <c r="BC431"/>
  <c r="BH429"/>
  <c r="BC429"/>
  <c r="BH427"/>
  <c r="BC427"/>
  <c r="BH424"/>
  <c r="BC424"/>
  <c r="BH422"/>
  <c r="BC422"/>
  <c r="BH420"/>
  <c r="BC420"/>
  <c r="BH418"/>
  <c r="BC418"/>
  <c r="BH414"/>
  <c r="BC414"/>
  <c r="BH412"/>
  <c r="BC412"/>
  <c r="BH410"/>
  <c r="BC410"/>
  <c r="BH408"/>
  <c r="BC408"/>
  <c r="BH405"/>
  <c r="BC405"/>
  <c r="BH403"/>
  <c r="BC403"/>
  <c r="BH401"/>
  <c r="BC401"/>
  <c r="BH399"/>
  <c r="BC399"/>
  <c r="BH396"/>
  <c r="BC396"/>
  <c r="BH394"/>
  <c r="BC394"/>
  <c r="BH392"/>
  <c r="BC392"/>
  <c r="BH390"/>
  <c r="BC390"/>
  <c r="BH387"/>
  <c r="BC387"/>
  <c r="BH385"/>
  <c r="BC385"/>
  <c r="BH383"/>
  <c r="BC383"/>
  <c r="BH381"/>
  <c r="BC381"/>
  <c r="BH377"/>
  <c r="BC377"/>
  <c r="BH375"/>
  <c r="BC375"/>
  <c r="BH373"/>
  <c r="BC373"/>
  <c r="BH371"/>
  <c r="BC371"/>
  <c r="BH368"/>
  <c r="BC368"/>
  <c r="BH366"/>
  <c r="BC366"/>
  <c r="BH365"/>
  <c r="BC365"/>
  <c r="BH363"/>
  <c r="BC363"/>
  <c r="BH361"/>
  <c r="BC361"/>
  <c r="BH358"/>
  <c r="BC358"/>
  <c r="BH356"/>
  <c r="BC356"/>
  <c r="BH354"/>
  <c r="BC354"/>
  <c r="BH352"/>
  <c r="BC352"/>
  <c r="BH349"/>
  <c r="BC349"/>
  <c r="BH347"/>
  <c r="BC347"/>
  <c r="BH345"/>
  <c r="BC345"/>
  <c r="BH343"/>
  <c r="BC343"/>
  <c r="BH340"/>
  <c r="BC340"/>
  <c r="BH338"/>
  <c r="BC338"/>
  <c r="BH336"/>
  <c r="BC336"/>
  <c r="BH334"/>
  <c r="BC334"/>
  <c r="BH331"/>
  <c r="BC331"/>
  <c r="BH329"/>
  <c r="BC329"/>
  <c r="BH327"/>
  <c r="BC327"/>
  <c r="BH326"/>
  <c r="BC326"/>
  <c r="BH324"/>
  <c r="BC324"/>
  <c r="BH321"/>
  <c r="BC321"/>
  <c r="BH319"/>
  <c r="BC319"/>
  <c r="BH317"/>
  <c r="BC317"/>
  <c r="BH315"/>
  <c r="BC315"/>
  <c r="BH312"/>
  <c r="BC312"/>
  <c r="BH310"/>
  <c r="BC310"/>
  <c r="BH308"/>
  <c r="BC308"/>
  <c r="BH307"/>
  <c r="BC307"/>
  <c r="BH305"/>
  <c r="BC305"/>
  <c r="BH302"/>
  <c r="BC302"/>
  <c r="BH300"/>
  <c r="BC300"/>
  <c r="BH298"/>
  <c r="BC298"/>
  <c r="BH296"/>
  <c r="BC296"/>
  <c r="BH293"/>
  <c r="BC293"/>
  <c r="BH291"/>
  <c r="BC291"/>
  <c r="BH290"/>
  <c r="BC290"/>
  <c r="BH289"/>
  <c r="BC289"/>
  <c r="BH288"/>
  <c r="BC288"/>
  <c r="BH287"/>
  <c r="BC287"/>
  <c r="BH285"/>
  <c r="BC285"/>
  <c r="BH284"/>
  <c r="BC284"/>
  <c r="BH283"/>
  <c r="BC283"/>
  <c r="BH282"/>
  <c r="BC282"/>
  <c r="BH281"/>
  <c r="BC281"/>
  <c r="BH279"/>
  <c r="BC279"/>
  <c r="BH276"/>
  <c r="BC276"/>
  <c r="BH274"/>
  <c r="BC274"/>
  <c r="BH273"/>
  <c r="BC273"/>
  <c r="BH271"/>
  <c r="BC271"/>
  <c r="BH270"/>
  <c r="BH268"/>
  <c r="BH267"/>
  <c r="BH264"/>
  <c r="BC264"/>
  <c r="BH262"/>
  <c r="BC262"/>
  <c r="BH261"/>
  <c r="BC261"/>
  <c r="BH260"/>
  <c r="BC260"/>
  <c r="BH258"/>
  <c r="BC258"/>
  <c r="BH257"/>
  <c r="BC257"/>
  <c r="BH256"/>
  <c r="BC256"/>
  <c r="BH254"/>
  <c r="BC254"/>
  <c r="BH251"/>
  <c r="BC251"/>
  <c r="BH249"/>
  <c r="BC249"/>
  <c r="BH247"/>
  <c r="BC247"/>
  <c r="BH245"/>
  <c r="BC245"/>
  <c r="BH242"/>
  <c r="BC242"/>
  <c r="BH240"/>
  <c r="BC240"/>
  <c r="BH238"/>
  <c r="BC238"/>
  <c r="BH236"/>
  <c r="BC236"/>
  <c r="BH235"/>
  <c r="BC235"/>
  <c r="BH234"/>
  <c r="BC234"/>
  <c r="BH233"/>
  <c r="BC233"/>
  <c r="BH232"/>
  <c r="BC232"/>
  <c r="BH229"/>
  <c r="BC229"/>
  <c r="BH227"/>
  <c r="BC227"/>
  <c r="BH225"/>
  <c r="BC225"/>
  <c r="BH224"/>
  <c r="BC224"/>
  <c r="BH222"/>
  <c r="BC222"/>
  <c r="BH221"/>
  <c r="BC221"/>
  <c r="BH220"/>
  <c r="BC220"/>
  <c r="BH219"/>
  <c r="BC219"/>
  <c r="BH218"/>
  <c r="BC218"/>
  <c r="BH217"/>
  <c r="BC217"/>
  <c r="BH216"/>
  <c r="BC216"/>
  <c r="BH215"/>
  <c r="BC215"/>
  <c r="BH214"/>
  <c r="BC214"/>
  <c r="BH213"/>
  <c r="BC213"/>
  <c r="BH212"/>
  <c r="BC212"/>
  <c r="BH211"/>
  <c r="BC211"/>
  <c r="BH210"/>
  <c r="BC210"/>
  <c r="BH209"/>
  <c r="BC209"/>
  <c r="BH208"/>
  <c r="BC208"/>
  <c r="BH207"/>
  <c r="BC207"/>
  <c r="BH206"/>
  <c r="BC206"/>
  <c r="BH205"/>
  <c r="BC205"/>
  <c r="BH204"/>
  <c r="BC204"/>
  <c r="BH201"/>
  <c r="BC201"/>
  <c r="BH199"/>
  <c r="BC199"/>
  <c r="BH198"/>
  <c r="BC198"/>
  <c r="BH197"/>
  <c r="BC197"/>
  <c r="BH196"/>
  <c r="BC196"/>
  <c r="BH194"/>
  <c r="BC194"/>
  <c r="BH193"/>
  <c r="BC193"/>
  <c r="BH192"/>
  <c r="BC192"/>
  <c r="BH191"/>
  <c r="BC191"/>
  <c r="BH189"/>
  <c r="BC189"/>
  <c r="BH186"/>
  <c r="BC186"/>
  <c r="BH185"/>
  <c r="BC185"/>
  <c r="BH184"/>
  <c r="BC184"/>
  <c r="BH182"/>
  <c r="BC182"/>
  <c r="BH181"/>
  <c r="BC181"/>
  <c r="BH180"/>
  <c r="BC180"/>
  <c r="BH179"/>
  <c r="BC179"/>
  <c r="BH178"/>
  <c r="BC178"/>
  <c r="BH177"/>
  <c r="BC177"/>
  <c r="BH175"/>
  <c r="BC175"/>
  <c r="BH174"/>
  <c r="BC174"/>
  <c r="BH173"/>
  <c r="BC173"/>
  <c r="BH172"/>
  <c r="BC172"/>
  <c r="BH171"/>
  <c r="BC171"/>
  <c r="BH170"/>
  <c r="BC170"/>
  <c r="BH168"/>
  <c r="BC168"/>
  <c r="BH167"/>
  <c r="BC167"/>
  <c r="BH166"/>
  <c r="BC166"/>
  <c r="BH165"/>
  <c r="BC165"/>
  <c r="BH164"/>
  <c r="BC164"/>
  <c r="BH163"/>
  <c r="BC163"/>
  <c r="BH161"/>
  <c r="BC161"/>
  <c r="BH157"/>
  <c r="BC157"/>
  <c r="BH155"/>
  <c r="BC155"/>
  <c r="BH154"/>
  <c r="BC154"/>
  <c r="BH152"/>
  <c r="BC152"/>
  <c r="BD141"/>
  <c r="AY141"/>
  <c r="AS141"/>
  <c r="AC141"/>
  <c r="BD140"/>
  <c r="AY140"/>
  <c r="AS140"/>
  <c r="AC140"/>
  <c r="BI94"/>
  <c r="BD94"/>
  <c r="AZ94"/>
  <c r="AK94"/>
  <c r="BI93"/>
  <c r="BD93"/>
  <c r="AZ93"/>
  <c r="AK93"/>
  <c r="BI92"/>
  <c r="BD92"/>
  <c r="AZ92"/>
  <c r="AK92"/>
  <c r="BI91"/>
  <c r="BD91"/>
  <c r="AZ91"/>
  <c r="AK91"/>
  <c r="BI90"/>
  <c r="BD90"/>
  <c r="AZ90"/>
  <c r="AK90"/>
  <c r="BI89"/>
  <c r="BD89"/>
  <c r="AZ89"/>
  <c r="AK89"/>
  <c r="BI88"/>
  <c r="BD88"/>
  <c r="AZ88"/>
  <c r="AK88"/>
  <c r="BI87"/>
  <c r="BD87"/>
  <c r="AZ87"/>
  <c r="AK87"/>
  <c r="BI86"/>
  <c r="BD86"/>
  <c r="AZ86"/>
  <c r="AK86"/>
  <c r="BI84"/>
  <c r="BD84"/>
  <c r="AZ84"/>
  <c r="AK84"/>
  <c r="BI82"/>
  <c r="BD82"/>
  <c r="AZ82"/>
  <c r="AK82"/>
  <c r="BI81"/>
  <c r="BD81"/>
  <c r="AZ81"/>
  <c r="AK81"/>
  <c r="BI79"/>
  <c r="BD79"/>
  <c r="AZ79"/>
  <c r="AK79"/>
  <c r="BI78"/>
  <c r="BD78"/>
  <c r="AZ78"/>
  <c r="AK78"/>
  <c r="BI77"/>
  <c r="BD77"/>
  <c r="AZ77"/>
  <c r="AK77"/>
  <c r="BI75"/>
  <c r="BD75"/>
  <c r="AZ75"/>
  <c r="AK75"/>
  <c r="BI74"/>
  <c r="BD74"/>
  <c r="AZ74"/>
  <c r="AK74"/>
  <c r="BI73"/>
  <c r="BD73"/>
  <c r="AZ73"/>
  <c r="AK73"/>
  <c r="BI72"/>
  <c r="BD72"/>
  <c r="AZ72"/>
  <c r="AK72"/>
  <c r="BI70"/>
  <c r="BD70"/>
  <c r="AZ70"/>
  <c r="AK70"/>
  <c r="BI69"/>
  <c r="BD69"/>
  <c r="AZ69"/>
  <c r="AK69"/>
  <c r="BI68"/>
  <c r="BD68"/>
  <c r="AZ68"/>
  <c r="AK68"/>
  <c r="BI67"/>
  <c r="BD67"/>
  <c r="AZ67"/>
  <c r="AK67"/>
  <c r="BI65"/>
  <c r="BD65"/>
  <c r="AZ65"/>
  <c r="AK65"/>
  <c r="BI64"/>
  <c r="BD64"/>
  <c r="AZ64"/>
  <c r="AK64"/>
  <c r="BI63"/>
  <c r="BD63"/>
  <c r="AZ63"/>
  <c r="AK63"/>
  <c r="BI62"/>
  <c r="BD62"/>
  <c r="AZ62"/>
  <c r="AK62"/>
  <c r="BI61"/>
  <c r="BD61"/>
  <c r="AZ61"/>
  <c r="AK61"/>
  <c r="BI60"/>
  <c r="BD60"/>
  <c r="AZ60"/>
  <c r="AK60"/>
  <c r="BI58"/>
  <c r="BD58"/>
  <c r="AZ58"/>
  <c r="AK58"/>
  <c r="BI57"/>
  <c r="BD57"/>
  <c r="AZ57"/>
  <c r="AK57"/>
  <c r="BI56"/>
  <c r="BD56"/>
  <c r="AZ56"/>
  <c r="AK56"/>
  <c r="BI55"/>
  <c r="BD55"/>
  <c r="AZ55"/>
  <c r="AK55"/>
  <c r="BI54"/>
  <c r="BD54"/>
  <c r="AZ54"/>
  <c r="AK54"/>
  <c r="BI53"/>
  <c r="BD53"/>
  <c r="AZ53"/>
  <c r="AK53"/>
  <c r="BI51"/>
  <c r="BD51"/>
  <c r="AZ51"/>
  <c r="AK51"/>
  <c r="BN51" l="1"/>
  <c r="BN53"/>
  <c r="BN54"/>
  <c r="BN55"/>
  <c r="BN56"/>
  <c r="BN57"/>
  <c r="BN58"/>
  <c r="BN60"/>
  <c r="BN61"/>
  <c r="BN62"/>
  <c r="BN63"/>
  <c r="BN64"/>
  <c r="BN65"/>
  <c r="BN67"/>
  <c r="BN68"/>
  <c r="BN69"/>
  <c r="BN70"/>
  <c r="BN72"/>
  <c r="BN73"/>
  <c r="BN74"/>
  <c r="BN75"/>
  <c r="BN77"/>
  <c r="BN78"/>
  <c r="BN79"/>
  <c r="BN81"/>
  <c r="BN82"/>
  <c r="BN84"/>
  <c r="BN86"/>
  <c r="BN87"/>
  <c r="BN88"/>
  <c r="BN89"/>
  <c r="BN90"/>
  <c r="BN91"/>
  <c r="BN92"/>
  <c r="BN93"/>
  <c r="BN94"/>
  <c r="BI140"/>
  <c r="BI141"/>
</calcChain>
</file>

<file path=xl/sharedStrings.xml><?xml version="1.0" encoding="utf-8"?>
<sst xmlns="http://schemas.openxmlformats.org/spreadsheetml/2006/main" count="12215" uniqueCount="725">
  <si>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</si>
  <si>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</si>
  <si>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</si>
  <si>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</si>
  <si>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</si>
  <si>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</si>
  <si>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</si>
  <si>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</si>
  <si>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</si>
  <si>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</si>
  <si>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</si>
  <si>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</si>
  <si>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</si>
  <si>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</si>
  <si>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</si>
  <si>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</si>
  <si>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</si>
  <si>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</si>
  <si>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</si>
  <si>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</si>
  <si>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</si>
  <si>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</si>
  <si>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</si>
  <si>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</si>
  <si>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</si>
  <si>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</si>
  <si>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</si>
  <si>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</si>
  <si>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</si>
  <si>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</si>
  <si>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</si>
  <si>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</si>
  <si>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</si>
  <si>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</si>
  <si>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</si>
  <si>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</si>
  <si>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</si>
  <si>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</si>
  <si>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</si>
  <si>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</si>
  <si>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4. Цілі державної політики, на досягнення яких спрямована реалізація бюджетної програми</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</si>
  <si>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</si>
  <si>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</si>
  <si>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</si>
  <si>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</si>
  <si>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</si>
  <si>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</si>
  <si>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</si>
  <si>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</si>
  <si>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</si>
  <si>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</si>
  <si>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</si>
  <si>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</si>
  <si>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</si>
  <si>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</si>
  <si>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</si>
  <si>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</si>
  <si>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</si>
  <si>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</si>
  <si>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</si>
  <si>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</si>
  <si>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</si>
  <si>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</si>
  <si>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</si>
  <si>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</si>
  <si>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</si>
  <si>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</si>
  <si>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</si>
  <si>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</si>
  <si>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</si>
  <si>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</si>
  <si>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</si>
  <si>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</si>
  <si>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</si>
  <si>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</si>
  <si>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</si>
  <si>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</si>
  <si>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</si>
  <si>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</si>
  <si>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</si>
  <si>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</si>
  <si>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створення сприятливого для життєдіяльності людини довкілля, забезпечення санітарного та епідемічного благополуччя населення</t>
  </si>
  <si>
    <t>забезпечення санітарної очистки території (тротуарів, площ, скверів)</t>
  </si>
  <si>
    <t>створення безпечних умов для учасників дорожнього руху</t>
  </si>
  <si>
    <t>забезпечити утримання беззпритульних тварин</t>
  </si>
  <si>
    <t>утримання кладовищ та меморіальних комплексів</t>
  </si>
  <si>
    <t xml:space="preserve"> утримання об`єктів зеленого господарства</t>
  </si>
  <si>
    <t xml:space="preserve"> утримання у належному стані об`єктів благоустрою</t>
  </si>
  <si>
    <t>забезпечення проводження святкових заходів</t>
  </si>
  <si>
    <t>забезпечити проведення робіт з капітального ремонту</t>
  </si>
  <si>
    <t>cплата інших платежів, передбачених законодавством</t>
  </si>
  <si>
    <t>УСЬОГО</t>
  </si>
  <si>
    <t>Відхилення не суттєве</t>
  </si>
  <si>
    <t>Відхилення не значне. Економія утворилась за рахунок відпусток працівників без збереження заробітної плати</t>
  </si>
  <si>
    <t>Судових рішень було менше ніж передбачалося</t>
  </si>
  <si>
    <t>«Благоустрій Коломийської міської територіальної громади
на 2021 - 2025 роки»"</t>
  </si>
  <si>
    <t>Усього</t>
  </si>
  <si>
    <t>затрат</t>
  </si>
  <si>
    <t/>
  </si>
  <si>
    <t>обсяг видатків на захоронення сміття</t>
  </si>
  <si>
    <t>грн.</t>
  </si>
  <si>
    <t>план видатків</t>
  </si>
  <si>
    <t>загальна кількість світлофорних об`єктів в місті</t>
  </si>
  <si>
    <t>шт.</t>
  </si>
  <si>
    <t>інвентаризація об`єктів благоустрою</t>
  </si>
  <si>
    <t>обсяг видатків на організацію та безпеку дорожнього руху в тому числі:</t>
  </si>
  <si>
    <t>-        нанесення дорожньої розмітки</t>
  </si>
  <si>
    <t>-        встановлення дорожніх знаків</t>
  </si>
  <si>
    <t>-        технічне обслуговування світлофорів</t>
  </si>
  <si>
    <t>-        ремонт світлофорів</t>
  </si>
  <si>
    <t>-       встановлення засобів обмеження руху автотранспорту</t>
  </si>
  <si>
    <t>обсяг видатків на впорядкування водовівдвідних канав</t>
  </si>
  <si>
    <t>план робіт</t>
  </si>
  <si>
    <t>обсяги бюджетних призначень на ловіння бротячих тварин та їх утримання. В тому числі встановлення огорожі притулку для бродячих тварин</t>
  </si>
  <si>
    <t>обсяг видатків на електроенергію вуличного освітлення.</t>
  </si>
  <si>
    <t>обясг видатків на обслуговування приладів обліку електричної енергії.</t>
  </si>
  <si>
    <t>обсяг видатків на поточний ремонт об`єктів благоустрою</t>
  </si>
  <si>
    <t>Кошторис видатків</t>
  </si>
  <si>
    <t>обсяг видатків на обслуговування міського фонтану</t>
  </si>
  <si>
    <t>обсяг видатків на  ремонт дитячих та спортивних майданчиків</t>
  </si>
  <si>
    <t>обсяг видатків на встановлення, демонтаж Новорічної ялинки</t>
  </si>
  <si>
    <t>обсяг видатків на оплату судового збору</t>
  </si>
  <si>
    <t>обсяг видатків на  оплату за видачу сертифікатів готовності об`єктів до експлуатації по будівництву каналізаційних мереж</t>
  </si>
  <si>
    <t>обсяг видатків на виконання рішення суду</t>
  </si>
  <si>
    <t>обсяг видатків на санітарну очистку вулиць, скверів та парків (одержувач коштів КП "Полігон Екологія")</t>
  </si>
  <si>
    <t>обсяг видатків на поточний ремонт (утримання) вулично-дорожньої мережі,в тому числі міжквартальних проїздів (одержувач коштів КП "Полігон Екологія")</t>
  </si>
  <si>
    <t>обсяг видатків на поточний ремонт мережі дощової каналізації (одержувач коштів КП "Полігон Екологія")</t>
  </si>
  <si>
    <t>обсяг видатків на  утримання доріг в зимовий період  (одержувач коштів КП "Полігон Екологія")</t>
  </si>
  <si>
    <t>обсяг видатків на утримання зеленого господартсва - одержувач коштів КП "Зеленосвіт"</t>
  </si>
  <si>
    <t>обсяг видатків на утримання мереж вуличного освітлення - одержувач коштів КП "Зеленосвіт"</t>
  </si>
  <si>
    <t>-        встановлення грат і монтаж огорож</t>
  </si>
  <si>
    <t>обсяг видатків на  утримання міських кладовищ (одержувач коштів КП "Коломийська міська ритуальна служба")</t>
  </si>
  <si>
    <t>Обсяг видатків на утримання притулку для безпритульних тварин (одержувач коштів КП "Коломийська міська ритуальна служба")</t>
  </si>
  <si>
    <t>обсяг видатків на доляд за озерами, парками і скверами - одержувач коштів Коломийський центр туризму і дозвілля</t>
  </si>
  <si>
    <t>обсяг видатків на капітальний ремонт вул.Кобилянської в м.Коломиї.Коригування</t>
  </si>
  <si>
    <t>обсяг видатків на розроблення технічної документації (схема організації дорожнього руху в м.Коломиї"</t>
  </si>
  <si>
    <t>Обсяг видатків на проведення капітального ремонту дорожнього і тротуарного покриття вул.Чайковського</t>
  </si>
  <si>
    <t>обсяг видатків на капітальний ремонт дорожнього покриття вул.Старицького в м.Коломиї</t>
  </si>
  <si>
    <t>обсяг видатків нателекомунікаційні послуги</t>
  </si>
  <si>
    <t>кошторис видатків</t>
  </si>
  <si>
    <t>Обсяг видатків на проведення капітального ремонту дорожнього покриття  вул.Маковея</t>
  </si>
  <si>
    <t>Обсяг видатків на проведення капітального ремонту дорожнього покриття вул.Шопена в м.Коломиї</t>
  </si>
  <si>
    <t>Обсяг видатків на проведення капітального ремонту дорожнього та тротуарного покриття вул.Винниченка. Коригування</t>
  </si>
  <si>
    <t>Обсяг видатків на проведення капітального ремонту  дорожнього покриття  вулиці Шкрумеляка. Коригуваня</t>
  </si>
  <si>
    <t>Обсяг видатків на проведення капітального ремонту дорожнього покриття вул.Гонти та вул.Сонячної</t>
  </si>
  <si>
    <t>Обсяг видатків на проведення капітального ремонту дорожнього покриття вул.Кравченко</t>
  </si>
  <si>
    <t>Послуги з благоустрою території (ремонт проїзду від площі Відродження до центрального ринку в місті Коломиї)</t>
  </si>
  <si>
    <t>Послуги з благоустрою території (ремонт  міжквартальних проїздів по вул.Винниченка,1 в м.Коломиї)</t>
  </si>
  <si>
    <t>обсяг видатків на ремонт міжквартальних проїздів в житлових мікрорайонах в тому числі:</t>
  </si>
  <si>
    <t>Послуги з благоустрою території (ремонт міжквартальних проїздів по вул.Січових Стрільців, 23, 25 та вул.Лисенка, 1 в м.Коломиїї) в тому числі за рахунок субвенції з обласного бюджету -4181083,00 грн</t>
  </si>
  <si>
    <t>Послуги з благоустрою території (ремонт проїзджої частини від буд. 42 по вул. Петлюри до вул. Шипайла)</t>
  </si>
  <si>
    <t>Послуги з благоустрою території (ремонт міжквартальних проїздів по вул. Стефаника, 5, 2а в м. Коломиї)</t>
  </si>
  <si>
    <t>Послуги з благоустрою території (ремонт міжквартальних проїздів по вул. Коновальця, 19 в м.Коломиї)</t>
  </si>
  <si>
    <t>Послуги з благоустрою території (ремонт міжквартальних проїздів біля будинків №26 та №22 по вул. Яворницького в м. Коломиї)</t>
  </si>
  <si>
    <t>Послуги з благоустрою території (ремонт міжквартальних проїздів біля буд. 42 по вул. Петлюри в м. Коломия)</t>
  </si>
  <si>
    <t>Послуги з благоустрою території (ремонт міжквартальних проїздів  по вул.Валовій, 45 в м.Коломиї)</t>
  </si>
  <si>
    <t>Послуги з благоустрою території (ремонт міжквартальних проїздів та тротуарів по вул. Мазепи, 290 в м. Коломиї)</t>
  </si>
  <si>
    <t>Послуги з благоустрою території (ремонт проїзду від будинку № 10 вул. Валової до вул. Мазепи в м. Коломиї)</t>
  </si>
  <si>
    <t>Послуги з благоустрою території (ремонтп роїзду від будинку №7 на пл. Привокзальній до вул. Симоненка в м. Коломиї) в тому числі за рахунок субвенції з обласного бюджету -3997974,20 грн</t>
  </si>
  <si>
    <t>Послуги з благоустрою території (ремонт окремих ділянок прибудинкової території житлового масиву «Гомін» по вулиці Мазепи в м. Коломиї)</t>
  </si>
  <si>
    <t>Послуги з благоустрою території (ремонт проїзду від будинку № 85 по вул. Моцарта до вул. Пушкіна в м. Коломиї) в тому числі за рахунок субвенції з обласного бюджету -6820 942,80 грн</t>
  </si>
  <si>
    <t>Послуги з благоустрою території (ремонт міжквартальних проїздів по вул. Петлюри, 38 в місті Коломиї)</t>
  </si>
  <si>
    <t>Послуги з благоустрою території (ремонт міжквартальних проїздів по вул. Богуна, 20,26,28,30 в м. Коломиї)</t>
  </si>
  <si>
    <t>Послуги з благоустрою території (ремонт проїзду від залізничного переїзду до а/д Н-10 Стрий-Мамалига в м. Коломиї)</t>
  </si>
  <si>
    <t>Послуги з благоустрою території (ремонт проїзду від будинку № 30 по вул. Шарлая до вул. Косачівської в м. Коломиї)</t>
  </si>
  <si>
    <t>обсяг видатків на ремонт тротуарів в тому числі:</t>
  </si>
  <si>
    <t>Послуги з благоустрою території (ремонт   тротуарів від будинку №2 до будинку №52 по вул. Чайковського в м. Коломиї)</t>
  </si>
  <si>
    <t>Послуги з благоустрою території (ремонт тротуарів біля будинків №20-30 по вул.Богуна в м.Коломиї)</t>
  </si>
  <si>
    <t>Послуги з благоустрою території (ремонт  тротуарів по вул. Шухевича в м. Коломиї)</t>
  </si>
  <si>
    <t>Благоустрій (поточний ремонт) тротуарів на території по вулиці Шевченка, 70 в селі Шепарівці Коломийського району Івано-Франківської області</t>
  </si>
  <si>
    <t>обсяг видатків на Послуги з благоустрою території (благоустрій площі перед будівлею Музею писанкового розпису на вулиці Чорновола, 43 у м. Коломиї)</t>
  </si>
  <si>
    <t>обсяг видатків на капітальний ремонт тротуарів біля будинків №20-30 по вул.Богуна в м.Коломиї</t>
  </si>
  <si>
    <t>Обсяг видатків на проведення капітального ремонту тротуарів біля будинків №20-30 по вул.Богуна - субвенція з обласного бюджету</t>
  </si>
  <si>
    <t>Обсяг видатків на капітальний ремонт тротуару   по вул.Родини Кузьми</t>
  </si>
  <si>
    <t>Обсяг видатків на проведення капітального ремонту тротуарних доріжок від вул.Лисенка до вул.Січових Стрільців</t>
  </si>
  <si>
    <t>Обсяг видатків на проведення капітального ремонту по тротуарів по вул Бандери ,1,3</t>
  </si>
  <si>
    <t>Обсяг видатків на проведення капітального ремонту  тротуарів по вул Бандери ,5,7</t>
  </si>
  <si>
    <t>Обсяг видатків на проведення капітального ремонту тротуарів по вул.Лесі Українки в с.Раківчик</t>
  </si>
  <si>
    <t>Обсяг видатків на проведення капітального ремонту тротуарів біля будинків  по вул.В.Стефаника,2а та 16  у м.Коломиї</t>
  </si>
  <si>
    <t>обсяг видатків на капітальний ремонт міжквартальних проїздів по вул.Стефаника, 1 м.Коломиї</t>
  </si>
  <si>
    <t>Обсяг видатків на проведення капітального ремонту міжквартальних проїздів по вул.Стефаника,1 - субвенція з обласного бюджету</t>
  </si>
  <si>
    <t>обсяг видатків на капітальний ремонт міжквартальних проїздів по вул.Лисенка, 14 м.Коломиї</t>
  </si>
  <si>
    <t>обсяг видатків на капітальний ремонт міжквартальних проїздів по  вул.Січових Стрільців, 39 в м.Коломиї</t>
  </si>
  <si>
    <t>Обсяг видатків на проведення капітального ремонту міжквартальних проїздів по вул.Січових Стрільців, 34</t>
  </si>
  <si>
    <t>обсяг видатків на капітальний ремонт міжквартальних проїздів по вул.Винниченка,1 м.Коломиї</t>
  </si>
  <si>
    <t>Обсяг видатків на капітальний ремонт міжквартальних проїздів т по вул.Петлюри, 42</t>
  </si>
  <si>
    <t>Обсяг видатків на проведення капітального ремонту каналізаційної мережі  по вул. Гетьманській</t>
  </si>
  <si>
    <t>Обсяг видатків на капітальний ремонт дитячого майданчика по вул.Перемоги,24 в с.Корнич</t>
  </si>
  <si>
    <t>Обсяг видатків на капітальний ремонт дитячого майданчика по вул. Крип'якевича в м.Коломиї</t>
  </si>
  <si>
    <t>кошторис</t>
  </si>
  <si>
    <t>Обсяг видатків на капітальний ремонт автобусної зупинки на перехресті вулиць Грушевського - Шевченка в м.Коломиї</t>
  </si>
  <si>
    <t>обсяг видатків на капітальний ремонт вуличного освітлення по вулицях Білейчука, Зелена, Лугова, Шевченка, Гринюка в селі Воскресинці</t>
  </si>
  <si>
    <t>обсяг видатків на капітальний ремонт вуличного освітлення по вул. І.Ткачука, Сарма-Соколовського в м.Коломиї</t>
  </si>
  <si>
    <t>Обсяг видатків на проведення капітального ремонту вуличного освітлення по вул. І.Ткачука, Сарма-Соколовського в м.Коломиї - субвенція з обласного бюджету</t>
  </si>
  <si>
    <t>обсяг видатків на капітальний ремонт вуличного освітлення по вулицях Шевченка, Франка, Гагаріна, Рубанська, Карпатська в с.Іванівці</t>
  </si>
  <si>
    <t>Обсяг видатків на проведення капітального ремонту пішохідних доріжок прилеглої до озера території по вул.Хмельницького</t>
  </si>
  <si>
    <t>Обсяг видатків на проведення капітального ремонту пішохідних доріжок прилеглої до озера території по вул.Шипайла</t>
  </si>
  <si>
    <t>Обсяг видатків на проведення капітального ремонту площі біля адміністративного будинку на вулиці Українській у селі Саджавка Надвірнянського району Івано-Франківської області</t>
  </si>
  <si>
    <t>продукту</t>
  </si>
  <si>
    <t>середньорічна кількість сміття, яку необхідно захоронити</t>
  </si>
  <si>
    <t>тис.кв.м</t>
  </si>
  <si>
    <t>розрахунок</t>
  </si>
  <si>
    <t>кількість світлофорних об`єктів, на яких планується провести ремонт</t>
  </si>
  <si>
    <t>кількість світлофорних об`єктів, на яких планується здійснювати  технічне обслуговування і поточний ремонт</t>
  </si>
  <si>
    <t>площа дорожньої розмітки, яку планується відновити</t>
  </si>
  <si>
    <t>кв. м.</t>
  </si>
  <si>
    <t>місяців</t>
  </si>
  <si>
    <t>кількість дорожніх знаків, які планується відремонтувати</t>
  </si>
  <si>
    <t>кількість засобів обмеження руху автотранспорту, які планується встановити</t>
  </si>
  <si>
    <t>впорядкування водовідвідної канави по вул Маковея в м. Коломиї</t>
  </si>
  <si>
    <t>впорядкування водовідвідної канави по вул.Сарма-Соколовського в м. Коломиї</t>
  </si>
  <si>
    <t>улаштування каналів з видаленням самосівних дерев</t>
  </si>
  <si>
    <t>тис.куб.м</t>
  </si>
  <si>
    <t>розразунок</t>
  </si>
  <si>
    <t>м.</t>
  </si>
  <si>
    <t>протяжність огорожі що планується встановити</t>
  </si>
  <si>
    <t>кількість безпритульних тварин, які планується утримувати</t>
  </si>
  <si>
    <t>од.</t>
  </si>
  <si>
    <t>кількість безпритульних тварин, яким планується надати ветеринарні послуги ,в тому числі відлов</t>
  </si>
  <si>
    <t>Обсяг електричної енергії, який планується спожити</t>
  </si>
  <si>
    <t>тис. кВт./рік</t>
  </si>
  <si>
    <t>Кількість приладів обліку електроенергії, які планується обслуговувати.</t>
  </si>
  <si>
    <t>кількість автобусних зупинок, на яких потрібно провести поточний ремонт (встановити)</t>
  </si>
  <si>
    <t>кількість лавок, які необхідно встановити (відремонтувати)</t>
  </si>
  <si>
    <t>кількість урн, які необхідно встановити</t>
  </si>
  <si>
    <t>кількість вуличних (адресних) вказівних табличок (знаків), які планується встановити</t>
  </si>
  <si>
    <t>кількість вуличних (адресних) вказівних табличок (знаків), рекламних (інформаційних ) стендів та щитів, які планується встановити</t>
  </si>
  <si>
    <t>Кількість фонтанів, обслуговування яких проводитиметься</t>
  </si>
  <si>
    <t>Кількість місяців, протягом яких проводитиметься обслуговування міського фонтану</t>
  </si>
  <si>
    <t>кількість</t>
  </si>
  <si>
    <t>Кількість дитячих та спортивних майданчиків, які планується ремонтувати</t>
  </si>
  <si>
    <t>кількість ялинок, які планується встановити (демонтувати)</t>
  </si>
  <si>
    <t>кількість позовів, поданих до суду установою</t>
  </si>
  <si>
    <t>кількість каналізаційних мереж, які плануються ввести в експлуатацію (видача сертифікатів готовності)</t>
  </si>
  <si>
    <t>кількість судових рішень,сплату яких потрібно забезпечити</t>
  </si>
  <si>
    <t>Кількість місяців, протягом яких проводитиметься санітарна очистка вулиць,скверів та парків</t>
  </si>
  <si>
    <t>Кількість місяців, протягом яких проводитиметься поточний ремонт (утримання) вулично-дорожньої мережі,в тому числі міжквартальних проїздів</t>
  </si>
  <si>
    <t>Кількість місяців, протягом яких проводитиметься поточний ремонт мережі дощової каналізації</t>
  </si>
  <si>
    <t>Кількість місяців, протягом яких проводитиметься  утримання доріг в зимовий період</t>
  </si>
  <si>
    <t>Кількість місяців, протягом яких проводитиметься утримання об`єктів зеленого господарства</t>
  </si>
  <si>
    <t>кількість місяців протягом яких отримуватимуться  телекомунікаційні послуги</t>
  </si>
  <si>
    <t>Кількість місяців, протягом яких проводитиметься  утримання міських кладовищ (одержувач коштів КП "Коломийська міська ритуальна служба")</t>
  </si>
  <si>
    <t>Кількість місяців, протягом яких проводитиметься утримання притулку для безпритульних тварин (одержувач коштів КП "Коломийська міська ритуальна служба")</t>
  </si>
  <si>
    <t>кількість місяців, протягом яких проводитиметься доляд за озерами, парками і скверами (одержувач коштів Коломийський центр туризму і дозвілля)</t>
  </si>
  <si>
    <t>кількість проектно-кошторисної документації, яку планується виготовити по об'єкту: Капітальний ремонт  вул. Кобилянської в м. Коломи. Коригування</t>
  </si>
  <si>
    <t>кількість виготовленої технічної документації (схема організації дорожнього руху в м.Коломиї"</t>
  </si>
  <si>
    <t>кількість дощеприймальних решіток які планується встановити при виконанні робіт по капітальному ремонту дорожнього і тротуарного покриття вул. Чайковського</t>
  </si>
  <si>
    <t>кількість каналізаційних люків які планується встановити при виконанні робіт по капітальному ремонту дорожнього і тротуарного покриття вул. Чайковського</t>
  </si>
  <si>
    <t>кількість каналізаційних люків та дощеприймальних решіток які планується встановити при виконанні побіт по капітальному ремонту  вул.Старицького</t>
  </si>
  <si>
    <t>кількість робочих проектів, необхідних для виконання капітального ремонту дорожнього покриття вул.Маковея</t>
  </si>
  <si>
    <t>кількість робочих проектів, необхідних для виконання капітального ремонту дорожнього покриття  вул.Шопена в м.Коломиї</t>
  </si>
  <si>
    <t>кількість робочих проектів, необхідних для виконання капітального ремонту  вул..Винниченка, які підлягають коригуванню</t>
  </si>
  <si>
    <t>площа  вул. Винниченка, де планується провести капітальний ремонт.Коригування</t>
  </si>
  <si>
    <t>площа дорожнього покриття  вулиці Шкрумеляка.Коригування</t>
  </si>
  <si>
    <t>кількість робочих проектів, необхідних для виконання капітального ремонту  дорожнього покриття вул.Гонти та вул.Сонячної</t>
  </si>
  <si>
    <t>кількість кількість об`єктів на яких планується провести ремонт</t>
  </si>
  <si>
    <t>кількість виготовленої проектно- кошторисної та проектно-технічної документації</t>
  </si>
  <si>
    <t>кількість об'єктів та яких планується провести ремонт</t>
  </si>
  <si>
    <t xml:space="preserve"> кількість об'єктів на яких планується провести послуги з благоустрою територі(благоустрій площі перед будівлею Музею писанкового розпису на вулиці Чорноволо, 43 у м. Коломиї</t>
  </si>
  <si>
    <t>площа тротуарів біля будинків №20-30 по вул.Богуна, де планується провести капітальний ремонт</t>
  </si>
  <si>
    <t>кількість робочих проектів необхідних для виконання капітального ремонту тротуарів по вул.Родини Кузьми</t>
  </si>
  <si>
    <t>кількість кошторисної документації,яку планується виготовити для проведення капітального ремонту тротуарних доріжок від вул.Лисенка до вул.Січових Стрільців</t>
  </si>
  <si>
    <t>кількість проектно-кошторисної документації по капітальному ремонту тротуарів по вул Бандери,1,3 яку планується виготовити</t>
  </si>
  <si>
    <t>кількість проектно-кошторисної документації по капітальному ремонту тротуарів по вул Бандери,5,7 яку планується виготовити</t>
  </si>
  <si>
    <t>кількість проектно-кошторисної документації по капітальному ремонту тротуарів п по вул.Лесі Українки в с.Раківчик, яку планується виготовити</t>
  </si>
  <si>
    <t>кількість проектно-кошторисної документації яку планується виготовити для проведення капітального ремонту тротуарів біля будинків  по вул.В.Стефаника,2а та 16</t>
  </si>
  <si>
    <t>площа міжквартальних проїздів  по вул.Стефаника, 1 де  планується провести капітальний ремонт</t>
  </si>
  <si>
    <t>площа міжквартальних проїздів  по вул.Лисенка, 14 де  планується провести капітальний ремонт</t>
  </si>
  <si>
    <t>площа   міжквартальних проїздів по  вул. Січових Стрільців, 39 де  планується провести капітальний ремонт міжквартальних проїздів</t>
  </si>
  <si>
    <t>площа міжквартальних проїздів  по вулиці Січових Стрільців, 34 в м. Коломиї , де  планується провести капітальний ремонт</t>
  </si>
  <si>
    <t>площа міжквартальних проїздів  по вул.Винниченка,1 де  планується провести капітальний ремонт</t>
  </si>
  <si>
    <t xml:space="preserve"> площа покриття міжквартальних проїздів  по вул.Петлюри,  42, де  планується провести капітальний ремонт</t>
  </si>
  <si>
    <t>кількість сміттєвих майданчиків по вул.Петлюри,  42, де  планується провести капітальний ремонт</t>
  </si>
  <si>
    <t>Протяжність  каналізаційної мережі  по вул. Гетьманській де  планується провести капітальний ремонт</t>
  </si>
  <si>
    <t>кількість спортивних та дитячих майданчиків, на яких планується провести капітальний ремонт</t>
  </si>
  <si>
    <t>кількість зупинок на перехресті вулиць Грушевського - Шевченка  , на яких планується проведення капітального ремонту</t>
  </si>
  <si>
    <t>Протяжність мережі вуличного освітлення по вулицях Білейчука, Зелена, Лугова, Шевченка, Гринюка в селі Воскресинці,  де  планується провести капітальний ремонт</t>
  </si>
  <si>
    <t>Протяжність мережі вуличного освітлення по вул. І.Ткачука, Сарма-Соколовського в м.Коломиї</t>
  </si>
  <si>
    <t>Протяжність мережі вуличного освітлення по вулицях Шевченка, Франка, Гагаріна, Рубанська, Карпатська в с.Іванівці</t>
  </si>
  <si>
    <t>кількість кошторисної документації,яку планується виготовити для проведення капітального ремонту пішохідних доріжок прилеглої до озера території по вул.Хмельницького</t>
  </si>
  <si>
    <t>Кількість кошторисної документації яку планується виготовити по об'єкту: капітальний ремонт площі біля адміністративного будинку на вулиці Українській у селі Саджавка Надвірнянського району Івано-Франківської області</t>
  </si>
  <si>
    <t>ефективності</t>
  </si>
  <si>
    <t>середня вартість захоронення (1 м3 ТПВ)</t>
  </si>
  <si>
    <t>середня вартість ремонту одного світлофорного об`єкта</t>
  </si>
  <si>
    <t>середня вартість технічного обслуговування і поточного ремонту одного світлофорного об`єкта в місяць</t>
  </si>
  <si>
    <t>середня вартість нанесення 1 м2 дорожньої розмітки</t>
  </si>
  <si>
    <t>середня вартість одного дорожнього знаку із встановленням</t>
  </si>
  <si>
    <t>середня вартість ремонту 1 дорожнього знаку</t>
  </si>
  <si>
    <t>середня вартість одного засобу обмеження руху автотранспорту, із встановленням</t>
  </si>
  <si>
    <t>середня вартість впорядкування 1 водовідвідної канави по вул Сарма- Соколовського в м. Коломиї</t>
  </si>
  <si>
    <t>середня вартість впорядкування 1 водовідвідної канави по вул. Маковея в м. Коломиї</t>
  </si>
  <si>
    <t>середня вартість впорядкування 1 м. улаштування каналів з видаленням самосівних дерев</t>
  </si>
  <si>
    <t>середня вартість впорядкування 1 м  водовідвідних канав по вул. Кам'янецькій в м. Коломиї</t>
  </si>
  <si>
    <t>середня вартість встановлення 1 м огорожі притулку</t>
  </si>
  <si>
    <t>середня вартість утримання однієї безпритульної тварини в притулку</t>
  </si>
  <si>
    <t>середня вартість проведення ветеринарної послуги  1 тварині, в тому числі відлов</t>
  </si>
  <si>
    <t>Середня вартість придбання  1 кВт електричної енергії</t>
  </si>
  <si>
    <t>прогнозна ціна</t>
  </si>
  <si>
    <t>Середня вартість обслуговування 1 приладу обліку електричної енергії.</t>
  </si>
  <si>
    <t>середня вартість ремонту 1 автобусної зупинки</t>
  </si>
  <si>
    <t>середня вартість влаштування (ремонту)1 лавки</t>
  </si>
  <si>
    <t>середня вартість павільйону автобусної зупинки, яку планується встановити</t>
  </si>
  <si>
    <t>середня вартість встановлення 1 урни</t>
  </si>
  <si>
    <t>середня вартість встановлення 1 вуличної (адресної) таблички (вказівника)</t>
  </si>
  <si>
    <t>середня вартість влаштування 1 зеленої клумби</t>
  </si>
  <si>
    <t>середня вартість обслуговування 1 фонтану в місяць</t>
  </si>
  <si>
    <t>середня вартість проведення ремонту 1 майданчика</t>
  </si>
  <si>
    <t>середня вартість встановлення (демонтажу) Новорічної ялинки</t>
  </si>
  <si>
    <t>середня вартість оплати судового збору за подання 1 позову</t>
  </si>
  <si>
    <t>середня вартість виготовлення 1 технічної документації</t>
  </si>
  <si>
    <t>середня вартість відшкодування правової допомоги за рішення суду</t>
  </si>
  <si>
    <t>середня вартість 1 рішення суду,сплату якого потрібно забезпечити</t>
  </si>
  <si>
    <t>середня вартість санітарної очистки вулиць,скверів та парків в місяць</t>
  </si>
  <si>
    <t>середня вартість поточного ремонту (утримання) вулично-дорожньої мережі,в тому числі міжквартальних проїздів  в місяць</t>
  </si>
  <si>
    <t>середня вартість поточного ремонту мережі дощової каналізації в місяць</t>
  </si>
  <si>
    <t>середня вартість  утримання доріг в зимовий період в місяць</t>
  </si>
  <si>
    <t>середня вартість обслуговування об`єктів зеленого господарства в місяць</t>
  </si>
  <si>
    <t>середня вартість обслуговування мереж вуличного освітлення в місяць</t>
  </si>
  <si>
    <t>середня вартість утримання міських кладовищ   в місяць</t>
  </si>
  <si>
    <t>Середня вартість утримання притулку в місяць</t>
  </si>
  <si>
    <t>середня вартість догляду за озерами, парками і скверами в місяць</t>
  </si>
  <si>
    <t>середня вартість виготовлення 1 проектно-кошторисної документації: Капітальний ремонтвул. Кобилянської в м.Коломиї</t>
  </si>
  <si>
    <t>середня вартість  видатків на розроблення технічної документації (схема організації дорожнього руху в м.Коломиї"</t>
  </si>
  <si>
    <t>середня вартість 1 дещеприймальної решітки при проведенні капітального ремонту дорожнього і тротуарного покриття вул.Чайковського</t>
  </si>
  <si>
    <t>середня вартість 1 люка при проведенні капітального ремонту дорожнього і тротуарного покриття вул.Чайковського</t>
  </si>
  <si>
    <t>середня вартість встановлення 1 каналізаційного люків (дощеприймальної решітки) при виконанні побіт по капітальному ремонту вул.Старицького</t>
  </si>
  <si>
    <t>середня вартість отримання телекомунікаційних послуг в місяць</t>
  </si>
  <si>
    <t>середня вартість виготовлення 1 проекту на капітальний ремонт дорожнього покриття вул.Маковея в м.Коломиї</t>
  </si>
  <si>
    <t>середня вартість виготовлення 1 проектно -кошторисної документації по капітальний ремонт дорожнього покриття  вул.Шопена в м.Коломиї</t>
  </si>
  <si>
    <t>середня вартість коригування 1 проекту на капітальний ремонт вул..Винниченка</t>
  </si>
  <si>
    <t>середня вартість капітального ремонту 1 м2  вул. Винниченка.Коригування</t>
  </si>
  <si>
    <t>середня вартість капітального ремонту 1 м2 дорожнього покриття вулиці Шкрумеляка.Коригування</t>
  </si>
  <si>
    <t>середня вартість виготовлення 1 проекту на капітальний ремонт дорожнього покриття вул.Гонти та вул.Сонячної</t>
  </si>
  <si>
    <t>середня вартість виготовлення 1 проекту на капітальний ремонт дорожнього покриття вул.Кравченко в м.Коломиї</t>
  </si>
  <si>
    <t>середня вартість ремонту 1 об'єкта</t>
  </si>
  <si>
    <t>середня вартість ремонту 1 об`єкта</t>
  </si>
  <si>
    <t>середня вартість надання  послуг  з благоустрою території (благоустрій площі перед будівлею Музею писанкового розпису на вулиці Чорновола, 43 в м. Коломиї)</t>
  </si>
  <si>
    <t>середня вартість капітального ремонту 1 м2 тротуарів біля будинків №20-30 по вул.Богуна в м.Коломиї</t>
  </si>
  <si>
    <t>середня вартість виготовлення 1 проекту на капітальний ремонт тротуару  по вул.Родини Кузьми</t>
  </si>
  <si>
    <t>середня вартість виготовлення 1 проекту на капітальний ремонт тротуарних доріжок від вул.Лисенка до вул.Січових Стрільців</t>
  </si>
  <si>
    <t>середня вартість виготовлення 1 проекту на капітальний ремонттротуару по вул Бандери ,1,3</t>
  </si>
  <si>
    <t>середня вартість виготовлення 1 проекту на капітальний ремонттротуару по вул Бандери,5,7</t>
  </si>
  <si>
    <t>середня вартість виготовлення 1 проектно-кошторисної документації по капітальному ремонту тротуару  по вул.Лесі Українки в с.Раківчик</t>
  </si>
  <si>
    <t>середня вартість виготовлення 1 проектно-кошторисної документації по капітальному ремонту  тротуарів   по вул.В.Стефаника,2а та 16</t>
  </si>
  <si>
    <t>середня вартість капітального ремонту 1 м2 міжквартальних проїздів  по вул.Стефаника, 1</t>
  </si>
  <si>
    <t>середня вартість капітального ремонту 1 м2 міжквартальних проїздів  по вул.Лисенка, 14</t>
  </si>
  <si>
    <t>середня вартість капітального ремонту 1 м2   міжквартальних проїздів по  вул. Січових Стрільців, 39</t>
  </si>
  <si>
    <t>середня вартість капітального ремонту 1 м2 міжквартальних проїздів  по вулиці Січових Стрільців, 34 в м. Коломиї</t>
  </si>
  <si>
    <t>середня вартість капітального ремонту 1 м2 міжквартальних проїздів  по вул.Винниченка,1</t>
  </si>
  <si>
    <t>середня вартість капітального ремонту  покриття 1 сміттєвого майданчика по вул.Петлюри, 42</t>
  </si>
  <si>
    <t>середня вартість капітального ремонту 1 м/п каналізаційної мережі по  вул. Гетьманській</t>
  </si>
  <si>
    <t>середня вартість капітального ремонту 1 дитячого  майданчика</t>
  </si>
  <si>
    <t>середня вартість виготовлення 1 проектно-кошторисної документації для проведення капітального ремонту зупинки на перехресті вулиць Грушевського - Шевченка</t>
  </si>
  <si>
    <t>середня вартість капітального ремонту 1 м мереж вуличного освітлення  з встановленням світильників по вулицях Білейчука, Зелена, Лугова, Шевченка, Гринюка в селі Воскресинці</t>
  </si>
  <si>
    <t>середня вартість виготовлення 1 проекту капітального ремонту вуличного освітленняпо по вул. І.Ткачука, Сарма-Соколовського в м.Коломиї</t>
  </si>
  <si>
    <t>середня вартість капітального ремонту 1 м мереж вуличного освітлення  по вул. І.Ткачука, Сарма-Соколовського в м.Коломиї</t>
  </si>
  <si>
    <t>середня вартість капітального ремонту 1 м мереж вуличного освітлення  по вулицях Шевченка, Франка, Гагаріна, Рубанська, Карпатська в с.Іванівці</t>
  </si>
  <si>
    <t>середня вартість виготовлення 1 проекту на капітальний ремонт пішохідних доріжок прилеглої до озера території по вул.Хмельницького</t>
  </si>
  <si>
    <t>середня вартість виготовлення 1 проекту на капітальний ремонт пішохідних доріжок прилеглої до озера території по вул.Шипайла</t>
  </si>
  <si>
    <t>Середня вартість виготовлення 1 кошторисної документації по об`єкту:капітальний ремонт площі біля адміністративного будинку на вулиці Українській у селі Саджавка Надвірнянського району Івано-Франківської області</t>
  </si>
  <si>
    <t>якості</t>
  </si>
  <si>
    <t>відсоток виконання завдання із знешкодження побутових відходів</t>
  </si>
  <si>
    <t>відс.</t>
  </si>
  <si>
    <t>кількість діючих світлофорних об`єктів до загальної кількості</t>
  </si>
  <si>
    <t>частка світлофорних об`єктів на яких планується провести ремонт до загальної кількості</t>
  </si>
  <si>
    <t>темп збільшення  кількості встановлених  дорожніх знаків в порівнянні з попереднім роком</t>
  </si>
  <si>
    <t>відсоток виконання впорядкування водовідвідних канав</t>
  </si>
  <si>
    <t>відсоток збільшення стерилізації бродячих тварин в порівняні з минулим роком</t>
  </si>
  <si>
    <t>відсоток виконання завдання по оплаті за електроенергію.</t>
  </si>
  <si>
    <t>відсоток виконання завдання з  ремонту міжквартальних проїздів</t>
  </si>
  <si>
    <t>відсоток виконання завдання з  послуг з благоустрою парку - влаштування зеленої клумби</t>
  </si>
  <si>
    <t>відсоток обслуговування міського фонтану</t>
  </si>
  <si>
    <t>відсоток виконання завдання по ремонту дитячих та спортивних майданчиків</t>
  </si>
  <si>
    <t>кількість святкових заходів біля ялинки в Новий рік</t>
  </si>
  <si>
    <t>план святкування новорічних свят</t>
  </si>
  <si>
    <t>відсоток виконання завдання по сплаті судового збору</t>
  </si>
  <si>
    <t>відсоток введених каналізаційних мереж в експлуатацію, по яких виготовлені сертифікати готовності</t>
  </si>
  <si>
    <t>відсоток забезпечення рішень суду</t>
  </si>
  <si>
    <t>площа прибирання міста від загальної площі(одержувач)</t>
  </si>
  <si>
    <t>відсоток виконання завдання по  поточному ремонту (утримання) вулично-дорожньої мережі,в тому числі міжквартальних проїздів  КП Полігон Екологія</t>
  </si>
  <si>
    <t>відсоток поточного ремонту мережі дощової каналізації КП Полігон Екологія</t>
  </si>
  <si>
    <t>відсоток  утримання доріг в зимовий період  КП Полігон Екологія</t>
  </si>
  <si>
    <t>відсоток виконання завдання по утриманні об`єктів зеленого господартсва КП "Зеленосвіт"</t>
  </si>
  <si>
    <t>відсоток утримання мереж вуличного освітлення КП "Зеленосвіт"</t>
  </si>
  <si>
    <t>відсоток виконання завдання по встановленні грат та монтажі огорож КП "Зеленосвіт"</t>
  </si>
  <si>
    <t>відсоток  утримання міських кладовищ (одержувач коштів КП "Коломийська міська ритуальна служба")</t>
  </si>
  <si>
    <t>Відсоток утримання притулку для безпритульних тварин (одержувач коштів КП "Коломийська міська ритуальна служба)</t>
  </si>
  <si>
    <t>відсоток виконання завдань по  доляду за озерами, парками і скверами(одержувач коштів Коломийський центр туризму і дозвілля)</t>
  </si>
  <si>
    <t>відсоток виконання завдання по капітальному ремонті вул.Кобилянської. Коригування</t>
  </si>
  <si>
    <t>відсоток виконання завдання по виготовлені технічної документації (схема організації дорожнього руху в м.Коломиї")</t>
  </si>
  <si>
    <t>відсоток виконання завдання по капітальному ремонту дорожнього і тротуарного покриття вул.Чайковського</t>
  </si>
  <si>
    <t>відсоток виконання завдання по середня вартість капітальному ремонті  вул..Старицького</t>
  </si>
  <si>
    <t>відсоток виконання завдання по телекомунікаційних послугах</t>
  </si>
  <si>
    <t>відсоток виконання завдання по капітальному ремонту дорожнього покриття вул.Маковея в м.Коломиї</t>
  </si>
  <si>
    <t>відсоток виконання завдання по капітальному ремонту дорожнього покриття вул.Шопена в м.Коломиї</t>
  </si>
  <si>
    <t>відсоток виконання завдання по капітальному ремонту ремонту дорожнього і тротуарного покриття вул.Винниченка. Коригування</t>
  </si>
  <si>
    <t>відсоток виконання завдання по капітальному ремонту дорожнього покриття вул.Гонти та вул.Сонячної</t>
  </si>
  <si>
    <t>відсоток виконання завдання по капітальному ремонту дорожнього покриття вул.Кравченко в м.Коломиї</t>
  </si>
  <si>
    <t>відсоток виконання послуг з ремонту міжквартальних проїздів в житлових мікрорайонах</t>
  </si>
  <si>
    <t>відсоток виконання послуг з ремонту тротуарів</t>
  </si>
  <si>
    <t>відсоток виконання Послуги з благоустрою території (благоустрій площі перед будівлею Музею писанкового розпису на вулиці Чорновола, 43 у м. Коломиї)</t>
  </si>
  <si>
    <t>відсоток виконання завдання по капітальному ремонті тротуарів біля будинків №20-30 по вул.Богуна в м.Коломиї</t>
  </si>
  <si>
    <t>відсоток виконання завдання по капітальному ремонту тротуару  по  вул.Родини Кузьми</t>
  </si>
  <si>
    <t>відсоток виконання завдання по капітальному ремонту тротуарних доріжок від вул.Лисенка до вул.Січових Стрільців</t>
  </si>
  <si>
    <t>відсоток виконання завдання по капітальному ремонту  тротуарів по вул Бандери ,1,3</t>
  </si>
  <si>
    <t>відсоток виконання завдання по капітальному ремонту  тротуарів по вул Бандери ,5,7</t>
  </si>
  <si>
    <t>відсоток виконання завдання по капітальному ремонту тротуарів по вул.Лесі Українки в с.Раківчик</t>
  </si>
  <si>
    <t>відсоток виконання завдання по капітальному ремонту тротуарів по вул.В.Стефаника,2а та 16</t>
  </si>
  <si>
    <t>відсоток виконання завдання по капітальному ремонті міжквартальних проїздів  по вул.Стефаника, 1</t>
  </si>
  <si>
    <t>відсоток виконання завадння по капітальному ремонті міжквартальних проїздів  по вул.Лисенка, 14</t>
  </si>
  <si>
    <t>відсоток виконання завдання по капітальному ремонту  міжквартальних проїздів  по  вул.Січових Стрільців, 39</t>
  </si>
  <si>
    <t>відсоток виконання завдання по капітальному ремонту міжквартальних проїздів по вул.Січових Стрільців, 34</t>
  </si>
  <si>
    <t>відсоток виконання завдання по капітальному ремонті  міжквартальних проїздів  по вул.Винниченка,1</t>
  </si>
  <si>
    <t>відсоток виконання завдання по капітальному ремонту міжквартальних проїздів по вул.Петлюри, 42</t>
  </si>
  <si>
    <t>відсоток виконання завдання по капітальному ремонту каналізаційної мережі  по вул. Гетьманській</t>
  </si>
  <si>
    <t>відсоток виконання завдання по капітальному ремонту дитячих майданчиків</t>
  </si>
  <si>
    <t>відсоток виконання завдання по капітальному ремонті автобусних зупинок</t>
  </si>
  <si>
    <t>відсоток виконання завдання по капітальному ремонті мереж вуличного освітлення  з встановленням світильників по вулицях Білейчука, Зелена, Лугова, Шевченка, Гринюка в селі Воскресинці</t>
  </si>
  <si>
    <t>відсоток виконання завдання по капітальному ремонті мереж вуличного освітлення  по вул. І.Ткачука, Сарма-Соколовського в м.Коломиї</t>
  </si>
  <si>
    <t>відсоток виконання завдання по капітальному ремонті мереж вуличного освітлення  по вулицях Шевченка, Франка, Гагаріна, Рубанська, Карпатська в с.Іванівці</t>
  </si>
  <si>
    <t>відсоток виконання завдання по капітальному ремонту пішохідних доріжок прилеглої до озера території по вул.Хмельницького</t>
  </si>
  <si>
    <t>відсоток виконання завдання по капітальному ремонту пішохідних доріжок прилеглої до озера території по вул.Шипайла</t>
  </si>
  <si>
    <t>Рівень готовності об`єкта:капітальний ремонт площі біля адміністративного будинку на вулиці Українській у селі Саджавка Надвірнянського району Івано-Франківської області</t>
  </si>
  <si>
    <t>Підвищення рівня благоустрою міста</t>
  </si>
  <si>
    <t>3100000</t>
  </si>
  <si>
    <t>Начальник управліня комунального господарства</t>
  </si>
  <si>
    <t>Андрій РАДОВЕЦЬ</t>
  </si>
  <si>
    <t>31692820</t>
  </si>
  <si>
    <t>09530000000</t>
  </si>
  <si>
    <t xml:space="preserve">  гривень</t>
  </si>
  <si>
    <t>місцевого бюджету на 2022  рік</t>
  </si>
  <si>
    <t>3116030</t>
  </si>
  <si>
    <t>Організація благоустрою населених пунктів</t>
  </si>
  <si>
    <t>Управлiння комунального господарства Коломийської мiської ради</t>
  </si>
  <si>
    <t>3110000</t>
  </si>
  <si>
    <t>6030</t>
  </si>
  <si>
    <t>0620</t>
  </si>
  <si>
    <t>затрат.</t>
  </si>
  <si>
    <t>продукту.</t>
  </si>
  <si>
    <t>ефективності.</t>
  </si>
  <si>
    <t>якості.</t>
  </si>
  <si>
    <r>
      <t>затрат</t>
    </r>
    <r>
      <rPr>
        <b/>
        <sz val="10"/>
        <color theme="0"/>
        <rFont val="Times New Roman"/>
        <family val="1"/>
        <charset val="204"/>
      </rPr>
      <t>..</t>
    </r>
  </si>
  <si>
    <t>середня вартість виготовлення 1 проекту на капітальний ремонт  пішохідних доріжок прилеглої до озера території по вул.Шипайла</t>
  </si>
  <si>
    <t>впорякування водовідвідних канав по вул. Кам'янецькій в м. Коломиї</t>
  </si>
  <si>
    <t>обсяг видатків на послуги з благоустрою парку- влаштування зеленоїї клумби (за рахунок субвенції з обласного бюджету)</t>
  </si>
  <si>
    <t>кількість зелених клумб які планується влаштувати</t>
  </si>
  <si>
    <t>Плпн робіт</t>
  </si>
  <si>
    <t>відсоток виконання завдання по капітальному ремонту дорожнього покриття вул.Шкрумеляка. Коригування</t>
  </si>
  <si>
    <t xml:space="preserve">кількість робочих проектів, необхідних для виконання капітального ремонту дорожнього покриття вул.Кравченко в м.Коломиї </t>
  </si>
  <si>
    <t>Вартість фактично наданих послуг, згідно отриманих актів виконаних робіт, менша ніж було заплановано</t>
  </si>
  <si>
    <t>Вартість фактично наданих послуг, згідно отриманих актів виконаних робіт, менша ніж було заплановано та передбачено укладеними договорами</t>
  </si>
  <si>
    <t>Марта ОЛЕКСЮК</t>
  </si>
  <si>
    <t xml:space="preserve">Начальник відділу економічного аналізу та планування управління комунального господарства </t>
  </si>
  <si>
    <t>1.1. Забезпечити знешкодження побутових відходів</t>
  </si>
  <si>
    <t>1.1.Забезпечити знешкодження побутових відходів</t>
  </si>
  <si>
    <t>2.1..Забезпечити організацію та безпеку дорожнього руху</t>
  </si>
  <si>
    <t>2. Створення безпечних умов для учасників дорожнього руху</t>
  </si>
  <si>
    <t>2.2.Провести впорядкування водовідвідних канав</t>
  </si>
  <si>
    <t>2.1.Забезпечити організацію та безпеку дорожнього руху</t>
  </si>
  <si>
    <t>2.3.Ремонт міжквартальних проїздів в житлових мікрорайонах</t>
  </si>
  <si>
    <t>2.4.Провести ремонт тротуарів</t>
  </si>
  <si>
    <t>2.5.Провести послуги з благоустрою території (благоустрій площі перед будівлею Музею писанкового розпису на вулиці Чорновола, 43 у м. Коломиї)</t>
  </si>
  <si>
    <t>3.Забезпечити ловіння бродячих тварин та їх утримання</t>
  </si>
  <si>
    <t>4.1.Забезпечити оплату електричну енергію вуличного освітлення</t>
  </si>
  <si>
    <t>4.2.Забезпечити ремонт об'єктів благоустрою</t>
  </si>
  <si>
    <t>4.4.Забезпечити обслуговування міського фонтану</t>
  </si>
  <si>
    <t>4.5.Провести ремонт дитячих та спортивних майданчиків</t>
  </si>
  <si>
    <t>кількість дорожніх знаків, які планується встановити</t>
  </si>
  <si>
    <t>4.6.Телекомунікаційні послуги</t>
  </si>
  <si>
    <t>5.1.Встановлення, демонтаж Новорічної ялинки та влаштування святкової ілюмінації</t>
  </si>
  <si>
    <t>6.1.Забезпечити сплату судового збору</t>
  </si>
  <si>
    <t>6.2. Забезпечити оплату за видачу сертифікатів готовності об`єктів до експлуатації по будівництву каналізаційних мереж</t>
  </si>
  <si>
    <t>6.3. Забезпечити сплату за виконанням рішення суду</t>
  </si>
  <si>
    <t>7.1.Забезпечити санітарну очистку вулиць, скверів та парків (одержувач коштів КП "Полігон Екологія")</t>
  </si>
  <si>
    <t>7. Одержувач коштів КП "Полігон Екологія"</t>
  </si>
  <si>
    <t>7.2. Забезпечити поточний ремонт (утримання) вулично-дорожньої мережі, в тому числі міжквартальних проїздів   (одержувач коштів КП "Полігон Екологія")</t>
  </si>
  <si>
    <t>7.3. Забезпечити поточний ремонт дощової каналізації (одержувач коштів КП "Полігон Екологія")</t>
  </si>
  <si>
    <t>7.4.Забезпечити утримання доріг в зимовий період (одержувач коштів КП "Полігон Екологія")</t>
  </si>
  <si>
    <t>8.1.Забезпечити утримання об`єктів зеленого господартсва (одержувач коштів КП "Зеленосвіт")</t>
  </si>
  <si>
    <t>8. Одержувач коштів КП "Зеленосвіт"</t>
  </si>
  <si>
    <t xml:space="preserve"> 8.2.Забезпечити утримання мереж вуличного освітлення (одержувач коштів КП "Зеленосвіт")</t>
  </si>
  <si>
    <t>8.3. Забезпечити організацію та безпеку дорожнього руху (одержувач коштів КП "Зеленосвіт")</t>
  </si>
  <si>
    <t>Кількість місяців, протягом яких проводитиметься утримання грат і огорож</t>
  </si>
  <si>
    <t>середня вартість утримання грат та огорож в місяць</t>
  </si>
  <si>
    <t>9.1.Забезпечити утримання міських кладовищ (одержувач коштів КП "Коломийська міська ритуальна служба")</t>
  </si>
  <si>
    <t>9.1.Одержувач коштів КП "Коломийська міська ритуальна служба"</t>
  </si>
  <si>
    <t>9.2.Забезпечити утримання притулку для безпритульних тварин (одержувач коштів КП "Коломийська міська ритуальна служба")</t>
  </si>
  <si>
    <t>10.Забезпечити догляд за озерами, парками і скверами (одержувач коштів Коломийський центр туризму і дозвілля)</t>
  </si>
  <si>
    <t>10.Одержувач коштів Коломийський центр туризму і дозвілля</t>
  </si>
  <si>
    <t>10.1.Забезпечити догляд за озерами, парками і скверами (одержувач коштів Коломийський центр туризму і дозвілля)</t>
  </si>
  <si>
    <t>6.4. Забезпечення розробки технічної документації (схема організації дорожнього руху в м. Коломиї)</t>
  </si>
  <si>
    <t>11.1.Провести капітальний ремонт вулиць міста</t>
  </si>
  <si>
    <t>11 Забезпечення проведення робіт з капітального ремонту</t>
  </si>
  <si>
    <t>11.1.1.  Капітальний ремонт  вул. Кобилянської в м. Коломи. Коригування</t>
  </si>
  <si>
    <t>11.1.2.Капітальний ремонту дорожнього і тротуарного покриття вул.Чайковського</t>
  </si>
  <si>
    <t>11.1.3 Капітальний ремонт дорожнього покриття вул.Старицького в м.Коломиї</t>
  </si>
  <si>
    <t>11.1.4. Капітальний ремонт дорожнього покриття  вул.Маковея</t>
  </si>
  <si>
    <t>11.1.5. Капітальний ремонт дорожнього покриття  вул.Шопена в м.Коломиї</t>
  </si>
  <si>
    <t>11.1.6. Капітальний ремонт дорожнього покриття вул.Винниченка. Коригування</t>
  </si>
  <si>
    <t>11.1.7. Капітальний ремонт дорожнього покриття вул.Шкрумеляка. Коригування</t>
  </si>
  <si>
    <t>11.1.8.  Капітальний ремонт дорожнього покриття вул.Гонти та вул.Сонячної в м. Коломиї</t>
  </si>
  <si>
    <t>11.1.9. Капітальний ремонт дорожнього покриття вул.Кравченко в м.Коломиї</t>
  </si>
  <si>
    <t>11.2.Провести капітальний ремонт тротуарів міста</t>
  </si>
  <si>
    <t>11.2.1. капітальний ремонт тротуарів біля будинків №20-30 по вул.Богуна в м.Коломиї</t>
  </si>
  <si>
    <t>11.2.2. а капітальний ремонт тротуару   по вул.Родини Кузьми</t>
  </si>
  <si>
    <t>11.2.3. Капітальний ремонт тротуарних доріжок від вул.Лисенка до вул.Січових Стрільців в м. Коломиї</t>
  </si>
  <si>
    <t>11.2.4 Капітальний ремонт по тротуарів по вул Бандери ,1,3 в м. Коломиї</t>
  </si>
  <si>
    <t>11.2.5. Капітальний ремонт по тротуарів по вул Бандери ,5,7 в м. Коломиї</t>
  </si>
  <si>
    <t>11.2.7. Капітальний ремонт тротуарів біля будинків  по вул.В.Стефаника,2а та 16  у м.Коломиї</t>
  </si>
  <si>
    <t>11.2.6. Капітальний ремонттротуарів по вул.Лесі Українки в с.Раківчик</t>
  </si>
  <si>
    <t>11.3.Провести капітальний ремонт міжквартальних проїздів міста</t>
  </si>
  <si>
    <t>11.3.1.  Капітальний ремонт міжквартальних проїздів по вул.Стефаника, 1 м.Коломиї</t>
  </si>
  <si>
    <t>11.3.2. Капітальний ремонт міжквартальних проїздів по вул.Лисенка, 14 м.Коломиї</t>
  </si>
  <si>
    <t>11.3.3.Капітальний ремонт міжквартальних проїздів по  вул.Січових Стрільців, 39 в м.Коломиї</t>
  </si>
  <si>
    <t>11.3.4.Капітальний ремонт міжквартальних проїздів по вул.Січових Стрільців, 34 м.Коломиї</t>
  </si>
  <si>
    <t>11.3.5. Капітальний ремонт міжквартальних проїздів по вул.Винниченка,1 м.Коломиї</t>
  </si>
  <si>
    <t>11.3.6. Капітальний ремонт міжквартальних проїздів т по вул.Петлюри, 42 в м. Коломиї</t>
  </si>
  <si>
    <t>11.4.Провести капітальний ремонт каналізаційних мереж</t>
  </si>
  <si>
    <t>11.4.1. капітальний ремонт каналізаційної мережі  по вул. Гетьманській в м. Коломиї</t>
  </si>
  <si>
    <t>11.5. Провести капітальний ремонт дитячих та спортивних майданчиків</t>
  </si>
  <si>
    <t>11.6.Провести капітальний ремонт автобусних зупинок</t>
  </si>
  <si>
    <t>11.6.1 Капітальний ремонт автобусної зупинки на перехресті вулиць Грушевського - Шевченка в м.Коломиї</t>
  </si>
  <si>
    <t>11.7.1.Капітальний ремонт вуличного освітлення по вулицях Білейчука, Зелена, Лугова, Шевченка, Гринюка в селі Воскресинці</t>
  </si>
  <si>
    <t>11.7.Провести капітальний ремонт мереж зовнішнього освітлення</t>
  </si>
  <si>
    <t>11.7.2. Капітальний ремонт вуличного освітлення по вул. І.Ткачука, Сарма-Соколовського в м.Коломиї</t>
  </si>
  <si>
    <t>11.7.3.  Капітальний ремонт вуличного освітлення по вулицях Шевченка, Франка, Гагаріна, Рубанська, Карпатська в с.Іванівці</t>
  </si>
  <si>
    <t>11.8.1. Капітальний ремонт пішохідних доріжок прилеглої до озера території по вул.Хмельницького в м. Коломиї</t>
  </si>
  <si>
    <t>11.8.Провести капітальний ремонт інших об`єктів благоустрою</t>
  </si>
  <si>
    <r>
      <t>11.8.Провести капітальний ремонт інших об`єктів благоустрою</t>
    </r>
    <r>
      <rPr>
        <b/>
        <sz val="10"/>
        <color theme="0"/>
        <rFont val="Times New Roman"/>
        <family val="1"/>
        <charset val="204"/>
      </rPr>
      <t>.</t>
    </r>
  </si>
  <si>
    <t>11.8.2. Капітальний ремонт до озера території по вул.Шипайла в м. Коломиї</t>
  </si>
  <si>
    <t>11.8.3. Капітальний ремонт площі біля адміністративного будинку на вулиці Українській у селі Саджавка Надвірнянського району Івано-Франківської області</t>
  </si>
  <si>
    <t>2.Створення безпечних умов для учасників дорожнього руху</t>
  </si>
  <si>
    <t>4.Утримання в належному стані об'єктів благоустрою</t>
  </si>
  <si>
    <t>6. Сплата інших платежів передбачених законодавством</t>
  </si>
  <si>
    <t>7.Одержувач коштів КП "Полігон Екологія"</t>
  </si>
  <si>
    <t>9. Одержувач коштів КП "Коломийська міська ритуальна служба"</t>
  </si>
  <si>
    <t>Одержувач коштів Коломийський центр туризму і дозвілля)</t>
  </si>
  <si>
    <t>Забезпечити проведення робіт з капітального ремонту</t>
  </si>
  <si>
    <t>По даному об'єкту було зареєстровано фінансові зобов'язання в сумі 138761,02 грн, які не проведені органами казначейства, як касові видатки. Кредиторська заборгованість станом на 01.01.2023р по КЕКВ 2610 складає 138761,02 грн. Не проведено асфальтування доріжок через відсутність укладеного договору. Планується провести дані роботи у 2023 році</t>
  </si>
  <si>
    <t>за рахунок виконання підприємством робіт на контрактних умовах (виконання тендерних закупівель) та завдяки розблокуванню податкових накладних від постачальників зменшився розмір плати податку на додану вартість. По даному об'єкту було зареєстровано фінансові зобов'язання в сумі 1155602,22 грн, які не проведені органами казначейства, як касові видатки. Кредиторська заборгованість станом на 01.01.2023р  складає  1155602,22 грн по КЕКВ 2610</t>
  </si>
  <si>
    <t xml:space="preserve"> По даному об'єкту було зареєстровано фінансові зобов'язання в сумі 3670,00 грн, які не проведені органами казначейства, як касові видатки. Кредиторська заборгованість станом на 01.01.2023р  склада у сумі 3670,00 грн по КЕКВ 2610</t>
  </si>
  <si>
    <t xml:space="preserve"> По даному об'єкту було зареєстровано фінансові зобов'язання в сумі 17 7322,37 грн, які не проведені органами казначейства, як касові видатки. Кредиторська заборгованість станом на 01.01.2023р  склада 17722,37 грн по КЕКВ 2610. У зв`язку не проведено асфальтування доріжок в ІV кварталі. Планується провести асфальтування доріжок у 2023 році</t>
  </si>
  <si>
    <t>Виконані роботи, згідно отриманих актів виконаних робіт на меншу суму ніж було заплановано та передбачено укладеним договором. Різниця виникла через меншу вартістю витратних матеріалів.</t>
  </si>
  <si>
    <t>По даному об'єкту було зареєстровано фінансові зобов'язання в сумі 6088,00 грн, які не проведені органами казначейства, як касові видатки. Кредиторська заборгованість станом на 01.01.2023р  склала  6088,00  грн по КЕКВ 3132</t>
  </si>
  <si>
    <t>По даному об'єкту було зареєстровано фінансові зобов'язання в сумі 76600,66 грн, які не проведені органами казначейства, як касові видатки. Кредиторська заборгованість станом на 01.01.2023р  склала  76600,66  грн по КЕКВ 3132. Вартість фактично виконаних робіт, згідно отриманих актів виконаних робіт, менша від запланованої</t>
  </si>
  <si>
    <t>По даному об'єкту було зареєстровано фінансові зобов'язання в сумі 70323,00 грн, які не проведені органами казначейства, як касові видатки. Кредиторська заборгованість станом на 01.01.2023р  склала  70323,00  грн по КЕКВ 3132</t>
  </si>
  <si>
    <t>По даному об'єкту було зареєстровано фінансові зобов'язання в сумі 10610,48 грн, які не проведені органами казначейства, як касові видатки. Кредиторська заборгованість станом на 01.01.2023р  склала  10610,48  грн по КЕКВ 3132. Вартість фактично виконаних робіт, згідно отриманих актів виконаних робіт, менша ніж було заплановано</t>
  </si>
  <si>
    <t>По даному об'єкту було зареєстровано фінансові зобов'язання в сумі 61592,00 грн, які не проведені органами казначейства, як касові видатки. Кредиторська заборгованість станом на 01.01.2023р  склала   61592,00  грн по КЕКВ 3132. Вартість фактично виконаних робіт, згідно отриманих актів виконаних робіт, менша ніж було заплановано</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</si>
  <si>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t>
  </si>
  <si>
    <t>По даному об'єкту було зареєстровано фінансові зобов'язання в сумі 99819,66 грн, які не проведені органами казначейства, як касові видатки. Кредиторська заборгованість станом на 01.01.2023р  склала  99819,66  грн по КЕКВ 3132. Вартість фактично виконаних робіт, згідно отриманих актів виконаних робіт, менша ніж було заплановано та передбачено укладеними договорами</t>
  </si>
  <si>
    <t>1.1.</t>
  </si>
  <si>
    <t>2.1.</t>
  </si>
  <si>
    <t>2.2.</t>
  </si>
  <si>
    <t>2.3.</t>
  </si>
  <si>
    <t>2.4.</t>
  </si>
  <si>
    <t>2.5.</t>
  </si>
  <si>
    <t>4.1.</t>
  </si>
  <si>
    <t>4.2.</t>
  </si>
  <si>
    <t>4.4.</t>
  </si>
  <si>
    <t>4.5.</t>
  </si>
  <si>
    <t>4.6.</t>
  </si>
  <si>
    <t>5.1.</t>
  </si>
  <si>
    <t>6.1.</t>
  </si>
  <si>
    <t>6.2.</t>
  </si>
  <si>
    <t>6.3.</t>
  </si>
  <si>
    <t>6.4.</t>
  </si>
  <si>
    <t>7.1.</t>
  </si>
  <si>
    <t>7.2.</t>
  </si>
  <si>
    <t>7.3.</t>
  </si>
  <si>
    <t>7.4.</t>
  </si>
  <si>
    <t>8.1.</t>
  </si>
  <si>
    <t>8.2.</t>
  </si>
  <si>
    <t>8.3.</t>
  </si>
  <si>
    <t>9.1.</t>
  </si>
  <si>
    <t>9.2.</t>
  </si>
  <si>
    <t>11.1.</t>
  </si>
  <si>
    <t>11.2.</t>
  </si>
  <si>
    <t>11.3.</t>
  </si>
  <si>
    <t>11.4.</t>
  </si>
  <si>
    <t>11.5.</t>
  </si>
  <si>
    <t>11.6.</t>
  </si>
  <si>
    <t>11.7.</t>
  </si>
  <si>
    <t>11.8.</t>
  </si>
  <si>
    <t>Не було судових позовів у звітному році</t>
  </si>
  <si>
    <t>Економія коштів внаслідок проведення процедури закупівлі та укладенням договорів та фактичного виконання робіт  на меншу суму від запланованої</t>
  </si>
  <si>
    <t>Відхилення не суттєве пов'язане із меншим об'ємом наданих послуг</t>
  </si>
  <si>
    <t>Економія вартості встановлення огорожі притулку, економія за результатами проведення процедури закупівлі</t>
  </si>
  <si>
    <t>Розбіжність спричинена меншим споживанням електроенергії внаслідок застосування графіків вимкнення електроенергії</t>
  </si>
  <si>
    <t>Сформовано меншу кількість заяв на отримання сетифікату сертифікатів готовності об`єктів до експлуатації ніж було заплановано</t>
  </si>
  <si>
    <t>По даному об'єкту було зареєстровано фінансові зобов'язання в сумі 18784,00 грн, які не проведені органами казначейства, як касові видатки. Кредиторська заборгованість станом на 01.01.2023р  складає 8784,00  грн по КЕКВ 2610</t>
  </si>
  <si>
    <t>Відхилення не значне. У зв`язку із проведенням процедури закупівлі виникла економія коштів.</t>
  </si>
  <si>
    <t xml:space="preserve">По даному об'єкту було зареєстровано фінансові зобов'язання в сумі 165652,00 грн, які не проведені органами казначейства, як касові видатки. Кредиторська заборгованість станом на 01.01.2023р  склада 165 652,00 грн по КЕКВ 2610. В з`язку з сприятливими погодними умовами (відсутність снігу) відбулась економія на використанні матеріалів та витрат на оплату праці працівників при круглодобовому чергуванні. </t>
  </si>
  <si>
    <t>обслуговування світлофорів відбувалось 11 місяців із запланованих 12 (через графіки вимкнень електроенергії та світломаскувальний режим)</t>
  </si>
  <si>
    <t>Вартість фактично виконаних робіт, згідно отриманих актів виконаних робіт, менша ніж було заплановано та передбачено укладеними договорами</t>
  </si>
  <si>
    <t>Вартість фактично виконаних робіт, згідно отриманих актів виконаних робіт, менша ніж було заплановано та передбачено укладеними договорами. Пов'язано із меншим об'ємом наданих послуг</t>
  </si>
  <si>
    <t>Економія коштів викикла внаслідок того що обслуговування світлофорів відбувалось 11 місяців із запланованих 12 (через графіки вимкнень електроенергії та світломаскувальний режим). Вартість фактично виконаних робіт, згідно отриманих актів виконаних робіт, менша ніж було заплановано та передбачено укладеними договорами. Пов'язано із меншим об'ємом наданих послуг</t>
  </si>
  <si>
    <t>Виконано більший об'єм робіт у зв'язку із меншою вартістю витратних матеріалів</t>
  </si>
  <si>
    <t>Економія коштів викикла внаслідок того що обслуговування світлофорів відбувалось 11 місяців із запланованих 12 (через графіки вимкнень електроенергії та світломаскувальний режим).</t>
  </si>
  <si>
    <t>Пов'язано із меншим об'ємом наданих послуг</t>
  </si>
  <si>
    <t>Відхилення не суттєве.</t>
  </si>
  <si>
    <t>Виникла економія за результатами проведення процедури закупівлі</t>
  </si>
  <si>
    <t>Кількість простерилізованих тварин зменшилась в порівняні з минулим роком</t>
  </si>
  <si>
    <t>Зменшення потреби у закупівлі послуг</t>
  </si>
  <si>
    <t>Розбіжність спричинена меншим споживанням електроенергії внаслідок застосування графіків вимкнення електроенергії та зменшенням потреби у закупівлі послуг</t>
  </si>
  <si>
    <t>зменшенням потреби у закупівлі послуг</t>
  </si>
  <si>
    <t>Розбіжність внаслідок проведення процедури закупівлі та укладенням договорів та фактичного виконання робіт  на меншу суму від запланованої</t>
  </si>
  <si>
    <t>Внаслідок проведення процедури закупівель зменшилась вартість 1 кВт електричної енергії</t>
  </si>
  <si>
    <t>встановлено більшу кількість урн</t>
  </si>
  <si>
    <t>Укладено договір та встановлено урни вартістю меншою ніж було заплановано</t>
  </si>
  <si>
    <t>4.3.</t>
  </si>
  <si>
    <t>Проведено поточний ремонт більшої кількості майданчиків</t>
  </si>
  <si>
    <t>Вартість ремонт 1 майданчика зменшилась внаслідок збільшення кількості майданчиків на яких провели ремонт</t>
  </si>
  <si>
    <t>не було святкових заходів біля ялинки в Новий рік</t>
  </si>
  <si>
    <t>Вартість виготовлення 1 технічної документації менша ніж було заплановано</t>
  </si>
  <si>
    <t>За рахунок виконання підприємством робіт на контрактних умовах (виконання тендерних закупівель) та завдяки розблокуванню податкових накладних від постачальників зменшився розмір плати податку на додану вартість. По даному об'єкту було зареєстровано фінансові зобов'язання в сумі 1155602,22 грн, які не проведені органами казначейства, як касові видатки. Кредиторська заборгованість станом на 01.01.2023р  складає  1155602,22 грн по КЕКВ 2610</t>
  </si>
  <si>
    <t>По даному об'єкту було зареєстровано фінансові зобов'язання в сумі 3670,00 грн, які не проведені органами казначейства, як касові видатки. Кредиторська заборгованість станом на 01.01.2023р  склада у сумі 3670,00 грн по КЕКВ 2610</t>
  </si>
  <si>
    <t xml:space="preserve">У з`язку з сприятливими погодними умовами (відсутність снігу) відбулась економія на використанні матеріалів та витрат на оплату праці працівників при круглодобовому чергуванні. </t>
  </si>
  <si>
    <t>кількість місяців протягом яких отримуватимуться  послуги</t>
  </si>
  <si>
    <t>10.1.</t>
  </si>
  <si>
    <t>11.1.1.</t>
  </si>
  <si>
    <t>11.1.2.</t>
  </si>
  <si>
    <t>11.1.3.</t>
  </si>
  <si>
    <t>11.1.4.</t>
  </si>
  <si>
    <t xml:space="preserve">По даному об'єкту було зареєстровано фінансові зобов'язання в сумі 1774,81 грн, які не проведені органами казначейства, як касові видатки. Кредиторська заборгованість станом на 01.01.2023р  склала 1774,81 грн по КЕКВ 3132. </t>
  </si>
  <si>
    <t xml:space="preserve">По даному об'єкту було зареєстровано фінансові зобов'язання в сумі 5862,42 грн, які не проведені органами казначейства, як касові видатки. Кредиторська заборгованість станом на 01.01.2023р  склала 5862,42 грн по КЕКВ 3132. </t>
  </si>
  <si>
    <t>По даному об'єкту було зареєстровано фінансові зобов'язання в сумі 5862,42 грн, які не проведені органами казначейства, як касові видатки. Кредиторська заборгованість станом на 01.01.2023р  склала 5862,42 грн по КЕКВ 3132. Вартість фактично виконаних робіт, згідно отриманих актів виконаних робіт, менша від запланованої</t>
  </si>
  <si>
    <t xml:space="preserve">Проектною організацією не виготовлено проектно-кошторисну документацію у 2022 році. </t>
  </si>
  <si>
    <t>11.1.6.</t>
  </si>
  <si>
    <t xml:space="preserve">По даному об'єкту було зареєстровано фінансові зобов'язання в сумі 22748,80 грн, які не проведені органами казначейства, як касові видатки. Кредиторська заборгованість станом на 01.01.2023р  склала 22748,80грн по КЕКВ 3132. </t>
  </si>
  <si>
    <t>середня вартість капітального ремонту 1 м2  менша від запланованої у зв'язку із меншою вартістю адміністративних та загальновиробничих витрат</t>
  </si>
  <si>
    <t>За результатами проведення переговорів та  укладення договору вартість виготовлення проектної документації менша від запланованої</t>
  </si>
  <si>
    <t>11.1.7.</t>
  </si>
  <si>
    <t xml:space="preserve">По даному об'єкту було зареєстровано фінансові зобов'язання в сумі 11217,95 грн, які не проведені органами казначейства, як касові видатки. Кредиторська заборгованість станом на 01.01.2023р  склала 11217,95 грн по КЕКВ 3132. </t>
  </si>
  <si>
    <t xml:space="preserve">По даному об'єкту було зареєстровано фінансові зобов'язання в сумі 17498,34 грн, які не проведені органами казначейства, як касові видатки. Кредиторська заборгованість станом на 01.01.2023р  склала 17498,34 грн по КЕКВ 3132. </t>
  </si>
  <si>
    <t>11.1.8.</t>
  </si>
  <si>
    <t>11.1.9.</t>
  </si>
  <si>
    <t>11.2.1.</t>
  </si>
  <si>
    <t>Не проводилась процедура закупівлі, не укладалось договору підряду</t>
  </si>
  <si>
    <t>11.2.2.</t>
  </si>
  <si>
    <t xml:space="preserve">По даному об'єкту було зареєстровано фінансові зобов'язання в сумі 10146,00 грн, які не проведені органами казначейства, як касові видатки. Кредиторська заборгованість станом на 01.01.2023р  склала 10146,00 грн по КЕКВ 3132. </t>
  </si>
  <si>
    <t xml:space="preserve">По даному об'єкту було зареєстровано фінансові зобов'язання в сумі 25956,00 грн, які не проведені органами казначейства, як касові видатки. Кредиторська заборгованість станом на 01.01.2023р  склала 25956,00 грн по КЕКВ 3132. </t>
  </si>
  <si>
    <t>11.2.3.</t>
  </si>
  <si>
    <t>11.2.4.</t>
  </si>
  <si>
    <t xml:space="preserve">По даному об'єкту було зареєстровано фінансові зобов'язання в сумі 5900,00 грн, які не проведені органами казначейства, як касові видатки. Кредиторська заборгованість станом на 01.01.2023р  склала 5900,00 грн по КЕКВ 3132. </t>
  </si>
  <si>
    <t>11.2.7.</t>
  </si>
  <si>
    <t xml:space="preserve">По даному об'єкту було зареєстровано фінансові зобов'язання в сумі 19590,00 грн, які не проведені органами казначейства, як касові видатки. Кредиторська заборгованість станом на 01.01.2023р  склала 19590,00 грн по КЕКВ 3132. </t>
  </si>
  <si>
    <t xml:space="preserve">По даному об'єкту було зареєстровано фінансові зобов'язання в сумі 7991,74 грн, які не проведені органами казначейства, як касові видатки. Кредиторська заборгованість станом на 01.01.2023р  склала 7991,74 грн по КЕКВ 3132. </t>
  </si>
  <si>
    <t>11.3.1.</t>
  </si>
  <si>
    <t>11.3.2.</t>
  </si>
  <si>
    <t>Вартість фактично виконаних робіт, згідно отриманих актів виконаних робіт, менша ніж було заплановано</t>
  </si>
  <si>
    <t>По даному об'єкту було зареєстровано фінансові зобов'язання в сумі 7991,74 грн, які не проведені органами казначейства, як касові видатки. Кредиторська заборгованість станом на 01.01.2023р  склала 7991,74 грн по КЕКВ 3132. Вартість фактично виконаних робіт, згідно отриманих актів виконаних робіт, менша ніж було заплановано</t>
  </si>
  <si>
    <t>Площа фактично виконаних робіт, згідно отриманих актів виконаних робіт, менша ніж було заплановано</t>
  </si>
  <si>
    <t>11.3.3.</t>
  </si>
  <si>
    <t>11.3.4.</t>
  </si>
  <si>
    <t xml:space="preserve">По даному об'єкту було зареєстровано фінансові зобов'язання в сумі 2618,74 грн, які не проведені органами казначейства, як касові видатки. Кредиторська заборгованість станом на 01.01.2023р  склала 2618,74 грн по КЕКВ 3132. </t>
  </si>
  <si>
    <t>11.3.5.</t>
  </si>
  <si>
    <t>11.3.6.</t>
  </si>
  <si>
    <t>11.4.1.</t>
  </si>
  <si>
    <t>Протяжність відремонтованої каналізаційної мережі, згідно отриманих актів виконаних робіт, менша ніж було заплановано</t>
  </si>
  <si>
    <t>Вартість фактично виконаних робіт, згідно отриманих актів виконаних робіт, більша ніж було заплановано</t>
  </si>
  <si>
    <t>11.6.1.</t>
  </si>
  <si>
    <t>По даному об'єкту було зареєстровано фінансові зобов'язання в сумі 6088,00 грн, які не проведені органами казначейства, як касові видатки. Кредиторська заборгованість станом на 01.01.2023р  склала 6088,00  грн по КЕКВ 3132.</t>
  </si>
  <si>
    <t>11.6.2.</t>
  </si>
  <si>
    <t>11.6.3.</t>
  </si>
  <si>
    <t>По даному об'єкту було зареєстровано фінансові зобов'язання в сумі 25956,00 грн, які не проведені органами казначейства, як касові видатки. Кредиторська заборгованість станом на 01.01.2023р  склала 25956,00  грн по КЕКВ 3132</t>
  </si>
  <si>
    <t>11.8.1.</t>
  </si>
  <si>
    <t>11.8.2.</t>
  </si>
  <si>
    <t>11.8.3.</t>
  </si>
  <si>
    <t>По даному об'єкту було зареєстровано фінансові зобов'язання в сумі 28470,00 грн, які не проведені органами казначейства, як касові видатки. Кредиторська заборгованість станом на 01.01.2023р  склала 28470,00  грн по КЕКВ 3132</t>
  </si>
  <si>
    <t>По даному об'єкту було зареєстровано фінансові зобов'язання в сумі 15897,00 грн, які не проведені органами казначейства, як касові видатки. Кредиторська заборгованість станом на 01.01.2023р  склала 28470,00  грн по КЕКВ 3132</t>
  </si>
  <si>
    <t>Впродовж 2022 року управлінням комунального господарства забезпечено санітарну очистку тротуарів, площ і скверів міста та знешкодження побутових відходів, проведено поточний ремонт дорожнього покриття, в тому числі міжквартальних проїздів,  послуги з благоустрою ремонт міжквартальних проїздів та тротуарів, забезпечено організацію та безпеку дорожнього руху, утримання безпритульних тварин, ловіння бродячих тварин та їх утримання, утримання кладовищ та меморіальних комплексів, утримання міських кладовищ: освітлення прибирання, вивезення сміття, зрізування самосійних дерев, об`єктів зеленого господарства, забезпечено озеленення міста, утримання в належному стані об`єктів благоустрою, утримання дорожньої мережі в належному стані, утримання мереж вуличного освітлення , ремонт об'єктів благоустрою, обслуговування міського фонтану, ремонт дитячих та спортивних майданчиків, проведено благоустрій скверів, забезпечено встановлення, демонтаж Новорічної ялинки, телекомунікаційні послуги, сплату інших платежів, передбачених законодавством, оплату за видачу сертифікатів готовності об`єктів до експлуатації по будівництву каналізаційних мереж, проведено капітальний ремонт вулиць міста, капітальний ремонт тротуарів міста, капітальний ремонт міжквартальних проїздів міста, капітальний ремонт каналізаційних мереж , капітальний ремонт дитячих майданчиків, капітальний ремонт автобусних зупинок, капітальний ремонт мереж зовнішнього освітлення, капітальний ремонт інших об'єктів благоустрою. Оплачено видатків за виконані роботи на суму 149 056 035,74грн із запланованих 202 573 397,70грн. Касові видатки по загальному фонді складає 72,82% від запланованого обсягу. Однак, було зареєстровано фінансові зобов'язання які не проведені органами казначейства, як касові видатки. Кредиторська заборгованість станом на 01.01.2023р по загальному фонду у сумі 29 003 935,36 грн та по спеціальному фонду у сумі 325 033,80 грн Касові видатки по спеціальному фонду  склали 92,66% від запланованих.  Освоєння коштів субвенції із обласного бюджету по спеціальному фонду складає 73,42%, по загальному на Послуги з благоустрою парку (влаштування зеленої клумби) складає 97,2% , на Послуги з благоустрою (ремонт між квартальних проїздів) складає 2 % (решта 98%  кредиторська заборгованість). Відсоток виконання завдань загалом становить 88,8 % з урахуванням кредиторської заборгованості та 73,6 % без її врахування. Враховуючи форс мажорні обставини, в цілому можна вважати що виконання бюджетної програми є ефективним.</t>
  </si>
  <si>
    <t>Протягом 2022 року  проводилось фінансування за  фактично виконані роботи щодо утримання об’єктів благоустрою. Внаслідок введення воєнного стану, держказначейство обмежило проведення видатків та зазнав значних змін Закон «Про публічні закупівлі», що ускладнило процес виконання поставлених завдань та проведення видатків. По загальному фонду оплачено 82,31% фактично виконаних робіт (наданих послуг). Однак, було зареєстровано фінансові зобов'язання, які не проведені органами казначейства, як касові видатки. Кредиторська заборгованість станом на 01.01.2023р по загальному фонду у сумі 29 003 935,36 грн та по спеціальному фонду у сумі 325 033,80 грн. Впродовж жовтня, листопада та першої 2022 року були сприятливі погодні умови, що забезпечило виконання робіт по поточному ремонті дорожнього покриття, послуг з благоустрою ремонт між квартальних проїздів та тротуарів. Проте, дані роботи не були виконані в запланованому обсязі.  За спричинення матеріальної шкоди, згідно виконавчого листа було оплачено відшкодування. Оплачено роботи по спеціальному фонді у сумі 7 161 059,13 грн, що складає виконання 92,662%. За рахунок субвенції із обласного бюджету було оплачено влаштування зеленої клумби та послуги з благоустрою територій (ремонт між квартальних проїздів).</t>
  </si>
  <si>
    <t xml:space="preserve"> Вартість фактично наданих послуг, згідно отриманих актів виконаних робіт, менша ніж було заплановано та передбачено укладеними договорами</t>
  </si>
  <si>
    <t>По даному об'єкту було зареєстровано фінансові зобов'язання в сумі  3968264,40 грн, які не проведені органами казначейства, як касові видатки. Кредиторська заборгованість станом на 01.01.2023р  склала 3968264,40 грн по КЕКВ 2240 (тому числі за рахунок субвенції з обласного бюджету -3968264,40 грн). Вартість фактично наданих послуг, згідно отриманих актів виконаних робіт, менша ніж було заплановано та передбачено укладеними договорами</t>
  </si>
  <si>
    <t>По даному об'єкту було зареєстровано фінансові зобов'язання в сумі  6443091,40 грн, які не проведені органами казначейства, як касові видатки. Кредиторська заборгованість станом на 01.01.2023р  склала 6443091,40 грн по КЕКВ 2240 (тому числі за рахунок субвенції з обласного бюджету -3985310,20 грн). Вартість фактично наданих послуг, згідно отриманих актів виконаних робіт, менша ніж було заплановано та передбачено укладеними договорами</t>
  </si>
  <si>
    <t>Відмінено процедуру закупівлі. Договір підряду не було укладено</t>
  </si>
  <si>
    <t xml:space="preserve">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 </t>
  </si>
  <si>
    <t>По даному об'єкту було зареєстровано фінансові зобов'язання в сумі  6830310,80грн, які не проведені органами казначейства, як касові видатки. Кредиторська заборгованість станом на 01.01.2023р  склала 6830310,80 грн по КЕКВ 2240 (тому числі за рахунок субвенції з обласного бюджету -6820942,8 грн). Вартість фактично наданих послуг, згідно отриманих актів виконаних робіт, менша ніж було заплановано та передбачено укладеними договорами.  Економія коштів за результатами проведення процедури закупівлі</t>
  </si>
  <si>
    <t xml:space="preserve"> Вартість фактично наданих послуг, згідно отриманих актів виконаних робіт,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</si>
  <si>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2810621,56и грн, які не проведені органами казначейства, як касові видатки. Кредиторська заборгованість станом на 01.01.2023р  склала  2810621,56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</si>
  <si>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</si>
  <si>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8951647,20 грн, які не проведені органами казначейства, як касові видатки. Кредиторська заборгованість станом на 01.01.2023р  склала  8951647,20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 Економія коштів за результатами проведення процедури закупівлі. Економія коштів за результатами проведення процедури закупівлі</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</si>
  <si>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згідно отриманих актів виконаних робіт, менша ніж було заплановано та передбачено укладеними договорами.</t>
  </si>
  <si>
    <t>зменшити</t>
  </si>
  <si>
    <t>4.2.1. Забезпечити послуги з благоустрою парку- влаштування зеленої клумби ( за рахунок субвенції з обласного бюджету)</t>
  </si>
  <si>
    <t>4.2.1.Забезпечити послуги з благоустрою парку- влаштування зеленої клумби ( за рахунок субвенції з обласного бюджету)</t>
  </si>
  <si>
    <t>Меше об`єктів введено в експлуатацію ніж було заплановано</t>
  </si>
  <si>
    <t>По даному об'єкту було зареєстровано фінансові зобов'язання в сумі 165652,00 грн, які не проведені органами казначейства, як касові видатки. Кредиторська заборгованість станом на 01.01.2023р  склада 165 652,00 грн по КЕКВ 2610. В з`язку з сприятливими погодними умовами (відсутність снігу) відбулась економія на використанні матеріалів та витрат на оплату праці працівників.</t>
  </si>
  <si>
    <t xml:space="preserve"> По даному об'єкту було зареєстровано фінансові зобов'язання в сумі 17 7322,37 грн, які не проведені органами казначейства, як касові видатки. Кредиторська заборгованість станом на 01.01.2023р  склада 17722,37 грн по КЕКВ 2610. Не проведено асфальтування доріжок в ІV кварталі. Планується провести асфальтування доріжок у 2023 році</t>
  </si>
  <si>
    <t>Відхилення не суттєве пов'язане із меншим об'ємом наданих послуг КП "Полігон Екологія"</t>
  </si>
  <si>
    <t>Вартість фактично наданих послуг менша ніж було заплановано та передбачено укладеними договорами</t>
  </si>
  <si>
    <t>Економія по встановленню огорожі притулку, внаслідок проведення процедури закупівлі</t>
  </si>
  <si>
    <t>-</t>
  </si>
  <si>
    <t>По даному об'єкту було зареєстровано фінансові зобов'язання в сумі 76600,66 грн, які не проведені органами казначейства, як касові видатки. Кредиторська заборгованість станом на 01.01.2023р  склала  76600,66  грн по КЕКВ 3132. Вартість фактично виконаних робіт менша від запланованої</t>
  </si>
  <si>
    <t>По даному об'єкту було зареєстровано фінансові зобов'язання в сумі 61592,00 грн, які не проведені органами казначейства, як касові видатки. Кредиторська заборгованість станом на 01.01.2023р  склала   61592,00  грн по КЕКВ 3132. Вартість фактично виконаних робіт  менша ніж було заплановано</t>
  </si>
  <si>
    <t>По даному об'єкту було зареєстровано фінансові зобов'язання в сумі 10610,48 грн, які не проведені органами казначейства, як касові видатки. Кредиторська заборгованість станом на 01.01.2023р  склала  10610,48  грн по КЕКВ 3132. Вартість фактично виконаних робіт менша ніж було заплановано</t>
  </si>
  <si>
    <t>По даному об'єкту було зареєстровано фінансові зобов'язання в сумі 99819,66 грн, які не проведені органами казначейства, як касові видатки. Кредиторська заборгованість станом на 01.01.2023р  склала  99819,66  грн по КЕКВ 3132. Вартість фактично виконаних робіт  менша ніж було заплановано та передбачено укладеними договорами</t>
  </si>
  <si>
    <t>У звітному році була менша кількість судових рішень за якими необхідно було забезпечити сплату</t>
  </si>
  <si>
    <t>кількість кошторисної документації,яку планується виготовити для проведення капітального ремонту пішохідних доріжок прилеглої до озера території по вул.Шипайла</t>
  </si>
  <si>
    <t>Економія коштів викикла внаслідок зменшення витрат на обслуговування світлофорів у зв'язку із введенням графіків вимкнень електроенергії. Вартість  виконаних робіт, менша ніж було заплановано та передбачено укладеними договорами. Пов'язано із меншим об'ємом наданих послуг</t>
  </si>
  <si>
    <t>Вартість  виконаних робіт, менша ніж було заплановано та передбачено укладеними договорами. Пов'язано із меншим об'ємом наданих послуг</t>
  </si>
  <si>
    <t>Економія коштів викикла внаслідок зменшення витрат на обслуговування світлофорів у зв'язку із введенням графіків вимкнень електроенергії</t>
  </si>
  <si>
    <t>Впродовж 2022 року управлінням комунального господарства забезпечено санітарну очистку тротуарів, площ і скверів міста та знешкодження побутових відходів, проведено поточний ремонт дорожнього покриття, в тому числі міжквартальних проїздів,  послуги з благоустрою ремонт міжквартальних проїздів та тротуарів, забезпечено організацію та безпеку дорожнього руху, утримання безпритульних тварин, ловіння бродячих тварин та їх утримання, утримання кладовищ та меморіальних комплексів, утримання міських кладовищ: освітлення прибирання, вивезення сміття, зрізування самосійних дерев, об`єктів зеленого господарства, забезпечено озеленення міста, утримання в належному стані об`єктів благоустрою, утримання дорожньої мережі в належному стані, утримання мереж вуличного освітлення , ремонт об'єктів благоустрою, обслуговування міського фонтану, ремонт дитячих та спортивних майданчиків, проведено благоустрій скверів, забезпечено встановлення, демонтаж Новорічної ялинки, телекомунікаційні послуги, сплату інших платежів, передбачених законодавством, оплату за видачу сертифікатів готовності об`єктів до експлуатації по будівництву каналізаційних мереж, проведено капітальний ремонт вулиць міста, капітальний ремонт тротуарів міста, капітальний ремонт міжквартальних проїздів міста, капітальний ремонт каналізаційних мереж , капітальний ремонт дитячих майданчиків, капітальний ремонт автобусних зупинок, капітальний ремонт мереж зовнішнього освітлення, капітальний ремонт інших об'єктів благоустрою. Оплачено видатків за виконані роботи на суму 149 056 035,74грн із запланованих 202 573 397,70грн. Касові видатки по загальному фонді складає 72,82% від запланованого обсягу. Однак, було зареєстровано фінансові зобов'язання які не проведені органами казначейства, як касові видатки. Кредиторська заборгованість станом на 01.01.2023р по загальному фонду у сумі 29 003 935,36 грн та по спеціальному фонду у сумі 325 033,80 грн Касові видатки по спеціальному фонду  склали 92,66% від запланованих.  Освоєння коштів субвенції із обласного бюджету по спеціальному фонду складає 73,42%, по загальному на Послуги з благоустрою парку (влаштування зеленої клумби) складає 97,2% , на Послуги з благоустрою (ремонт між квартальних проїздів) складає 2 % (решта 98%  кредиторська заборгованість). Відсоток виконання завдань загалом становить 88,8 % з урахуванням кредиторської заборгованості та 73,6 % без її врахування. В цілому можна вважати що виконання бюджетної програми є ефективним.</t>
  </si>
  <si>
    <t>По даному об'єкту було зареєстровано фінансові зобов'язання в сумі  3968264,40 грн, які не проведені органами казначейства, як касові видатки. Кредиторська заборгованість станом на 01.01.2023р  склала 3968264,40 грн по КЕКВ 2240 (тому числі за рахунок субвенції з обласного бюджету -3968264,40 грн). Вартість фактично наданих послуг , менша ніж було заплановано та передбачено укладеними договорами</t>
  </si>
  <si>
    <t xml:space="preserve"> Вартість фактично наданих послуг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</si>
  <si>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2810621,56и грн, які не проведені органами казначейства, як касові видатки. Кредиторська заборгованість станом на 01.01.2023р  склала  2810621,56 грн по КЕКВ 2240. Вартість фактично наданих послуг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</si>
  <si>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6443091,40 грн, які не проведені органами казначейства, як касові видатки. Кредиторська заборгованість станом на 01.01.2023р  склала 6443091,40 грн по КЕКВ 2240 (тому числі за рахунок субвенції з обласного бюджету -3985310,20 грн). Вартість фактично наданих послуг менша ніж було заплановано та передбачено укладеними договорами</t>
  </si>
  <si>
    <t>По даному об'єкту було зареєстровано фінансові зобов'язання в сумі  6830310,80грн, які не проведені органами казначейства, як касові видатки. Кредиторська заборгованість станом на 01.01.2023р  склала 6830310,80 грн по КЕКВ 2240 (тому числі за рахунок субвенції з обласного бюджету -6820942,8 грн). Вартість фактично наданих послуг  менша ніж було заплановано та передбачено укладеними договорами.  Економія коштів за результатами проведення процедури закупівлі</t>
  </si>
  <si>
    <t xml:space="preserve"> Вартість фактично наданих послуг менша ніж було заплановано та передбачено укладеними договорами</t>
  </si>
  <si>
    <t>По даному об'єкту було зареєстровано фінансові зобов'язання в сумі  8951647,20 грн, які не проведені органами казначейства, як касові видатки. Кредиторська заборгованість станом на 01.01.2023р  склала  8951647,20 грн по КЕКВ 2240. Вартість фактично наданих послуг менша ніж було заплановано та передбачено укладеними договорами. Економія коштів за результатами проведення процедури закупівлі. Економія коштів за результатами проведення процедури закупівлі</t>
  </si>
  <si>
    <t xml:space="preserve">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менша ніж було заплановано та передбачено укладеними договорами. </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</si>
  <si>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менша ніж було заплановано та передбачено укладеними договорами</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</si>
  <si>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менша ніж було заплановано та передбачено укладеними договорами. Економія коштів за результатами проведення процедури закупівлі</t>
  </si>
  <si>
    <t>По даному об'єкту було зареєстровано фінансові зобов'язання в сумі  29003935,36 грн, які не проведені органами казначейства, як касові видатки. Кредиторська заборгованість станом на 01.01.2023р  склала  29003935,36 грн по КЕКВ 2240. Вартість фактично наданих послуг  менша ніж було заплановано та передбачено укладеними договорами.</t>
  </si>
  <si>
    <t>Вартість фактично наданих послуг  менша ніж було заплановано та передбачено укладеними договорами</t>
  </si>
  <si>
    <t>Кількість простерилізованих тварин зменшилась в порівняні з минулим роком внаслідок зменшення популяції бродячих тварин</t>
  </si>
  <si>
    <t>Кількість тварин зменшилась в порівняні з минулим роком внаслідок передачі тварин для піклування приватним особам</t>
  </si>
  <si>
    <t>зменшилась кількість проведених святкохих заходів відповідно до Плану заходів</t>
  </si>
  <si>
    <t>Вартість виготовлення 1 технічної документації не підвищувалась на протязі року</t>
  </si>
  <si>
    <t>за рахунок виконання підприємством робіт на контрактних умовах (виконання тендерних закупівель) зменшились видатки на оплату праці та видатки на сплату податків. По даному об'єкту було зареєстровано фінансові зобов'язання в сумі 1155602,22 грн, які не проведені органами казначейства, як касові видатки. Кредиторська заборгованість станом на 01.01.2023р  складає  1155602,22 грн по КЕКВ 2610</t>
  </si>
  <si>
    <t>Протягом 2022 року  проводилось фінансування за  фактично виконані роботи щодо утримання об’єктів благоустрою. Внаслідок проведення органами казначейства видатків  відповідної черговості до нагальних потреб та значних змін Закону «Про публічні закупівлі», ускладнився процес виконання поставлених завдань та проведення платежів. По загальному фонду оплачено 82,31% фактично виконаних робіт (наданих послуг). Однак, було зареєстровано фінансові зобов'язання, які не проведені органами казначейства, як касові видатки. Кредиторська заборгованість станом на 01.01.2023р по загальному фонду у сумі 29 003 935,36 грн та по спеціальному фонду у сумі 325 033,80 грн. Впродовж жовтня, листопада та першої декади грудня 2022 року були сприятливі погодні умови, що забезпечило виконання робіт по поточному ремонті дорожнього покриття, послуг з благоустрою ремонт між квартальних проїздів та тротуарів. Проте, дані роботи не були виконані в запланованому обсязі.  За спричинення матеріальної шкоди, згідно виконавчого листа було оплачено відшкодування. Оплачено роботи по спеціальному фонді у сумі 7 161 059,13 грн, що складає виконання 92,662%. За рахунок субвенції із обласного бюджету було оплачено влаштування зеленої клумби та послуги з благоустрою територій (ремонт міжквартальних проїздів).</t>
  </si>
  <si>
    <t>У з`язку з сприятливими погодними умовами (відсутність снігу) відбулась економія на використанні матеріалів та витрат на оплату праці працівників.</t>
  </si>
  <si>
    <t>обсяг видатків на телекомунікаційні послуги</t>
  </si>
  <si>
    <t>По даному об'єкту було зареєстровано фінансові зобов'язання в сумі 8784,00 грн, які не проведені органами казначейства, як касові видатки. Кредиторська заборгованість станом на 01.01.2023р  складає 8784,00  грн по КЕКВ 2610</t>
  </si>
  <si>
    <t>По даному об'єкту було зареєстровано фінансові зобов'язання в сумі 15897,00 грн, які не проведені органами казначейства, як касові видатки. Кредиторська заборгованість станом на 01.01.2023р  склала 15897,00  грн по КЕКВ 3132</t>
  </si>
</sst>
</file>

<file path=xl/styles.xml><?xml version="1.0" encoding="utf-8"?>
<styleSheet xmlns="http://schemas.openxmlformats.org/spreadsheetml/2006/main">
  <numFmts count="1">
    <numFmt numFmtId="164" formatCode="#0.00"/>
  </numFmts>
  <fonts count="34">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b/>
      <sz val="10"/>
      <name val="Arial Cyr"/>
      <charset val="204"/>
    </font>
    <font>
      <b/>
      <sz val="8"/>
      <name val="Times New Roman"/>
      <family val="1"/>
      <charset val="204"/>
    </font>
    <font>
      <b/>
      <sz val="10"/>
      <color theme="0"/>
      <name val="Times New Roman"/>
      <family val="1"/>
      <charset val="204"/>
    </font>
    <font>
      <sz val="10"/>
      <color rgb="FFFF0000"/>
      <name val="Arial Cyr"/>
      <charset val="204"/>
    </font>
    <font>
      <sz val="10"/>
      <color rgb="FFFF0000"/>
      <name val="Times New Roman"/>
      <family val="1"/>
      <charset val="204"/>
    </font>
    <font>
      <sz val="10"/>
      <color theme="1"/>
      <name val="Times New Roman"/>
      <family val="1"/>
      <charset val="204"/>
    </font>
    <font>
      <i/>
      <sz val="10"/>
      <color theme="1"/>
      <name val="Times New Roman"/>
      <family val="1"/>
      <charset val="204"/>
    </font>
    <font>
      <b/>
      <sz val="12"/>
      <color theme="1"/>
      <name val="Times New Roman"/>
      <family val="1"/>
      <charset val="204"/>
    </font>
    <font>
      <sz val="10"/>
      <color theme="1"/>
      <name val="Arial Cyr"/>
      <charset val="204"/>
    </font>
    <font>
      <b/>
      <sz val="11"/>
      <color theme="1"/>
      <name val="Times New Roman"/>
      <family val="1"/>
    </font>
    <font>
      <sz val="8"/>
      <color theme="1"/>
      <name val="Times New Roman CYR"/>
      <charset val="204"/>
    </font>
    <font>
      <sz val="12"/>
      <color theme="1"/>
      <name val="Times New Roman"/>
      <family val="1"/>
      <charset val="204"/>
    </font>
    <font>
      <b/>
      <sz val="10"/>
      <color theme="1"/>
      <name val="Times New Roman"/>
      <family val="1"/>
      <charset val="204"/>
    </font>
    <font>
      <sz val="11"/>
      <color theme="1"/>
      <name val="Times New Roman"/>
      <family val="1"/>
    </font>
    <font>
      <b/>
      <sz val="8"/>
      <color theme="1"/>
      <name val="Times New Roman"/>
      <family val="1"/>
    </font>
    <font>
      <sz val="12"/>
      <color rgb="FFFF0000"/>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1">
    <xf numFmtId="0" fontId="0" fillId="0" borderId="0"/>
  </cellStyleXfs>
  <cellXfs count="273">
    <xf numFmtId="0" fontId="0" fillId="0" borderId="0" xfId="0"/>
    <xf numFmtId="164" fontId="3" fillId="3" borderId="0" xfId="0" applyNumberFormat="1" applyFont="1" applyFill="1" applyBorder="1" applyAlignment="1">
      <alignment vertical="center" wrapText="1"/>
    </xf>
    <xf numFmtId="0" fontId="2" fillId="3" borderId="0" xfId="0" applyFont="1" applyFill="1" applyBorder="1"/>
    <xf numFmtId="0" fontId="2" fillId="3" borderId="0" xfId="0" applyFont="1" applyFill="1"/>
    <xf numFmtId="164" fontId="4" fillId="3" borderId="0" xfId="0" applyNumberFormat="1" applyFont="1" applyFill="1" applyBorder="1" applyAlignment="1">
      <alignment vertical="center" wrapText="1"/>
    </xf>
    <xf numFmtId="0" fontId="7" fillId="3" borderId="0" xfId="0" applyFont="1" applyFill="1" applyBorder="1"/>
    <xf numFmtId="0" fontId="7" fillId="3" borderId="0" xfId="0" applyFont="1" applyFill="1"/>
    <xf numFmtId="0" fontId="2" fillId="3" borderId="0" xfId="0" applyFont="1" applyFill="1" applyAlignment="1">
      <alignment horizontal="left"/>
    </xf>
    <xf numFmtId="0" fontId="6" fillId="3" borderId="0" xfId="0" applyFont="1" applyFill="1" applyAlignment="1">
      <alignment vertical="center" wrapText="1"/>
    </xf>
    <xf numFmtId="0" fontId="4" fillId="3" borderId="0" xfId="0" applyFont="1" applyFill="1" applyAlignment="1">
      <alignment horizontal="left" vertical="center" wrapText="1"/>
    </xf>
    <xf numFmtId="0" fontId="11" fillId="3" borderId="0" xfId="0" applyFont="1" applyFill="1" applyAlignment="1">
      <alignment horizontal="center" vertical="center" wrapText="1"/>
    </xf>
    <xf numFmtId="0" fontId="11" fillId="3" borderId="0" xfId="0" applyFont="1" applyFill="1" applyBorder="1" applyAlignment="1">
      <alignment horizontal="left" vertical="center"/>
    </xf>
    <xf numFmtId="0" fontId="11" fillId="3" borderId="0" xfId="0" applyFont="1" applyFill="1" applyBorder="1" applyAlignment="1">
      <alignment horizontal="center" vertical="center"/>
    </xf>
    <xf numFmtId="0" fontId="8" fillId="3" borderId="0" xfId="0" applyFont="1" applyFill="1" applyBorder="1" applyAlignment="1">
      <alignment horizontal="center" vertical="top"/>
    </xf>
    <xf numFmtId="0" fontId="0" fillId="3" borderId="0" xfId="0" applyFill="1"/>
    <xf numFmtId="0" fontId="0" fillId="3" borderId="0" xfId="0" applyFill="1" applyAlignment="1">
      <alignment horizontal="left"/>
    </xf>
    <xf numFmtId="0" fontId="1" fillId="3" borderId="0" xfId="0" applyFont="1" applyFill="1" applyBorder="1" applyAlignment="1"/>
    <xf numFmtId="0" fontId="11" fillId="3" borderId="0" xfId="0" applyFont="1" applyFill="1" applyAlignment="1">
      <alignment horizontal="center" vertical="center"/>
    </xf>
    <xf numFmtId="0" fontId="10"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8" fillId="3" borderId="0" xfId="0" applyFont="1" applyFill="1" applyAlignment="1">
      <alignment horizontal="center" vertical="top"/>
    </xf>
    <xf numFmtId="0" fontId="12" fillId="3" borderId="0" xfId="0" applyFont="1" applyFill="1" applyBorder="1" applyAlignment="1">
      <alignment horizontal="center" vertical="top"/>
    </xf>
    <xf numFmtId="0" fontId="12" fillId="3" borderId="0" xfId="0" applyFont="1" applyFill="1" applyAlignment="1">
      <alignment horizontal="center" vertical="top"/>
    </xf>
    <xf numFmtId="0" fontId="4" fillId="3" borderId="0"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0" xfId="0" applyFont="1" applyFill="1" applyBorder="1" applyAlignment="1">
      <alignment vertical="center" wrapText="1"/>
    </xf>
    <xf numFmtId="0" fontId="3" fillId="3" borderId="0" xfId="0" applyFont="1" applyFill="1" applyBorder="1" applyAlignment="1"/>
    <xf numFmtId="164" fontId="2" fillId="3" borderId="0" xfId="0" applyNumberFormat="1" applyFont="1" applyFill="1" applyBorder="1" applyAlignment="1">
      <alignment vertical="center" wrapText="1"/>
    </xf>
    <xf numFmtId="0" fontId="8" fillId="3" borderId="0" xfId="0" applyFont="1" applyFill="1" applyBorder="1" applyAlignment="1"/>
    <xf numFmtId="0" fontId="19" fillId="3" borderId="0" xfId="0" applyFont="1" applyFill="1" applyBorder="1" applyAlignment="1"/>
    <xf numFmtId="0" fontId="3" fillId="3" borderId="0" xfId="0" applyFont="1" applyFill="1" applyBorder="1" applyAlignment="1">
      <alignment vertical="center"/>
    </xf>
    <xf numFmtId="0" fontId="2" fillId="3" borderId="0" xfId="0" applyFont="1" applyFill="1" applyBorder="1" applyAlignment="1"/>
    <xf numFmtId="0" fontId="3" fillId="3" borderId="0" xfId="0" applyFont="1" applyFill="1" applyBorder="1" applyAlignment="1">
      <alignment horizontal="center" vertical="center" wrapText="1"/>
    </xf>
    <xf numFmtId="49" fontId="2" fillId="3" borderId="0" xfId="0" applyNumberFormat="1" applyFont="1" applyFill="1" applyBorder="1" applyAlignment="1">
      <alignment horizontal="left" vertical="center" wrapText="1"/>
    </xf>
    <xf numFmtId="49" fontId="2" fillId="3" borderId="0"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wrapText="1"/>
    </xf>
    <xf numFmtId="164" fontId="9" fillId="3" borderId="0" xfId="0" applyNumberFormat="1" applyFont="1" applyFill="1" applyBorder="1" applyAlignment="1">
      <alignment horizontal="center" vertical="center" wrapText="1"/>
    </xf>
    <xf numFmtId="0" fontId="3" fillId="3" borderId="0" xfId="0" applyNumberFormat="1" applyFont="1" applyFill="1" applyBorder="1" applyAlignment="1">
      <alignment vertical="center" wrapText="1"/>
    </xf>
    <xf numFmtId="0" fontId="2" fillId="3" borderId="0" xfId="0" applyNumberFormat="1" applyFont="1" applyFill="1" applyBorder="1"/>
    <xf numFmtId="0" fontId="2" fillId="3" borderId="0" xfId="0" applyNumberFormat="1" applyFont="1" applyFill="1"/>
    <xf numFmtId="0" fontId="2" fillId="3" borderId="0" xfId="0" applyNumberFormat="1" applyFont="1" applyFill="1" applyBorder="1" applyAlignment="1"/>
    <xf numFmtId="0" fontId="4" fillId="3" borderId="0" xfId="0" applyNumberFormat="1" applyFont="1" applyFill="1" applyBorder="1" applyAlignment="1">
      <alignment vertical="center" wrapText="1"/>
    </xf>
    <xf numFmtId="0" fontId="7" fillId="3" borderId="0" xfId="0" applyNumberFormat="1" applyFont="1" applyFill="1" applyBorder="1"/>
    <xf numFmtId="0" fontId="7" fillId="3" borderId="0" xfId="0" applyNumberFormat="1" applyFont="1" applyFill="1"/>
    <xf numFmtId="0" fontId="4" fillId="3" borderId="1" xfId="0" applyFont="1" applyFill="1" applyBorder="1" applyAlignment="1">
      <alignment horizontal="left" vertical="center" wrapText="1"/>
    </xf>
    <xf numFmtId="0" fontId="14" fillId="3" borderId="0" xfId="0" applyFont="1" applyFill="1"/>
    <xf numFmtId="0" fontId="15" fillId="3" borderId="0" xfId="0" applyFont="1" applyFill="1" applyBorder="1" applyAlignment="1">
      <alignment horizontal="left" vertical="center" wrapText="1"/>
    </xf>
    <xf numFmtId="0" fontId="13" fillId="3" borderId="0" xfId="0" applyFont="1" applyFill="1"/>
    <xf numFmtId="0" fontId="2" fillId="3" borderId="0" xfId="0" applyFont="1" applyFill="1" applyAlignment="1">
      <alignment horizontal="center" vertical="center" wrapText="1"/>
    </xf>
    <xf numFmtId="0" fontId="3" fillId="3" borderId="0" xfId="0" applyNumberFormat="1" applyFont="1" applyFill="1" applyBorder="1" applyAlignment="1">
      <alignment horizontal="center" vertical="center" wrapText="1"/>
    </xf>
    <xf numFmtId="0" fontId="3" fillId="3" borderId="0" xfId="0" applyNumberFormat="1" applyFont="1" applyFill="1" applyBorder="1" applyAlignment="1">
      <alignment horizontal="left" vertical="center" wrapText="1"/>
    </xf>
    <xf numFmtId="0" fontId="2" fillId="3" borderId="0" xfId="0" applyNumberFormat="1" applyFont="1" applyFill="1" applyBorder="1" applyAlignment="1">
      <alignment horizontal="center" vertical="center" wrapText="1"/>
    </xf>
    <xf numFmtId="0" fontId="2" fillId="3" borderId="0" xfId="0" applyNumberFormat="1" applyFont="1" applyFill="1" applyBorder="1" applyAlignment="1">
      <alignment horizontal="left" vertical="center" wrapText="1" shrinkToFi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4" fillId="2" borderId="0" xfId="0" applyNumberFormat="1" applyFont="1" applyFill="1" applyBorder="1" applyAlignment="1">
      <alignment vertical="center" wrapText="1"/>
    </xf>
    <xf numFmtId="0" fontId="7" fillId="2" borderId="0" xfId="0" applyFont="1" applyFill="1" applyBorder="1"/>
    <xf numFmtId="0" fontId="7" fillId="2" borderId="0" xfId="0" applyFont="1" applyFill="1"/>
    <xf numFmtId="0" fontId="3" fillId="3" borderId="0" xfId="0" applyFont="1" applyFill="1" applyAlignment="1">
      <alignment horizontal="left" vertical="center" wrapText="1"/>
    </xf>
    <xf numFmtId="0" fontId="4" fillId="3" borderId="0" xfId="0" applyFont="1" applyFill="1" applyAlignment="1">
      <alignment horizontal="center" vertical="center" wrapText="1"/>
    </xf>
    <xf numFmtId="0" fontId="6" fillId="3" borderId="0" xfId="0" applyFont="1" applyFill="1" applyAlignment="1">
      <alignment horizontal="left"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xf>
    <xf numFmtId="0" fontId="23" fillId="3" borderId="0" xfId="0" applyFont="1" applyFill="1"/>
    <xf numFmtId="0" fontId="24" fillId="3" borderId="0" xfId="0" applyFont="1" applyFill="1" applyAlignment="1">
      <alignment vertical="center" wrapText="1"/>
    </xf>
    <xf numFmtId="0" fontId="25" fillId="3" borderId="0" xfId="0" applyFont="1" applyFill="1" applyAlignment="1">
      <alignment horizontal="center" vertical="center" wrapText="1"/>
    </xf>
    <xf numFmtId="0" fontId="26" fillId="3" borderId="0" xfId="0" applyFont="1" applyFill="1"/>
    <xf numFmtId="0" fontId="27" fillId="3" borderId="0" xfId="0" applyFont="1" applyFill="1" applyBorder="1" applyAlignment="1">
      <alignment horizontal="center" vertical="center"/>
    </xf>
    <xf numFmtId="0" fontId="28" fillId="3" borderId="0" xfId="0" applyFont="1" applyFill="1" applyBorder="1" applyAlignment="1">
      <alignment horizontal="center" vertical="top"/>
    </xf>
    <xf numFmtId="0" fontId="25" fillId="3" borderId="0" xfId="0" applyFont="1" applyFill="1" applyBorder="1" applyAlignment="1">
      <alignment horizontal="left" vertical="center" wrapText="1"/>
    </xf>
    <xf numFmtId="0" fontId="29" fillId="3" borderId="0" xfId="0" applyFont="1" applyFill="1" applyBorder="1" applyAlignment="1">
      <alignment horizontal="left" vertical="center" wrapText="1"/>
    </xf>
    <xf numFmtId="0" fontId="23" fillId="3" borderId="0" xfId="0" applyFont="1" applyFill="1" applyAlignment="1">
      <alignment horizontal="left"/>
    </xf>
    <xf numFmtId="0" fontId="29" fillId="3" borderId="0" xfId="0" applyFont="1" applyFill="1" applyAlignment="1">
      <alignment horizontal="left" vertical="center" wrapText="1"/>
    </xf>
    <xf numFmtId="0" fontId="31" fillId="3" borderId="0" xfId="0" applyNumberFormat="1" applyFont="1" applyFill="1" applyBorder="1" applyAlignment="1">
      <alignment horizontal="center" vertical="center" wrapText="1"/>
    </xf>
    <xf numFmtId="0" fontId="23" fillId="3" borderId="0" xfId="0" applyNumberFormat="1" applyFont="1" applyFill="1" applyBorder="1" applyAlignment="1">
      <alignment horizontal="left" vertical="center" wrapText="1" shrinkToFit="1"/>
    </xf>
    <xf numFmtId="0" fontId="32" fillId="3" borderId="0" xfId="0" applyFont="1" applyFill="1" applyBorder="1" applyAlignment="1">
      <alignment horizontal="left" vertical="center" wrapText="1"/>
    </xf>
    <xf numFmtId="0" fontId="3" fillId="3" borderId="0" xfId="0" applyFont="1" applyFill="1" applyAlignment="1">
      <alignment horizontal="left" vertical="center" wrapText="1"/>
    </xf>
    <xf numFmtId="0" fontId="4" fillId="3" borderId="0" xfId="0" applyFont="1" applyFill="1" applyAlignment="1">
      <alignment horizontal="center" vertical="center" wrapText="1"/>
    </xf>
    <xf numFmtId="0" fontId="6" fillId="3" borderId="0" xfId="0" applyFont="1" applyFill="1" applyAlignment="1">
      <alignment horizontal="left"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xf>
    <xf numFmtId="0" fontId="2" fillId="3" borderId="0" xfId="0" applyFont="1" applyFill="1" applyAlignment="1">
      <alignment horizontal="center"/>
    </xf>
    <xf numFmtId="0" fontId="3" fillId="3" borderId="0" xfId="0" applyFont="1" applyFill="1" applyAlignment="1">
      <alignment horizontal="left"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left" vertical="center" wrapText="1"/>
    </xf>
    <xf numFmtId="164" fontId="33" fillId="3" borderId="0" xfId="0" applyNumberFormat="1" applyFont="1" applyFill="1" applyBorder="1" applyAlignment="1">
      <alignment vertical="center" wrapText="1"/>
    </xf>
    <xf numFmtId="0" fontId="22" fillId="3" borderId="0" xfId="0" applyFont="1" applyFill="1" applyBorder="1"/>
    <xf numFmtId="0" fontId="22" fillId="3" borderId="0" xfId="0" applyFont="1" applyFill="1"/>
    <xf numFmtId="0" fontId="3" fillId="3" borderId="0" xfId="0" applyFont="1" applyFill="1" applyAlignment="1">
      <alignment horizontal="left" vertical="center" wrapText="1"/>
    </xf>
    <xf numFmtId="0" fontId="5" fillId="3" borderId="5"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NumberFormat="1" applyFont="1" applyFill="1" applyBorder="1" applyAlignment="1">
      <alignment horizontal="left" vertical="top" wrapText="1"/>
    </xf>
    <xf numFmtId="0" fontId="0" fillId="3" borderId="2" xfId="0" applyFont="1" applyFill="1" applyBorder="1" applyAlignment="1">
      <alignment horizontal="left" vertical="top" wrapText="1"/>
    </xf>
    <xf numFmtId="0" fontId="0" fillId="3" borderId="3" xfId="0" applyFont="1" applyFill="1" applyBorder="1" applyAlignment="1">
      <alignment horizontal="left" vertical="top" wrapText="1"/>
    </xf>
    <xf numFmtId="0" fontId="10" fillId="3" borderId="1" xfId="0" quotePrefix="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quotePrefix="1" applyFont="1" applyFill="1" applyBorder="1" applyAlignment="1">
      <alignment horizontal="left" vertical="top" wrapText="1"/>
    </xf>
    <xf numFmtId="0" fontId="0" fillId="3" borderId="1" xfId="0" applyFill="1" applyBorder="1" applyAlignment="1">
      <alignment horizontal="left" vertical="top" wrapText="1"/>
    </xf>
    <xf numFmtId="0" fontId="12" fillId="3" borderId="0" xfId="0" applyFont="1" applyFill="1" applyAlignment="1">
      <alignment horizontal="center" vertical="top" wrapText="1"/>
    </xf>
    <xf numFmtId="0" fontId="12" fillId="3" borderId="10" xfId="0" applyFont="1" applyFill="1" applyBorder="1" applyAlignment="1">
      <alignment horizontal="center" vertical="top" wrapText="1"/>
    </xf>
    <xf numFmtId="0" fontId="8" fillId="3" borderId="0" xfId="0" applyFont="1" applyFill="1" applyBorder="1" applyAlignment="1">
      <alignment horizontal="center" vertical="center" wrapText="1"/>
    </xf>
    <xf numFmtId="0" fontId="11" fillId="3" borderId="1" xfId="0" quotePrefix="1" applyFont="1" applyFill="1" applyBorder="1" applyAlignment="1">
      <alignment horizontal="left" vertical="top" wrapText="1"/>
    </xf>
    <xf numFmtId="0" fontId="8" fillId="3" borderId="0" xfId="0" applyFont="1" applyFill="1" applyAlignment="1">
      <alignment horizontal="center" vertical="top" wrapText="1"/>
    </xf>
    <xf numFmtId="0" fontId="4" fillId="3" borderId="0" xfId="0" applyFont="1" applyFill="1" applyAlignment="1">
      <alignment horizontal="center" vertical="center" wrapText="1"/>
    </xf>
    <xf numFmtId="0" fontId="2" fillId="3" borderId="0" xfId="0" applyFont="1" applyFill="1" applyAlignment="1">
      <alignment horizontal="left" wrapText="1"/>
    </xf>
    <xf numFmtId="0" fontId="6" fillId="3" borderId="0" xfId="0" applyFont="1" applyFill="1" applyAlignment="1">
      <alignment horizontal="left" vertical="center" wrapText="1"/>
    </xf>
    <xf numFmtId="0" fontId="5" fillId="3" borderId="1" xfId="0" applyFont="1" applyFill="1" applyBorder="1" applyAlignment="1">
      <alignment horizontal="right" vertical="center" wrapText="1"/>
    </xf>
    <xf numFmtId="0" fontId="3" fillId="3" borderId="5" xfId="0" applyFont="1" applyFill="1" applyBorder="1" applyAlignment="1">
      <alignment horizontal="center" vertical="center" wrapText="1"/>
    </xf>
    <xf numFmtId="0" fontId="4" fillId="3" borderId="1" xfId="0" quotePrefix="1" applyFont="1" applyFill="1" applyBorder="1" applyAlignment="1">
      <alignment horizontal="left" vertical="top" wrapText="1"/>
    </xf>
    <xf numFmtId="4" fontId="16" fillId="3" borderId="5" xfId="0" applyNumberFormat="1"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4" xfId="0" applyNumberFormat="1" applyFont="1" applyFill="1" applyBorder="1" applyAlignment="1">
      <alignment horizontal="left" vertical="top" wrapText="1"/>
    </xf>
    <xf numFmtId="0" fontId="2" fillId="3" borderId="5" xfId="0" applyNumberFormat="1" applyFont="1" applyFill="1" applyBorder="1" applyAlignment="1">
      <alignment horizontal="center" vertical="center" wrapText="1"/>
    </xf>
    <xf numFmtId="164" fontId="7" fillId="3" borderId="5"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164" fontId="2" fillId="3" borderId="5" xfId="0" applyNumberFormat="1" applyFont="1" applyFill="1" applyBorder="1" applyAlignment="1">
      <alignment horizontal="center" vertical="center" wrapText="1"/>
    </xf>
    <xf numFmtId="0" fontId="7" fillId="3" borderId="5"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6" fontId="16" fillId="3" borderId="5" xfId="0" applyNumberFormat="1" applyFont="1" applyFill="1" applyBorder="1" applyAlignment="1">
      <alignment horizontal="center" vertical="center" wrapText="1"/>
    </xf>
    <xf numFmtId="4" fontId="17" fillId="3" borderId="5"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4" xfId="0" applyNumberFormat="1"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6" fillId="3" borderId="4"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4" xfId="0" applyFont="1" applyFill="1" applyBorder="1" applyAlignment="1">
      <alignment horizontal="left" vertical="top" wrapText="1"/>
    </xf>
    <xf numFmtId="0" fontId="13" fillId="3" borderId="5" xfId="0" applyFont="1" applyFill="1" applyBorder="1" applyAlignment="1">
      <alignment horizontal="center" vertical="center"/>
    </xf>
    <xf numFmtId="0" fontId="16" fillId="3" borderId="4" xfId="0" applyFont="1" applyFill="1" applyBorder="1" applyAlignment="1">
      <alignment horizontal="left" vertical="center" wrapText="1" shrinkToFit="1"/>
    </xf>
    <xf numFmtId="0" fontId="16" fillId="3" borderId="2" xfId="0" applyFont="1" applyFill="1" applyBorder="1" applyAlignment="1">
      <alignment horizontal="left" vertical="center" wrapText="1" shrinkToFit="1"/>
    </xf>
    <xf numFmtId="0" fontId="16" fillId="3" borderId="3" xfId="0" applyFont="1" applyFill="1" applyBorder="1" applyAlignment="1">
      <alignment horizontal="left" vertical="center" wrapText="1" shrinkToFit="1"/>
    </xf>
    <xf numFmtId="16" fontId="16" fillId="3" borderId="4" xfId="0" applyNumberFormat="1" applyFont="1" applyFill="1" applyBorder="1" applyAlignment="1">
      <alignment horizontal="center" vertical="center" wrapText="1"/>
    </xf>
    <xf numFmtId="4" fontId="2" fillId="3" borderId="5"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4" xfId="0" applyFont="1" applyFill="1" applyBorder="1" applyAlignment="1">
      <alignment horizontal="center" vertical="top" wrapText="1"/>
    </xf>
    <xf numFmtId="0" fontId="7" fillId="3" borderId="2" xfId="0" applyFont="1" applyFill="1" applyBorder="1" applyAlignment="1">
      <alignment horizontal="center" vertical="top" wrapText="1"/>
    </xf>
    <xf numFmtId="0" fontId="7" fillId="3" borderId="3" xfId="0" applyFont="1" applyFill="1" applyBorder="1" applyAlignment="1">
      <alignment horizontal="center" vertical="top" wrapText="1"/>
    </xf>
    <xf numFmtId="4" fontId="7" fillId="3" borderId="5" xfId="0" applyNumberFormat="1" applyFont="1" applyFill="1" applyBorder="1" applyAlignment="1">
      <alignment horizontal="center" vertical="center" wrapText="1"/>
    </xf>
    <xf numFmtId="0" fontId="2" fillId="3" borderId="4" xfId="0" applyFont="1" applyFill="1" applyBorder="1" applyAlignment="1">
      <alignment horizontal="center" vertical="top" wrapText="1"/>
    </xf>
    <xf numFmtId="0" fontId="2" fillId="3" borderId="2" xfId="0" applyFont="1" applyFill="1" applyBorder="1" applyAlignment="1">
      <alignment horizontal="center" vertical="top" wrapText="1"/>
    </xf>
    <xf numFmtId="0" fontId="2" fillId="3" borderId="3" xfId="0" applyFont="1" applyFill="1" applyBorder="1" applyAlignment="1">
      <alignment horizontal="center" vertical="top" wrapText="1"/>
    </xf>
    <xf numFmtId="0" fontId="2" fillId="3" borderId="4" xfId="0" applyNumberFormat="1"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2" fillId="3" borderId="3" xfId="0" applyNumberFormat="1" applyFont="1" applyFill="1" applyBorder="1" applyAlignment="1">
      <alignment horizontal="center" vertical="center" wrapText="1"/>
    </xf>
    <xf numFmtId="0" fontId="2" fillId="3" borderId="5"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23" fillId="3" borderId="5" xfId="0" applyNumberFormat="1" applyFont="1" applyFill="1" applyBorder="1" applyAlignment="1">
      <alignment horizontal="center" vertical="center" wrapText="1"/>
    </xf>
    <xf numFmtId="0" fontId="29" fillId="3" borderId="5"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 xfId="0" applyFont="1" applyFill="1" applyBorder="1" applyAlignment="1">
      <alignment horizontal="center" vertical="center"/>
    </xf>
    <xf numFmtId="0" fontId="29" fillId="3" borderId="4"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4" fontId="18" fillId="3" borderId="5" xfId="0" applyNumberFormat="1" applyFont="1" applyFill="1" applyBorder="1" applyAlignment="1">
      <alignment horizontal="center" vertical="center"/>
    </xf>
    <xf numFmtId="49" fontId="7" fillId="3" borderId="5" xfId="0" applyNumberFormat="1" applyFont="1" applyFill="1" applyBorder="1" applyAlignment="1">
      <alignment horizontal="left" vertical="center" wrapText="1"/>
    </xf>
    <xf numFmtId="49" fontId="7" fillId="3" borderId="5" xfId="0" applyNumberFormat="1" applyFont="1" applyFill="1" applyBorder="1" applyAlignment="1">
      <alignment horizontal="center" vertical="center" wrapText="1"/>
    </xf>
    <xf numFmtId="4" fontId="30" fillId="3" borderId="5" xfId="0" applyNumberFormat="1" applyFont="1" applyFill="1" applyBorder="1" applyAlignment="1">
      <alignment horizontal="center" vertical="center" wrapText="1"/>
    </xf>
    <xf numFmtId="0" fontId="2" fillId="3" borderId="5" xfId="0" applyFont="1" applyFill="1" applyBorder="1" applyAlignment="1">
      <alignment horizontal="center"/>
    </xf>
    <xf numFmtId="4" fontId="2" fillId="3" borderId="4" xfId="0" applyNumberFormat="1" applyFont="1" applyFill="1" applyBorder="1" applyAlignment="1">
      <alignment horizontal="center" vertical="center" wrapText="1"/>
    </xf>
    <xf numFmtId="4" fontId="2" fillId="3" borderId="2" xfId="0" applyNumberFormat="1" applyFont="1" applyFill="1" applyBorder="1" applyAlignment="1">
      <alignment horizontal="center" vertical="center" wrapText="1"/>
    </xf>
    <xf numFmtId="4" fontId="2" fillId="3" borderId="3"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49" fontId="2" fillId="3" borderId="5" xfId="0" applyNumberFormat="1" applyFont="1" applyFill="1" applyBorder="1" applyAlignment="1">
      <alignment horizontal="left" vertical="center" wrapText="1"/>
    </xf>
    <xf numFmtId="49" fontId="2" fillId="3" borderId="5" xfId="0" applyNumberFormat="1" applyFont="1" applyFill="1" applyBorder="1" applyAlignment="1">
      <alignment horizontal="center" vertical="center" wrapText="1"/>
    </xf>
    <xf numFmtId="49" fontId="2" fillId="3" borderId="4" xfId="0" applyNumberFormat="1"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49" fontId="2" fillId="3" borderId="3" xfId="0" applyNumberFormat="1" applyFont="1" applyFill="1" applyBorder="1" applyAlignment="1">
      <alignment horizontal="center" vertical="center" wrapText="1"/>
    </xf>
    <xf numFmtId="4" fontId="23" fillId="3" borderId="5" xfId="0" applyNumberFormat="1" applyFont="1" applyFill="1" applyBorder="1" applyAlignment="1">
      <alignment horizontal="center" vertical="center" wrapText="1"/>
    </xf>
    <xf numFmtId="4" fontId="30" fillId="3" borderId="4" xfId="0" applyNumberFormat="1" applyFont="1" applyFill="1" applyBorder="1" applyAlignment="1">
      <alignment horizontal="center" vertical="center" wrapText="1"/>
    </xf>
    <xf numFmtId="4" fontId="30" fillId="3" borderId="2" xfId="0" applyNumberFormat="1" applyFont="1" applyFill="1" applyBorder="1" applyAlignment="1">
      <alignment horizontal="center" vertical="center" wrapText="1"/>
    </xf>
    <xf numFmtId="4" fontId="30" fillId="3" borderId="3" xfId="0" applyNumberFormat="1" applyFont="1" applyFill="1" applyBorder="1" applyAlignment="1">
      <alignment horizontal="center" vertical="center" wrapText="1"/>
    </xf>
    <xf numFmtId="49" fontId="2" fillId="3" borderId="4"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49" fontId="2" fillId="3" borderId="3" xfId="0" applyNumberFormat="1" applyFont="1" applyFill="1" applyBorder="1" applyAlignment="1">
      <alignment horizontal="left" vertical="center" wrapText="1"/>
    </xf>
    <xf numFmtId="4" fontId="23" fillId="3" borderId="4" xfId="0" applyNumberFormat="1" applyFont="1" applyFill="1" applyBorder="1" applyAlignment="1">
      <alignment horizontal="center" vertical="center" wrapText="1"/>
    </xf>
    <xf numFmtId="4" fontId="23" fillId="3" borderId="2" xfId="0" applyNumberFormat="1" applyFont="1" applyFill="1" applyBorder="1" applyAlignment="1">
      <alignment horizontal="center" vertical="center" wrapText="1"/>
    </xf>
    <xf numFmtId="4" fontId="23" fillId="3" borderId="3" xfId="0" applyNumberFormat="1" applyFont="1" applyFill="1" applyBorder="1" applyAlignment="1">
      <alignment horizontal="center" vertical="center" wrapText="1"/>
    </xf>
    <xf numFmtId="4" fontId="7" fillId="3" borderId="4" xfId="0" applyNumberFormat="1" applyFont="1" applyFill="1" applyBorder="1" applyAlignment="1">
      <alignment horizontal="center" vertical="center" wrapText="1"/>
    </xf>
    <xf numFmtId="4" fontId="7" fillId="3" borderId="2" xfId="0" applyNumberFormat="1" applyFont="1" applyFill="1" applyBorder="1" applyAlignment="1">
      <alignment horizontal="center" vertical="center" wrapText="1"/>
    </xf>
    <xf numFmtId="4" fontId="7" fillId="3" borderId="3" xfId="0" applyNumberFormat="1" applyFont="1" applyFill="1" applyBorder="1" applyAlignment="1">
      <alignment horizontal="center" vertical="center" wrapText="1"/>
    </xf>
    <xf numFmtId="49" fontId="7" fillId="3" borderId="4" xfId="0" applyNumberFormat="1" applyFont="1" applyFill="1" applyBorder="1" applyAlignment="1">
      <alignment horizontal="left" vertical="center" wrapText="1"/>
    </xf>
    <xf numFmtId="49" fontId="7" fillId="3" borderId="2" xfId="0" applyNumberFormat="1" applyFont="1" applyFill="1" applyBorder="1" applyAlignment="1">
      <alignment horizontal="left" vertical="center" wrapText="1"/>
    </xf>
    <xf numFmtId="49" fontId="7" fillId="3" borderId="3" xfId="0" applyNumberFormat="1" applyFont="1" applyFill="1" applyBorder="1" applyAlignment="1">
      <alignment horizontal="left" vertical="center" wrapText="1"/>
    </xf>
    <xf numFmtId="49" fontId="7" fillId="3" borderId="4" xfId="0" applyNumberFormat="1"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7" fillId="3" borderId="3" xfId="0" applyNumberFormat="1" applyFont="1" applyFill="1" applyBorder="1" applyAlignment="1">
      <alignment horizontal="center" vertical="center" wrapText="1"/>
    </xf>
    <xf numFmtId="4" fontId="22" fillId="3" borderId="4" xfId="0" applyNumberFormat="1" applyFont="1" applyFill="1" applyBorder="1" applyAlignment="1">
      <alignment horizontal="center" vertical="center" wrapText="1"/>
    </xf>
    <xf numFmtId="4" fontId="22" fillId="3" borderId="2" xfId="0" applyNumberFormat="1" applyFont="1" applyFill="1" applyBorder="1" applyAlignment="1">
      <alignment horizontal="center" vertical="center" wrapText="1"/>
    </xf>
    <xf numFmtId="4" fontId="22" fillId="3" borderId="3" xfId="0" applyNumberFormat="1"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3" borderId="3" xfId="0" applyFont="1" applyFill="1" applyBorder="1" applyAlignment="1">
      <alignment horizontal="center" vertical="center" wrapText="1"/>
    </xf>
    <xf numFmtId="49" fontId="22" fillId="3" borderId="5" xfId="0" applyNumberFormat="1" applyFont="1" applyFill="1" applyBorder="1" applyAlignment="1">
      <alignment horizontal="left" vertical="center" wrapText="1"/>
    </xf>
    <xf numFmtId="49" fontId="22" fillId="3" borderId="5" xfId="0" applyNumberFormat="1" applyFont="1" applyFill="1" applyBorder="1" applyAlignment="1">
      <alignment horizontal="center" vertical="center" wrapText="1"/>
    </xf>
    <xf numFmtId="49" fontId="22" fillId="3" borderId="4" xfId="0" applyNumberFormat="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22" fillId="3" borderId="3" xfId="0" applyNumberFormat="1" applyFont="1" applyFill="1" applyBorder="1" applyAlignment="1">
      <alignment horizontal="center" vertical="center" wrapText="1"/>
    </xf>
    <xf numFmtId="4" fontId="22" fillId="3" borderId="5" xfId="0" applyNumberFormat="1" applyFont="1" applyFill="1" applyBorder="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3" fillId="3" borderId="5"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0" fillId="3" borderId="2" xfId="0" applyNumberFormat="1" applyFill="1" applyBorder="1" applyAlignment="1">
      <alignment horizontal="center" vertical="center" wrapText="1"/>
    </xf>
    <xf numFmtId="0" fontId="0" fillId="3" borderId="3" xfId="0" applyNumberFormat="1" applyFill="1" applyBorder="1" applyAlignment="1">
      <alignment horizontal="center" vertical="center" wrapText="1"/>
    </xf>
    <xf numFmtId="0" fontId="3" fillId="3" borderId="4" xfId="0" applyFont="1" applyFill="1" applyBorder="1" applyAlignment="1">
      <alignment horizontal="left" vertical="center" wrapText="1"/>
    </xf>
    <xf numFmtId="0" fontId="0" fillId="3" borderId="2" xfId="0" applyFill="1" applyBorder="1" applyAlignment="1">
      <alignment horizontal="left" vertical="center"/>
    </xf>
    <xf numFmtId="0" fontId="0" fillId="3" borderId="3" xfId="0" applyFill="1" applyBorder="1" applyAlignment="1">
      <alignment horizontal="left" vertical="center"/>
    </xf>
    <xf numFmtId="0" fontId="2" fillId="3" borderId="4" xfId="0" applyNumberFormat="1" applyFont="1" applyFill="1" applyBorder="1" applyAlignment="1">
      <alignment horizontal="left" vertical="center" wrapText="1"/>
    </xf>
    <xf numFmtId="0" fontId="2" fillId="3" borderId="2" xfId="0" applyNumberFormat="1" applyFont="1" applyFill="1" applyBorder="1" applyAlignment="1">
      <alignment horizontal="left" vertical="center" wrapText="1"/>
    </xf>
    <xf numFmtId="0" fontId="2" fillId="3" borderId="3" xfId="0" applyNumberFormat="1" applyFont="1" applyFill="1" applyBorder="1" applyAlignment="1">
      <alignment horizontal="left" vertical="center" wrapText="1"/>
    </xf>
    <xf numFmtId="0" fontId="2" fillId="3" borderId="4" xfId="0" applyNumberFormat="1" applyFont="1" applyFill="1" applyBorder="1" applyAlignment="1">
      <alignment horizontal="center" vertical="top" wrapText="1"/>
    </xf>
    <xf numFmtId="0" fontId="2" fillId="3" borderId="2" xfId="0" applyNumberFormat="1" applyFont="1" applyFill="1" applyBorder="1" applyAlignment="1">
      <alignment horizontal="center" vertical="top" wrapText="1"/>
    </xf>
    <xf numFmtId="0" fontId="0" fillId="3" borderId="2" xfId="0" applyNumberFormat="1" applyFill="1" applyBorder="1" applyAlignment="1">
      <alignment horizontal="center" vertical="top"/>
    </xf>
    <xf numFmtId="0" fontId="0" fillId="3" borderId="3" xfId="0" applyNumberFormat="1" applyFill="1" applyBorder="1" applyAlignment="1">
      <alignment horizontal="center" vertical="top"/>
    </xf>
    <xf numFmtId="0" fontId="7" fillId="3" borderId="4" xfId="0" applyNumberFormat="1" applyFont="1" applyFill="1" applyBorder="1" applyAlignment="1">
      <alignment horizontal="center" vertical="center" wrapText="1"/>
    </xf>
    <xf numFmtId="0" fontId="7" fillId="3" borderId="3" xfId="0" applyNumberFormat="1" applyFont="1" applyFill="1" applyBorder="1" applyAlignment="1">
      <alignment horizontal="center" vertical="center" wrapText="1"/>
    </xf>
    <xf numFmtId="0" fontId="7" fillId="3" borderId="2" xfId="0" applyNumberFormat="1" applyFont="1" applyFill="1" applyBorder="1" applyAlignment="1">
      <alignment horizontal="center" vertical="center" wrapText="1"/>
    </xf>
    <xf numFmtId="0" fontId="7" fillId="3" borderId="4" xfId="0" applyNumberFormat="1" applyFont="1" applyFill="1" applyBorder="1" applyAlignment="1">
      <alignment horizontal="center" vertical="center" wrapText="1" shrinkToFit="1"/>
    </xf>
    <xf numFmtId="0" fontId="7" fillId="3" borderId="2" xfId="0" applyNumberFormat="1" applyFont="1" applyFill="1" applyBorder="1" applyAlignment="1">
      <alignment horizontal="center" vertical="center" wrapText="1" shrinkToFit="1"/>
    </xf>
    <xf numFmtId="0" fontId="7" fillId="3" borderId="3" xfId="0" applyNumberFormat="1" applyFont="1" applyFill="1" applyBorder="1" applyAlignment="1">
      <alignment horizontal="center" vertical="center" wrapText="1" shrinkToFit="1"/>
    </xf>
    <xf numFmtId="16" fontId="2" fillId="3" borderId="4" xfId="0" applyNumberFormat="1" applyFont="1" applyFill="1" applyBorder="1" applyAlignment="1">
      <alignment horizontal="center" vertical="center" wrapText="1"/>
    </xf>
    <xf numFmtId="0" fontId="33" fillId="3" borderId="4" xfId="0" applyFont="1" applyFill="1" applyBorder="1" applyAlignment="1">
      <alignment horizontal="left" vertical="center" wrapText="1"/>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33" fillId="3" borderId="4"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14" fontId="2" fillId="3" borderId="4" xfId="0" applyNumberFormat="1" applyFont="1" applyFill="1" applyBorder="1" applyAlignment="1">
      <alignment horizontal="center" vertical="center" wrapText="1"/>
    </xf>
    <xf numFmtId="0" fontId="2" fillId="3" borderId="0" xfId="0" applyFont="1" applyFill="1" applyAlignment="1">
      <alignment horizontal="center"/>
    </xf>
    <xf numFmtId="0" fontId="4" fillId="3" borderId="0" xfId="0" applyFont="1" applyFill="1" applyAlignment="1">
      <alignment horizontal="left" vertical="top" wrapText="1"/>
    </xf>
    <xf numFmtId="0" fontId="0" fillId="3" borderId="0" xfId="0" applyFill="1" applyAlignment="1">
      <alignment horizontal="left" vertical="top"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wrapText="1"/>
    </xf>
    <xf numFmtId="0" fontId="18" fillId="3" borderId="1" xfId="0" applyFont="1" applyFill="1" applyBorder="1" applyAlignment="1">
      <alignment horizontal="center" wrapText="1"/>
    </xf>
    <xf numFmtId="0" fontId="3" fillId="3" borderId="0" xfId="0" quotePrefix="1" applyFont="1" applyFill="1" applyBorder="1" applyAlignment="1">
      <alignment horizontal="left" vertical="top" wrapText="1"/>
    </xf>
    <xf numFmtId="0" fontId="0" fillId="3" borderId="0" xfId="0" applyFont="1" applyFill="1" applyAlignment="1">
      <alignment horizontal="left" vertical="top" wrapText="1"/>
    </xf>
    <xf numFmtId="0" fontId="4" fillId="3" borderId="0" xfId="0" quotePrefix="1" applyFont="1" applyFill="1" applyAlignment="1">
      <alignment horizontal="left" vertical="top" wrapText="1"/>
    </xf>
    <xf numFmtId="0" fontId="4" fillId="3" borderId="1" xfId="0" quotePrefix="1" applyFont="1" applyFill="1" applyBorder="1" applyAlignment="1">
      <alignment horizontal="center" wrapText="1"/>
    </xf>
    <xf numFmtId="49" fontId="7" fillId="2" borderId="5" xfId="0" applyNumberFormat="1" applyFont="1" applyFill="1" applyBorder="1" applyAlignment="1">
      <alignment horizontal="left" vertical="center" wrapText="1"/>
    </xf>
    <xf numFmtId="4" fontId="2" fillId="2" borderId="5"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4" fontId="7" fillId="2" borderId="5" xfId="0" applyNumberFormat="1"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0" fontId="16" fillId="2" borderId="4"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3" xfId="0" applyFont="1" applyFill="1" applyBorder="1" applyAlignment="1">
      <alignment horizontal="left" vertical="top" wrapText="1"/>
    </xf>
  </cellXfs>
  <cellStyles count="1">
    <cellStyle name="Обычный" xfId="0" builtinId="0"/>
  </cellStyles>
  <dxfs count="94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CA1415"/>
  <sheetViews>
    <sheetView showZeros="0" topLeftCell="A111" zoomScale="70" zoomScaleNormal="70" workbookViewId="0">
      <selection activeCell="A111" sqref="A1:XFD1048576"/>
    </sheetView>
  </sheetViews>
  <sheetFormatPr defaultColWidth="9.140625" defaultRowHeight="12.75"/>
  <cols>
    <col min="1" max="1" width="3.28515625" style="3" customWidth="1"/>
    <col min="2" max="2" width="3.42578125" style="3" customWidth="1"/>
    <col min="3" max="7" width="2.85546875" style="7" customWidth="1"/>
    <col min="8" max="8" width="6" style="7" customWidth="1"/>
    <col min="9" max="9" width="6.140625" style="7" customWidth="1"/>
    <col min="10" max="24" width="2.85546875" style="3" customWidth="1"/>
    <col min="25" max="29" width="2.85546875" style="64" customWidth="1"/>
    <col min="30" max="54" width="2.85546875" style="3" customWidth="1"/>
    <col min="55" max="55" width="4.85546875" style="3" customWidth="1"/>
    <col min="56" max="68" width="2.85546875" style="3" customWidth="1"/>
    <col min="69" max="69" width="4.85546875" style="3" customWidth="1"/>
    <col min="70" max="76" width="2.85546875" style="3" hidden="1" customWidth="1"/>
    <col min="77" max="77" width="18" style="3" hidden="1" customWidth="1"/>
    <col min="78" max="79" width="11.28515625" style="3" hidden="1" customWidth="1"/>
    <col min="80" max="81" width="11.28515625" style="3" customWidth="1"/>
    <col min="82" max="16384" width="9.140625" style="3"/>
  </cols>
  <sheetData>
    <row r="1" spans="1:64" ht="9" hidden="1" customHeight="1"/>
    <row r="2" spans="1:64" ht="9" customHeight="1">
      <c r="AO2" s="114" t="s">
        <v>60</v>
      </c>
      <c r="AP2" s="114"/>
      <c r="AQ2" s="114"/>
      <c r="AR2" s="114"/>
      <c r="AS2" s="114"/>
      <c r="AT2" s="114"/>
      <c r="AU2" s="114"/>
      <c r="AV2" s="114"/>
      <c r="AW2" s="114"/>
      <c r="AX2" s="114"/>
      <c r="AY2" s="114"/>
      <c r="AZ2" s="114"/>
      <c r="BA2" s="114"/>
      <c r="BB2" s="114"/>
      <c r="BC2" s="114"/>
      <c r="BD2" s="114"/>
      <c r="BE2" s="114"/>
      <c r="BF2" s="114"/>
      <c r="BG2" s="114"/>
      <c r="BH2" s="114"/>
      <c r="BI2" s="114"/>
      <c r="BJ2" s="114"/>
      <c r="BK2" s="114"/>
      <c r="BL2" s="114"/>
    </row>
    <row r="3" spans="1:64" ht="9" customHeight="1">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4" spans="1:64" ht="15.75" customHeight="1">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row>
    <row r="5" spans="1:64" ht="15.75" customHeight="1">
      <c r="A5" s="8"/>
      <c r="B5" s="8"/>
      <c r="C5" s="79"/>
      <c r="D5" s="79"/>
      <c r="E5" s="79"/>
      <c r="F5" s="79"/>
      <c r="G5" s="79"/>
      <c r="H5" s="79"/>
      <c r="I5" s="79"/>
      <c r="J5" s="8"/>
      <c r="K5" s="8"/>
      <c r="L5" s="8"/>
      <c r="M5" s="8"/>
      <c r="N5" s="8"/>
      <c r="O5" s="8"/>
      <c r="P5" s="8"/>
      <c r="Q5" s="8"/>
      <c r="R5" s="8"/>
      <c r="S5" s="8"/>
      <c r="T5" s="8"/>
      <c r="U5" s="8"/>
      <c r="V5" s="8"/>
      <c r="W5" s="8"/>
      <c r="X5" s="8"/>
      <c r="Y5" s="65"/>
      <c r="Z5" s="65"/>
      <c r="AA5" s="65"/>
      <c r="AB5" s="65"/>
      <c r="AC5" s="65"/>
      <c r="AD5" s="8"/>
      <c r="AE5" s="8"/>
      <c r="AF5" s="8"/>
      <c r="AG5" s="8"/>
      <c r="AH5" s="8"/>
      <c r="AI5" s="8"/>
      <c r="AJ5" s="8"/>
      <c r="AK5" s="8"/>
      <c r="AL5" s="8"/>
      <c r="AM5" s="8"/>
      <c r="AN5" s="8"/>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15.75" customHeight="1">
      <c r="A6" s="8"/>
      <c r="B6" s="8"/>
      <c r="C6" s="79"/>
      <c r="D6" s="79"/>
      <c r="E6" s="79"/>
      <c r="F6" s="79"/>
      <c r="G6" s="79"/>
      <c r="H6" s="79"/>
      <c r="I6" s="79"/>
      <c r="J6" s="8"/>
      <c r="K6" s="8"/>
      <c r="L6" s="8"/>
      <c r="M6" s="8"/>
      <c r="N6" s="8"/>
      <c r="O6" s="8"/>
      <c r="P6" s="8"/>
      <c r="Q6" s="8"/>
      <c r="R6" s="8"/>
      <c r="S6" s="8"/>
      <c r="T6" s="8"/>
      <c r="U6" s="8"/>
      <c r="V6" s="8"/>
      <c r="W6" s="8"/>
      <c r="X6" s="8"/>
      <c r="Y6" s="65"/>
      <c r="Z6" s="65"/>
      <c r="AA6" s="65"/>
      <c r="AB6" s="65"/>
      <c r="AC6" s="65"/>
      <c r="AD6" s="8"/>
      <c r="AE6" s="8"/>
      <c r="AF6" s="8"/>
      <c r="AG6" s="8"/>
      <c r="AH6" s="8"/>
      <c r="AI6" s="8"/>
      <c r="AJ6" s="8"/>
      <c r="AK6" s="8"/>
      <c r="AL6" s="8"/>
      <c r="AM6" s="8"/>
      <c r="AN6" s="8"/>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row>
    <row r="7" spans="1:64" ht="9.75" hidden="1" customHeight="1">
      <c r="A7" s="115"/>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row>
    <row r="8" spans="1:64" ht="9.75" hidden="1" customHeight="1">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row>
    <row r="9" spans="1:64" ht="8.25" hidden="1"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row>
    <row r="10" spans="1:64" ht="15.75">
      <c r="A10" s="113" t="s">
        <v>18</v>
      </c>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row>
    <row r="11" spans="1:64" ht="15.75" customHeight="1">
      <c r="A11" s="113" t="s">
        <v>35</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row>
    <row r="12" spans="1:64" ht="15.75" customHeight="1">
      <c r="A12" s="113" t="s">
        <v>430</v>
      </c>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row>
    <row r="13" spans="1:64" ht="6" customHeight="1">
      <c r="A13" s="78"/>
      <c r="B13" s="78"/>
      <c r="C13" s="9"/>
      <c r="D13" s="9"/>
      <c r="E13" s="9"/>
      <c r="F13" s="9"/>
      <c r="G13" s="9"/>
      <c r="H13" s="9"/>
      <c r="I13" s="9"/>
      <c r="J13" s="78"/>
      <c r="K13" s="78"/>
      <c r="L13" s="78"/>
      <c r="M13" s="78"/>
      <c r="N13" s="78"/>
      <c r="O13" s="78"/>
      <c r="P13" s="78"/>
      <c r="Q13" s="78"/>
      <c r="R13" s="78"/>
      <c r="S13" s="78"/>
      <c r="T13" s="78"/>
      <c r="U13" s="78"/>
      <c r="V13" s="78"/>
      <c r="W13" s="78"/>
      <c r="X13" s="78"/>
      <c r="Y13" s="66"/>
      <c r="Z13" s="66"/>
      <c r="AA13" s="66"/>
      <c r="AB13" s="66"/>
      <c r="AC13" s="66"/>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row>
    <row r="14" spans="1:64" ht="27.95" customHeight="1">
      <c r="A14" s="10" t="s">
        <v>7</v>
      </c>
      <c r="B14" s="104" t="s">
        <v>424</v>
      </c>
      <c r="C14" s="105"/>
      <c r="D14" s="105"/>
      <c r="E14" s="105"/>
      <c r="F14" s="105"/>
      <c r="G14" s="105"/>
      <c r="H14" s="105"/>
      <c r="I14" s="105"/>
      <c r="J14" s="105"/>
      <c r="K14" s="105"/>
      <c r="L14" s="105"/>
      <c r="M14" s="11"/>
      <c r="N14" s="111" t="s">
        <v>433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2"/>
      <c r="AU14" s="104" t="s">
        <v>427</v>
      </c>
      <c r="AV14" s="105"/>
      <c r="AW14" s="105"/>
      <c r="AX14" s="105"/>
      <c r="AY14" s="105"/>
      <c r="AZ14" s="105"/>
      <c r="BA14" s="105"/>
      <c r="BB14" s="105"/>
      <c r="BC14" s="12"/>
      <c r="BD14" s="12"/>
      <c r="BE14" s="12"/>
      <c r="BF14" s="12"/>
      <c r="BG14" s="12"/>
      <c r="BH14" s="12"/>
      <c r="BI14" s="12"/>
      <c r="BJ14" s="12"/>
      <c r="BK14" s="12"/>
      <c r="BL14" s="12"/>
    </row>
    <row r="15" spans="1:64" ht="21.75" customHeight="1">
      <c r="A15" s="13"/>
      <c r="B15" s="108" t="s">
        <v>52</v>
      </c>
      <c r="C15" s="108"/>
      <c r="D15" s="108"/>
      <c r="E15" s="108"/>
      <c r="F15" s="108"/>
      <c r="G15" s="108"/>
      <c r="H15" s="108"/>
      <c r="I15" s="108"/>
      <c r="J15" s="108"/>
      <c r="K15" s="108"/>
      <c r="L15" s="108"/>
      <c r="M15" s="13"/>
      <c r="N15" s="112" t="s">
        <v>53</v>
      </c>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3"/>
      <c r="AU15" s="108" t="s">
        <v>54</v>
      </c>
      <c r="AV15" s="108"/>
      <c r="AW15" s="108"/>
      <c r="AX15" s="108"/>
      <c r="AY15" s="108"/>
      <c r="AZ15" s="108"/>
      <c r="BA15" s="108"/>
      <c r="BB15" s="108"/>
      <c r="BC15" s="13"/>
      <c r="BD15" s="13"/>
      <c r="BE15" s="13"/>
      <c r="BF15" s="13"/>
      <c r="BG15" s="13"/>
      <c r="BH15" s="13"/>
      <c r="BI15" s="13"/>
      <c r="BJ15" s="13"/>
      <c r="BK15" s="13"/>
      <c r="BL15" s="13"/>
    </row>
    <row r="16" spans="1:64" ht="6" customHeight="1">
      <c r="A16" s="14"/>
      <c r="B16" s="14"/>
      <c r="C16" s="15"/>
      <c r="D16" s="15"/>
      <c r="E16" s="15"/>
      <c r="F16" s="15"/>
      <c r="G16" s="15"/>
      <c r="H16" s="15"/>
      <c r="I16" s="15"/>
      <c r="J16" s="14"/>
      <c r="K16" s="14"/>
      <c r="L16" s="14"/>
      <c r="M16" s="14"/>
      <c r="N16" s="14"/>
      <c r="O16" s="14"/>
      <c r="P16" s="14"/>
      <c r="Q16" s="14"/>
      <c r="R16" s="14"/>
      <c r="S16" s="14"/>
      <c r="T16" s="14"/>
      <c r="U16" s="14"/>
      <c r="V16" s="14"/>
      <c r="W16" s="14"/>
      <c r="X16" s="14"/>
      <c r="Y16" s="67"/>
      <c r="Z16" s="67"/>
      <c r="AA16" s="67"/>
      <c r="AB16" s="67"/>
      <c r="AC16" s="67"/>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6"/>
      <c r="BF16" s="16"/>
      <c r="BG16" s="16"/>
      <c r="BH16" s="16"/>
      <c r="BI16" s="16"/>
      <c r="BJ16" s="16"/>
      <c r="BK16" s="16"/>
      <c r="BL16" s="16"/>
    </row>
    <row r="17" spans="1:79" ht="27.95" customHeight="1">
      <c r="A17" s="17" t="s">
        <v>33</v>
      </c>
      <c r="B17" s="104" t="s">
        <v>434</v>
      </c>
      <c r="C17" s="105"/>
      <c r="D17" s="105"/>
      <c r="E17" s="105"/>
      <c r="F17" s="105"/>
      <c r="G17" s="105"/>
      <c r="H17" s="105"/>
      <c r="I17" s="105"/>
      <c r="J17" s="105"/>
      <c r="K17" s="105"/>
      <c r="L17" s="105"/>
      <c r="M17" s="11"/>
      <c r="N17" s="111" t="s">
        <v>433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2"/>
      <c r="AU17" s="104" t="s">
        <v>427</v>
      </c>
      <c r="AV17" s="105"/>
      <c r="AW17" s="105"/>
      <c r="AX17" s="105"/>
      <c r="AY17" s="105"/>
      <c r="AZ17" s="105"/>
      <c r="BA17" s="105"/>
      <c r="BB17" s="105"/>
      <c r="BC17" s="18"/>
      <c r="BD17" s="18"/>
      <c r="BE17" s="18"/>
      <c r="BF17" s="18"/>
      <c r="BG17" s="18"/>
      <c r="BH17" s="18"/>
      <c r="BI17" s="18"/>
      <c r="BJ17" s="18"/>
      <c r="BK17" s="18"/>
      <c r="BL17" s="19"/>
    </row>
    <row r="18" spans="1:79" ht="23.25" customHeight="1">
      <c r="A18" s="20"/>
      <c r="B18" s="108" t="s">
        <v>52</v>
      </c>
      <c r="C18" s="108"/>
      <c r="D18" s="108"/>
      <c r="E18" s="108"/>
      <c r="F18" s="108"/>
      <c r="G18" s="108"/>
      <c r="H18" s="108"/>
      <c r="I18" s="108"/>
      <c r="J18" s="108"/>
      <c r="K18" s="108"/>
      <c r="L18" s="108"/>
      <c r="M18" s="13"/>
      <c r="N18" s="112" t="s">
        <v>55</v>
      </c>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3"/>
      <c r="AU18" s="108" t="s">
        <v>54</v>
      </c>
      <c r="AV18" s="108"/>
      <c r="AW18" s="108"/>
      <c r="AX18" s="108"/>
      <c r="AY18" s="108"/>
      <c r="AZ18" s="108"/>
      <c r="BA18" s="108"/>
      <c r="BB18" s="108"/>
      <c r="BC18" s="21"/>
      <c r="BD18" s="21"/>
      <c r="BE18" s="21"/>
      <c r="BF18" s="21"/>
      <c r="BG18" s="21"/>
      <c r="BH18" s="21"/>
      <c r="BI18" s="21"/>
      <c r="BJ18" s="21"/>
      <c r="BK18" s="22"/>
      <c r="BL18" s="21"/>
    </row>
    <row r="19" spans="1:79" ht="6.75" customHeight="1">
      <c r="A19" s="14"/>
      <c r="B19" s="14"/>
      <c r="C19" s="15"/>
      <c r="D19" s="15"/>
      <c r="E19" s="15"/>
      <c r="F19" s="15"/>
      <c r="G19" s="15"/>
      <c r="H19" s="15"/>
      <c r="I19" s="15"/>
      <c r="J19" s="14"/>
      <c r="K19" s="14"/>
      <c r="L19" s="14"/>
      <c r="M19" s="14"/>
      <c r="N19" s="14"/>
      <c r="O19" s="14"/>
      <c r="P19" s="14"/>
      <c r="Q19" s="14"/>
      <c r="R19" s="14"/>
      <c r="S19" s="14"/>
      <c r="T19" s="14"/>
      <c r="U19" s="14"/>
      <c r="V19" s="14"/>
      <c r="W19" s="14"/>
      <c r="X19" s="14"/>
      <c r="Y19" s="67"/>
      <c r="Z19" s="67"/>
      <c r="AA19" s="67"/>
      <c r="AB19" s="67"/>
      <c r="AC19" s="67"/>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row>
    <row r="20" spans="1:79" ht="27.95" customHeight="1">
      <c r="A20" s="10" t="s">
        <v>34</v>
      </c>
      <c r="B20" s="104" t="s">
        <v>431</v>
      </c>
      <c r="C20" s="105"/>
      <c r="D20" s="105"/>
      <c r="E20" s="105"/>
      <c r="F20" s="105"/>
      <c r="G20" s="105"/>
      <c r="H20" s="105"/>
      <c r="I20" s="105"/>
      <c r="J20" s="105"/>
      <c r="K20" s="105"/>
      <c r="L20" s="105"/>
      <c r="M20" s="14"/>
      <c r="N20" s="104" t="s">
        <v>435</v>
      </c>
      <c r="O20" s="105"/>
      <c r="P20" s="105"/>
      <c r="Q20" s="105"/>
      <c r="R20" s="105"/>
      <c r="S20" s="105"/>
      <c r="T20" s="105"/>
      <c r="U20" s="105"/>
      <c r="V20" s="105"/>
      <c r="W20" s="105"/>
      <c r="X20" s="105"/>
      <c r="Y20" s="105"/>
      <c r="Z20" s="68"/>
      <c r="AA20" s="104" t="s">
        <v>436</v>
      </c>
      <c r="AB20" s="105"/>
      <c r="AC20" s="105"/>
      <c r="AD20" s="105"/>
      <c r="AE20" s="105"/>
      <c r="AF20" s="105"/>
      <c r="AG20" s="105"/>
      <c r="AH20" s="105"/>
      <c r="AI20" s="105"/>
      <c r="AJ20" s="18"/>
      <c r="AK20" s="106" t="s">
        <v>432</v>
      </c>
      <c r="AL20" s="107"/>
      <c r="AM20" s="107"/>
      <c r="AN20" s="107"/>
      <c r="AO20" s="107"/>
      <c r="AP20" s="107"/>
      <c r="AQ20" s="107"/>
      <c r="AR20" s="107"/>
      <c r="AS20" s="107"/>
      <c r="AT20" s="107"/>
      <c r="AU20" s="107"/>
      <c r="AV20" s="107"/>
      <c r="AW20" s="107"/>
      <c r="AX20" s="107"/>
      <c r="AY20" s="107"/>
      <c r="AZ20" s="107"/>
      <c r="BA20" s="107"/>
      <c r="BB20" s="107"/>
      <c r="BC20" s="107"/>
      <c r="BD20" s="18"/>
      <c r="BE20" s="104" t="s">
        <v>428</v>
      </c>
      <c r="BF20" s="105"/>
      <c r="BG20" s="105"/>
      <c r="BH20" s="105"/>
      <c r="BI20" s="105"/>
      <c r="BJ20" s="105"/>
      <c r="BK20" s="105"/>
      <c r="BL20" s="105"/>
    </row>
    <row r="21" spans="1:79" ht="23.25" customHeight="1">
      <c r="A21" s="14"/>
      <c r="B21" s="108" t="s">
        <v>52</v>
      </c>
      <c r="C21" s="108"/>
      <c r="D21" s="108"/>
      <c r="E21" s="108"/>
      <c r="F21" s="108"/>
      <c r="G21" s="108"/>
      <c r="H21" s="108"/>
      <c r="I21" s="108"/>
      <c r="J21" s="108"/>
      <c r="K21" s="108"/>
      <c r="L21" s="108"/>
      <c r="M21" s="14"/>
      <c r="N21" s="108" t="s">
        <v>56</v>
      </c>
      <c r="O21" s="108"/>
      <c r="P21" s="108"/>
      <c r="Q21" s="108"/>
      <c r="R21" s="108"/>
      <c r="S21" s="108"/>
      <c r="T21" s="108"/>
      <c r="U21" s="108"/>
      <c r="V21" s="108"/>
      <c r="W21" s="108"/>
      <c r="X21" s="108"/>
      <c r="Y21" s="108"/>
      <c r="Z21" s="69"/>
      <c r="AA21" s="109" t="s">
        <v>57</v>
      </c>
      <c r="AB21" s="109"/>
      <c r="AC21" s="109"/>
      <c r="AD21" s="109"/>
      <c r="AE21" s="109"/>
      <c r="AF21" s="109"/>
      <c r="AG21" s="109"/>
      <c r="AH21" s="109"/>
      <c r="AI21" s="109"/>
      <c r="AJ21" s="21"/>
      <c r="AK21" s="110" t="s">
        <v>58</v>
      </c>
      <c r="AL21" s="110"/>
      <c r="AM21" s="110"/>
      <c r="AN21" s="110"/>
      <c r="AO21" s="110"/>
      <c r="AP21" s="110"/>
      <c r="AQ21" s="110"/>
      <c r="AR21" s="110"/>
      <c r="AS21" s="110"/>
      <c r="AT21" s="110"/>
      <c r="AU21" s="110"/>
      <c r="AV21" s="110"/>
      <c r="AW21" s="110"/>
      <c r="AX21" s="110"/>
      <c r="AY21" s="110"/>
      <c r="AZ21" s="110"/>
      <c r="BA21" s="110"/>
      <c r="BB21" s="110"/>
      <c r="BC21" s="110"/>
      <c r="BD21" s="21"/>
      <c r="BE21" s="108" t="s">
        <v>59</v>
      </c>
      <c r="BF21" s="108"/>
      <c r="BG21" s="108"/>
      <c r="BH21" s="108"/>
      <c r="BI21" s="108"/>
      <c r="BJ21" s="108"/>
      <c r="BK21" s="108"/>
      <c r="BL21" s="108"/>
    </row>
    <row r="22" spans="1:79" ht="6.75" customHeight="1"/>
    <row r="23" spans="1:79" ht="15.75" customHeight="1">
      <c r="A23" s="92" t="s">
        <v>40</v>
      </c>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row>
    <row r="24" spans="1:79" ht="27.75" customHeight="1">
      <c r="A24" s="93" t="s">
        <v>3</v>
      </c>
      <c r="B24" s="93"/>
      <c r="C24" s="93"/>
      <c r="D24" s="93"/>
      <c r="E24" s="93"/>
      <c r="F24" s="93"/>
      <c r="G24" s="94" t="s">
        <v>38</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6"/>
    </row>
    <row r="25" spans="1:79" ht="10.5" hidden="1" customHeight="1">
      <c r="A25" s="97" t="s">
        <v>36</v>
      </c>
      <c r="B25" s="97"/>
      <c r="C25" s="97"/>
      <c r="D25" s="97"/>
      <c r="E25" s="97"/>
      <c r="F25" s="97"/>
      <c r="G25" s="98" t="s">
        <v>14</v>
      </c>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100"/>
      <c r="CA25" s="3" t="s">
        <v>50</v>
      </c>
    </row>
    <row r="26" spans="1:79" ht="15.75" customHeight="1">
      <c r="A26" s="97">
        <v>1</v>
      </c>
      <c r="B26" s="97"/>
      <c r="C26" s="97"/>
      <c r="D26" s="97"/>
      <c r="E26" s="97"/>
      <c r="F26" s="97"/>
      <c r="G26" s="101" t="s">
        <v>81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3"/>
      <c r="CA26" s="3" t="s">
        <v>48</v>
      </c>
    </row>
    <row r="27" spans="1:79" ht="12.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70"/>
      <c r="Z27" s="70"/>
      <c r="AA27" s="70"/>
      <c r="AB27" s="70"/>
      <c r="AC27" s="70"/>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row>
    <row r="28" spans="1:79" ht="15.95" customHeight="1">
      <c r="A28" s="92" t="s">
        <v>41</v>
      </c>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row>
    <row r="29" spans="1:79" ht="15.95" customHeight="1">
      <c r="A29" s="118" t="s">
        <v>423</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row>
    <row r="30" spans="1:79" ht="12.75" customHeight="1">
      <c r="A30" s="77"/>
      <c r="B30" s="77"/>
      <c r="C30" s="77"/>
      <c r="D30" s="77"/>
      <c r="E30" s="77"/>
      <c r="F30" s="77"/>
      <c r="G30" s="77"/>
      <c r="H30" s="77"/>
      <c r="I30" s="77"/>
      <c r="J30" s="77"/>
      <c r="K30" s="77"/>
      <c r="L30" s="24"/>
      <c r="M30" s="24"/>
      <c r="N30" s="24"/>
      <c r="O30" s="24"/>
      <c r="P30" s="24"/>
      <c r="Q30" s="24"/>
      <c r="R30" s="24"/>
      <c r="S30" s="24"/>
      <c r="T30" s="24"/>
      <c r="U30" s="24"/>
      <c r="V30" s="24"/>
      <c r="W30" s="24"/>
      <c r="X30" s="24"/>
      <c r="Y30" s="71"/>
      <c r="Z30" s="71"/>
      <c r="AA30" s="71"/>
      <c r="AB30" s="71"/>
      <c r="AC30" s="71"/>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row>
    <row r="31" spans="1:79" ht="15.75" customHeight="1">
      <c r="A31" s="92" t="s">
        <v>42</v>
      </c>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row>
    <row r="32" spans="1:79" ht="27.75" customHeight="1">
      <c r="A32" s="93" t="s">
        <v>3</v>
      </c>
      <c r="B32" s="93"/>
      <c r="C32" s="93"/>
      <c r="D32" s="93"/>
      <c r="E32" s="93"/>
      <c r="F32" s="93"/>
      <c r="G32" s="94" t="s">
        <v>39</v>
      </c>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6"/>
    </row>
    <row r="33" spans="1:79" ht="10.5" hidden="1" customHeight="1">
      <c r="A33" s="97" t="s">
        <v>13</v>
      </c>
      <c r="B33" s="97"/>
      <c r="C33" s="97"/>
      <c r="D33" s="97"/>
      <c r="E33" s="97"/>
      <c r="F33" s="97"/>
      <c r="G33" s="98" t="s">
        <v>14</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100"/>
      <c r="CA33" s="3" t="s">
        <v>51</v>
      </c>
    </row>
    <row r="34" spans="1:79" ht="15" customHeight="1">
      <c r="A34" s="97">
        <v>1</v>
      </c>
      <c r="B34" s="97"/>
      <c r="C34" s="97"/>
      <c r="D34" s="97"/>
      <c r="E34" s="97"/>
      <c r="F34" s="97"/>
      <c r="G34" s="101" t="s">
        <v>82</v>
      </c>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3"/>
      <c r="CA34" s="3" t="s">
        <v>49</v>
      </c>
    </row>
    <row r="35" spans="1:79" ht="15" customHeight="1">
      <c r="A35" s="97">
        <v>2</v>
      </c>
      <c r="B35" s="97"/>
      <c r="C35" s="97"/>
      <c r="D35" s="97"/>
      <c r="E35" s="97"/>
      <c r="F35" s="97"/>
      <c r="G35" s="101" t="s">
        <v>83</v>
      </c>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3"/>
    </row>
    <row r="36" spans="1:79" ht="15" customHeight="1">
      <c r="A36" s="97">
        <v>3</v>
      </c>
      <c r="B36" s="97"/>
      <c r="C36" s="97"/>
      <c r="D36" s="97"/>
      <c r="E36" s="97"/>
      <c r="F36" s="97"/>
      <c r="G36" s="101" t="s">
        <v>84</v>
      </c>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3"/>
    </row>
    <row r="37" spans="1:79" ht="15" customHeight="1">
      <c r="A37" s="97">
        <v>4</v>
      </c>
      <c r="B37" s="97"/>
      <c r="C37" s="97"/>
      <c r="D37" s="97"/>
      <c r="E37" s="97"/>
      <c r="F37" s="97"/>
      <c r="G37" s="101" t="s">
        <v>85</v>
      </c>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3"/>
    </row>
    <row r="38" spans="1:79" ht="15" customHeight="1">
      <c r="A38" s="97">
        <v>5</v>
      </c>
      <c r="B38" s="97"/>
      <c r="C38" s="97"/>
      <c r="D38" s="97"/>
      <c r="E38" s="97"/>
      <c r="F38" s="97"/>
      <c r="G38" s="101" t="s">
        <v>86</v>
      </c>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3"/>
    </row>
    <row r="39" spans="1:79" ht="15" customHeight="1">
      <c r="A39" s="97">
        <v>6</v>
      </c>
      <c r="B39" s="97"/>
      <c r="C39" s="97"/>
      <c r="D39" s="97"/>
      <c r="E39" s="97"/>
      <c r="F39" s="97"/>
      <c r="G39" s="101" t="s">
        <v>87</v>
      </c>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3"/>
    </row>
    <row r="40" spans="1:79" ht="15" customHeight="1">
      <c r="A40" s="97">
        <v>7</v>
      </c>
      <c r="B40" s="97"/>
      <c r="C40" s="97"/>
      <c r="D40" s="97"/>
      <c r="E40" s="97"/>
      <c r="F40" s="97"/>
      <c r="G40" s="101" t="s">
        <v>88</v>
      </c>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3"/>
    </row>
    <row r="41" spans="1:79" ht="15" customHeight="1">
      <c r="A41" s="97">
        <v>8</v>
      </c>
      <c r="B41" s="97"/>
      <c r="C41" s="97"/>
      <c r="D41" s="97"/>
      <c r="E41" s="97"/>
      <c r="F41" s="97"/>
      <c r="G41" s="101" t="s">
        <v>89</v>
      </c>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3"/>
    </row>
    <row r="42" spans="1:79" ht="15" customHeight="1">
      <c r="A42" s="97">
        <v>9</v>
      </c>
      <c r="B42" s="97"/>
      <c r="C42" s="97"/>
      <c r="D42" s="97"/>
      <c r="E42" s="97"/>
      <c r="F42" s="97"/>
      <c r="G42" s="101" t="s">
        <v>90</v>
      </c>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3"/>
    </row>
    <row r="44" spans="1:79" ht="15.75" customHeight="1">
      <c r="A44" s="92" t="s">
        <v>75</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row>
    <row r="45" spans="1:79" ht="15.75" customHeight="1">
      <c r="A45" s="92" t="s">
        <v>76</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row>
    <row r="46" spans="1:79" ht="15" customHeight="1">
      <c r="A46" s="116" t="s">
        <v>429</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row>
    <row r="47" spans="1:79" ht="48" customHeight="1">
      <c r="A47" s="117" t="s">
        <v>3</v>
      </c>
      <c r="B47" s="117"/>
      <c r="C47" s="117" t="s">
        <v>68</v>
      </c>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t="s">
        <v>25</v>
      </c>
      <c r="AB47" s="117"/>
      <c r="AC47" s="117"/>
      <c r="AD47" s="117"/>
      <c r="AE47" s="117"/>
      <c r="AF47" s="117"/>
      <c r="AG47" s="117"/>
      <c r="AH47" s="117"/>
      <c r="AI47" s="117"/>
      <c r="AJ47" s="117"/>
      <c r="AK47" s="117"/>
      <c r="AL47" s="117"/>
      <c r="AM47" s="117"/>
      <c r="AN47" s="117"/>
      <c r="AO47" s="117"/>
      <c r="AP47" s="117" t="s">
        <v>45</v>
      </c>
      <c r="AQ47" s="117"/>
      <c r="AR47" s="117"/>
      <c r="AS47" s="117"/>
      <c r="AT47" s="117"/>
      <c r="AU47" s="117"/>
      <c r="AV47" s="117"/>
      <c r="AW47" s="117"/>
      <c r="AX47" s="117"/>
      <c r="AY47" s="117"/>
      <c r="AZ47" s="117"/>
      <c r="BA47" s="117"/>
      <c r="BB47" s="117"/>
      <c r="BC47" s="117"/>
      <c r="BD47" s="117" t="s">
        <v>0</v>
      </c>
      <c r="BE47" s="117"/>
      <c r="BF47" s="117"/>
      <c r="BG47" s="117"/>
      <c r="BH47" s="117"/>
      <c r="BI47" s="117"/>
      <c r="BJ47" s="117"/>
      <c r="BK47" s="117"/>
      <c r="BL47" s="117"/>
      <c r="BM47" s="117"/>
      <c r="BN47" s="117"/>
      <c r="BO47" s="117"/>
      <c r="BP47" s="117"/>
      <c r="BQ47" s="117"/>
    </row>
    <row r="48" spans="1:79" ht="33.7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t="s">
        <v>2</v>
      </c>
      <c r="AB48" s="117"/>
      <c r="AC48" s="117"/>
      <c r="AD48" s="117"/>
      <c r="AE48" s="117"/>
      <c r="AF48" s="117" t="s">
        <v>1</v>
      </c>
      <c r="AG48" s="117"/>
      <c r="AH48" s="117"/>
      <c r="AI48" s="117"/>
      <c r="AJ48" s="117"/>
      <c r="AK48" s="117" t="s">
        <v>26</v>
      </c>
      <c r="AL48" s="117"/>
      <c r="AM48" s="117"/>
      <c r="AN48" s="117"/>
      <c r="AO48" s="117"/>
      <c r="AP48" s="117" t="s">
        <v>2</v>
      </c>
      <c r="AQ48" s="117"/>
      <c r="AR48" s="117"/>
      <c r="AS48" s="117"/>
      <c r="AT48" s="117"/>
      <c r="AU48" s="117" t="s">
        <v>1</v>
      </c>
      <c r="AV48" s="117"/>
      <c r="AW48" s="117"/>
      <c r="AX48" s="117"/>
      <c r="AY48" s="117"/>
      <c r="AZ48" s="117" t="s">
        <v>26</v>
      </c>
      <c r="BA48" s="117"/>
      <c r="BB48" s="117"/>
      <c r="BC48" s="117"/>
      <c r="BD48" s="117" t="s">
        <v>2</v>
      </c>
      <c r="BE48" s="117"/>
      <c r="BF48" s="117"/>
      <c r="BG48" s="117"/>
      <c r="BH48" s="117"/>
      <c r="BI48" s="117" t="s">
        <v>1</v>
      </c>
      <c r="BJ48" s="117"/>
      <c r="BK48" s="117"/>
      <c r="BL48" s="117"/>
      <c r="BM48" s="117"/>
      <c r="BN48" s="117" t="s">
        <v>27</v>
      </c>
      <c r="BO48" s="117"/>
      <c r="BP48" s="117"/>
      <c r="BQ48" s="117"/>
    </row>
    <row r="49" spans="1:79" ht="15.95" customHeight="1">
      <c r="A49" s="117">
        <v>1</v>
      </c>
      <c r="B49" s="117"/>
      <c r="C49" s="117">
        <v>2</v>
      </c>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28">
        <v>3</v>
      </c>
      <c r="AB49" s="129"/>
      <c r="AC49" s="129"/>
      <c r="AD49" s="129"/>
      <c r="AE49" s="130"/>
      <c r="AF49" s="128">
        <v>4</v>
      </c>
      <c r="AG49" s="129"/>
      <c r="AH49" s="129"/>
      <c r="AI49" s="129"/>
      <c r="AJ49" s="130"/>
      <c r="AK49" s="128">
        <v>5</v>
      </c>
      <c r="AL49" s="129"/>
      <c r="AM49" s="129"/>
      <c r="AN49" s="129"/>
      <c r="AO49" s="130"/>
      <c r="AP49" s="128">
        <v>6</v>
      </c>
      <c r="AQ49" s="129"/>
      <c r="AR49" s="129"/>
      <c r="AS49" s="129"/>
      <c r="AT49" s="130"/>
      <c r="AU49" s="128">
        <v>7</v>
      </c>
      <c r="AV49" s="129"/>
      <c r="AW49" s="129"/>
      <c r="AX49" s="129"/>
      <c r="AY49" s="130"/>
      <c r="AZ49" s="128">
        <v>8</v>
      </c>
      <c r="BA49" s="129"/>
      <c r="BB49" s="129"/>
      <c r="BC49" s="130"/>
      <c r="BD49" s="128">
        <v>9</v>
      </c>
      <c r="BE49" s="129"/>
      <c r="BF49" s="129"/>
      <c r="BG49" s="129"/>
      <c r="BH49" s="130"/>
      <c r="BI49" s="117">
        <v>10</v>
      </c>
      <c r="BJ49" s="117"/>
      <c r="BK49" s="117"/>
      <c r="BL49" s="117"/>
      <c r="BM49" s="117"/>
      <c r="BN49" s="117">
        <v>11</v>
      </c>
      <c r="BO49" s="117"/>
      <c r="BP49" s="117"/>
      <c r="BQ49" s="117"/>
    </row>
    <row r="50" spans="1:79" ht="15.75" hidden="1" customHeight="1">
      <c r="A50" s="97" t="s">
        <v>13</v>
      </c>
      <c r="B50" s="97"/>
      <c r="C50" s="124" t="s">
        <v>14</v>
      </c>
      <c r="D50" s="124"/>
      <c r="E50" s="124"/>
      <c r="F50" s="124"/>
      <c r="G50" s="124"/>
      <c r="H50" s="124"/>
      <c r="I50" s="124"/>
      <c r="J50" s="124"/>
      <c r="K50" s="124"/>
      <c r="L50" s="124"/>
      <c r="M50" s="124"/>
      <c r="N50" s="124"/>
      <c r="O50" s="124"/>
      <c r="P50" s="124"/>
      <c r="Q50" s="124"/>
      <c r="R50" s="124"/>
      <c r="S50" s="124"/>
      <c r="T50" s="124"/>
      <c r="U50" s="124"/>
      <c r="V50" s="124"/>
      <c r="W50" s="124"/>
      <c r="X50" s="124"/>
      <c r="Y50" s="124"/>
      <c r="Z50" s="125"/>
      <c r="AA50" s="126" t="s">
        <v>10</v>
      </c>
      <c r="AB50" s="126"/>
      <c r="AC50" s="126"/>
      <c r="AD50" s="126"/>
      <c r="AE50" s="126"/>
      <c r="AF50" s="126" t="s">
        <v>9</v>
      </c>
      <c r="AG50" s="126"/>
      <c r="AH50" s="126"/>
      <c r="AI50" s="126"/>
      <c r="AJ50" s="126"/>
      <c r="AK50" s="127" t="s">
        <v>16</v>
      </c>
      <c r="AL50" s="127"/>
      <c r="AM50" s="127"/>
      <c r="AN50" s="127"/>
      <c r="AO50" s="127"/>
      <c r="AP50" s="126" t="s">
        <v>11</v>
      </c>
      <c r="AQ50" s="126"/>
      <c r="AR50" s="126"/>
      <c r="AS50" s="126"/>
      <c r="AT50" s="126"/>
      <c r="AU50" s="126" t="s">
        <v>12</v>
      </c>
      <c r="AV50" s="126"/>
      <c r="AW50" s="126"/>
      <c r="AX50" s="126"/>
      <c r="AY50" s="126"/>
      <c r="AZ50" s="127" t="s">
        <v>16</v>
      </c>
      <c r="BA50" s="127"/>
      <c r="BB50" s="127"/>
      <c r="BC50" s="127"/>
      <c r="BD50" s="122" t="s">
        <v>31</v>
      </c>
      <c r="BE50" s="122"/>
      <c r="BF50" s="122"/>
      <c r="BG50" s="122"/>
      <c r="BH50" s="122"/>
      <c r="BI50" s="122" t="s">
        <v>31</v>
      </c>
      <c r="BJ50" s="122"/>
      <c r="BK50" s="122"/>
      <c r="BL50" s="122"/>
      <c r="BM50" s="122"/>
      <c r="BN50" s="123" t="s">
        <v>16</v>
      </c>
      <c r="BO50" s="123"/>
      <c r="BP50" s="123"/>
      <c r="BQ50" s="123"/>
      <c r="CA50" s="3" t="s">
        <v>19</v>
      </c>
    </row>
    <row r="51" spans="1:79" ht="15" customHeight="1">
      <c r="A51" s="120" t="s">
        <v>550</v>
      </c>
      <c r="B51" s="120"/>
      <c r="C51" s="121" t="s">
        <v>454</v>
      </c>
      <c r="D51" s="102"/>
      <c r="E51" s="102"/>
      <c r="F51" s="102"/>
      <c r="G51" s="102"/>
      <c r="H51" s="102"/>
      <c r="I51" s="102"/>
      <c r="J51" s="102"/>
      <c r="K51" s="102"/>
      <c r="L51" s="102"/>
      <c r="M51" s="102"/>
      <c r="N51" s="102"/>
      <c r="O51" s="102"/>
      <c r="P51" s="102"/>
      <c r="Q51" s="102"/>
      <c r="R51" s="102"/>
      <c r="S51" s="102"/>
      <c r="T51" s="102"/>
      <c r="U51" s="102"/>
      <c r="V51" s="102"/>
      <c r="W51" s="102"/>
      <c r="X51" s="102"/>
      <c r="Y51" s="102"/>
      <c r="Z51" s="103"/>
      <c r="AA51" s="119">
        <v>388020.69</v>
      </c>
      <c r="AB51" s="119"/>
      <c r="AC51" s="119"/>
      <c r="AD51" s="119"/>
      <c r="AE51" s="119"/>
      <c r="AF51" s="119">
        <v>0</v>
      </c>
      <c r="AG51" s="119"/>
      <c r="AH51" s="119"/>
      <c r="AI51" s="119"/>
      <c r="AJ51" s="119"/>
      <c r="AK51" s="119">
        <f>AA51+AF51</f>
        <v>388020.69</v>
      </c>
      <c r="AL51" s="119"/>
      <c r="AM51" s="119"/>
      <c r="AN51" s="119"/>
      <c r="AO51" s="119"/>
      <c r="AP51" s="119">
        <v>387907.68</v>
      </c>
      <c r="AQ51" s="119"/>
      <c r="AR51" s="119"/>
      <c r="AS51" s="119"/>
      <c r="AT51" s="119"/>
      <c r="AU51" s="119">
        <v>0</v>
      </c>
      <c r="AV51" s="119"/>
      <c r="AW51" s="119"/>
      <c r="AX51" s="119"/>
      <c r="AY51" s="119"/>
      <c r="AZ51" s="119">
        <f>AP51+AU51</f>
        <v>387907.68</v>
      </c>
      <c r="BA51" s="119"/>
      <c r="BB51" s="119"/>
      <c r="BC51" s="119"/>
      <c r="BD51" s="119">
        <f>AP51-AA51</f>
        <v>-113.01000000000931</v>
      </c>
      <c r="BE51" s="119"/>
      <c r="BF51" s="119"/>
      <c r="BG51" s="119"/>
      <c r="BH51" s="119"/>
      <c r="BI51" s="119">
        <f>AU51-AF51</f>
        <v>0</v>
      </c>
      <c r="BJ51" s="119"/>
      <c r="BK51" s="119"/>
      <c r="BL51" s="119"/>
      <c r="BM51" s="119"/>
      <c r="BN51" s="119">
        <f>BD51+BI51</f>
        <v>-113.01000000000931</v>
      </c>
      <c r="BO51" s="119"/>
      <c r="BP51" s="119"/>
      <c r="BQ51" s="119"/>
    </row>
    <row r="52" spans="1:79" ht="15" customHeight="1">
      <c r="A52" s="120">
        <v>2</v>
      </c>
      <c r="B52" s="120"/>
      <c r="C52" s="121" t="s">
        <v>531</v>
      </c>
      <c r="D52" s="102"/>
      <c r="E52" s="102"/>
      <c r="F52" s="102"/>
      <c r="G52" s="102"/>
      <c r="H52" s="102"/>
      <c r="I52" s="102"/>
      <c r="J52" s="102"/>
      <c r="K52" s="102"/>
      <c r="L52" s="102"/>
      <c r="M52" s="102"/>
      <c r="N52" s="102"/>
      <c r="O52" s="102"/>
      <c r="P52" s="102"/>
      <c r="Q52" s="102"/>
      <c r="R52" s="102"/>
      <c r="S52" s="102"/>
      <c r="T52" s="102"/>
      <c r="U52" s="102"/>
      <c r="V52" s="102"/>
      <c r="W52" s="102"/>
      <c r="X52" s="102"/>
      <c r="Y52" s="102"/>
      <c r="Z52" s="103"/>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row>
    <row r="53" spans="1:79" ht="15" customHeight="1">
      <c r="A53" s="120" t="s">
        <v>551</v>
      </c>
      <c r="B53" s="120"/>
      <c r="C53" s="121" t="s">
        <v>458</v>
      </c>
      <c r="D53" s="102"/>
      <c r="E53" s="102"/>
      <c r="F53" s="102"/>
      <c r="G53" s="102"/>
      <c r="H53" s="102"/>
      <c r="I53" s="102"/>
      <c r="J53" s="102"/>
      <c r="K53" s="102"/>
      <c r="L53" s="102"/>
      <c r="M53" s="102"/>
      <c r="N53" s="102"/>
      <c r="O53" s="102"/>
      <c r="P53" s="102"/>
      <c r="Q53" s="102"/>
      <c r="R53" s="102"/>
      <c r="S53" s="102"/>
      <c r="T53" s="102"/>
      <c r="U53" s="102"/>
      <c r="V53" s="102"/>
      <c r="W53" s="102"/>
      <c r="X53" s="102"/>
      <c r="Y53" s="102"/>
      <c r="Z53" s="103"/>
      <c r="AA53" s="119">
        <v>4589619</v>
      </c>
      <c r="AB53" s="119"/>
      <c r="AC53" s="119"/>
      <c r="AD53" s="119"/>
      <c r="AE53" s="119"/>
      <c r="AF53" s="119">
        <v>0</v>
      </c>
      <c r="AG53" s="119"/>
      <c r="AH53" s="119"/>
      <c r="AI53" s="119"/>
      <c r="AJ53" s="119"/>
      <c r="AK53" s="119">
        <f>AA53+AF53</f>
        <v>4589619</v>
      </c>
      <c r="AL53" s="119"/>
      <c r="AM53" s="119"/>
      <c r="AN53" s="119"/>
      <c r="AO53" s="119"/>
      <c r="AP53" s="119">
        <v>4501767.43</v>
      </c>
      <c r="AQ53" s="119"/>
      <c r="AR53" s="119"/>
      <c r="AS53" s="119"/>
      <c r="AT53" s="119"/>
      <c r="AU53" s="119">
        <v>0</v>
      </c>
      <c r="AV53" s="119"/>
      <c r="AW53" s="119"/>
      <c r="AX53" s="119"/>
      <c r="AY53" s="119"/>
      <c r="AZ53" s="119">
        <f>AP53+AU53</f>
        <v>4501767.43</v>
      </c>
      <c r="BA53" s="119"/>
      <c r="BB53" s="119"/>
      <c r="BC53" s="119"/>
      <c r="BD53" s="119">
        <f>AP53-AA53</f>
        <v>-87851.570000000298</v>
      </c>
      <c r="BE53" s="119"/>
      <c r="BF53" s="119"/>
      <c r="BG53" s="119"/>
      <c r="BH53" s="119"/>
      <c r="BI53" s="119">
        <f>AU53-AF53</f>
        <v>0</v>
      </c>
      <c r="BJ53" s="119"/>
      <c r="BK53" s="119"/>
      <c r="BL53" s="119"/>
      <c r="BM53" s="119"/>
      <c r="BN53" s="119">
        <f>BD53+BI53</f>
        <v>-87851.570000000298</v>
      </c>
      <c r="BO53" s="119"/>
      <c r="BP53" s="119"/>
      <c r="BQ53" s="119"/>
    </row>
    <row r="54" spans="1:79" ht="15" customHeight="1">
      <c r="A54" s="120" t="s">
        <v>552</v>
      </c>
      <c r="B54" s="120"/>
      <c r="C54" s="121" t="s">
        <v>457</v>
      </c>
      <c r="D54" s="102"/>
      <c r="E54" s="102"/>
      <c r="F54" s="102"/>
      <c r="G54" s="102"/>
      <c r="H54" s="102"/>
      <c r="I54" s="102"/>
      <c r="J54" s="102"/>
      <c r="K54" s="102"/>
      <c r="L54" s="102"/>
      <c r="M54" s="102"/>
      <c r="N54" s="102"/>
      <c r="O54" s="102"/>
      <c r="P54" s="102"/>
      <c r="Q54" s="102"/>
      <c r="R54" s="102"/>
      <c r="S54" s="102"/>
      <c r="T54" s="102"/>
      <c r="U54" s="102"/>
      <c r="V54" s="102"/>
      <c r="W54" s="102"/>
      <c r="X54" s="102"/>
      <c r="Y54" s="102"/>
      <c r="Z54" s="103"/>
      <c r="AA54" s="119">
        <v>1163158.31</v>
      </c>
      <c r="AB54" s="119"/>
      <c r="AC54" s="119"/>
      <c r="AD54" s="119"/>
      <c r="AE54" s="119"/>
      <c r="AF54" s="119">
        <v>0</v>
      </c>
      <c r="AG54" s="119"/>
      <c r="AH54" s="119"/>
      <c r="AI54" s="119"/>
      <c r="AJ54" s="119"/>
      <c r="AK54" s="119">
        <f t="shared" ref="AK54" si="0">AA54+AF54</f>
        <v>1163158.31</v>
      </c>
      <c r="AL54" s="119"/>
      <c r="AM54" s="119"/>
      <c r="AN54" s="119"/>
      <c r="AO54" s="119"/>
      <c r="AP54" s="119">
        <v>1152946.7</v>
      </c>
      <c r="AQ54" s="119"/>
      <c r="AR54" s="119"/>
      <c r="AS54" s="119"/>
      <c r="AT54" s="119"/>
      <c r="AU54" s="119">
        <v>0</v>
      </c>
      <c r="AV54" s="119"/>
      <c r="AW54" s="119"/>
      <c r="AX54" s="119"/>
      <c r="AY54" s="119"/>
      <c r="AZ54" s="119">
        <f t="shared" ref="AZ54" si="1">AP54+AU54</f>
        <v>1152946.7</v>
      </c>
      <c r="BA54" s="119"/>
      <c r="BB54" s="119"/>
      <c r="BC54" s="119"/>
      <c r="BD54" s="119">
        <f t="shared" ref="BD54" si="2">AP54-AA54</f>
        <v>-10211.610000000102</v>
      </c>
      <c r="BE54" s="119"/>
      <c r="BF54" s="119"/>
      <c r="BG54" s="119"/>
      <c r="BH54" s="119"/>
      <c r="BI54" s="119">
        <f t="shared" ref="BI54" si="3">AU54-AF54</f>
        <v>0</v>
      </c>
      <c r="BJ54" s="119"/>
      <c r="BK54" s="119"/>
      <c r="BL54" s="119"/>
      <c r="BM54" s="119"/>
      <c r="BN54" s="119">
        <f t="shared" ref="BN54" si="4">BD54+BI54</f>
        <v>-10211.610000000102</v>
      </c>
      <c r="BO54" s="119"/>
      <c r="BP54" s="119"/>
      <c r="BQ54" s="119"/>
    </row>
    <row r="55" spans="1:79" ht="15" customHeight="1">
      <c r="A55" s="120" t="s">
        <v>553</v>
      </c>
      <c r="B55" s="120"/>
      <c r="C55" s="121" t="s">
        <v>459</v>
      </c>
      <c r="D55" s="102"/>
      <c r="E55" s="102"/>
      <c r="F55" s="102"/>
      <c r="G55" s="102"/>
      <c r="H55" s="102"/>
      <c r="I55" s="102"/>
      <c r="J55" s="102"/>
      <c r="K55" s="102"/>
      <c r="L55" s="102"/>
      <c r="M55" s="102"/>
      <c r="N55" s="102"/>
      <c r="O55" s="102"/>
      <c r="P55" s="102"/>
      <c r="Q55" s="102"/>
      <c r="R55" s="102"/>
      <c r="S55" s="102"/>
      <c r="T55" s="102"/>
      <c r="U55" s="102"/>
      <c r="V55" s="102"/>
      <c r="W55" s="102"/>
      <c r="X55" s="102"/>
      <c r="Y55" s="102"/>
      <c r="Z55" s="103"/>
      <c r="AA55" s="119">
        <v>48820182.700000003</v>
      </c>
      <c r="AB55" s="119"/>
      <c r="AC55" s="119"/>
      <c r="AD55" s="119"/>
      <c r="AE55" s="119"/>
      <c r="AF55" s="119">
        <v>0</v>
      </c>
      <c r="AG55" s="119"/>
      <c r="AH55" s="119"/>
      <c r="AI55" s="119"/>
      <c r="AJ55" s="119"/>
      <c r="AK55" s="119">
        <f>AA55+AF55</f>
        <v>48820182.700000003</v>
      </c>
      <c r="AL55" s="119"/>
      <c r="AM55" s="119"/>
      <c r="AN55" s="119"/>
      <c r="AO55" s="119"/>
      <c r="AP55" s="119">
        <v>8134545.25</v>
      </c>
      <c r="AQ55" s="119"/>
      <c r="AR55" s="119"/>
      <c r="AS55" s="119"/>
      <c r="AT55" s="119"/>
      <c r="AU55" s="119">
        <v>0</v>
      </c>
      <c r="AV55" s="119"/>
      <c r="AW55" s="119"/>
      <c r="AX55" s="119"/>
      <c r="AY55" s="119"/>
      <c r="AZ55" s="119">
        <f>AP55+AU55</f>
        <v>8134545.25</v>
      </c>
      <c r="BA55" s="119"/>
      <c r="BB55" s="119"/>
      <c r="BC55" s="119"/>
      <c r="BD55" s="119">
        <f>AP55-AA55</f>
        <v>-40685637.450000003</v>
      </c>
      <c r="BE55" s="119"/>
      <c r="BF55" s="119"/>
      <c r="BG55" s="119"/>
      <c r="BH55" s="119"/>
      <c r="BI55" s="119">
        <f>AU55-AF55</f>
        <v>0</v>
      </c>
      <c r="BJ55" s="119"/>
      <c r="BK55" s="119"/>
      <c r="BL55" s="119"/>
      <c r="BM55" s="119"/>
      <c r="BN55" s="119">
        <f>BD55+BI55</f>
        <v>-40685637.450000003</v>
      </c>
      <c r="BO55" s="119"/>
      <c r="BP55" s="119"/>
      <c r="BQ55" s="119"/>
    </row>
    <row r="56" spans="1:79" ht="15" customHeight="1">
      <c r="A56" s="120" t="s">
        <v>554</v>
      </c>
      <c r="B56" s="120"/>
      <c r="C56" s="121" t="s">
        <v>460</v>
      </c>
      <c r="D56" s="102"/>
      <c r="E56" s="102"/>
      <c r="F56" s="102"/>
      <c r="G56" s="102"/>
      <c r="H56" s="102"/>
      <c r="I56" s="102"/>
      <c r="J56" s="102"/>
      <c r="K56" s="102"/>
      <c r="L56" s="102"/>
      <c r="M56" s="102"/>
      <c r="N56" s="102"/>
      <c r="O56" s="102"/>
      <c r="P56" s="102"/>
      <c r="Q56" s="102"/>
      <c r="R56" s="102"/>
      <c r="S56" s="102"/>
      <c r="T56" s="102"/>
      <c r="U56" s="102"/>
      <c r="V56" s="102"/>
      <c r="W56" s="102"/>
      <c r="X56" s="102"/>
      <c r="Y56" s="102"/>
      <c r="Z56" s="103"/>
      <c r="AA56" s="119">
        <v>3840669</v>
      </c>
      <c r="AB56" s="119"/>
      <c r="AC56" s="119"/>
      <c r="AD56" s="119"/>
      <c r="AE56" s="119"/>
      <c r="AF56" s="119">
        <v>0</v>
      </c>
      <c r="AG56" s="119"/>
      <c r="AH56" s="119"/>
      <c r="AI56" s="119"/>
      <c r="AJ56" s="119"/>
      <c r="AK56" s="119">
        <f>AA56+AF56</f>
        <v>3840669</v>
      </c>
      <c r="AL56" s="119"/>
      <c r="AM56" s="119"/>
      <c r="AN56" s="119"/>
      <c r="AO56" s="119"/>
      <c r="AP56" s="119">
        <v>1802259.51</v>
      </c>
      <c r="AQ56" s="119"/>
      <c r="AR56" s="119"/>
      <c r="AS56" s="119"/>
      <c r="AT56" s="119"/>
      <c r="AU56" s="119">
        <v>0</v>
      </c>
      <c r="AV56" s="119"/>
      <c r="AW56" s="119"/>
      <c r="AX56" s="119"/>
      <c r="AY56" s="119"/>
      <c r="AZ56" s="119">
        <f>AP56+AU56</f>
        <v>1802259.51</v>
      </c>
      <c r="BA56" s="119"/>
      <c r="BB56" s="119"/>
      <c r="BC56" s="119"/>
      <c r="BD56" s="119">
        <f>AP56-AA56</f>
        <v>-2038409.49</v>
      </c>
      <c r="BE56" s="119"/>
      <c r="BF56" s="119"/>
      <c r="BG56" s="119"/>
      <c r="BH56" s="119"/>
      <c r="BI56" s="119">
        <f>AU56-AF56</f>
        <v>0</v>
      </c>
      <c r="BJ56" s="119"/>
      <c r="BK56" s="119"/>
      <c r="BL56" s="119"/>
      <c r="BM56" s="119"/>
      <c r="BN56" s="119">
        <f>BD56+BI56</f>
        <v>-2038409.49</v>
      </c>
      <c r="BO56" s="119"/>
      <c r="BP56" s="119"/>
      <c r="BQ56" s="119"/>
    </row>
    <row r="57" spans="1:79" ht="33" customHeight="1">
      <c r="A57" s="120" t="s">
        <v>555</v>
      </c>
      <c r="B57" s="120"/>
      <c r="C57" s="121" t="s">
        <v>461</v>
      </c>
      <c r="D57" s="102"/>
      <c r="E57" s="102"/>
      <c r="F57" s="102"/>
      <c r="G57" s="102"/>
      <c r="H57" s="102"/>
      <c r="I57" s="102"/>
      <c r="J57" s="102"/>
      <c r="K57" s="102"/>
      <c r="L57" s="102"/>
      <c r="M57" s="102"/>
      <c r="N57" s="102"/>
      <c r="O57" s="102"/>
      <c r="P57" s="102"/>
      <c r="Q57" s="102"/>
      <c r="R57" s="102"/>
      <c r="S57" s="102"/>
      <c r="T57" s="102"/>
      <c r="U57" s="102"/>
      <c r="V57" s="102"/>
      <c r="W57" s="102"/>
      <c r="X57" s="102"/>
      <c r="Y57" s="102"/>
      <c r="Z57" s="103"/>
      <c r="AA57" s="119">
        <v>100000</v>
      </c>
      <c r="AB57" s="119"/>
      <c r="AC57" s="119"/>
      <c r="AD57" s="119"/>
      <c r="AE57" s="119"/>
      <c r="AF57" s="119">
        <v>0</v>
      </c>
      <c r="AG57" s="119"/>
      <c r="AH57" s="119"/>
      <c r="AI57" s="119"/>
      <c r="AJ57" s="119"/>
      <c r="AK57" s="119">
        <f>AA57+AF57</f>
        <v>100000</v>
      </c>
      <c r="AL57" s="119"/>
      <c r="AM57" s="119"/>
      <c r="AN57" s="119"/>
      <c r="AO57" s="119"/>
      <c r="AP57" s="119">
        <v>57123</v>
      </c>
      <c r="AQ57" s="119"/>
      <c r="AR57" s="119"/>
      <c r="AS57" s="119"/>
      <c r="AT57" s="119"/>
      <c r="AU57" s="119">
        <v>0</v>
      </c>
      <c r="AV57" s="119"/>
      <c r="AW57" s="119"/>
      <c r="AX57" s="119"/>
      <c r="AY57" s="119"/>
      <c r="AZ57" s="119">
        <f>AP57+AU57</f>
        <v>57123</v>
      </c>
      <c r="BA57" s="119"/>
      <c r="BB57" s="119"/>
      <c r="BC57" s="119"/>
      <c r="BD57" s="119">
        <f>AP57-AA57</f>
        <v>-42877</v>
      </c>
      <c r="BE57" s="119"/>
      <c r="BF57" s="119"/>
      <c r="BG57" s="119"/>
      <c r="BH57" s="119"/>
      <c r="BI57" s="119">
        <f>AU57-AF57</f>
        <v>0</v>
      </c>
      <c r="BJ57" s="119"/>
      <c r="BK57" s="119"/>
      <c r="BL57" s="119"/>
      <c r="BM57" s="119"/>
      <c r="BN57" s="119">
        <f>BD57+BI57</f>
        <v>-42877</v>
      </c>
      <c r="BO57" s="119"/>
      <c r="BP57" s="119"/>
      <c r="BQ57" s="119"/>
    </row>
    <row r="58" spans="1:79" ht="15" customHeight="1">
      <c r="A58" s="120">
        <v>3</v>
      </c>
      <c r="B58" s="120"/>
      <c r="C58" s="121" t="s">
        <v>462</v>
      </c>
      <c r="D58" s="102"/>
      <c r="E58" s="102"/>
      <c r="F58" s="102"/>
      <c r="G58" s="102"/>
      <c r="H58" s="102"/>
      <c r="I58" s="102"/>
      <c r="J58" s="102"/>
      <c r="K58" s="102"/>
      <c r="L58" s="102"/>
      <c r="M58" s="102"/>
      <c r="N58" s="102"/>
      <c r="O58" s="102"/>
      <c r="P58" s="102"/>
      <c r="Q58" s="102"/>
      <c r="R58" s="102"/>
      <c r="S58" s="102"/>
      <c r="T58" s="102"/>
      <c r="U58" s="102"/>
      <c r="V58" s="102"/>
      <c r="W58" s="102"/>
      <c r="X58" s="102"/>
      <c r="Y58" s="102"/>
      <c r="Z58" s="103"/>
      <c r="AA58" s="119">
        <v>1338549</v>
      </c>
      <c r="AB58" s="119"/>
      <c r="AC58" s="119"/>
      <c r="AD58" s="119"/>
      <c r="AE58" s="119"/>
      <c r="AF58" s="119">
        <v>0</v>
      </c>
      <c r="AG58" s="119"/>
      <c r="AH58" s="119"/>
      <c r="AI58" s="119"/>
      <c r="AJ58" s="119"/>
      <c r="AK58" s="119">
        <f>AA58+AF58</f>
        <v>1338549</v>
      </c>
      <c r="AL58" s="119"/>
      <c r="AM58" s="119"/>
      <c r="AN58" s="119"/>
      <c r="AO58" s="119"/>
      <c r="AP58" s="119">
        <v>1097911.1299999999</v>
      </c>
      <c r="AQ58" s="119"/>
      <c r="AR58" s="119"/>
      <c r="AS58" s="119"/>
      <c r="AT58" s="119"/>
      <c r="AU58" s="119">
        <v>0</v>
      </c>
      <c r="AV58" s="119"/>
      <c r="AW58" s="119"/>
      <c r="AX58" s="119"/>
      <c r="AY58" s="119"/>
      <c r="AZ58" s="119">
        <f>AP58+AU58</f>
        <v>1097911.1299999999</v>
      </c>
      <c r="BA58" s="119"/>
      <c r="BB58" s="119"/>
      <c r="BC58" s="119"/>
      <c r="BD58" s="119">
        <f>AP58-AA58</f>
        <v>-240637.87000000011</v>
      </c>
      <c r="BE58" s="119"/>
      <c r="BF58" s="119"/>
      <c r="BG58" s="119"/>
      <c r="BH58" s="119"/>
      <c r="BI58" s="119">
        <f>AU58-AF58</f>
        <v>0</v>
      </c>
      <c r="BJ58" s="119"/>
      <c r="BK58" s="119"/>
      <c r="BL58" s="119"/>
      <c r="BM58" s="119"/>
      <c r="BN58" s="119">
        <f>BD58+BI58</f>
        <v>-240637.87000000011</v>
      </c>
      <c r="BO58" s="119"/>
      <c r="BP58" s="119"/>
      <c r="BQ58" s="119"/>
    </row>
    <row r="59" spans="1:79" ht="15" customHeight="1">
      <c r="A59" s="120">
        <v>4</v>
      </c>
      <c r="B59" s="120"/>
      <c r="C59" s="121" t="s">
        <v>532</v>
      </c>
      <c r="D59" s="102"/>
      <c r="E59" s="102"/>
      <c r="F59" s="102"/>
      <c r="G59" s="102"/>
      <c r="H59" s="102"/>
      <c r="I59" s="102"/>
      <c r="J59" s="102"/>
      <c r="K59" s="102"/>
      <c r="L59" s="102"/>
      <c r="M59" s="102"/>
      <c r="N59" s="102"/>
      <c r="O59" s="102"/>
      <c r="P59" s="102"/>
      <c r="Q59" s="102"/>
      <c r="R59" s="102"/>
      <c r="S59" s="102"/>
      <c r="T59" s="102"/>
      <c r="U59" s="102"/>
      <c r="V59" s="102"/>
      <c r="W59" s="102"/>
      <c r="X59" s="102"/>
      <c r="Y59" s="102"/>
      <c r="Z59" s="103"/>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row>
    <row r="60" spans="1:79" ht="15" customHeight="1">
      <c r="A60" s="120" t="s">
        <v>556</v>
      </c>
      <c r="B60" s="120"/>
      <c r="C60" s="121" t="s">
        <v>463</v>
      </c>
      <c r="D60" s="102"/>
      <c r="E60" s="102"/>
      <c r="F60" s="102"/>
      <c r="G60" s="102"/>
      <c r="H60" s="102"/>
      <c r="I60" s="102"/>
      <c r="J60" s="102"/>
      <c r="K60" s="102"/>
      <c r="L60" s="102"/>
      <c r="M60" s="102"/>
      <c r="N60" s="102"/>
      <c r="O60" s="102"/>
      <c r="P60" s="102"/>
      <c r="Q60" s="102"/>
      <c r="R60" s="102"/>
      <c r="S60" s="102"/>
      <c r="T60" s="102"/>
      <c r="U60" s="102"/>
      <c r="V60" s="102"/>
      <c r="W60" s="102"/>
      <c r="X60" s="102"/>
      <c r="Y60" s="102"/>
      <c r="Z60" s="103"/>
      <c r="AA60" s="119">
        <v>6568740</v>
      </c>
      <c r="AB60" s="119"/>
      <c r="AC60" s="119"/>
      <c r="AD60" s="119"/>
      <c r="AE60" s="119"/>
      <c r="AF60" s="119">
        <v>0</v>
      </c>
      <c r="AG60" s="119"/>
      <c r="AH60" s="119"/>
      <c r="AI60" s="119"/>
      <c r="AJ60" s="119"/>
      <c r="AK60" s="119">
        <f>AA60+AF60</f>
        <v>6568740</v>
      </c>
      <c r="AL60" s="119"/>
      <c r="AM60" s="119"/>
      <c r="AN60" s="119"/>
      <c r="AO60" s="119"/>
      <c r="AP60" s="119">
        <v>4232021.5</v>
      </c>
      <c r="AQ60" s="119"/>
      <c r="AR60" s="119"/>
      <c r="AS60" s="119"/>
      <c r="AT60" s="119"/>
      <c r="AU60" s="119">
        <v>0</v>
      </c>
      <c r="AV60" s="119"/>
      <c r="AW60" s="119"/>
      <c r="AX60" s="119"/>
      <c r="AY60" s="119"/>
      <c r="AZ60" s="119">
        <f>AP60+AU60</f>
        <v>4232021.5</v>
      </c>
      <c r="BA60" s="119"/>
      <c r="BB60" s="119"/>
      <c r="BC60" s="119"/>
      <c r="BD60" s="119">
        <f>AP60-AA60</f>
        <v>-2336718.5</v>
      </c>
      <c r="BE60" s="119"/>
      <c r="BF60" s="119"/>
      <c r="BG60" s="119"/>
      <c r="BH60" s="119"/>
      <c r="BI60" s="119">
        <f>AU60-AF60</f>
        <v>0</v>
      </c>
      <c r="BJ60" s="119"/>
      <c r="BK60" s="119"/>
      <c r="BL60" s="119"/>
      <c r="BM60" s="119"/>
      <c r="BN60" s="119">
        <f>BD60+BI60</f>
        <v>-2336718.5</v>
      </c>
      <c r="BO60" s="119"/>
      <c r="BP60" s="119"/>
      <c r="BQ60" s="119"/>
    </row>
    <row r="61" spans="1:79" ht="15" customHeight="1">
      <c r="A61" s="120" t="s">
        <v>557</v>
      </c>
      <c r="B61" s="120"/>
      <c r="C61" s="121" t="s">
        <v>464</v>
      </c>
      <c r="D61" s="102"/>
      <c r="E61" s="102"/>
      <c r="F61" s="102"/>
      <c r="G61" s="102"/>
      <c r="H61" s="102"/>
      <c r="I61" s="102"/>
      <c r="J61" s="102"/>
      <c r="K61" s="102"/>
      <c r="L61" s="102"/>
      <c r="M61" s="102"/>
      <c r="N61" s="102"/>
      <c r="O61" s="102"/>
      <c r="P61" s="102"/>
      <c r="Q61" s="102"/>
      <c r="R61" s="102"/>
      <c r="S61" s="102"/>
      <c r="T61" s="102"/>
      <c r="U61" s="102"/>
      <c r="V61" s="102"/>
      <c r="W61" s="102"/>
      <c r="X61" s="102"/>
      <c r="Y61" s="102"/>
      <c r="Z61" s="103"/>
      <c r="AA61" s="119">
        <v>558748</v>
      </c>
      <c r="AB61" s="119"/>
      <c r="AC61" s="119"/>
      <c r="AD61" s="119"/>
      <c r="AE61" s="119"/>
      <c r="AF61" s="119">
        <v>0</v>
      </c>
      <c r="AG61" s="119"/>
      <c r="AH61" s="119"/>
      <c r="AI61" s="119"/>
      <c r="AJ61" s="119"/>
      <c r="AK61" s="119">
        <f>AA61+AF61</f>
        <v>558748</v>
      </c>
      <c r="AL61" s="119"/>
      <c r="AM61" s="119"/>
      <c r="AN61" s="119"/>
      <c r="AO61" s="119"/>
      <c r="AP61" s="119">
        <v>553510.24</v>
      </c>
      <c r="AQ61" s="119"/>
      <c r="AR61" s="119"/>
      <c r="AS61" s="119"/>
      <c r="AT61" s="119"/>
      <c r="AU61" s="119">
        <v>0</v>
      </c>
      <c r="AV61" s="119"/>
      <c r="AW61" s="119"/>
      <c r="AX61" s="119"/>
      <c r="AY61" s="119"/>
      <c r="AZ61" s="119">
        <f>AP61+AU61</f>
        <v>553510.24</v>
      </c>
      <c r="BA61" s="119"/>
      <c r="BB61" s="119"/>
      <c r="BC61" s="119"/>
      <c r="BD61" s="119">
        <f>AP61-AA61</f>
        <v>-5237.7600000000093</v>
      </c>
      <c r="BE61" s="119"/>
      <c r="BF61" s="119"/>
      <c r="BG61" s="119"/>
      <c r="BH61" s="119"/>
      <c r="BI61" s="119">
        <f>AU61-AF61</f>
        <v>0</v>
      </c>
      <c r="BJ61" s="119"/>
      <c r="BK61" s="119"/>
      <c r="BL61" s="119"/>
      <c r="BM61" s="119"/>
      <c r="BN61" s="119">
        <f>BD61+BI61</f>
        <v>-5237.7600000000093</v>
      </c>
      <c r="BO61" s="119"/>
      <c r="BP61" s="119"/>
      <c r="BQ61" s="119"/>
    </row>
    <row r="62" spans="1:79" ht="15" customHeight="1">
      <c r="A62" s="120" t="s">
        <v>558</v>
      </c>
      <c r="B62" s="120"/>
      <c r="C62" s="121" t="s">
        <v>465</v>
      </c>
      <c r="D62" s="102"/>
      <c r="E62" s="102"/>
      <c r="F62" s="102"/>
      <c r="G62" s="102"/>
      <c r="H62" s="102"/>
      <c r="I62" s="102"/>
      <c r="J62" s="102"/>
      <c r="K62" s="102"/>
      <c r="L62" s="102"/>
      <c r="M62" s="102"/>
      <c r="N62" s="102"/>
      <c r="O62" s="102"/>
      <c r="P62" s="102"/>
      <c r="Q62" s="102"/>
      <c r="R62" s="102"/>
      <c r="S62" s="102"/>
      <c r="T62" s="102"/>
      <c r="U62" s="102"/>
      <c r="V62" s="102"/>
      <c r="W62" s="102"/>
      <c r="X62" s="102"/>
      <c r="Y62" s="102"/>
      <c r="Z62" s="103"/>
      <c r="AA62" s="119">
        <v>155000</v>
      </c>
      <c r="AB62" s="119"/>
      <c r="AC62" s="119"/>
      <c r="AD62" s="119"/>
      <c r="AE62" s="119"/>
      <c r="AF62" s="119">
        <v>0</v>
      </c>
      <c r="AG62" s="119"/>
      <c r="AH62" s="119"/>
      <c r="AI62" s="119"/>
      <c r="AJ62" s="119"/>
      <c r="AK62" s="119">
        <f>AA62+AF62</f>
        <v>155000</v>
      </c>
      <c r="AL62" s="119"/>
      <c r="AM62" s="119"/>
      <c r="AN62" s="119"/>
      <c r="AO62" s="119"/>
      <c r="AP62" s="119">
        <v>155000</v>
      </c>
      <c r="AQ62" s="119"/>
      <c r="AR62" s="119"/>
      <c r="AS62" s="119"/>
      <c r="AT62" s="119"/>
      <c r="AU62" s="119">
        <v>0</v>
      </c>
      <c r="AV62" s="119"/>
      <c r="AW62" s="119"/>
      <c r="AX62" s="119"/>
      <c r="AY62" s="119"/>
      <c r="AZ62" s="119">
        <f>AP62+AU62</f>
        <v>155000</v>
      </c>
      <c r="BA62" s="119"/>
      <c r="BB62" s="119"/>
      <c r="BC62" s="119"/>
      <c r="BD62" s="119">
        <f>AP62-AA62</f>
        <v>0</v>
      </c>
      <c r="BE62" s="119"/>
      <c r="BF62" s="119"/>
      <c r="BG62" s="119"/>
      <c r="BH62" s="119"/>
      <c r="BI62" s="119">
        <f>AU62-AF62</f>
        <v>0</v>
      </c>
      <c r="BJ62" s="119"/>
      <c r="BK62" s="119"/>
      <c r="BL62" s="119"/>
      <c r="BM62" s="119"/>
      <c r="BN62" s="119">
        <f>BD62+BI62</f>
        <v>0</v>
      </c>
      <c r="BO62" s="119"/>
      <c r="BP62" s="119"/>
      <c r="BQ62" s="119"/>
    </row>
    <row r="63" spans="1:79" ht="15" customHeight="1">
      <c r="A63" s="120" t="s">
        <v>559</v>
      </c>
      <c r="B63" s="120"/>
      <c r="C63" s="121" t="s">
        <v>466</v>
      </c>
      <c r="D63" s="102"/>
      <c r="E63" s="102"/>
      <c r="F63" s="102"/>
      <c r="G63" s="102"/>
      <c r="H63" s="102"/>
      <c r="I63" s="102"/>
      <c r="J63" s="102"/>
      <c r="K63" s="102"/>
      <c r="L63" s="102"/>
      <c r="M63" s="102"/>
      <c r="N63" s="102"/>
      <c r="O63" s="102"/>
      <c r="P63" s="102"/>
      <c r="Q63" s="102"/>
      <c r="R63" s="102"/>
      <c r="S63" s="102"/>
      <c r="T63" s="102"/>
      <c r="U63" s="102"/>
      <c r="V63" s="102"/>
      <c r="W63" s="102"/>
      <c r="X63" s="102"/>
      <c r="Y63" s="102"/>
      <c r="Z63" s="103"/>
      <c r="AA63" s="119">
        <v>199000</v>
      </c>
      <c r="AB63" s="119"/>
      <c r="AC63" s="119"/>
      <c r="AD63" s="119"/>
      <c r="AE63" s="119"/>
      <c r="AF63" s="119">
        <v>0</v>
      </c>
      <c r="AG63" s="119"/>
      <c r="AH63" s="119"/>
      <c r="AI63" s="119"/>
      <c r="AJ63" s="119"/>
      <c r="AK63" s="119">
        <f>AA63+AF63</f>
        <v>199000</v>
      </c>
      <c r="AL63" s="119"/>
      <c r="AM63" s="119"/>
      <c r="AN63" s="119"/>
      <c r="AO63" s="119"/>
      <c r="AP63" s="119">
        <v>197850</v>
      </c>
      <c r="AQ63" s="119"/>
      <c r="AR63" s="119"/>
      <c r="AS63" s="119"/>
      <c r="AT63" s="119"/>
      <c r="AU63" s="119">
        <v>0</v>
      </c>
      <c r="AV63" s="119"/>
      <c r="AW63" s="119"/>
      <c r="AX63" s="119"/>
      <c r="AY63" s="119"/>
      <c r="AZ63" s="119">
        <f>AP63+AU63</f>
        <v>197850</v>
      </c>
      <c r="BA63" s="119"/>
      <c r="BB63" s="119"/>
      <c r="BC63" s="119"/>
      <c r="BD63" s="119">
        <f>AP63-AA63</f>
        <v>-1150</v>
      </c>
      <c r="BE63" s="119"/>
      <c r="BF63" s="119"/>
      <c r="BG63" s="119"/>
      <c r="BH63" s="119"/>
      <c r="BI63" s="119">
        <f>AU63-AF63</f>
        <v>0</v>
      </c>
      <c r="BJ63" s="119"/>
      <c r="BK63" s="119"/>
      <c r="BL63" s="119"/>
      <c r="BM63" s="119"/>
      <c r="BN63" s="119">
        <f>BD63+BI63</f>
        <v>-1150</v>
      </c>
      <c r="BO63" s="119"/>
      <c r="BP63" s="119"/>
      <c r="BQ63" s="119"/>
    </row>
    <row r="64" spans="1:79" ht="15" customHeight="1">
      <c r="A64" s="120" t="s">
        <v>560</v>
      </c>
      <c r="B64" s="120"/>
      <c r="C64" s="121" t="s">
        <v>468</v>
      </c>
      <c r="D64" s="102"/>
      <c r="E64" s="102"/>
      <c r="F64" s="102"/>
      <c r="G64" s="102"/>
      <c r="H64" s="102"/>
      <c r="I64" s="102"/>
      <c r="J64" s="102"/>
      <c r="K64" s="102"/>
      <c r="L64" s="102"/>
      <c r="M64" s="102"/>
      <c r="N64" s="102"/>
      <c r="O64" s="102"/>
      <c r="P64" s="102"/>
      <c r="Q64" s="102"/>
      <c r="R64" s="102"/>
      <c r="S64" s="102"/>
      <c r="T64" s="102"/>
      <c r="U64" s="102"/>
      <c r="V64" s="102"/>
      <c r="W64" s="102"/>
      <c r="X64" s="102"/>
      <c r="Y64" s="102"/>
      <c r="Z64" s="103"/>
      <c r="AA64" s="119">
        <v>25000</v>
      </c>
      <c r="AB64" s="119"/>
      <c r="AC64" s="119"/>
      <c r="AD64" s="119"/>
      <c r="AE64" s="119"/>
      <c r="AF64" s="119">
        <v>0</v>
      </c>
      <c r="AG64" s="119"/>
      <c r="AH64" s="119"/>
      <c r="AI64" s="119"/>
      <c r="AJ64" s="119"/>
      <c r="AK64" s="119">
        <f>AA64+AF64</f>
        <v>25000</v>
      </c>
      <c r="AL64" s="119"/>
      <c r="AM64" s="119"/>
      <c r="AN64" s="119"/>
      <c r="AO64" s="119"/>
      <c r="AP64" s="119">
        <v>17120</v>
      </c>
      <c r="AQ64" s="119"/>
      <c r="AR64" s="119"/>
      <c r="AS64" s="119"/>
      <c r="AT64" s="119"/>
      <c r="AU64" s="119">
        <v>0</v>
      </c>
      <c r="AV64" s="119"/>
      <c r="AW64" s="119"/>
      <c r="AX64" s="119"/>
      <c r="AY64" s="119"/>
      <c r="AZ64" s="119">
        <f>AP64+AU64</f>
        <v>17120</v>
      </c>
      <c r="BA64" s="119"/>
      <c r="BB64" s="119"/>
      <c r="BC64" s="119"/>
      <c r="BD64" s="119">
        <f>AP64-AA64</f>
        <v>-7880</v>
      </c>
      <c r="BE64" s="119"/>
      <c r="BF64" s="119"/>
      <c r="BG64" s="119"/>
      <c r="BH64" s="119"/>
      <c r="BI64" s="119">
        <f>AU64-AF64</f>
        <v>0</v>
      </c>
      <c r="BJ64" s="119"/>
      <c r="BK64" s="119"/>
      <c r="BL64" s="119"/>
      <c r="BM64" s="119"/>
      <c r="BN64" s="119">
        <f>BD64+BI64</f>
        <v>-7880</v>
      </c>
      <c r="BO64" s="119"/>
      <c r="BP64" s="119"/>
      <c r="BQ64" s="119"/>
    </row>
    <row r="65" spans="1:79" ht="15" customHeight="1">
      <c r="A65" s="120" t="s">
        <v>561</v>
      </c>
      <c r="B65" s="120"/>
      <c r="C65" s="121" t="s">
        <v>469</v>
      </c>
      <c r="D65" s="102"/>
      <c r="E65" s="102"/>
      <c r="F65" s="102"/>
      <c r="G65" s="102"/>
      <c r="H65" s="102"/>
      <c r="I65" s="102"/>
      <c r="J65" s="102"/>
      <c r="K65" s="102"/>
      <c r="L65" s="102"/>
      <c r="M65" s="102"/>
      <c r="N65" s="102"/>
      <c r="O65" s="102"/>
      <c r="P65" s="102"/>
      <c r="Q65" s="102"/>
      <c r="R65" s="102"/>
      <c r="S65" s="102"/>
      <c r="T65" s="102"/>
      <c r="U65" s="102"/>
      <c r="V65" s="102"/>
      <c r="W65" s="102"/>
      <c r="X65" s="102"/>
      <c r="Y65" s="102"/>
      <c r="Z65" s="103"/>
      <c r="AA65" s="119">
        <v>19995</v>
      </c>
      <c r="AB65" s="119"/>
      <c r="AC65" s="119"/>
      <c r="AD65" s="119"/>
      <c r="AE65" s="119"/>
      <c r="AF65" s="119">
        <v>0</v>
      </c>
      <c r="AG65" s="119"/>
      <c r="AH65" s="119"/>
      <c r="AI65" s="119"/>
      <c r="AJ65" s="119"/>
      <c r="AK65" s="119">
        <f t="shared" ref="AK65:AK94" si="5">AA65+AF65</f>
        <v>19995</v>
      </c>
      <c r="AL65" s="119"/>
      <c r="AM65" s="119"/>
      <c r="AN65" s="119"/>
      <c r="AO65" s="119"/>
      <c r="AP65" s="119">
        <v>19994.59</v>
      </c>
      <c r="AQ65" s="119"/>
      <c r="AR65" s="119"/>
      <c r="AS65" s="119"/>
      <c r="AT65" s="119"/>
      <c r="AU65" s="119">
        <v>0</v>
      </c>
      <c r="AV65" s="119"/>
      <c r="AW65" s="119"/>
      <c r="AX65" s="119"/>
      <c r="AY65" s="119"/>
      <c r="AZ65" s="119">
        <f t="shared" ref="AZ65:AZ94" si="6">AP65+AU65</f>
        <v>19994.59</v>
      </c>
      <c r="BA65" s="119"/>
      <c r="BB65" s="119"/>
      <c r="BC65" s="119"/>
      <c r="BD65" s="119">
        <f t="shared" ref="BD65:BD94" si="7">AP65-AA65</f>
        <v>-0.40999999999985448</v>
      </c>
      <c r="BE65" s="119"/>
      <c r="BF65" s="119"/>
      <c r="BG65" s="119"/>
      <c r="BH65" s="119"/>
      <c r="BI65" s="119">
        <f t="shared" ref="BI65:BI94" si="8">AU65-AF65</f>
        <v>0</v>
      </c>
      <c r="BJ65" s="119"/>
      <c r="BK65" s="119"/>
      <c r="BL65" s="119"/>
      <c r="BM65" s="119"/>
      <c r="BN65" s="119">
        <f t="shared" ref="BN65:BN94" si="9">BD65+BI65</f>
        <v>-0.40999999999985448</v>
      </c>
      <c r="BO65" s="119"/>
      <c r="BP65" s="119"/>
      <c r="BQ65" s="119"/>
      <c r="CA65" s="3" t="s">
        <v>20</v>
      </c>
    </row>
    <row r="66" spans="1:79" ht="15" customHeight="1">
      <c r="A66" s="120">
        <v>6</v>
      </c>
      <c r="B66" s="120"/>
      <c r="C66" s="121" t="s">
        <v>533</v>
      </c>
      <c r="D66" s="102"/>
      <c r="E66" s="102"/>
      <c r="F66" s="102"/>
      <c r="G66" s="102"/>
      <c r="H66" s="102"/>
      <c r="I66" s="102"/>
      <c r="J66" s="102"/>
      <c r="K66" s="102"/>
      <c r="L66" s="102"/>
      <c r="M66" s="102"/>
      <c r="N66" s="102"/>
      <c r="O66" s="102"/>
      <c r="P66" s="102"/>
      <c r="Q66" s="102"/>
      <c r="R66" s="102"/>
      <c r="S66" s="102"/>
      <c r="T66" s="102"/>
      <c r="U66" s="102"/>
      <c r="V66" s="102"/>
      <c r="W66" s="102"/>
      <c r="X66" s="102"/>
      <c r="Y66" s="102"/>
      <c r="Z66" s="103"/>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row>
    <row r="67" spans="1:79" ht="15" customHeight="1">
      <c r="A67" s="120" t="s">
        <v>562</v>
      </c>
      <c r="B67" s="120"/>
      <c r="C67" s="121" t="s">
        <v>470</v>
      </c>
      <c r="D67" s="102"/>
      <c r="E67" s="102"/>
      <c r="F67" s="102"/>
      <c r="G67" s="102"/>
      <c r="H67" s="102"/>
      <c r="I67" s="102"/>
      <c r="J67" s="102"/>
      <c r="K67" s="102"/>
      <c r="L67" s="102"/>
      <c r="M67" s="102"/>
      <c r="N67" s="102"/>
      <c r="O67" s="102"/>
      <c r="P67" s="102"/>
      <c r="Q67" s="102"/>
      <c r="R67" s="102"/>
      <c r="S67" s="102"/>
      <c r="T67" s="102"/>
      <c r="U67" s="102"/>
      <c r="V67" s="102"/>
      <c r="W67" s="102"/>
      <c r="X67" s="102"/>
      <c r="Y67" s="102"/>
      <c r="Z67" s="103"/>
      <c r="AA67" s="119">
        <v>20000</v>
      </c>
      <c r="AB67" s="119"/>
      <c r="AC67" s="119"/>
      <c r="AD67" s="119"/>
      <c r="AE67" s="119"/>
      <c r="AF67" s="119">
        <v>0</v>
      </c>
      <c r="AG67" s="119"/>
      <c r="AH67" s="119"/>
      <c r="AI67" s="119"/>
      <c r="AJ67" s="119"/>
      <c r="AK67" s="119">
        <f>AA67+AF67</f>
        <v>20000</v>
      </c>
      <c r="AL67" s="119"/>
      <c r="AM67" s="119"/>
      <c r="AN67" s="119"/>
      <c r="AO67" s="119"/>
      <c r="AP67" s="119">
        <v>0</v>
      </c>
      <c r="AQ67" s="119"/>
      <c r="AR67" s="119"/>
      <c r="AS67" s="119"/>
      <c r="AT67" s="119"/>
      <c r="AU67" s="119">
        <v>0</v>
      </c>
      <c r="AV67" s="119"/>
      <c r="AW67" s="119"/>
      <c r="AX67" s="119"/>
      <c r="AY67" s="119"/>
      <c r="AZ67" s="119">
        <f>AP67+AU67</f>
        <v>0</v>
      </c>
      <c r="BA67" s="119"/>
      <c r="BB67" s="119"/>
      <c r="BC67" s="119"/>
      <c r="BD67" s="119">
        <f>AP67-AA67</f>
        <v>-20000</v>
      </c>
      <c r="BE67" s="119"/>
      <c r="BF67" s="119"/>
      <c r="BG67" s="119"/>
      <c r="BH67" s="119"/>
      <c r="BI67" s="119">
        <f>AU67-AF67</f>
        <v>0</v>
      </c>
      <c r="BJ67" s="119"/>
      <c r="BK67" s="119"/>
      <c r="BL67" s="119"/>
      <c r="BM67" s="119"/>
      <c r="BN67" s="119">
        <f>BD67+BI67</f>
        <v>-20000</v>
      </c>
      <c r="BO67" s="119"/>
      <c r="BP67" s="119"/>
      <c r="BQ67" s="119"/>
    </row>
    <row r="68" spans="1:79" ht="25.5" customHeight="1">
      <c r="A68" s="120" t="s">
        <v>563</v>
      </c>
      <c r="B68" s="120"/>
      <c r="C68" s="121" t="s">
        <v>471</v>
      </c>
      <c r="D68" s="102"/>
      <c r="E68" s="102"/>
      <c r="F68" s="102"/>
      <c r="G68" s="102"/>
      <c r="H68" s="102"/>
      <c r="I68" s="102"/>
      <c r="J68" s="102"/>
      <c r="K68" s="102"/>
      <c r="L68" s="102"/>
      <c r="M68" s="102"/>
      <c r="N68" s="102"/>
      <c r="O68" s="102"/>
      <c r="P68" s="102"/>
      <c r="Q68" s="102"/>
      <c r="R68" s="102"/>
      <c r="S68" s="102"/>
      <c r="T68" s="102"/>
      <c r="U68" s="102"/>
      <c r="V68" s="102"/>
      <c r="W68" s="102"/>
      <c r="X68" s="102"/>
      <c r="Y68" s="102"/>
      <c r="Z68" s="103"/>
      <c r="AA68" s="119">
        <v>90000</v>
      </c>
      <c r="AB68" s="119"/>
      <c r="AC68" s="119"/>
      <c r="AD68" s="119"/>
      <c r="AE68" s="119"/>
      <c r="AF68" s="119">
        <v>0</v>
      </c>
      <c r="AG68" s="119"/>
      <c r="AH68" s="119"/>
      <c r="AI68" s="119"/>
      <c r="AJ68" s="119"/>
      <c r="AK68" s="119">
        <f>AA68+AF68</f>
        <v>90000</v>
      </c>
      <c r="AL68" s="119"/>
      <c r="AM68" s="119"/>
      <c r="AN68" s="119"/>
      <c r="AO68" s="119"/>
      <c r="AP68" s="119">
        <v>57063</v>
      </c>
      <c r="AQ68" s="119"/>
      <c r="AR68" s="119"/>
      <c r="AS68" s="119"/>
      <c r="AT68" s="119"/>
      <c r="AU68" s="119">
        <v>0</v>
      </c>
      <c r="AV68" s="119"/>
      <c r="AW68" s="119"/>
      <c r="AX68" s="119"/>
      <c r="AY68" s="119"/>
      <c r="AZ68" s="119">
        <f>AP68+AU68</f>
        <v>57063</v>
      </c>
      <c r="BA68" s="119"/>
      <c r="BB68" s="119"/>
      <c r="BC68" s="119"/>
      <c r="BD68" s="119">
        <f>AP68-AA68</f>
        <v>-32937</v>
      </c>
      <c r="BE68" s="119"/>
      <c r="BF68" s="119"/>
      <c r="BG68" s="119"/>
      <c r="BH68" s="119"/>
      <c r="BI68" s="119">
        <f>AU68-AF68</f>
        <v>0</v>
      </c>
      <c r="BJ68" s="119"/>
      <c r="BK68" s="119"/>
      <c r="BL68" s="119"/>
      <c r="BM68" s="119"/>
      <c r="BN68" s="119">
        <f>BD68+BI68</f>
        <v>-32937</v>
      </c>
      <c r="BO68" s="119"/>
      <c r="BP68" s="119"/>
      <c r="BQ68" s="119"/>
    </row>
    <row r="69" spans="1:79" ht="15" customHeight="1">
      <c r="A69" s="120" t="s">
        <v>564</v>
      </c>
      <c r="B69" s="120"/>
      <c r="C69" s="121" t="s">
        <v>472</v>
      </c>
      <c r="D69" s="102"/>
      <c r="E69" s="102"/>
      <c r="F69" s="102"/>
      <c r="G69" s="102"/>
      <c r="H69" s="102"/>
      <c r="I69" s="102"/>
      <c r="J69" s="102"/>
      <c r="K69" s="102"/>
      <c r="L69" s="102"/>
      <c r="M69" s="102"/>
      <c r="N69" s="102"/>
      <c r="O69" s="102"/>
      <c r="P69" s="102"/>
      <c r="Q69" s="102"/>
      <c r="R69" s="102"/>
      <c r="S69" s="102"/>
      <c r="T69" s="102"/>
      <c r="U69" s="102"/>
      <c r="V69" s="102"/>
      <c r="W69" s="102"/>
      <c r="X69" s="102"/>
      <c r="Y69" s="102"/>
      <c r="Z69" s="103"/>
      <c r="AA69" s="119">
        <v>20830</v>
      </c>
      <c r="AB69" s="119"/>
      <c r="AC69" s="119"/>
      <c r="AD69" s="119"/>
      <c r="AE69" s="119"/>
      <c r="AF69" s="119">
        <v>0</v>
      </c>
      <c r="AG69" s="119"/>
      <c r="AH69" s="119"/>
      <c r="AI69" s="119"/>
      <c r="AJ69" s="119"/>
      <c r="AK69" s="119">
        <f t="shared" ref="AK69" si="10">AA69+AF69</f>
        <v>20830</v>
      </c>
      <c r="AL69" s="119"/>
      <c r="AM69" s="119"/>
      <c r="AN69" s="119"/>
      <c r="AO69" s="119"/>
      <c r="AP69" s="119">
        <v>12375.14</v>
      </c>
      <c r="AQ69" s="119"/>
      <c r="AR69" s="119"/>
      <c r="AS69" s="119"/>
      <c r="AT69" s="119"/>
      <c r="AU69" s="119">
        <v>0</v>
      </c>
      <c r="AV69" s="119"/>
      <c r="AW69" s="119"/>
      <c r="AX69" s="119"/>
      <c r="AY69" s="119"/>
      <c r="AZ69" s="119">
        <f t="shared" ref="AZ69" si="11">AP69+AU69</f>
        <v>12375.14</v>
      </c>
      <c r="BA69" s="119"/>
      <c r="BB69" s="119"/>
      <c r="BC69" s="119"/>
      <c r="BD69" s="119">
        <f t="shared" ref="BD69" si="12">AP69-AA69</f>
        <v>-8454.86</v>
      </c>
      <c r="BE69" s="119"/>
      <c r="BF69" s="119"/>
      <c r="BG69" s="119"/>
      <c r="BH69" s="119"/>
      <c r="BI69" s="119">
        <f t="shared" ref="BI69" si="13">AU69-AF69</f>
        <v>0</v>
      </c>
      <c r="BJ69" s="119"/>
      <c r="BK69" s="119"/>
      <c r="BL69" s="119"/>
      <c r="BM69" s="119"/>
      <c r="BN69" s="119">
        <f t="shared" ref="BN69" si="14">BD69+BI69</f>
        <v>-8454.86</v>
      </c>
      <c r="BO69" s="119"/>
      <c r="BP69" s="119"/>
      <c r="BQ69" s="119"/>
    </row>
    <row r="70" spans="1:79" ht="25.5" customHeight="1">
      <c r="A70" s="120" t="s">
        <v>565</v>
      </c>
      <c r="B70" s="120"/>
      <c r="C70" s="121" t="s">
        <v>490</v>
      </c>
      <c r="D70" s="102"/>
      <c r="E70" s="102"/>
      <c r="F70" s="102"/>
      <c r="G70" s="102"/>
      <c r="H70" s="102"/>
      <c r="I70" s="102"/>
      <c r="J70" s="102"/>
      <c r="K70" s="102"/>
      <c r="L70" s="102"/>
      <c r="M70" s="102"/>
      <c r="N70" s="102"/>
      <c r="O70" s="102"/>
      <c r="P70" s="102"/>
      <c r="Q70" s="102"/>
      <c r="R70" s="102"/>
      <c r="S70" s="102"/>
      <c r="T70" s="102"/>
      <c r="U70" s="102"/>
      <c r="V70" s="102"/>
      <c r="W70" s="102"/>
      <c r="X70" s="102"/>
      <c r="Y70" s="102"/>
      <c r="Z70" s="103"/>
      <c r="AA70" s="119">
        <v>5621</v>
      </c>
      <c r="AB70" s="119"/>
      <c r="AC70" s="119"/>
      <c r="AD70" s="119"/>
      <c r="AE70" s="119"/>
      <c r="AF70" s="119">
        <v>0</v>
      </c>
      <c r="AG70" s="119"/>
      <c r="AH70" s="119"/>
      <c r="AI70" s="119"/>
      <c r="AJ70" s="119"/>
      <c r="AK70" s="119">
        <f>AA70+AF70</f>
        <v>5621</v>
      </c>
      <c r="AL70" s="119"/>
      <c r="AM70" s="119"/>
      <c r="AN70" s="119"/>
      <c r="AO70" s="119"/>
      <c r="AP70" s="119">
        <v>5621</v>
      </c>
      <c r="AQ70" s="119"/>
      <c r="AR70" s="119"/>
      <c r="AS70" s="119"/>
      <c r="AT70" s="119"/>
      <c r="AU70" s="119">
        <v>0</v>
      </c>
      <c r="AV70" s="119"/>
      <c r="AW70" s="119"/>
      <c r="AX70" s="119"/>
      <c r="AY70" s="119"/>
      <c r="AZ70" s="119">
        <f>AP70+AU70</f>
        <v>5621</v>
      </c>
      <c r="BA70" s="119"/>
      <c r="BB70" s="119"/>
      <c r="BC70" s="119"/>
      <c r="BD70" s="119">
        <f>AP70-AA70</f>
        <v>0</v>
      </c>
      <c r="BE70" s="119"/>
      <c r="BF70" s="119"/>
      <c r="BG70" s="119"/>
      <c r="BH70" s="119"/>
      <c r="BI70" s="119">
        <f>AU70-AF70</f>
        <v>0</v>
      </c>
      <c r="BJ70" s="119"/>
      <c r="BK70" s="119"/>
      <c r="BL70" s="119"/>
      <c r="BM70" s="119"/>
      <c r="BN70" s="119">
        <f>BD70+BI70</f>
        <v>0</v>
      </c>
      <c r="BO70" s="119"/>
      <c r="BP70" s="119"/>
      <c r="BQ70" s="119"/>
    </row>
    <row r="71" spans="1:79" ht="17.25" customHeight="1">
      <c r="A71" s="120">
        <v>7</v>
      </c>
      <c r="B71" s="120"/>
      <c r="C71" s="121" t="s">
        <v>534</v>
      </c>
      <c r="D71" s="102"/>
      <c r="E71" s="102"/>
      <c r="F71" s="102"/>
      <c r="G71" s="102"/>
      <c r="H71" s="102"/>
      <c r="I71" s="102"/>
      <c r="J71" s="102"/>
      <c r="K71" s="102"/>
      <c r="L71" s="102"/>
      <c r="M71" s="102"/>
      <c r="N71" s="102"/>
      <c r="O71" s="102"/>
      <c r="P71" s="102"/>
      <c r="Q71" s="102"/>
      <c r="R71" s="102"/>
      <c r="S71" s="102"/>
      <c r="T71" s="102"/>
      <c r="U71" s="102"/>
      <c r="V71" s="102"/>
      <c r="W71" s="102"/>
      <c r="X71" s="102"/>
      <c r="Y71" s="102"/>
      <c r="Z71" s="103"/>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row>
    <row r="72" spans="1:79" ht="25.5" customHeight="1">
      <c r="A72" s="120" t="s">
        <v>566</v>
      </c>
      <c r="B72" s="120"/>
      <c r="C72" s="121" t="s">
        <v>473</v>
      </c>
      <c r="D72" s="102"/>
      <c r="E72" s="102"/>
      <c r="F72" s="102"/>
      <c r="G72" s="102"/>
      <c r="H72" s="102"/>
      <c r="I72" s="102"/>
      <c r="J72" s="102"/>
      <c r="K72" s="102"/>
      <c r="L72" s="102"/>
      <c r="M72" s="102"/>
      <c r="N72" s="102"/>
      <c r="O72" s="102"/>
      <c r="P72" s="102"/>
      <c r="Q72" s="102"/>
      <c r="R72" s="102"/>
      <c r="S72" s="102"/>
      <c r="T72" s="102"/>
      <c r="U72" s="102"/>
      <c r="V72" s="102"/>
      <c r="W72" s="102"/>
      <c r="X72" s="102"/>
      <c r="Y72" s="102"/>
      <c r="Z72" s="103"/>
      <c r="AA72" s="119">
        <v>11000000</v>
      </c>
      <c r="AB72" s="119"/>
      <c r="AC72" s="119"/>
      <c r="AD72" s="119"/>
      <c r="AE72" s="119"/>
      <c r="AF72" s="119">
        <v>0</v>
      </c>
      <c r="AG72" s="119"/>
      <c r="AH72" s="119"/>
      <c r="AI72" s="119"/>
      <c r="AJ72" s="119"/>
      <c r="AK72" s="119">
        <f>AA72+AF72</f>
        <v>11000000</v>
      </c>
      <c r="AL72" s="119"/>
      <c r="AM72" s="119"/>
      <c r="AN72" s="119"/>
      <c r="AO72" s="119"/>
      <c r="AP72" s="119">
        <v>10991216</v>
      </c>
      <c r="AQ72" s="119"/>
      <c r="AR72" s="119"/>
      <c r="AS72" s="119"/>
      <c r="AT72" s="119"/>
      <c r="AU72" s="119">
        <v>0</v>
      </c>
      <c r="AV72" s="119"/>
      <c r="AW72" s="119"/>
      <c r="AX72" s="119"/>
      <c r="AY72" s="119"/>
      <c r="AZ72" s="119">
        <f>AP72+AU72</f>
        <v>10991216</v>
      </c>
      <c r="BA72" s="119"/>
      <c r="BB72" s="119"/>
      <c r="BC72" s="119"/>
      <c r="BD72" s="119">
        <f>AP72-AA72</f>
        <v>-8784</v>
      </c>
      <c r="BE72" s="119"/>
      <c r="BF72" s="119"/>
      <c r="BG72" s="119"/>
      <c r="BH72" s="119"/>
      <c r="BI72" s="119">
        <f>AU72-AF72</f>
        <v>0</v>
      </c>
      <c r="BJ72" s="119"/>
      <c r="BK72" s="119"/>
      <c r="BL72" s="119"/>
      <c r="BM72" s="119"/>
      <c r="BN72" s="119">
        <f>BD72+BI72</f>
        <v>-8784</v>
      </c>
      <c r="BO72" s="119"/>
      <c r="BP72" s="119"/>
      <c r="BQ72" s="119"/>
    </row>
    <row r="73" spans="1:79" ht="25.5" customHeight="1">
      <c r="A73" s="120" t="s">
        <v>567</v>
      </c>
      <c r="B73" s="120"/>
      <c r="C73" s="121" t="s">
        <v>475</v>
      </c>
      <c r="D73" s="102"/>
      <c r="E73" s="102"/>
      <c r="F73" s="102"/>
      <c r="G73" s="102"/>
      <c r="H73" s="102"/>
      <c r="I73" s="102"/>
      <c r="J73" s="102"/>
      <c r="K73" s="102"/>
      <c r="L73" s="102"/>
      <c r="M73" s="102"/>
      <c r="N73" s="102"/>
      <c r="O73" s="102"/>
      <c r="P73" s="102"/>
      <c r="Q73" s="102"/>
      <c r="R73" s="102"/>
      <c r="S73" s="102"/>
      <c r="T73" s="102"/>
      <c r="U73" s="102"/>
      <c r="V73" s="102"/>
      <c r="W73" s="102"/>
      <c r="X73" s="102"/>
      <c r="Y73" s="102"/>
      <c r="Z73" s="103"/>
      <c r="AA73" s="119">
        <v>76062079.030000001</v>
      </c>
      <c r="AB73" s="119"/>
      <c r="AC73" s="119"/>
      <c r="AD73" s="119"/>
      <c r="AE73" s="119"/>
      <c r="AF73" s="119">
        <v>0</v>
      </c>
      <c r="AG73" s="119"/>
      <c r="AH73" s="119"/>
      <c r="AI73" s="119"/>
      <c r="AJ73" s="119"/>
      <c r="AK73" s="119">
        <f>AA73+AF73</f>
        <v>76062079.030000001</v>
      </c>
      <c r="AL73" s="119"/>
      <c r="AM73" s="119"/>
      <c r="AN73" s="119"/>
      <c r="AO73" s="119"/>
      <c r="AP73" s="119">
        <v>73489094.420000002</v>
      </c>
      <c r="AQ73" s="119"/>
      <c r="AR73" s="119"/>
      <c r="AS73" s="119"/>
      <c r="AT73" s="119"/>
      <c r="AU73" s="119">
        <v>0</v>
      </c>
      <c r="AV73" s="119"/>
      <c r="AW73" s="119"/>
      <c r="AX73" s="119"/>
      <c r="AY73" s="119"/>
      <c r="AZ73" s="119">
        <f>AP73+AU73</f>
        <v>73489094.420000002</v>
      </c>
      <c r="BA73" s="119"/>
      <c r="BB73" s="119"/>
      <c r="BC73" s="119"/>
      <c r="BD73" s="119">
        <f>AP73-AA73</f>
        <v>-2572984.6099999994</v>
      </c>
      <c r="BE73" s="119"/>
      <c r="BF73" s="119"/>
      <c r="BG73" s="119"/>
      <c r="BH73" s="119"/>
      <c r="BI73" s="119">
        <f>AU73-AF73</f>
        <v>0</v>
      </c>
      <c r="BJ73" s="119"/>
      <c r="BK73" s="119"/>
      <c r="BL73" s="119"/>
      <c r="BM73" s="119"/>
      <c r="BN73" s="119">
        <f>BD73+BI73</f>
        <v>-2572984.6099999994</v>
      </c>
      <c r="BO73" s="119"/>
      <c r="BP73" s="119"/>
      <c r="BQ73" s="119"/>
    </row>
    <row r="74" spans="1:79" ht="14.1" customHeight="1">
      <c r="A74" s="120" t="s">
        <v>568</v>
      </c>
      <c r="B74" s="120"/>
      <c r="C74" s="121" t="s">
        <v>476</v>
      </c>
      <c r="D74" s="102"/>
      <c r="E74" s="102"/>
      <c r="F74" s="102"/>
      <c r="G74" s="102"/>
      <c r="H74" s="102"/>
      <c r="I74" s="102"/>
      <c r="J74" s="102"/>
      <c r="K74" s="102"/>
      <c r="L74" s="102"/>
      <c r="M74" s="102"/>
      <c r="N74" s="102"/>
      <c r="O74" s="102"/>
      <c r="P74" s="102"/>
      <c r="Q74" s="102"/>
      <c r="R74" s="102"/>
      <c r="S74" s="102"/>
      <c r="T74" s="102"/>
      <c r="U74" s="102"/>
      <c r="V74" s="102"/>
      <c r="W74" s="102"/>
      <c r="X74" s="102"/>
      <c r="Y74" s="102"/>
      <c r="Z74" s="103"/>
      <c r="AA74" s="119">
        <v>600000</v>
      </c>
      <c r="AB74" s="119"/>
      <c r="AC74" s="119"/>
      <c r="AD74" s="119"/>
      <c r="AE74" s="119"/>
      <c r="AF74" s="119">
        <v>0</v>
      </c>
      <c r="AG74" s="119"/>
      <c r="AH74" s="119"/>
      <c r="AI74" s="119"/>
      <c r="AJ74" s="119"/>
      <c r="AK74" s="119">
        <f>AA74+AF74</f>
        <v>600000</v>
      </c>
      <c r="AL74" s="119"/>
      <c r="AM74" s="119"/>
      <c r="AN74" s="119"/>
      <c r="AO74" s="119"/>
      <c r="AP74" s="119">
        <v>596330</v>
      </c>
      <c r="AQ74" s="119"/>
      <c r="AR74" s="119"/>
      <c r="AS74" s="119"/>
      <c r="AT74" s="119"/>
      <c r="AU74" s="119">
        <v>0</v>
      </c>
      <c r="AV74" s="119"/>
      <c r="AW74" s="119"/>
      <c r="AX74" s="119"/>
      <c r="AY74" s="119"/>
      <c r="AZ74" s="119">
        <f>AP74+AU74</f>
        <v>596330</v>
      </c>
      <c r="BA74" s="119"/>
      <c r="BB74" s="119"/>
      <c r="BC74" s="119"/>
      <c r="BD74" s="119">
        <f>AP74-AA74</f>
        <v>-3670</v>
      </c>
      <c r="BE74" s="119"/>
      <c r="BF74" s="119"/>
      <c r="BG74" s="119"/>
      <c r="BH74" s="119"/>
      <c r="BI74" s="119">
        <f>AU74-AF74</f>
        <v>0</v>
      </c>
      <c r="BJ74" s="119"/>
      <c r="BK74" s="119"/>
      <c r="BL74" s="119"/>
      <c r="BM74" s="119"/>
      <c r="BN74" s="119">
        <f>BD74+BI74</f>
        <v>-3670</v>
      </c>
      <c r="BO74" s="119"/>
      <c r="BP74" s="119"/>
      <c r="BQ74" s="119"/>
    </row>
    <row r="75" spans="1:79" ht="27.75" customHeight="1">
      <c r="A75" s="120" t="s">
        <v>569</v>
      </c>
      <c r="B75" s="120"/>
      <c r="C75" s="121" t="s">
        <v>477</v>
      </c>
      <c r="D75" s="102"/>
      <c r="E75" s="102"/>
      <c r="F75" s="102"/>
      <c r="G75" s="102"/>
      <c r="H75" s="102"/>
      <c r="I75" s="102"/>
      <c r="J75" s="102"/>
      <c r="K75" s="102"/>
      <c r="L75" s="102"/>
      <c r="M75" s="102"/>
      <c r="N75" s="102"/>
      <c r="O75" s="102"/>
      <c r="P75" s="102"/>
      <c r="Q75" s="102"/>
      <c r="R75" s="102"/>
      <c r="S75" s="102"/>
      <c r="T75" s="102"/>
      <c r="U75" s="102"/>
      <c r="V75" s="102"/>
      <c r="W75" s="102"/>
      <c r="X75" s="102"/>
      <c r="Y75" s="102"/>
      <c r="Z75" s="103"/>
      <c r="AA75" s="119">
        <v>7410659.9699999997</v>
      </c>
      <c r="AB75" s="119"/>
      <c r="AC75" s="119"/>
      <c r="AD75" s="119"/>
      <c r="AE75" s="119"/>
      <c r="AF75" s="119">
        <v>0</v>
      </c>
      <c r="AG75" s="119"/>
      <c r="AH75" s="119"/>
      <c r="AI75" s="119"/>
      <c r="AJ75" s="119"/>
      <c r="AK75" s="119">
        <f>AA75+AF75</f>
        <v>7410659.9699999997</v>
      </c>
      <c r="AL75" s="119"/>
      <c r="AM75" s="119"/>
      <c r="AN75" s="119"/>
      <c r="AO75" s="119"/>
      <c r="AP75" s="119">
        <v>6100015.9400000004</v>
      </c>
      <c r="AQ75" s="119"/>
      <c r="AR75" s="119"/>
      <c r="AS75" s="119"/>
      <c r="AT75" s="119"/>
      <c r="AU75" s="119">
        <v>0</v>
      </c>
      <c r="AV75" s="119"/>
      <c r="AW75" s="119"/>
      <c r="AX75" s="119"/>
      <c r="AY75" s="119"/>
      <c r="AZ75" s="119">
        <f>AP75+AU75</f>
        <v>6100015.9400000004</v>
      </c>
      <c r="BA75" s="119"/>
      <c r="BB75" s="119"/>
      <c r="BC75" s="119"/>
      <c r="BD75" s="119">
        <f>AP75-AA75</f>
        <v>-1310644.0299999993</v>
      </c>
      <c r="BE75" s="119"/>
      <c r="BF75" s="119"/>
      <c r="BG75" s="119"/>
      <c r="BH75" s="119"/>
      <c r="BI75" s="119">
        <f>AU75-AF75</f>
        <v>0</v>
      </c>
      <c r="BJ75" s="119"/>
      <c r="BK75" s="119"/>
      <c r="BL75" s="119"/>
      <c r="BM75" s="119"/>
      <c r="BN75" s="119">
        <f>BD75+BI75</f>
        <v>-1310644.0299999993</v>
      </c>
      <c r="BO75" s="119"/>
      <c r="BP75" s="119"/>
      <c r="BQ75" s="119"/>
    </row>
    <row r="76" spans="1:79" ht="25.5" customHeight="1">
      <c r="A76" s="120">
        <v>8</v>
      </c>
      <c r="B76" s="120"/>
      <c r="C76" s="121" t="s">
        <v>479</v>
      </c>
      <c r="D76" s="102"/>
      <c r="E76" s="102"/>
      <c r="F76" s="102"/>
      <c r="G76" s="102"/>
      <c r="H76" s="102"/>
      <c r="I76" s="102"/>
      <c r="J76" s="102"/>
      <c r="K76" s="102"/>
      <c r="L76" s="102"/>
      <c r="M76" s="102"/>
      <c r="N76" s="102"/>
      <c r="O76" s="102"/>
      <c r="P76" s="102"/>
      <c r="Q76" s="102"/>
      <c r="R76" s="102"/>
      <c r="S76" s="102"/>
      <c r="T76" s="102"/>
      <c r="U76" s="102"/>
      <c r="V76" s="102"/>
      <c r="W76" s="102"/>
      <c r="X76" s="102"/>
      <c r="Y76" s="102"/>
      <c r="Z76" s="103"/>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row>
    <row r="77" spans="1:79" ht="25.5" customHeight="1">
      <c r="A77" s="120" t="s">
        <v>570</v>
      </c>
      <c r="B77" s="120"/>
      <c r="C77" s="121" t="s">
        <v>478</v>
      </c>
      <c r="D77" s="102"/>
      <c r="E77" s="102"/>
      <c r="F77" s="102"/>
      <c r="G77" s="102"/>
      <c r="H77" s="102"/>
      <c r="I77" s="102"/>
      <c r="J77" s="102"/>
      <c r="K77" s="102"/>
      <c r="L77" s="102"/>
      <c r="M77" s="102"/>
      <c r="N77" s="102"/>
      <c r="O77" s="102"/>
      <c r="P77" s="102"/>
      <c r="Q77" s="102"/>
      <c r="R77" s="102"/>
      <c r="S77" s="102"/>
      <c r="T77" s="102"/>
      <c r="U77" s="102"/>
      <c r="V77" s="102"/>
      <c r="W77" s="102"/>
      <c r="X77" s="102"/>
      <c r="Y77" s="102"/>
      <c r="Z77" s="103"/>
      <c r="AA77" s="119">
        <v>9497686.1600000001</v>
      </c>
      <c r="AB77" s="119"/>
      <c r="AC77" s="119"/>
      <c r="AD77" s="119"/>
      <c r="AE77" s="119"/>
      <c r="AF77" s="119">
        <v>0</v>
      </c>
      <c r="AG77" s="119"/>
      <c r="AH77" s="119"/>
      <c r="AI77" s="119"/>
      <c r="AJ77" s="119"/>
      <c r="AK77" s="119">
        <f>AA77+AF77</f>
        <v>9497686.1600000001</v>
      </c>
      <c r="AL77" s="119"/>
      <c r="AM77" s="119"/>
      <c r="AN77" s="119"/>
      <c r="AO77" s="119"/>
      <c r="AP77" s="119">
        <v>9495087.1699999999</v>
      </c>
      <c r="AQ77" s="119"/>
      <c r="AR77" s="119"/>
      <c r="AS77" s="119"/>
      <c r="AT77" s="119"/>
      <c r="AU77" s="119">
        <v>0</v>
      </c>
      <c r="AV77" s="119"/>
      <c r="AW77" s="119"/>
      <c r="AX77" s="119"/>
      <c r="AY77" s="119"/>
      <c r="AZ77" s="119">
        <f>AP77+AU77</f>
        <v>9495087.1699999999</v>
      </c>
      <c r="BA77" s="119"/>
      <c r="BB77" s="119"/>
      <c r="BC77" s="119"/>
      <c r="BD77" s="119">
        <f>AP77-AA77</f>
        <v>-2598.9900000002235</v>
      </c>
      <c r="BE77" s="119"/>
      <c r="BF77" s="119"/>
      <c r="BG77" s="119"/>
      <c r="BH77" s="119"/>
      <c r="BI77" s="119">
        <f>AU77-AF77</f>
        <v>0</v>
      </c>
      <c r="BJ77" s="119"/>
      <c r="BK77" s="119"/>
      <c r="BL77" s="119"/>
      <c r="BM77" s="119"/>
      <c r="BN77" s="119">
        <f>BD77+BI77</f>
        <v>-2598.9900000002235</v>
      </c>
      <c r="BO77" s="119"/>
      <c r="BP77" s="119"/>
      <c r="BQ77" s="119"/>
    </row>
    <row r="78" spans="1:79" ht="25.5" customHeight="1">
      <c r="A78" s="120" t="s">
        <v>571</v>
      </c>
      <c r="B78" s="120"/>
      <c r="C78" s="121" t="s">
        <v>480</v>
      </c>
      <c r="D78" s="102"/>
      <c r="E78" s="102"/>
      <c r="F78" s="102"/>
      <c r="G78" s="102"/>
      <c r="H78" s="102"/>
      <c r="I78" s="102"/>
      <c r="J78" s="102"/>
      <c r="K78" s="102"/>
      <c r="L78" s="102"/>
      <c r="M78" s="102"/>
      <c r="N78" s="102"/>
      <c r="O78" s="102"/>
      <c r="P78" s="102"/>
      <c r="Q78" s="102"/>
      <c r="R78" s="102"/>
      <c r="S78" s="102"/>
      <c r="T78" s="102"/>
      <c r="U78" s="102"/>
      <c r="V78" s="102"/>
      <c r="W78" s="102"/>
      <c r="X78" s="102"/>
      <c r="Y78" s="102"/>
      <c r="Z78" s="103"/>
      <c r="AA78" s="119">
        <v>6023000</v>
      </c>
      <c r="AB78" s="119"/>
      <c r="AC78" s="119"/>
      <c r="AD78" s="119"/>
      <c r="AE78" s="119"/>
      <c r="AF78" s="119">
        <v>0</v>
      </c>
      <c r="AG78" s="119"/>
      <c r="AH78" s="119"/>
      <c r="AI78" s="119"/>
      <c r="AJ78" s="119"/>
      <c r="AK78" s="119">
        <f>AA78+AF78</f>
        <v>6023000</v>
      </c>
      <c r="AL78" s="119"/>
      <c r="AM78" s="119"/>
      <c r="AN78" s="119"/>
      <c r="AO78" s="119"/>
      <c r="AP78" s="119">
        <v>6021391.5</v>
      </c>
      <c r="AQ78" s="119"/>
      <c r="AR78" s="119"/>
      <c r="AS78" s="119"/>
      <c r="AT78" s="119"/>
      <c r="AU78" s="119">
        <v>0</v>
      </c>
      <c r="AV78" s="119"/>
      <c r="AW78" s="119"/>
      <c r="AX78" s="119"/>
      <c r="AY78" s="119"/>
      <c r="AZ78" s="119">
        <f>AP78+AU78</f>
        <v>6021391.5</v>
      </c>
      <c r="BA78" s="119"/>
      <c r="BB78" s="119"/>
      <c r="BC78" s="119"/>
      <c r="BD78" s="119">
        <f>AP78-AA78</f>
        <v>-1608.5</v>
      </c>
      <c r="BE78" s="119"/>
      <c r="BF78" s="119"/>
      <c r="BG78" s="119"/>
      <c r="BH78" s="119"/>
      <c r="BI78" s="119">
        <f>AU78-AF78</f>
        <v>0</v>
      </c>
      <c r="BJ78" s="119"/>
      <c r="BK78" s="119"/>
      <c r="BL78" s="119"/>
      <c r="BM78" s="119"/>
      <c r="BN78" s="119">
        <f>BD78+BI78</f>
        <v>-1608.5</v>
      </c>
      <c r="BO78" s="119"/>
      <c r="BP78" s="119"/>
      <c r="BQ78" s="119"/>
    </row>
    <row r="79" spans="1:79" ht="25.5" customHeight="1">
      <c r="A79" s="120" t="s">
        <v>572</v>
      </c>
      <c r="B79" s="120"/>
      <c r="C79" s="121" t="s">
        <v>481</v>
      </c>
      <c r="D79" s="102"/>
      <c r="E79" s="102"/>
      <c r="F79" s="102"/>
      <c r="G79" s="102"/>
      <c r="H79" s="102"/>
      <c r="I79" s="102"/>
      <c r="J79" s="102"/>
      <c r="K79" s="102"/>
      <c r="L79" s="102"/>
      <c r="M79" s="102"/>
      <c r="N79" s="102"/>
      <c r="O79" s="102"/>
      <c r="P79" s="102"/>
      <c r="Q79" s="102"/>
      <c r="R79" s="102"/>
      <c r="S79" s="102"/>
      <c r="T79" s="102"/>
      <c r="U79" s="102"/>
      <c r="V79" s="102"/>
      <c r="W79" s="102"/>
      <c r="X79" s="102"/>
      <c r="Y79" s="102"/>
      <c r="Z79" s="103"/>
      <c r="AA79" s="119">
        <v>535313.84</v>
      </c>
      <c r="AB79" s="119"/>
      <c r="AC79" s="119"/>
      <c r="AD79" s="119"/>
      <c r="AE79" s="119"/>
      <c r="AF79" s="119">
        <v>0</v>
      </c>
      <c r="AG79" s="119"/>
      <c r="AH79" s="119"/>
      <c r="AI79" s="119"/>
      <c r="AJ79" s="119"/>
      <c r="AK79" s="119">
        <f>AA79+AF79</f>
        <v>535313.84</v>
      </c>
      <c r="AL79" s="119"/>
      <c r="AM79" s="119"/>
      <c r="AN79" s="119"/>
      <c r="AO79" s="119"/>
      <c r="AP79" s="119">
        <v>535313.84</v>
      </c>
      <c r="AQ79" s="119"/>
      <c r="AR79" s="119"/>
      <c r="AS79" s="119"/>
      <c r="AT79" s="119"/>
      <c r="AU79" s="119">
        <v>0</v>
      </c>
      <c r="AV79" s="119"/>
      <c r="AW79" s="119"/>
      <c r="AX79" s="119"/>
      <c r="AY79" s="119"/>
      <c r="AZ79" s="119">
        <f>AP79+AU79</f>
        <v>535313.84</v>
      </c>
      <c r="BA79" s="119"/>
      <c r="BB79" s="119"/>
      <c r="BC79" s="119"/>
      <c r="BD79" s="119">
        <f>AP79-AA79</f>
        <v>0</v>
      </c>
      <c r="BE79" s="119"/>
      <c r="BF79" s="119"/>
      <c r="BG79" s="119"/>
      <c r="BH79" s="119"/>
      <c r="BI79" s="119">
        <f>AU79-AF79</f>
        <v>0</v>
      </c>
      <c r="BJ79" s="119"/>
      <c r="BK79" s="119"/>
      <c r="BL79" s="119"/>
      <c r="BM79" s="119"/>
      <c r="BN79" s="119">
        <f>BD79+BI79</f>
        <v>0</v>
      </c>
      <c r="BO79" s="119"/>
      <c r="BP79" s="119"/>
      <c r="BQ79" s="119"/>
    </row>
    <row r="80" spans="1:79" ht="25.5" customHeight="1">
      <c r="A80" s="120">
        <v>9</v>
      </c>
      <c r="B80" s="120"/>
      <c r="C80" s="121" t="s">
        <v>535</v>
      </c>
      <c r="D80" s="102"/>
      <c r="E80" s="102"/>
      <c r="F80" s="102"/>
      <c r="G80" s="102"/>
      <c r="H80" s="102"/>
      <c r="I80" s="102"/>
      <c r="J80" s="102"/>
      <c r="K80" s="102"/>
      <c r="L80" s="102"/>
      <c r="M80" s="102"/>
      <c r="N80" s="102"/>
      <c r="O80" s="102"/>
      <c r="P80" s="102"/>
      <c r="Q80" s="102"/>
      <c r="R80" s="102"/>
      <c r="S80" s="102"/>
      <c r="T80" s="102"/>
      <c r="U80" s="102"/>
      <c r="V80" s="102"/>
      <c r="W80" s="102"/>
      <c r="X80" s="102"/>
      <c r="Y80" s="102"/>
      <c r="Z80" s="103"/>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row>
    <row r="81" spans="1:69" ht="25.5" customHeight="1">
      <c r="A81" s="120" t="s">
        <v>573</v>
      </c>
      <c r="B81" s="120"/>
      <c r="C81" s="121" t="s">
        <v>484</v>
      </c>
      <c r="D81" s="102"/>
      <c r="E81" s="102"/>
      <c r="F81" s="102"/>
      <c r="G81" s="102"/>
      <c r="H81" s="102"/>
      <c r="I81" s="102"/>
      <c r="J81" s="102"/>
      <c r="K81" s="102"/>
      <c r="L81" s="102"/>
      <c r="M81" s="102"/>
      <c r="N81" s="102"/>
      <c r="O81" s="102"/>
      <c r="P81" s="102"/>
      <c r="Q81" s="102"/>
      <c r="R81" s="102"/>
      <c r="S81" s="102"/>
      <c r="T81" s="102"/>
      <c r="U81" s="102"/>
      <c r="V81" s="102"/>
      <c r="W81" s="102"/>
      <c r="X81" s="102"/>
      <c r="Y81" s="102"/>
      <c r="Z81" s="103"/>
      <c r="AA81" s="119">
        <v>8482249.3800000008</v>
      </c>
      <c r="AB81" s="119"/>
      <c r="AC81" s="119"/>
      <c r="AD81" s="119"/>
      <c r="AE81" s="119"/>
      <c r="AF81" s="119">
        <v>0</v>
      </c>
      <c r="AG81" s="119"/>
      <c r="AH81" s="119"/>
      <c r="AI81" s="119"/>
      <c r="AJ81" s="119"/>
      <c r="AK81" s="119">
        <f>AA81+AF81</f>
        <v>8482249.3800000008</v>
      </c>
      <c r="AL81" s="119"/>
      <c r="AM81" s="119"/>
      <c r="AN81" s="119"/>
      <c r="AO81" s="119"/>
      <c r="AP81" s="119">
        <v>8405306.0700000003</v>
      </c>
      <c r="AQ81" s="119"/>
      <c r="AR81" s="119"/>
      <c r="AS81" s="119"/>
      <c r="AT81" s="119"/>
      <c r="AU81" s="119">
        <v>0</v>
      </c>
      <c r="AV81" s="119"/>
      <c r="AW81" s="119"/>
      <c r="AX81" s="119"/>
      <c r="AY81" s="119"/>
      <c r="AZ81" s="119">
        <f>AP81+AU81</f>
        <v>8405306.0700000003</v>
      </c>
      <c r="BA81" s="119"/>
      <c r="BB81" s="119"/>
      <c r="BC81" s="119"/>
      <c r="BD81" s="119">
        <f>AP81-AA81</f>
        <v>-76943.310000000522</v>
      </c>
      <c r="BE81" s="119"/>
      <c r="BF81" s="119"/>
      <c r="BG81" s="119"/>
      <c r="BH81" s="119"/>
      <c r="BI81" s="119">
        <f>AU81-AF81</f>
        <v>0</v>
      </c>
      <c r="BJ81" s="119"/>
      <c r="BK81" s="119"/>
      <c r="BL81" s="119"/>
      <c r="BM81" s="119"/>
      <c r="BN81" s="119">
        <f>BD81+BI81</f>
        <v>-76943.310000000522</v>
      </c>
      <c r="BO81" s="119"/>
      <c r="BP81" s="119"/>
      <c r="BQ81" s="119"/>
    </row>
    <row r="82" spans="1:69" ht="25.5" customHeight="1">
      <c r="A82" s="120" t="s">
        <v>574</v>
      </c>
      <c r="B82" s="120"/>
      <c r="C82" s="121" t="s">
        <v>486</v>
      </c>
      <c r="D82" s="102"/>
      <c r="E82" s="102"/>
      <c r="F82" s="102"/>
      <c r="G82" s="102"/>
      <c r="H82" s="102"/>
      <c r="I82" s="102"/>
      <c r="J82" s="102"/>
      <c r="K82" s="102"/>
      <c r="L82" s="102"/>
      <c r="M82" s="102"/>
      <c r="N82" s="102"/>
      <c r="O82" s="102"/>
      <c r="P82" s="102"/>
      <c r="Q82" s="102"/>
      <c r="R82" s="102"/>
      <c r="S82" s="102"/>
      <c r="T82" s="102"/>
      <c r="U82" s="102"/>
      <c r="V82" s="102"/>
      <c r="W82" s="102"/>
      <c r="X82" s="102"/>
      <c r="Y82" s="102"/>
      <c r="Z82" s="103"/>
      <c r="AA82" s="119">
        <v>154750.62</v>
      </c>
      <c r="AB82" s="119"/>
      <c r="AC82" s="119"/>
      <c r="AD82" s="119"/>
      <c r="AE82" s="119"/>
      <c r="AF82" s="119">
        <v>0</v>
      </c>
      <c r="AG82" s="119"/>
      <c r="AH82" s="119"/>
      <c r="AI82" s="119"/>
      <c r="AJ82" s="119"/>
      <c r="AK82" s="119">
        <f>AA82+AF82</f>
        <v>154750.62</v>
      </c>
      <c r="AL82" s="119"/>
      <c r="AM82" s="119"/>
      <c r="AN82" s="119"/>
      <c r="AO82" s="119"/>
      <c r="AP82" s="119">
        <v>154750.62</v>
      </c>
      <c r="AQ82" s="119"/>
      <c r="AR82" s="119"/>
      <c r="AS82" s="119"/>
      <c r="AT82" s="119"/>
      <c r="AU82" s="119">
        <v>0</v>
      </c>
      <c r="AV82" s="119"/>
      <c r="AW82" s="119"/>
      <c r="AX82" s="119"/>
      <c r="AY82" s="119"/>
      <c r="AZ82" s="119">
        <f>AP82+AU82</f>
        <v>154750.62</v>
      </c>
      <c r="BA82" s="119"/>
      <c r="BB82" s="119"/>
      <c r="BC82" s="119"/>
      <c r="BD82" s="119">
        <f>AP82-AA82</f>
        <v>0</v>
      </c>
      <c r="BE82" s="119"/>
      <c r="BF82" s="119"/>
      <c r="BG82" s="119"/>
      <c r="BH82" s="119"/>
      <c r="BI82" s="119">
        <f>AU82-AF82</f>
        <v>0</v>
      </c>
      <c r="BJ82" s="119"/>
      <c r="BK82" s="119"/>
      <c r="BL82" s="119"/>
      <c r="BM82" s="119"/>
      <c r="BN82" s="119">
        <f>BD82+BI82</f>
        <v>0</v>
      </c>
      <c r="BO82" s="119"/>
      <c r="BP82" s="119"/>
      <c r="BQ82" s="119"/>
    </row>
    <row r="83" spans="1:69" ht="15.75" customHeight="1">
      <c r="A83" s="120"/>
      <c r="B83" s="120"/>
      <c r="C83" s="121" t="s">
        <v>536</v>
      </c>
      <c r="D83" s="102"/>
      <c r="E83" s="102"/>
      <c r="F83" s="102"/>
      <c r="G83" s="102"/>
      <c r="H83" s="102"/>
      <c r="I83" s="102"/>
      <c r="J83" s="102"/>
      <c r="K83" s="102"/>
      <c r="L83" s="102"/>
      <c r="M83" s="102"/>
      <c r="N83" s="102"/>
      <c r="O83" s="102"/>
      <c r="P83" s="102"/>
      <c r="Q83" s="102"/>
      <c r="R83" s="102"/>
      <c r="S83" s="102"/>
      <c r="T83" s="102"/>
      <c r="U83" s="102"/>
      <c r="V83" s="102"/>
      <c r="W83" s="102"/>
      <c r="X83" s="102"/>
      <c r="Y83" s="102"/>
      <c r="Z83" s="103"/>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row>
    <row r="84" spans="1:69" ht="25.5" customHeight="1">
      <c r="A84" s="120">
        <v>10</v>
      </c>
      <c r="B84" s="120"/>
      <c r="C84" s="121" t="s">
        <v>487</v>
      </c>
      <c r="D84" s="102"/>
      <c r="E84" s="102"/>
      <c r="F84" s="102"/>
      <c r="G84" s="102"/>
      <c r="H84" s="102"/>
      <c r="I84" s="102"/>
      <c r="J84" s="102"/>
      <c r="K84" s="102"/>
      <c r="L84" s="102"/>
      <c r="M84" s="102"/>
      <c r="N84" s="102"/>
      <c r="O84" s="102"/>
      <c r="P84" s="102"/>
      <c r="Q84" s="102"/>
      <c r="R84" s="102"/>
      <c r="S84" s="102"/>
      <c r="T84" s="102"/>
      <c r="U84" s="102"/>
      <c r="V84" s="102"/>
      <c r="W84" s="102"/>
      <c r="X84" s="102"/>
      <c r="Y84" s="102"/>
      <c r="Z84" s="103"/>
      <c r="AA84" s="119">
        <v>7176250</v>
      </c>
      <c r="AB84" s="119"/>
      <c r="AC84" s="119"/>
      <c r="AD84" s="119"/>
      <c r="AE84" s="119"/>
      <c r="AF84" s="119">
        <v>0</v>
      </c>
      <c r="AG84" s="119"/>
      <c r="AH84" s="119"/>
      <c r="AI84" s="119"/>
      <c r="AJ84" s="119"/>
      <c r="AK84" s="119">
        <f t="shared" si="5"/>
        <v>7176250</v>
      </c>
      <c r="AL84" s="119"/>
      <c r="AM84" s="119"/>
      <c r="AN84" s="119"/>
      <c r="AO84" s="119"/>
      <c r="AP84" s="119">
        <v>3721454.88</v>
      </c>
      <c r="AQ84" s="119"/>
      <c r="AR84" s="119"/>
      <c r="AS84" s="119"/>
      <c r="AT84" s="119"/>
      <c r="AU84" s="119">
        <v>0</v>
      </c>
      <c r="AV84" s="119"/>
      <c r="AW84" s="119"/>
      <c r="AX84" s="119"/>
      <c r="AY84" s="119"/>
      <c r="AZ84" s="119">
        <f t="shared" si="6"/>
        <v>3721454.88</v>
      </c>
      <c r="BA84" s="119"/>
      <c r="BB84" s="119"/>
      <c r="BC84" s="119"/>
      <c r="BD84" s="119">
        <f t="shared" si="7"/>
        <v>-3454795.12</v>
      </c>
      <c r="BE84" s="119"/>
      <c r="BF84" s="119"/>
      <c r="BG84" s="119"/>
      <c r="BH84" s="119"/>
      <c r="BI84" s="119">
        <f t="shared" si="8"/>
        <v>0</v>
      </c>
      <c r="BJ84" s="119"/>
      <c r="BK84" s="119"/>
      <c r="BL84" s="119"/>
      <c r="BM84" s="119"/>
      <c r="BN84" s="119">
        <f t="shared" si="9"/>
        <v>-3454795.12</v>
      </c>
      <c r="BO84" s="119"/>
      <c r="BP84" s="119"/>
      <c r="BQ84" s="119"/>
    </row>
    <row r="85" spans="1:69" ht="15" customHeight="1">
      <c r="A85" s="120">
        <v>11</v>
      </c>
      <c r="B85" s="120"/>
      <c r="C85" s="121" t="s">
        <v>537</v>
      </c>
      <c r="D85" s="102"/>
      <c r="E85" s="102"/>
      <c r="F85" s="102"/>
      <c r="G85" s="102"/>
      <c r="H85" s="102"/>
      <c r="I85" s="102"/>
      <c r="J85" s="102"/>
      <c r="K85" s="102"/>
      <c r="L85" s="102"/>
      <c r="M85" s="102"/>
      <c r="N85" s="102"/>
      <c r="O85" s="102"/>
      <c r="P85" s="102"/>
      <c r="Q85" s="102"/>
      <c r="R85" s="102"/>
      <c r="S85" s="102"/>
      <c r="T85" s="102"/>
      <c r="U85" s="102"/>
      <c r="V85" s="102"/>
      <c r="W85" s="102"/>
      <c r="X85" s="102"/>
      <c r="Y85" s="102"/>
      <c r="Z85" s="103"/>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row>
    <row r="86" spans="1:69" ht="15" customHeight="1">
      <c r="A86" s="131" t="s">
        <v>575</v>
      </c>
      <c r="B86" s="120"/>
      <c r="C86" s="121" t="s">
        <v>491</v>
      </c>
      <c r="D86" s="102"/>
      <c r="E86" s="102"/>
      <c r="F86" s="102"/>
      <c r="G86" s="102"/>
      <c r="H86" s="102"/>
      <c r="I86" s="102"/>
      <c r="J86" s="102"/>
      <c r="K86" s="102"/>
      <c r="L86" s="102"/>
      <c r="M86" s="102"/>
      <c r="N86" s="102"/>
      <c r="O86" s="102"/>
      <c r="P86" s="102"/>
      <c r="Q86" s="102"/>
      <c r="R86" s="102"/>
      <c r="S86" s="102"/>
      <c r="T86" s="102"/>
      <c r="U86" s="102"/>
      <c r="V86" s="102"/>
      <c r="W86" s="102"/>
      <c r="X86" s="102"/>
      <c r="Y86" s="102"/>
      <c r="Z86" s="103"/>
      <c r="AA86" s="119">
        <v>0</v>
      </c>
      <c r="AB86" s="119"/>
      <c r="AC86" s="119"/>
      <c r="AD86" s="119"/>
      <c r="AE86" s="119"/>
      <c r="AF86" s="119">
        <v>3689835</v>
      </c>
      <c r="AG86" s="119"/>
      <c r="AH86" s="119"/>
      <c r="AI86" s="119"/>
      <c r="AJ86" s="119"/>
      <c r="AK86" s="119">
        <f t="shared" si="5"/>
        <v>3689835</v>
      </c>
      <c r="AL86" s="119"/>
      <c r="AM86" s="119"/>
      <c r="AN86" s="119"/>
      <c r="AO86" s="119"/>
      <c r="AP86" s="119">
        <v>0</v>
      </c>
      <c r="AQ86" s="119"/>
      <c r="AR86" s="119"/>
      <c r="AS86" s="119"/>
      <c r="AT86" s="119"/>
      <c r="AU86" s="119">
        <v>3594429.26</v>
      </c>
      <c r="AV86" s="119"/>
      <c r="AW86" s="119"/>
      <c r="AX86" s="119"/>
      <c r="AY86" s="119"/>
      <c r="AZ86" s="119">
        <f t="shared" si="6"/>
        <v>3594429.26</v>
      </c>
      <c r="BA86" s="119"/>
      <c r="BB86" s="119"/>
      <c r="BC86" s="119"/>
      <c r="BD86" s="119">
        <f t="shared" si="7"/>
        <v>0</v>
      </c>
      <c r="BE86" s="119"/>
      <c r="BF86" s="119"/>
      <c r="BG86" s="119"/>
      <c r="BH86" s="119"/>
      <c r="BI86" s="119">
        <f t="shared" si="8"/>
        <v>-95405.740000000224</v>
      </c>
      <c r="BJ86" s="119"/>
      <c r="BK86" s="119"/>
      <c r="BL86" s="119"/>
      <c r="BM86" s="119"/>
      <c r="BN86" s="119">
        <f t="shared" si="9"/>
        <v>-95405.740000000224</v>
      </c>
      <c r="BO86" s="119"/>
      <c r="BP86" s="119"/>
      <c r="BQ86" s="119"/>
    </row>
    <row r="87" spans="1:69" ht="15" customHeight="1">
      <c r="A87" s="131" t="s">
        <v>576</v>
      </c>
      <c r="B87" s="120"/>
      <c r="C87" s="121" t="s">
        <v>502</v>
      </c>
      <c r="D87" s="102"/>
      <c r="E87" s="102"/>
      <c r="F87" s="102"/>
      <c r="G87" s="102"/>
      <c r="H87" s="102"/>
      <c r="I87" s="102"/>
      <c r="J87" s="102"/>
      <c r="K87" s="102"/>
      <c r="L87" s="102"/>
      <c r="M87" s="102"/>
      <c r="N87" s="102"/>
      <c r="O87" s="102"/>
      <c r="P87" s="102"/>
      <c r="Q87" s="102"/>
      <c r="R87" s="102"/>
      <c r="S87" s="102"/>
      <c r="T87" s="102"/>
      <c r="U87" s="102"/>
      <c r="V87" s="102"/>
      <c r="W87" s="102"/>
      <c r="X87" s="102"/>
      <c r="Y87" s="102"/>
      <c r="Z87" s="103"/>
      <c r="AA87" s="119">
        <v>0</v>
      </c>
      <c r="AB87" s="119"/>
      <c r="AC87" s="119"/>
      <c r="AD87" s="119"/>
      <c r="AE87" s="119"/>
      <c r="AF87" s="119">
        <v>296090</v>
      </c>
      <c r="AG87" s="119"/>
      <c r="AH87" s="119"/>
      <c r="AI87" s="119"/>
      <c r="AJ87" s="119"/>
      <c r="AK87" s="119">
        <f>AA87+AF87</f>
        <v>296090</v>
      </c>
      <c r="AL87" s="119"/>
      <c r="AM87" s="119"/>
      <c r="AN87" s="119"/>
      <c r="AO87" s="119"/>
      <c r="AP87" s="119">
        <v>0</v>
      </c>
      <c r="AQ87" s="119"/>
      <c r="AR87" s="119"/>
      <c r="AS87" s="119"/>
      <c r="AT87" s="119"/>
      <c r="AU87" s="119">
        <v>34498</v>
      </c>
      <c r="AV87" s="119"/>
      <c r="AW87" s="119"/>
      <c r="AX87" s="119"/>
      <c r="AY87" s="119"/>
      <c r="AZ87" s="119">
        <f>AP87+AU87</f>
        <v>34498</v>
      </c>
      <c r="BA87" s="119"/>
      <c r="BB87" s="119"/>
      <c r="BC87" s="119"/>
      <c r="BD87" s="119">
        <f>AP87-AA87</f>
        <v>0</v>
      </c>
      <c r="BE87" s="119"/>
      <c r="BF87" s="119"/>
      <c r="BG87" s="119"/>
      <c r="BH87" s="119"/>
      <c r="BI87" s="119">
        <f>AU87-AF87</f>
        <v>-261592</v>
      </c>
      <c r="BJ87" s="119"/>
      <c r="BK87" s="119"/>
      <c r="BL87" s="119"/>
      <c r="BM87" s="119"/>
      <c r="BN87" s="119">
        <f>BD87+BI87</f>
        <v>-261592</v>
      </c>
      <c r="BO87" s="119"/>
      <c r="BP87" s="119"/>
      <c r="BQ87" s="119"/>
    </row>
    <row r="88" spans="1:69" ht="15" customHeight="1">
      <c r="A88" s="131" t="s">
        <v>577</v>
      </c>
      <c r="B88" s="120"/>
      <c r="C88" s="121" t="s">
        <v>510</v>
      </c>
      <c r="D88" s="102"/>
      <c r="E88" s="102"/>
      <c r="F88" s="102"/>
      <c r="G88" s="102"/>
      <c r="H88" s="102"/>
      <c r="I88" s="102"/>
      <c r="J88" s="102"/>
      <c r="K88" s="102"/>
      <c r="L88" s="102"/>
      <c r="M88" s="102"/>
      <c r="N88" s="102"/>
      <c r="O88" s="102"/>
      <c r="P88" s="102"/>
      <c r="Q88" s="102"/>
      <c r="R88" s="102"/>
      <c r="S88" s="102"/>
      <c r="T88" s="102"/>
      <c r="U88" s="102"/>
      <c r="V88" s="102"/>
      <c r="W88" s="102"/>
      <c r="X88" s="102"/>
      <c r="Y88" s="102"/>
      <c r="Z88" s="103"/>
      <c r="AA88" s="119">
        <v>0</v>
      </c>
      <c r="AB88" s="119"/>
      <c r="AC88" s="119"/>
      <c r="AD88" s="119"/>
      <c r="AE88" s="119"/>
      <c r="AF88" s="119">
        <v>2095182</v>
      </c>
      <c r="AG88" s="119"/>
      <c r="AH88" s="119"/>
      <c r="AI88" s="119"/>
      <c r="AJ88" s="119"/>
      <c r="AK88" s="119">
        <f>AA88+AF88</f>
        <v>2095182</v>
      </c>
      <c r="AL88" s="119"/>
      <c r="AM88" s="119"/>
      <c r="AN88" s="119"/>
      <c r="AO88" s="119"/>
      <c r="AP88" s="119">
        <v>0</v>
      </c>
      <c r="AQ88" s="119"/>
      <c r="AR88" s="119"/>
      <c r="AS88" s="119"/>
      <c r="AT88" s="119"/>
      <c r="AU88" s="119">
        <v>2061375.34</v>
      </c>
      <c r="AV88" s="119"/>
      <c r="AW88" s="119"/>
      <c r="AX88" s="119"/>
      <c r="AY88" s="119"/>
      <c r="AZ88" s="119">
        <f>AP88+AU88</f>
        <v>2061375.34</v>
      </c>
      <c r="BA88" s="119"/>
      <c r="BB88" s="119"/>
      <c r="BC88" s="119"/>
      <c r="BD88" s="119">
        <f>AP88-AA88</f>
        <v>0</v>
      </c>
      <c r="BE88" s="119"/>
      <c r="BF88" s="119"/>
      <c r="BG88" s="119"/>
      <c r="BH88" s="119"/>
      <c r="BI88" s="119">
        <f>AU88-AF88</f>
        <v>-33806.659999999916</v>
      </c>
      <c r="BJ88" s="119"/>
      <c r="BK88" s="119"/>
      <c r="BL88" s="119"/>
      <c r="BM88" s="119"/>
      <c r="BN88" s="119">
        <f>BD88+BI88</f>
        <v>-33806.659999999916</v>
      </c>
      <c r="BO88" s="119"/>
      <c r="BP88" s="119"/>
      <c r="BQ88" s="119"/>
    </row>
    <row r="89" spans="1:69" ht="15" customHeight="1">
      <c r="A89" s="131" t="s">
        <v>578</v>
      </c>
      <c r="B89" s="120"/>
      <c r="C89" s="121" t="s">
        <v>517</v>
      </c>
      <c r="D89" s="102"/>
      <c r="E89" s="102"/>
      <c r="F89" s="102"/>
      <c r="G89" s="102"/>
      <c r="H89" s="102"/>
      <c r="I89" s="102"/>
      <c r="J89" s="102"/>
      <c r="K89" s="102"/>
      <c r="L89" s="102"/>
      <c r="M89" s="102"/>
      <c r="N89" s="102"/>
      <c r="O89" s="102"/>
      <c r="P89" s="102"/>
      <c r="Q89" s="102"/>
      <c r="R89" s="102"/>
      <c r="S89" s="102"/>
      <c r="T89" s="102"/>
      <c r="U89" s="102"/>
      <c r="V89" s="102"/>
      <c r="W89" s="102"/>
      <c r="X89" s="102"/>
      <c r="Y89" s="102"/>
      <c r="Z89" s="103"/>
      <c r="AA89" s="119">
        <v>0</v>
      </c>
      <c r="AB89" s="119"/>
      <c r="AC89" s="119"/>
      <c r="AD89" s="119"/>
      <c r="AE89" s="119"/>
      <c r="AF89" s="119">
        <v>638305</v>
      </c>
      <c r="AG89" s="119"/>
      <c r="AH89" s="119"/>
      <c r="AI89" s="119"/>
      <c r="AJ89" s="119"/>
      <c r="AK89" s="119">
        <f>AA89+AF89</f>
        <v>638305</v>
      </c>
      <c r="AL89" s="119"/>
      <c r="AM89" s="119"/>
      <c r="AN89" s="119"/>
      <c r="AO89" s="119"/>
      <c r="AP89" s="119">
        <v>0</v>
      </c>
      <c r="AQ89" s="119"/>
      <c r="AR89" s="119"/>
      <c r="AS89" s="119"/>
      <c r="AT89" s="119"/>
      <c r="AU89" s="119">
        <v>638304.79</v>
      </c>
      <c r="AV89" s="119"/>
      <c r="AW89" s="119"/>
      <c r="AX89" s="119"/>
      <c r="AY89" s="119"/>
      <c r="AZ89" s="119">
        <f>AP89+AU89</f>
        <v>638304.79</v>
      </c>
      <c r="BA89" s="119"/>
      <c r="BB89" s="119"/>
      <c r="BC89" s="119"/>
      <c r="BD89" s="119">
        <f>AP89-AA89</f>
        <v>0</v>
      </c>
      <c r="BE89" s="119"/>
      <c r="BF89" s="119"/>
      <c r="BG89" s="119"/>
      <c r="BH89" s="119"/>
      <c r="BI89" s="119">
        <f>AU89-AF89</f>
        <v>-0.2099999999627471</v>
      </c>
      <c r="BJ89" s="119"/>
      <c r="BK89" s="119"/>
      <c r="BL89" s="119"/>
      <c r="BM89" s="119"/>
      <c r="BN89" s="119">
        <f>BD89+BI89</f>
        <v>-0.2099999999627471</v>
      </c>
      <c r="BO89" s="119"/>
      <c r="BP89" s="119"/>
      <c r="BQ89" s="119"/>
    </row>
    <row r="90" spans="1:69" ht="15" customHeight="1">
      <c r="A90" s="131" t="s">
        <v>579</v>
      </c>
      <c r="B90" s="120"/>
      <c r="C90" s="121" t="s">
        <v>519</v>
      </c>
      <c r="D90" s="102"/>
      <c r="E90" s="102"/>
      <c r="F90" s="102"/>
      <c r="G90" s="102"/>
      <c r="H90" s="102"/>
      <c r="I90" s="102"/>
      <c r="J90" s="102"/>
      <c r="K90" s="102"/>
      <c r="L90" s="102"/>
      <c r="M90" s="102"/>
      <c r="N90" s="102"/>
      <c r="O90" s="102"/>
      <c r="P90" s="102"/>
      <c r="Q90" s="102"/>
      <c r="R90" s="102"/>
      <c r="S90" s="102"/>
      <c r="T90" s="102"/>
      <c r="U90" s="102"/>
      <c r="V90" s="102"/>
      <c r="W90" s="102"/>
      <c r="X90" s="102"/>
      <c r="Y90" s="102"/>
      <c r="Z90" s="103"/>
      <c r="AA90" s="119">
        <v>0</v>
      </c>
      <c r="AB90" s="119"/>
      <c r="AC90" s="119"/>
      <c r="AD90" s="119"/>
      <c r="AE90" s="119"/>
      <c r="AF90" s="119">
        <v>241440</v>
      </c>
      <c r="AG90" s="119"/>
      <c r="AH90" s="119"/>
      <c r="AI90" s="119"/>
      <c r="AJ90" s="119"/>
      <c r="AK90" s="119">
        <f t="shared" si="5"/>
        <v>241440</v>
      </c>
      <c r="AL90" s="119"/>
      <c r="AM90" s="119"/>
      <c r="AN90" s="119"/>
      <c r="AO90" s="119"/>
      <c r="AP90" s="119">
        <v>0</v>
      </c>
      <c r="AQ90" s="119"/>
      <c r="AR90" s="119"/>
      <c r="AS90" s="119"/>
      <c r="AT90" s="119"/>
      <c r="AU90" s="119">
        <v>141440</v>
      </c>
      <c r="AV90" s="119"/>
      <c r="AW90" s="119"/>
      <c r="AX90" s="119"/>
      <c r="AY90" s="119"/>
      <c r="AZ90" s="119">
        <f t="shared" si="6"/>
        <v>141440</v>
      </c>
      <c r="BA90" s="119"/>
      <c r="BB90" s="119"/>
      <c r="BC90" s="119"/>
      <c r="BD90" s="119">
        <f t="shared" si="7"/>
        <v>0</v>
      </c>
      <c r="BE90" s="119"/>
      <c r="BF90" s="119"/>
      <c r="BG90" s="119"/>
      <c r="BH90" s="119"/>
      <c r="BI90" s="119">
        <f t="shared" si="8"/>
        <v>-100000</v>
      </c>
      <c r="BJ90" s="119"/>
      <c r="BK90" s="119"/>
      <c r="BL90" s="119"/>
      <c r="BM90" s="119"/>
      <c r="BN90" s="119">
        <f t="shared" si="9"/>
        <v>-100000</v>
      </c>
      <c r="BO90" s="119"/>
      <c r="BP90" s="119"/>
      <c r="BQ90" s="119"/>
    </row>
    <row r="91" spans="1:69" ht="15" customHeight="1">
      <c r="A91" s="131" t="s">
        <v>580</v>
      </c>
      <c r="B91" s="120"/>
      <c r="C91" s="121" t="s">
        <v>520</v>
      </c>
      <c r="D91" s="102"/>
      <c r="E91" s="102"/>
      <c r="F91" s="102"/>
      <c r="G91" s="102"/>
      <c r="H91" s="102"/>
      <c r="I91" s="102"/>
      <c r="J91" s="102"/>
      <c r="K91" s="102"/>
      <c r="L91" s="102"/>
      <c r="M91" s="102"/>
      <c r="N91" s="102"/>
      <c r="O91" s="102"/>
      <c r="P91" s="102"/>
      <c r="Q91" s="102"/>
      <c r="R91" s="102"/>
      <c r="S91" s="102"/>
      <c r="T91" s="102"/>
      <c r="U91" s="102"/>
      <c r="V91" s="102"/>
      <c r="W91" s="102"/>
      <c r="X91" s="102"/>
      <c r="Y91" s="102"/>
      <c r="Z91" s="103"/>
      <c r="AA91" s="119">
        <v>0</v>
      </c>
      <c r="AB91" s="119"/>
      <c r="AC91" s="119"/>
      <c r="AD91" s="119"/>
      <c r="AE91" s="119"/>
      <c r="AF91" s="119">
        <v>6088</v>
      </c>
      <c r="AG91" s="119"/>
      <c r="AH91" s="119"/>
      <c r="AI91" s="119"/>
      <c r="AJ91" s="119"/>
      <c r="AK91" s="119">
        <f>AA91+AF91</f>
        <v>6088</v>
      </c>
      <c r="AL91" s="119"/>
      <c r="AM91" s="119"/>
      <c r="AN91" s="119"/>
      <c r="AO91" s="119"/>
      <c r="AP91" s="119">
        <v>0</v>
      </c>
      <c r="AQ91" s="119"/>
      <c r="AR91" s="119"/>
      <c r="AS91" s="119"/>
      <c r="AT91" s="119"/>
      <c r="AU91" s="119">
        <v>0</v>
      </c>
      <c r="AV91" s="119"/>
      <c r="AW91" s="119"/>
      <c r="AX91" s="119"/>
      <c r="AY91" s="119"/>
      <c r="AZ91" s="119">
        <f>AP91+AU91</f>
        <v>0</v>
      </c>
      <c r="BA91" s="119"/>
      <c r="BB91" s="119"/>
      <c r="BC91" s="119"/>
      <c r="BD91" s="119">
        <f>AP91-AA91</f>
        <v>0</v>
      </c>
      <c r="BE91" s="119"/>
      <c r="BF91" s="119"/>
      <c r="BG91" s="119"/>
      <c r="BH91" s="119"/>
      <c r="BI91" s="119">
        <f>AU91-AF91</f>
        <v>-6088</v>
      </c>
      <c r="BJ91" s="119"/>
      <c r="BK91" s="119"/>
      <c r="BL91" s="119"/>
      <c r="BM91" s="119"/>
      <c r="BN91" s="119">
        <f>BD91+BI91</f>
        <v>-6088</v>
      </c>
      <c r="BO91" s="119"/>
      <c r="BP91" s="119"/>
      <c r="BQ91" s="119"/>
    </row>
    <row r="92" spans="1:69" ht="15" customHeight="1">
      <c r="A92" s="131" t="s">
        <v>581</v>
      </c>
      <c r="B92" s="120"/>
      <c r="C92" s="121" t="s">
        <v>523</v>
      </c>
      <c r="D92" s="102"/>
      <c r="E92" s="102"/>
      <c r="F92" s="102"/>
      <c r="G92" s="102"/>
      <c r="H92" s="102"/>
      <c r="I92" s="102"/>
      <c r="J92" s="102"/>
      <c r="K92" s="102"/>
      <c r="L92" s="102"/>
      <c r="M92" s="102"/>
      <c r="N92" s="102"/>
      <c r="O92" s="102"/>
      <c r="P92" s="102"/>
      <c r="Q92" s="102"/>
      <c r="R92" s="102"/>
      <c r="S92" s="102"/>
      <c r="T92" s="102"/>
      <c r="U92" s="102"/>
      <c r="V92" s="102"/>
      <c r="W92" s="102"/>
      <c r="X92" s="102"/>
      <c r="Y92" s="102"/>
      <c r="Z92" s="103"/>
      <c r="AA92" s="119">
        <v>0</v>
      </c>
      <c r="AB92" s="119"/>
      <c r="AC92" s="119"/>
      <c r="AD92" s="119"/>
      <c r="AE92" s="119"/>
      <c r="AF92" s="119">
        <v>691013</v>
      </c>
      <c r="AG92" s="119"/>
      <c r="AH92" s="119"/>
      <c r="AI92" s="119"/>
      <c r="AJ92" s="119"/>
      <c r="AK92" s="119">
        <f>AA92+AF92</f>
        <v>691013</v>
      </c>
      <c r="AL92" s="119"/>
      <c r="AM92" s="119"/>
      <c r="AN92" s="119"/>
      <c r="AO92" s="119"/>
      <c r="AP92" s="119">
        <v>0</v>
      </c>
      <c r="AQ92" s="119"/>
      <c r="AR92" s="119"/>
      <c r="AS92" s="119"/>
      <c r="AT92" s="119"/>
      <c r="AU92" s="119">
        <v>691011.74</v>
      </c>
      <c r="AV92" s="119"/>
      <c r="AW92" s="119"/>
      <c r="AX92" s="119"/>
      <c r="AY92" s="119"/>
      <c r="AZ92" s="119">
        <f>AP92+AU92</f>
        <v>691011.74</v>
      </c>
      <c r="BA92" s="119"/>
      <c r="BB92" s="119"/>
      <c r="BC92" s="119"/>
      <c r="BD92" s="119">
        <f>AP92-AA92</f>
        <v>0</v>
      </c>
      <c r="BE92" s="119"/>
      <c r="BF92" s="119"/>
      <c r="BG92" s="119"/>
      <c r="BH92" s="119"/>
      <c r="BI92" s="119">
        <f>AU92-AF92</f>
        <v>-1.2600000000093132</v>
      </c>
      <c r="BJ92" s="119"/>
      <c r="BK92" s="119"/>
      <c r="BL92" s="119"/>
      <c r="BM92" s="119"/>
      <c r="BN92" s="119">
        <f>BD92+BI92</f>
        <v>-1.2600000000093132</v>
      </c>
      <c r="BO92" s="119"/>
      <c r="BP92" s="119"/>
      <c r="BQ92" s="119"/>
    </row>
    <row r="93" spans="1:69" ht="15" customHeight="1">
      <c r="A93" s="131" t="s">
        <v>582</v>
      </c>
      <c r="B93" s="120"/>
      <c r="C93" s="121" t="s">
        <v>527</v>
      </c>
      <c r="D93" s="102"/>
      <c r="E93" s="102"/>
      <c r="F93" s="102"/>
      <c r="G93" s="102"/>
      <c r="H93" s="102"/>
      <c r="I93" s="102"/>
      <c r="J93" s="102"/>
      <c r="K93" s="102"/>
      <c r="L93" s="102"/>
      <c r="M93" s="102"/>
      <c r="N93" s="102"/>
      <c r="O93" s="102"/>
      <c r="P93" s="102"/>
      <c r="Q93" s="102"/>
      <c r="R93" s="102"/>
      <c r="S93" s="102"/>
      <c r="T93" s="102"/>
      <c r="U93" s="102"/>
      <c r="V93" s="102"/>
      <c r="W93" s="102"/>
      <c r="X93" s="102"/>
      <c r="Y93" s="102"/>
      <c r="Z93" s="103"/>
      <c r="AA93" s="119">
        <v>0</v>
      </c>
      <c r="AB93" s="119"/>
      <c r="AC93" s="119"/>
      <c r="AD93" s="119"/>
      <c r="AE93" s="119"/>
      <c r="AF93" s="119">
        <v>70323</v>
      </c>
      <c r="AG93" s="119"/>
      <c r="AH93" s="119"/>
      <c r="AI93" s="119"/>
      <c r="AJ93" s="119"/>
      <c r="AK93" s="119">
        <f t="shared" si="5"/>
        <v>70323</v>
      </c>
      <c r="AL93" s="119"/>
      <c r="AM93" s="119"/>
      <c r="AN93" s="119"/>
      <c r="AO93" s="119"/>
      <c r="AP93" s="119">
        <v>0</v>
      </c>
      <c r="AQ93" s="119"/>
      <c r="AR93" s="119"/>
      <c r="AS93" s="119"/>
      <c r="AT93" s="119"/>
      <c r="AU93" s="119">
        <v>0</v>
      </c>
      <c r="AV93" s="119"/>
      <c r="AW93" s="119"/>
      <c r="AX93" s="119"/>
      <c r="AY93" s="119"/>
      <c r="AZ93" s="119">
        <f t="shared" si="6"/>
        <v>0</v>
      </c>
      <c r="BA93" s="119"/>
      <c r="BB93" s="119"/>
      <c r="BC93" s="119"/>
      <c r="BD93" s="119">
        <f t="shared" si="7"/>
        <v>0</v>
      </c>
      <c r="BE93" s="119"/>
      <c r="BF93" s="119"/>
      <c r="BG93" s="119"/>
      <c r="BH93" s="119"/>
      <c r="BI93" s="119">
        <f t="shared" si="8"/>
        <v>-70323</v>
      </c>
      <c r="BJ93" s="119"/>
      <c r="BK93" s="119"/>
      <c r="BL93" s="119"/>
      <c r="BM93" s="119"/>
      <c r="BN93" s="119">
        <f t="shared" si="9"/>
        <v>-70323</v>
      </c>
      <c r="BO93" s="119"/>
      <c r="BP93" s="119"/>
      <c r="BQ93" s="119"/>
    </row>
    <row r="94" spans="1:69" s="6" customFormat="1" ht="15" customHeight="1">
      <c r="A94" s="133"/>
      <c r="B94" s="133"/>
      <c r="C94" s="134" t="s">
        <v>91</v>
      </c>
      <c r="D94" s="135"/>
      <c r="E94" s="135"/>
      <c r="F94" s="135"/>
      <c r="G94" s="135"/>
      <c r="H94" s="135"/>
      <c r="I94" s="135"/>
      <c r="J94" s="135"/>
      <c r="K94" s="135"/>
      <c r="L94" s="135"/>
      <c r="M94" s="135"/>
      <c r="N94" s="135"/>
      <c r="O94" s="135"/>
      <c r="P94" s="135"/>
      <c r="Q94" s="135"/>
      <c r="R94" s="135"/>
      <c r="S94" s="135"/>
      <c r="T94" s="135"/>
      <c r="U94" s="135"/>
      <c r="V94" s="135"/>
      <c r="W94" s="135"/>
      <c r="X94" s="135"/>
      <c r="Y94" s="135"/>
      <c r="Z94" s="136"/>
      <c r="AA94" s="132">
        <v>194845121.69999999</v>
      </c>
      <c r="AB94" s="132"/>
      <c r="AC94" s="132"/>
      <c r="AD94" s="132"/>
      <c r="AE94" s="132"/>
      <c r="AF94" s="132">
        <v>7728276</v>
      </c>
      <c r="AG94" s="132"/>
      <c r="AH94" s="132"/>
      <c r="AI94" s="132"/>
      <c r="AJ94" s="132"/>
      <c r="AK94" s="132">
        <f t="shared" si="5"/>
        <v>202573397.69999999</v>
      </c>
      <c r="AL94" s="132"/>
      <c r="AM94" s="132"/>
      <c r="AN94" s="132"/>
      <c r="AO94" s="132"/>
      <c r="AP94" s="132">
        <v>141894976.61000001</v>
      </c>
      <c r="AQ94" s="132"/>
      <c r="AR94" s="132"/>
      <c r="AS94" s="132"/>
      <c r="AT94" s="132"/>
      <c r="AU94" s="132">
        <v>7161059.1299999999</v>
      </c>
      <c r="AV94" s="132"/>
      <c r="AW94" s="132"/>
      <c r="AX94" s="132"/>
      <c r="AY94" s="132"/>
      <c r="AZ94" s="132">
        <f t="shared" si="6"/>
        <v>149056035.74000001</v>
      </c>
      <c r="BA94" s="132"/>
      <c r="BB94" s="132"/>
      <c r="BC94" s="132"/>
      <c r="BD94" s="132">
        <f t="shared" si="7"/>
        <v>-52950145.089999974</v>
      </c>
      <c r="BE94" s="132"/>
      <c r="BF94" s="132"/>
      <c r="BG94" s="132"/>
      <c r="BH94" s="132"/>
      <c r="BI94" s="132">
        <f t="shared" si="8"/>
        <v>-567216.87000000011</v>
      </c>
      <c r="BJ94" s="132"/>
      <c r="BK94" s="132"/>
      <c r="BL94" s="132"/>
      <c r="BM94" s="132"/>
      <c r="BN94" s="132">
        <f t="shared" si="9"/>
        <v>-53517361.959999971</v>
      </c>
      <c r="BO94" s="132"/>
      <c r="BP94" s="132"/>
      <c r="BQ94" s="132"/>
    </row>
    <row r="95" spans="1:69">
      <c r="J95" s="7"/>
      <c r="K95" s="7"/>
      <c r="L95" s="7"/>
      <c r="M95" s="7"/>
      <c r="N95" s="7"/>
      <c r="O95" s="7"/>
      <c r="P95" s="7"/>
      <c r="Q95" s="7"/>
      <c r="R95" s="7"/>
      <c r="S95" s="7"/>
      <c r="T95" s="7"/>
      <c r="U95" s="7"/>
      <c r="V95" s="7"/>
      <c r="W95" s="7"/>
      <c r="X95" s="7"/>
      <c r="Y95" s="72"/>
      <c r="Z95" s="72"/>
    </row>
    <row r="96" spans="1:69" ht="29.25" customHeight="1">
      <c r="A96" s="92" t="s">
        <v>77</v>
      </c>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row>
    <row r="97" spans="1:79" ht="9.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3"/>
      <c r="Z97" s="73"/>
      <c r="AA97" s="73"/>
      <c r="AB97" s="73"/>
      <c r="AC97" s="73"/>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row>
    <row r="98" spans="1:79" ht="15.75" customHeight="1">
      <c r="A98" s="117" t="s">
        <v>3</v>
      </c>
      <c r="B98" s="117"/>
      <c r="C98" s="117" t="s">
        <v>61</v>
      </c>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row>
    <row r="99" spans="1:79" ht="15.75">
      <c r="A99" s="117">
        <v>1</v>
      </c>
      <c r="B99" s="117"/>
      <c r="C99" s="140">
        <v>2</v>
      </c>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row>
    <row r="100" spans="1:79" hidden="1">
      <c r="A100" s="137" t="s">
        <v>13</v>
      </c>
      <c r="B100" s="138"/>
      <c r="C100" s="141" t="s">
        <v>14</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3"/>
      <c r="CA100" s="3" t="s">
        <v>71</v>
      </c>
    </row>
    <row r="101" spans="1:79" ht="14.25" customHeight="1">
      <c r="A101" s="137" t="s">
        <v>550</v>
      </c>
      <c r="B101" s="138"/>
      <c r="C101" s="139" t="s">
        <v>689</v>
      </c>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3"/>
      <c r="CA101" s="3" t="s">
        <v>62</v>
      </c>
    </row>
    <row r="102" spans="1:79" ht="30.95" customHeight="1">
      <c r="A102" s="137" t="s">
        <v>551</v>
      </c>
      <c r="B102" s="138"/>
      <c r="C102" s="139" t="s">
        <v>699</v>
      </c>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3"/>
    </row>
    <row r="103" spans="1:79" ht="14.25" customHeight="1">
      <c r="A103" s="137" t="s">
        <v>552</v>
      </c>
      <c r="B103" s="138"/>
      <c r="C103" s="139" t="s">
        <v>542</v>
      </c>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3"/>
    </row>
    <row r="104" spans="1:79" ht="30.75" customHeight="1">
      <c r="A104" s="137" t="s">
        <v>553</v>
      </c>
      <c r="B104" s="138"/>
      <c r="C104" s="139" t="s">
        <v>548</v>
      </c>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3"/>
    </row>
    <row r="105" spans="1:79" ht="19.5" customHeight="1">
      <c r="A105" s="137" t="s">
        <v>554</v>
      </c>
      <c r="B105" s="138"/>
      <c r="C105" s="139" t="s">
        <v>690</v>
      </c>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3"/>
    </row>
    <row r="106" spans="1:79" ht="14.25" customHeight="1">
      <c r="A106" s="137" t="s">
        <v>555</v>
      </c>
      <c r="B106" s="138"/>
      <c r="C106" s="139" t="s">
        <v>690</v>
      </c>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3"/>
    </row>
    <row r="107" spans="1:79" ht="14.25" customHeight="1">
      <c r="A107" s="137">
        <v>3</v>
      </c>
      <c r="B107" s="138"/>
      <c r="C107" s="139" t="s">
        <v>691</v>
      </c>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3"/>
    </row>
    <row r="108" spans="1:79" ht="14.25" customHeight="1">
      <c r="A108" s="137" t="s">
        <v>556</v>
      </c>
      <c r="B108" s="138"/>
      <c r="C108" s="139" t="s">
        <v>603</v>
      </c>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3"/>
    </row>
    <row r="109" spans="1:79" ht="14.25" customHeight="1">
      <c r="A109" s="137" t="s">
        <v>557</v>
      </c>
      <c r="B109" s="138"/>
      <c r="C109" s="139" t="s">
        <v>584</v>
      </c>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3"/>
    </row>
    <row r="110" spans="1:79" ht="14.25" customHeight="1">
      <c r="A110" s="137" t="s">
        <v>559</v>
      </c>
      <c r="B110" s="138"/>
      <c r="C110" s="139" t="s">
        <v>590</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3"/>
    </row>
    <row r="111" spans="1:79" ht="14.25" customHeight="1">
      <c r="A111" s="137" t="s">
        <v>560</v>
      </c>
      <c r="B111" s="138"/>
      <c r="C111" s="139" t="s">
        <v>690</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3"/>
    </row>
    <row r="112" spans="1:79" ht="14.25" customHeight="1">
      <c r="A112" s="137" t="s">
        <v>561</v>
      </c>
      <c r="B112" s="138"/>
      <c r="C112" s="139" t="s">
        <v>92</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3"/>
    </row>
    <row r="113" spans="1:69" ht="14.25" customHeight="1">
      <c r="A113" s="137" t="s">
        <v>562</v>
      </c>
      <c r="B113" s="138"/>
      <c r="C113" s="139" t="s">
        <v>583</v>
      </c>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3"/>
    </row>
    <row r="114" spans="1:69" ht="16.5" customHeight="1">
      <c r="A114" s="137" t="s">
        <v>563</v>
      </c>
      <c r="B114" s="138"/>
      <c r="C114" s="139" t="s">
        <v>686</v>
      </c>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3"/>
    </row>
    <row r="115" spans="1:69" ht="14.25" customHeight="1">
      <c r="A115" s="137" t="s">
        <v>564</v>
      </c>
      <c r="B115" s="138"/>
      <c r="C115" s="139" t="s">
        <v>697</v>
      </c>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3"/>
    </row>
    <row r="116" spans="1:69" ht="14.25" hidden="1" customHeight="1">
      <c r="A116" s="137" t="s">
        <v>565</v>
      </c>
      <c r="B116" s="138"/>
      <c r="C116" s="139" t="s">
        <v>692</v>
      </c>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3"/>
    </row>
    <row r="117" spans="1:69" ht="14.25" customHeight="1">
      <c r="A117" s="137" t="s">
        <v>566</v>
      </c>
      <c r="B117" s="138"/>
      <c r="C117" s="139" t="s">
        <v>723</v>
      </c>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3"/>
    </row>
    <row r="118" spans="1:69" ht="25.5" customHeight="1">
      <c r="A118" s="137" t="s">
        <v>567</v>
      </c>
      <c r="B118" s="138"/>
      <c r="C118" s="139" t="s">
        <v>539</v>
      </c>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3"/>
    </row>
    <row r="119" spans="1:69" ht="14.25" customHeight="1">
      <c r="A119" s="137" t="s">
        <v>568</v>
      </c>
      <c r="B119" s="138"/>
      <c r="C119" s="139" t="s">
        <v>540</v>
      </c>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3"/>
    </row>
    <row r="120" spans="1:69" ht="27.95" customHeight="1">
      <c r="A120" s="137" t="s">
        <v>569</v>
      </c>
      <c r="B120" s="138"/>
      <c r="C120" s="139" t="s">
        <v>687</v>
      </c>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3"/>
    </row>
    <row r="121" spans="1:69" ht="14.25" customHeight="1">
      <c r="A121" s="137" t="s">
        <v>570</v>
      </c>
      <c r="B121" s="138"/>
      <c r="C121" s="139" t="s">
        <v>93</v>
      </c>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3"/>
    </row>
    <row r="122" spans="1:69" ht="14.25" customHeight="1">
      <c r="A122" s="137" t="s">
        <v>571</v>
      </c>
      <c r="B122" s="138"/>
      <c r="C122" s="139" t="s">
        <v>93</v>
      </c>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3"/>
    </row>
    <row r="123" spans="1:69" ht="30" customHeight="1">
      <c r="A123" s="137" t="s">
        <v>573</v>
      </c>
      <c r="B123" s="138"/>
      <c r="C123" s="139" t="s">
        <v>688</v>
      </c>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3"/>
    </row>
    <row r="124" spans="1:69" ht="27.6" customHeight="1">
      <c r="A124" s="137">
        <v>10</v>
      </c>
      <c r="B124" s="138"/>
      <c r="C124" s="139" t="s">
        <v>538</v>
      </c>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3"/>
    </row>
    <row r="125" spans="1:69" ht="26.25" customHeight="1">
      <c r="A125" s="144" t="s">
        <v>575</v>
      </c>
      <c r="B125" s="138"/>
      <c r="C125" s="139" t="s">
        <v>693</v>
      </c>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3"/>
    </row>
    <row r="126" spans="1:69" ht="30.75" customHeight="1">
      <c r="A126" s="137" t="s">
        <v>576</v>
      </c>
      <c r="B126" s="138"/>
      <c r="C126" s="139" t="s">
        <v>694</v>
      </c>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3"/>
    </row>
    <row r="127" spans="1:69" ht="30" customHeight="1">
      <c r="A127" s="137" t="s">
        <v>577</v>
      </c>
      <c r="B127" s="138"/>
      <c r="C127" s="139" t="s">
        <v>695</v>
      </c>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3"/>
    </row>
    <row r="128" spans="1:69" ht="14.25" customHeight="1">
      <c r="A128" s="137" t="s">
        <v>578</v>
      </c>
      <c r="B128" s="138"/>
      <c r="C128" s="139" t="s">
        <v>92</v>
      </c>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3"/>
    </row>
    <row r="129" spans="1:79" ht="29.25" customHeight="1">
      <c r="A129" s="137" t="s">
        <v>579</v>
      </c>
      <c r="B129" s="138"/>
      <c r="C129" s="139" t="s">
        <v>696</v>
      </c>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3"/>
    </row>
    <row r="130" spans="1:79" ht="21" customHeight="1">
      <c r="A130" s="137" t="s">
        <v>580</v>
      </c>
      <c r="B130" s="138"/>
      <c r="C130" s="139" t="s">
        <v>543</v>
      </c>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3"/>
    </row>
    <row r="131" spans="1:79" ht="14.25" customHeight="1">
      <c r="A131" s="137" t="s">
        <v>581</v>
      </c>
      <c r="B131" s="138"/>
      <c r="C131" s="139" t="s">
        <v>92</v>
      </c>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3"/>
    </row>
    <row r="132" spans="1:79" ht="15.75" customHeight="1">
      <c r="A132" s="137" t="s">
        <v>582</v>
      </c>
      <c r="B132" s="138"/>
      <c r="C132" s="139" t="s">
        <v>545</v>
      </c>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3"/>
    </row>
    <row r="134" spans="1:79" ht="15.75" customHeight="1">
      <c r="A134" s="92" t="s">
        <v>43</v>
      </c>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row>
    <row r="135" spans="1:79" ht="15" customHeight="1">
      <c r="A135" s="116" t="s">
        <v>429</v>
      </c>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row>
    <row r="136" spans="1:79" ht="18" customHeight="1">
      <c r="A136" s="159" t="s">
        <v>3</v>
      </c>
      <c r="B136" s="160"/>
      <c r="C136" s="117" t="s">
        <v>28</v>
      </c>
      <c r="D136" s="117"/>
      <c r="E136" s="117"/>
      <c r="F136" s="117"/>
      <c r="G136" s="117"/>
      <c r="H136" s="117"/>
      <c r="I136" s="117"/>
      <c r="J136" s="117"/>
      <c r="K136" s="117"/>
      <c r="L136" s="117"/>
      <c r="M136" s="117"/>
      <c r="N136" s="117"/>
      <c r="O136" s="117"/>
      <c r="P136" s="117"/>
      <c r="Q136" s="117"/>
      <c r="R136" s="117"/>
      <c r="S136" s="117" t="s">
        <v>25</v>
      </c>
      <c r="T136" s="117"/>
      <c r="U136" s="117"/>
      <c r="V136" s="117"/>
      <c r="W136" s="117"/>
      <c r="X136" s="117"/>
      <c r="Y136" s="117"/>
      <c r="Z136" s="117"/>
      <c r="AA136" s="117"/>
      <c r="AB136" s="117"/>
      <c r="AC136" s="117"/>
      <c r="AD136" s="117"/>
      <c r="AE136" s="117"/>
      <c r="AF136" s="117"/>
      <c r="AG136" s="117"/>
      <c r="AH136" s="117"/>
      <c r="AI136" s="117" t="s">
        <v>45</v>
      </c>
      <c r="AJ136" s="117"/>
      <c r="AK136" s="117"/>
      <c r="AL136" s="117"/>
      <c r="AM136" s="117"/>
      <c r="AN136" s="117"/>
      <c r="AO136" s="117"/>
      <c r="AP136" s="117"/>
      <c r="AQ136" s="117"/>
      <c r="AR136" s="117"/>
      <c r="AS136" s="117"/>
      <c r="AT136" s="117"/>
      <c r="AU136" s="117"/>
      <c r="AV136" s="117"/>
      <c r="AW136" s="117"/>
      <c r="AX136" s="117"/>
      <c r="AY136" s="117" t="s">
        <v>0</v>
      </c>
      <c r="AZ136" s="117"/>
      <c r="BA136" s="117"/>
      <c r="BB136" s="117"/>
      <c r="BC136" s="117"/>
      <c r="BD136" s="117"/>
      <c r="BE136" s="117"/>
      <c r="BF136" s="117"/>
      <c r="BG136" s="117"/>
      <c r="BH136" s="117"/>
      <c r="BI136" s="117"/>
      <c r="BJ136" s="117"/>
      <c r="BK136" s="117"/>
      <c r="BL136" s="117"/>
      <c r="BM136" s="117"/>
      <c r="BN136" s="117"/>
      <c r="BO136" s="25"/>
      <c r="BP136" s="25"/>
      <c r="BQ136" s="25"/>
    </row>
    <row r="137" spans="1:79" ht="36.75" customHeight="1">
      <c r="A137" s="161"/>
      <c r="B137" s="162"/>
      <c r="C137" s="117"/>
      <c r="D137" s="117"/>
      <c r="E137" s="117"/>
      <c r="F137" s="117"/>
      <c r="G137" s="117"/>
      <c r="H137" s="117"/>
      <c r="I137" s="117"/>
      <c r="J137" s="117"/>
      <c r="K137" s="117"/>
      <c r="L137" s="117"/>
      <c r="M137" s="117"/>
      <c r="N137" s="117"/>
      <c r="O137" s="117"/>
      <c r="P137" s="117"/>
      <c r="Q137" s="117"/>
      <c r="R137" s="117"/>
      <c r="S137" s="117" t="s">
        <v>2</v>
      </c>
      <c r="T137" s="117"/>
      <c r="U137" s="117"/>
      <c r="V137" s="117"/>
      <c r="W137" s="117"/>
      <c r="X137" s="117" t="s">
        <v>1</v>
      </c>
      <c r="Y137" s="117"/>
      <c r="Z137" s="117"/>
      <c r="AA137" s="117"/>
      <c r="AB137" s="117"/>
      <c r="AC137" s="117" t="s">
        <v>26</v>
      </c>
      <c r="AD137" s="117"/>
      <c r="AE137" s="117"/>
      <c r="AF137" s="117"/>
      <c r="AG137" s="117"/>
      <c r="AH137" s="117"/>
      <c r="AI137" s="117" t="s">
        <v>2</v>
      </c>
      <c r="AJ137" s="117"/>
      <c r="AK137" s="117"/>
      <c r="AL137" s="117"/>
      <c r="AM137" s="117"/>
      <c r="AN137" s="117" t="s">
        <v>1</v>
      </c>
      <c r="AO137" s="117"/>
      <c r="AP137" s="117"/>
      <c r="AQ137" s="117"/>
      <c r="AR137" s="117"/>
      <c r="AS137" s="117" t="s">
        <v>26</v>
      </c>
      <c r="AT137" s="117"/>
      <c r="AU137" s="117"/>
      <c r="AV137" s="117"/>
      <c r="AW137" s="117"/>
      <c r="AX137" s="117"/>
      <c r="AY137" s="128" t="s">
        <v>2</v>
      </c>
      <c r="AZ137" s="129"/>
      <c r="BA137" s="129"/>
      <c r="BB137" s="129"/>
      <c r="BC137" s="130"/>
      <c r="BD137" s="128" t="s">
        <v>1</v>
      </c>
      <c r="BE137" s="129"/>
      <c r="BF137" s="129"/>
      <c r="BG137" s="129"/>
      <c r="BH137" s="130"/>
      <c r="BI137" s="117" t="s">
        <v>26</v>
      </c>
      <c r="BJ137" s="117"/>
      <c r="BK137" s="117"/>
      <c r="BL137" s="117"/>
      <c r="BM137" s="117"/>
      <c r="BN137" s="117"/>
      <c r="BO137" s="25"/>
      <c r="BP137" s="25"/>
      <c r="BQ137" s="25"/>
    </row>
    <row r="138" spans="1:79" ht="15.95" customHeight="1">
      <c r="A138" s="117">
        <v>1</v>
      </c>
      <c r="B138" s="117"/>
      <c r="C138" s="117">
        <v>2</v>
      </c>
      <c r="D138" s="117"/>
      <c r="E138" s="117"/>
      <c r="F138" s="117"/>
      <c r="G138" s="117"/>
      <c r="H138" s="117"/>
      <c r="I138" s="117"/>
      <c r="J138" s="117"/>
      <c r="K138" s="117"/>
      <c r="L138" s="117"/>
      <c r="M138" s="117"/>
      <c r="N138" s="117"/>
      <c r="O138" s="117"/>
      <c r="P138" s="117"/>
      <c r="Q138" s="117"/>
      <c r="R138" s="117"/>
      <c r="S138" s="117">
        <v>3</v>
      </c>
      <c r="T138" s="117"/>
      <c r="U138" s="117"/>
      <c r="V138" s="117"/>
      <c r="W138" s="117"/>
      <c r="X138" s="117">
        <v>4</v>
      </c>
      <c r="Y138" s="117"/>
      <c r="Z138" s="117"/>
      <c r="AA138" s="117"/>
      <c r="AB138" s="117"/>
      <c r="AC138" s="117">
        <v>5</v>
      </c>
      <c r="AD138" s="117"/>
      <c r="AE138" s="117"/>
      <c r="AF138" s="117"/>
      <c r="AG138" s="117"/>
      <c r="AH138" s="117"/>
      <c r="AI138" s="117">
        <v>6</v>
      </c>
      <c r="AJ138" s="117"/>
      <c r="AK138" s="117"/>
      <c r="AL138" s="117"/>
      <c r="AM138" s="117"/>
      <c r="AN138" s="117">
        <v>7</v>
      </c>
      <c r="AO138" s="117"/>
      <c r="AP138" s="117"/>
      <c r="AQ138" s="117"/>
      <c r="AR138" s="117"/>
      <c r="AS138" s="117">
        <v>8</v>
      </c>
      <c r="AT138" s="117"/>
      <c r="AU138" s="117"/>
      <c r="AV138" s="117"/>
      <c r="AW138" s="117"/>
      <c r="AX138" s="117"/>
      <c r="AY138" s="117">
        <v>9</v>
      </c>
      <c r="AZ138" s="117"/>
      <c r="BA138" s="117"/>
      <c r="BB138" s="117"/>
      <c r="BC138" s="117"/>
      <c r="BD138" s="117">
        <v>10</v>
      </c>
      <c r="BE138" s="117"/>
      <c r="BF138" s="117"/>
      <c r="BG138" s="117"/>
      <c r="BH138" s="117"/>
      <c r="BI138" s="128">
        <v>11</v>
      </c>
      <c r="BJ138" s="129"/>
      <c r="BK138" s="129"/>
      <c r="BL138" s="129"/>
      <c r="BM138" s="129"/>
      <c r="BN138" s="130"/>
      <c r="BO138" s="26"/>
      <c r="BP138" s="26"/>
      <c r="BQ138" s="26"/>
    </row>
    <row r="139" spans="1:79" ht="18" hidden="1" customHeight="1">
      <c r="A139" s="97" t="s">
        <v>13</v>
      </c>
      <c r="B139" s="97"/>
      <c r="C139" s="158" t="s">
        <v>14</v>
      </c>
      <c r="D139" s="158"/>
      <c r="E139" s="158"/>
      <c r="F139" s="158"/>
      <c r="G139" s="158"/>
      <c r="H139" s="158"/>
      <c r="I139" s="158"/>
      <c r="J139" s="158"/>
      <c r="K139" s="158"/>
      <c r="L139" s="158"/>
      <c r="M139" s="158"/>
      <c r="N139" s="158"/>
      <c r="O139" s="158"/>
      <c r="P139" s="158"/>
      <c r="Q139" s="158"/>
      <c r="R139" s="158"/>
      <c r="S139" s="126" t="s">
        <v>10</v>
      </c>
      <c r="T139" s="126"/>
      <c r="U139" s="126"/>
      <c r="V139" s="126"/>
      <c r="W139" s="126"/>
      <c r="X139" s="126" t="s">
        <v>9</v>
      </c>
      <c r="Y139" s="126"/>
      <c r="Z139" s="126"/>
      <c r="AA139" s="126"/>
      <c r="AB139" s="126"/>
      <c r="AC139" s="127" t="s">
        <v>16</v>
      </c>
      <c r="AD139" s="123"/>
      <c r="AE139" s="123"/>
      <c r="AF139" s="123"/>
      <c r="AG139" s="123"/>
      <c r="AH139" s="123"/>
      <c r="AI139" s="126" t="s">
        <v>11</v>
      </c>
      <c r="AJ139" s="126"/>
      <c r="AK139" s="126"/>
      <c r="AL139" s="126"/>
      <c r="AM139" s="126"/>
      <c r="AN139" s="126" t="s">
        <v>12</v>
      </c>
      <c r="AO139" s="126"/>
      <c r="AP139" s="126"/>
      <c r="AQ139" s="126"/>
      <c r="AR139" s="126"/>
      <c r="AS139" s="127" t="s">
        <v>16</v>
      </c>
      <c r="AT139" s="123"/>
      <c r="AU139" s="123"/>
      <c r="AV139" s="123"/>
      <c r="AW139" s="123"/>
      <c r="AX139" s="123"/>
      <c r="AY139" s="155" t="s">
        <v>17</v>
      </c>
      <c r="AZ139" s="156"/>
      <c r="BA139" s="156"/>
      <c r="BB139" s="156"/>
      <c r="BC139" s="157"/>
      <c r="BD139" s="155" t="s">
        <v>17</v>
      </c>
      <c r="BE139" s="156"/>
      <c r="BF139" s="156"/>
      <c r="BG139" s="156"/>
      <c r="BH139" s="157"/>
      <c r="BI139" s="123" t="s">
        <v>16</v>
      </c>
      <c r="BJ139" s="123"/>
      <c r="BK139" s="123"/>
      <c r="BL139" s="123"/>
      <c r="BM139" s="123"/>
      <c r="BN139" s="123"/>
      <c r="BO139" s="27"/>
      <c r="BP139" s="27"/>
      <c r="BQ139" s="27"/>
      <c r="CA139" s="3" t="s">
        <v>21</v>
      </c>
    </row>
    <row r="140" spans="1:79" ht="38.25" customHeight="1">
      <c r="A140" s="97">
        <v>1</v>
      </c>
      <c r="B140" s="97"/>
      <c r="C140" s="152" t="s">
        <v>95</v>
      </c>
      <c r="D140" s="153"/>
      <c r="E140" s="153"/>
      <c r="F140" s="153"/>
      <c r="G140" s="153"/>
      <c r="H140" s="153"/>
      <c r="I140" s="153"/>
      <c r="J140" s="153"/>
      <c r="K140" s="153"/>
      <c r="L140" s="153"/>
      <c r="M140" s="153"/>
      <c r="N140" s="153"/>
      <c r="O140" s="153"/>
      <c r="P140" s="153"/>
      <c r="Q140" s="153"/>
      <c r="R140" s="154"/>
      <c r="S140" s="145">
        <v>194845121.69999999</v>
      </c>
      <c r="T140" s="145"/>
      <c r="U140" s="145"/>
      <c r="V140" s="145"/>
      <c r="W140" s="145"/>
      <c r="X140" s="145">
        <v>0</v>
      </c>
      <c r="Y140" s="145"/>
      <c r="Z140" s="145"/>
      <c r="AA140" s="145"/>
      <c r="AB140" s="145"/>
      <c r="AC140" s="145">
        <f>S140+X140</f>
        <v>194845121.69999999</v>
      </c>
      <c r="AD140" s="145"/>
      <c r="AE140" s="145"/>
      <c r="AF140" s="145"/>
      <c r="AG140" s="145"/>
      <c r="AH140" s="145"/>
      <c r="AI140" s="145">
        <v>141894976.61000001</v>
      </c>
      <c r="AJ140" s="145"/>
      <c r="AK140" s="145"/>
      <c r="AL140" s="145"/>
      <c r="AM140" s="145"/>
      <c r="AN140" s="145">
        <v>0</v>
      </c>
      <c r="AO140" s="145"/>
      <c r="AP140" s="145"/>
      <c r="AQ140" s="145"/>
      <c r="AR140" s="145"/>
      <c r="AS140" s="145">
        <f>AI140+AN140</f>
        <v>141894976.61000001</v>
      </c>
      <c r="AT140" s="145"/>
      <c r="AU140" s="145"/>
      <c r="AV140" s="145"/>
      <c r="AW140" s="145"/>
      <c r="AX140" s="145"/>
      <c r="AY140" s="145">
        <f>AI140-S140</f>
        <v>-52950145.089999974</v>
      </c>
      <c r="AZ140" s="145"/>
      <c r="BA140" s="145"/>
      <c r="BB140" s="145"/>
      <c r="BC140" s="145"/>
      <c r="BD140" s="146">
        <f>AN140-X140</f>
        <v>0</v>
      </c>
      <c r="BE140" s="146"/>
      <c r="BF140" s="146"/>
      <c r="BG140" s="146"/>
      <c r="BH140" s="146"/>
      <c r="BI140" s="146">
        <f>AY140+BD140</f>
        <v>-52950145.089999974</v>
      </c>
      <c r="BJ140" s="146"/>
      <c r="BK140" s="146"/>
      <c r="BL140" s="146"/>
      <c r="BM140" s="146"/>
      <c r="BN140" s="146"/>
      <c r="BO140" s="28"/>
      <c r="BP140" s="28"/>
      <c r="BQ140" s="28"/>
      <c r="CA140" s="3" t="s">
        <v>22</v>
      </c>
    </row>
    <row r="141" spans="1:79" s="6" customFormat="1" ht="15" customHeight="1">
      <c r="A141" s="147"/>
      <c r="B141" s="147"/>
      <c r="C141" s="148" t="s">
        <v>96</v>
      </c>
      <c r="D141" s="149"/>
      <c r="E141" s="149"/>
      <c r="F141" s="149"/>
      <c r="G141" s="149"/>
      <c r="H141" s="149"/>
      <c r="I141" s="149"/>
      <c r="J141" s="149"/>
      <c r="K141" s="149"/>
      <c r="L141" s="149"/>
      <c r="M141" s="149"/>
      <c r="N141" s="149"/>
      <c r="O141" s="149"/>
      <c r="P141" s="149"/>
      <c r="Q141" s="149"/>
      <c r="R141" s="150"/>
      <c r="S141" s="151">
        <v>194845121.69999999</v>
      </c>
      <c r="T141" s="151"/>
      <c r="U141" s="151"/>
      <c r="V141" s="151"/>
      <c r="W141" s="151"/>
      <c r="X141" s="151">
        <v>0</v>
      </c>
      <c r="Y141" s="151"/>
      <c r="Z141" s="151"/>
      <c r="AA141" s="151"/>
      <c r="AB141" s="151"/>
      <c r="AC141" s="151">
        <f>S141+X141</f>
        <v>194845121.69999999</v>
      </c>
      <c r="AD141" s="151"/>
      <c r="AE141" s="151"/>
      <c r="AF141" s="151"/>
      <c r="AG141" s="151"/>
      <c r="AH141" s="151"/>
      <c r="AI141" s="151">
        <v>141894976.61000001</v>
      </c>
      <c r="AJ141" s="151"/>
      <c r="AK141" s="151"/>
      <c r="AL141" s="151"/>
      <c r="AM141" s="151"/>
      <c r="AN141" s="151">
        <v>0</v>
      </c>
      <c r="AO141" s="151"/>
      <c r="AP141" s="151"/>
      <c r="AQ141" s="151"/>
      <c r="AR141" s="151"/>
      <c r="AS141" s="151">
        <f>AI141+AN141</f>
        <v>141894976.61000001</v>
      </c>
      <c r="AT141" s="151"/>
      <c r="AU141" s="151"/>
      <c r="AV141" s="151"/>
      <c r="AW141" s="151"/>
      <c r="AX141" s="151"/>
      <c r="AY141" s="151">
        <f>AI141-S141</f>
        <v>-52950145.089999974</v>
      </c>
      <c r="AZ141" s="151"/>
      <c r="BA141" s="151"/>
      <c r="BB141" s="151"/>
      <c r="BC141" s="151"/>
      <c r="BD141" s="177">
        <f>AN141-X141</f>
        <v>0</v>
      </c>
      <c r="BE141" s="177"/>
      <c r="BF141" s="177"/>
      <c r="BG141" s="177"/>
      <c r="BH141" s="177"/>
      <c r="BI141" s="177">
        <f>AY141+BD141</f>
        <v>-52950145.089999974</v>
      </c>
      <c r="BJ141" s="177"/>
      <c r="BK141" s="177"/>
      <c r="BL141" s="177"/>
      <c r="BM141" s="177"/>
      <c r="BN141" s="177"/>
      <c r="BO141" s="29"/>
      <c r="BP141" s="29"/>
      <c r="BQ141" s="29"/>
    </row>
    <row r="143" spans="1:79" ht="15.75" customHeight="1">
      <c r="A143" s="92" t="s">
        <v>44</v>
      </c>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row>
    <row r="144" spans="1:79" ht="15.75" customHeight="1">
      <c r="A144" s="92" t="s">
        <v>63</v>
      </c>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row>
    <row r="145" spans="1:79" ht="8.25" customHeight="1"/>
    <row r="146" spans="1:79" ht="57" customHeight="1">
      <c r="A146" s="159" t="s">
        <v>3</v>
      </c>
      <c r="B146" s="160"/>
      <c r="C146" s="165" t="s">
        <v>6</v>
      </c>
      <c r="D146" s="166"/>
      <c r="E146" s="166"/>
      <c r="F146" s="166"/>
      <c r="G146" s="166"/>
      <c r="H146" s="166"/>
      <c r="I146" s="167"/>
      <c r="J146" s="159" t="s">
        <v>5</v>
      </c>
      <c r="K146" s="171"/>
      <c r="L146" s="171"/>
      <c r="M146" s="171"/>
      <c r="N146" s="160"/>
      <c r="O146" s="159" t="s">
        <v>4</v>
      </c>
      <c r="P146" s="171"/>
      <c r="Q146" s="171"/>
      <c r="R146" s="171"/>
      <c r="S146" s="171"/>
      <c r="T146" s="171"/>
      <c r="U146" s="171"/>
      <c r="V146" s="171"/>
      <c r="W146" s="171"/>
      <c r="X146" s="160"/>
      <c r="Y146" s="117" t="s">
        <v>25</v>
      </c>
      <c r="Z146" s="117"/>
      <c r="AA146" s="117"/>
      <c r="AB146" s="117"/>
      <c r="AC146" s="117"/>
      <c r="AD146" s="117"/>
      <c r="AE146" s="117"/>
      <c r="AF146" s="117"/>
      <c r="AG146" s="117"/>
      <c r="AH146" s="117"/>
      <c r="AI146" s="117"/>
      <c r="AJ146" s="117"/>
      <c r="AK146" s="117"/>
      <c r="AL146" s="117"/>
      <c r="AM146" s="117"/>
      <c r="AN146" s="117" t="s">
        <v>46</v>
      </c>
      <c r="AO146" s="117"/>
      <c r="AP146" s="117"/>
      <c r="AQ146" s="117"/>
      <c r="AR146" s="117"/>
      <c r="AS146" s="117"/>
      <c r="AT146" s="117"/>
      <c r="AU146" s="117"/>
      <c r="AV146" s="117"/>
      <c r="AW146" s="117"/>
      <c r="AX146" s="117"/>
      <c r="AY146" s="117"/>
      <c r="AZ146" s="117"/>
      <c r="BA146" s="117"/>
      <c r="BB146" s="117"/>
      <c r="BC146" s="173" t="s">
        <v>0</v>
      </c>
      <c r="BD146" s="173"/>
      <c r="BE146" s="173"/>
      <c r="BF146" s="173"/>
      <c r="BG146" s="173"/>
      <c r="BH146" s="173"/>
      <c r="BI146" s="173"/>
      <c r="BJ146" s="173"/>
      <c r="BK146" s="173"/>
      <c r="BL146" s="173"/>
      <c r="BM146" s="173"/>
      <c r="BN146" s="173"/>
      <c r="BO146" s="173"/>
      <c r="BP146" s="173"/>
      <c r="BQ146" s="173"/>
      <c r="BR146" s="30"/>
      <c r="BS146" s="30"/>
      <c r="BT146" s="30"/>
      <c r="BU146" s="30"/>
      <c r="BV146" s="30"/>
      <c r="BW146" s="30"/>
      <c r="BX146" s="30"/>
      <c r="BY146" s="30"/>
      <c r="BZ146" s="2"/>
    </row>
    <row r="147" spans="1:79" ht="32.25" customHeight="1">
      <c r="A147" s="161"/>
      <c r="B147" s="162"/>
      <c r="C147" s="168"/>
      <c r="D147" s="169"/>
      <c r="E147" s="169"/>
      <c r="F147" s="169"/>
      <c r="G147" s="169"/>
      <c r="H147" s="169"/>
      <c r="I147" s="170"/>
      <c r="J147" s="161"/>
      <c r="K147" s="172"/>
      <c r="L147" s="172"/>
      <c r="M147" s="172"/>
      <c r="N147" s="162"/>
      <c r="O147" s="161"/>
      <c r="P147" s="172"/>
      <c r="Q147" s="172"/>
      <c r="R147" s="172"/>
      <c r="S147" s="172"/>
      <c r="T147" s="172"/>
      <c r="U147" s="172"/>
      <c r="V147" s="172"/>
      <c r="W147" s="172"/>
      <c r="X147" s="162"/>
      <c r="Y147" s="174" t="s">
        <v>2</v>
      </c>
      <c r="Z147" s="175"/>
      <c r="AA147" s="175"/>
      <c r="AB147" s="175"/>
      <c r="AC147" s="176"/>
      <c r="AD147" s="128" t="s">
        <v>1</v>
      </c>
      <c r="AE147" s="129"/>
      <c r="AF147" s="129"/>
      <c r="AG147" s="129"/>
      <c r="AH147" s="130"/>
      <c r="AI147" s="117" t="s">
        <v>26</v>
      </c>
      <c r="AJ147" s="117"/>
      <c r="AK147" s="117"/>
      <c r="AL147" s="117"/>
      <c r="AM147" s="117"/>
      <c r="AN147" s="117" t="s">
        <v>2</v>
      </c>
      <c r="AO147" s="117"/>
      <c r="AP147" s="117"/>
      <c r="AQ147" s="117"/>
      <c r="AR147" s="117"/>
      <c r="AS147" s="117" t="s">
        <v>1</v>
      </c>
      <c r="AT147" s="117"/>
      <c r="AU147" s="117"/>
      <c r="AV147" s="117"/>
      <c r="AW147" s="117"/>
      <c r="AX147" s="117" t="s">
        <v>26</v>
      </c>
      <c r="AY147" s="117"/>
      <c r="AZ147" s="117"/>
      <c r="BA147" s="117"/>
      <c r="BB147" s="117"/>
      <c r="BC147" s="117" t="s">
        <v>2</v>
      </c>
      <c r="BD147" s="117"/>
      <c r="BE147" s="117"/>
      <c r="BF147" s="117"/>
      <c r="BG147" s="117"/>
      <c r="BH147" s="117" t="s">
        <v>1</v>
      </c>
      <c r="BI147" s="117"/>
      <c r="BJ147" s="117"/>
      <c r="BK147" s="117"/>
      <c r="BL147" s="117"/>
      <c r="BM147" s="117" t="s">
        <v>26</v>
      </c>
      <c r="BN147" s="117"/>
      <c r="BO147" s="117"/>
      <c r="BP147" s="117"/>
      <c r="BQ147" s="117"/>
      <c r="BR147" s="25"/>
      <c r="BS147" s="25"/>
      <c r="BT147" s="25"/>
      <c r="BU147" s="25"/>
      <c r="BV147" s="25"/>
      <c r="BW147" s="25"/>
      <c r="BX147" s="25"/>
      <c r="BY147" s="25"/>
      <c r="BZ147" s="2"/>
    </row>
    <row r="148" spans="1:79" ht="15.95" customHeight="1">
      <c r="A148" s="117">
        <v>1</v>
      </c>
      <c r="B148" s="117"/>
      <c r="C148" s="128">
        <v>2</v>
      </c>
      <c r="D148" s="129"/>
      <c r="E148" s="129"/>
      <c r="F148" s="129"/>
      <c r="G148" s="129"/>
      <c r="H148" s="129"/>
      <c r="I148" s="130"/>
      <c r="J148" s="117">
        <v>3</v>
      </c>
      <c r="K148" s="117"/>
      <c r="L148" s="117"/>
      <c r="M148" s="117"/>
      <c r="N148" s="117"/>
      <c r="O148" s="117">
        <v>4</v>
      </c>
      <c r="P148" s="117"/>
      <c r="Q148" s="117"/>
      <c r="R148" s="117"/>
      <c r="S148" s="117"/>
      <c r="T148" s="117"/>
      <c r="U148" s="117"/>
      <c r="V148" s="117"/>
      <c r="W148" s="117"/>
      <c r="X148" s="117"/>
      <c r="Y148" s="164">
        <v>5</v>
      </c>
      <c r="Z148" s="164"/>
      <c r="AA148" s="164"/>
      <c r="AB148" s="164"/>
      <c r="AC148" s="164"/>
      <c r="AD148" s="117">
        <v>6</v>
      </c>
      <c r="AE148" s="117"/>
      <c r="AF148" s="117"/>
      <c r="AG148" s="117"/>
      <c r="AH148" s="117"/>
      <c r="AI148" s="117">
        <v>7</v>
      </c>
      <c r="AJ148" s="117"/>
      <c r="AK148" s="117"/>
      <c r="AL148" s="117"/>
      <c r="AM148" s="117"/>
      <c r="AN148" s="128">
        <v>8</v>
      </c>
      <c r="AO148" s="129"/>
      <c r="AP148" s="129"/>
      <c r="AQ148" s="129"/>
      <c r="AR148" s="130"/>
      <c r="AS148" s="128">
        <v>9</v>
      </c>
      <c r="AT148" s="129"/>
      <c r="AU148" s="129"/>
      <c r="AV148" s="129"/>
      <c r="AW148" s="130"/>
      <c r="AX148" s="128">
        <v>10</v>
      </c>
      <c r="AY148" s="129"/>
      <c r="AZ148" s="129"/>
      <c r="BA148" s="129"/>
      <c r="BB148" s="130"/>
      <c r="BC148" s="128">
        <v>11</v>
      </c>
      <c r="BD148" s="129"/>
      <c r="BE148" s="129"/>
      <c r="BF148" s="129"/>
      <c r="BG148" s="130"/>
      <c r="BH148" s="128">
        <v>12</v>
      </c>
      <c r="BI148" s="129"/>
      <c r="BJ148" s="129"/>
      <c r="BK148" s="129"/>
      <c r="BL148" s="130"/>
      <c r="BM148" s="128">
        <v>13</v>
      </c>
      <c r="BN148" s="129"/>
      <c r="BO148" s="129"/>
      <c r="BP148" s="129"/>
      <c r="BQ148" s="130"/>
      <c r="BR148" s="25"/>
      <c r="BS148" s="25"/>
      <c r="BT148" s="25"/>
      <c r="BU148" s="25"/>
      <c r="BV148" s="25"/>
      <c r="BW148" s="25"/>
      <c r="BX148" s="25"/>
      <c r="BY148" s="25"/>
      <c r="BZ148" s="2"/>
    </row>
    <row r="149" spans="1:79" ht="12.75" hidden="1" customHeight="1">
      <c r="A149" s="97" t="s">
        <v>36</v>
      </c>
      <c r="B149" s="97"/>
      <c r="C149" s="98" t="s">
        <v>14</v>
      </c>
      <c r="D149" s="99"/>
      <c r="E149" s="99"/>
      <c r="F149" s="99"/>
      <c r="G149" s="99"/>
      <c r="H149" s="99"/>
      <c r="I149" s="100"/>
      <c r="J149" s="97" t="s">
        <v>15</v>
      </c>
      <c r="K149" s="97"/>
      <c r="L149" s="97"/>
      <c r="M149" s="97"/>
      <c r="N149" s="97"/>
      <c r="O149" s="158" t="s">
        <v>37</v>
      </c>
      <c r="P149" s="158"/>
      <c r="Q149" s="158"/>
      <c r="R149" s="158"/>
      <c r="S149" s="158"/>
      <c r="T149" s="158"/>
      <c r="U149" s="158"/>
      <c r="V149" s="158"/>
      <c r="W149" s="158"/>
      <c r="X149" s="98"/>
      <c r="Y149" s="163" t="s">
        <v>10</v>
      </c>
      <c r="Z149" s="163"/>
      <c r="AA149" s="163"/>
      <c r="AB149" s="163"/>
      <c r="AC149" s="163"/>
      <c r="AD149" s="126" t="s">
        <v>29</v>
      </c>
      <c r="AE149" s="126"/>
      <c r="AF149" s="126"/>
      <c r="AG149" s="126"/>
      <c r="AH149" s="126"/>
      <c r="AI149" s="126" t="s">
        <v>79</v>
      </c>
      <c r="AJ149" s="126"/>
      <c r="AK149" s="126"/>
      <c r="AL149" s="126"/>
      <c r="AM149" s="126"/>
      <c r="AN149" s="126" t="s">
        <v>30</v>
      </c>
      <c r="AO149" s="126"/>
      <c r="AP149" s="126"/>
      <c r="AQ149" s="126"/>
      <c r="AR149" s="126"/>
      <c r="AS149" s="126" t="s">
        <v>11</v>
      </c>
      <c r="AT149" s="126"/>
      <c r="AU149" s="126"/>
      <c r="AV149" s="126"/>
      <c r="AW149" s="126"/>
      <c r="AX149" s="126" t="s">
        <v>80</v>
      </c>
      <c r="AY149" s="126"/>
      <c r="AZ149" s="126"/>
      <c r="BA149" s="126"/>
      <c r="BB149" s="126"/>
      <c r="BC149" s="126" t="s">
        <v>32</v>
      </c>
      <c r="BD149" s="126"/>
      <c r="BE149" s="126"/>
      <c r="BF149" s="126"/>
      <c r="BG149" s="126"/>
      <c r="BH149" s="126" t="s">
        <v>32</v>
      </c>
      <c r="BI149" s="126"/>
      <c r="BJ149" s="126"/>
      <c r="BK149" s="126"/>
      <c r="BL149" s="126"/>
      <c r="BM149" s="181" t="s">
        <v>16</v>
      </c>
      <c r="BN149" s="181"/>
      <c r="BO149" s="181"/>
      <c r="BP149" s="181"/>
      <c r="BQ149" s="181"/>
      <c r="BR149" s="31"/>
      <c r="BS149" s="31"/>
      <c r="BT149" s="2"/>
      <c r="BU149" s="2"/>
      <c r="BV149" s="2"/>
      <c r="BW149" s="2"/>
      <c r="BX149" s="2"/>
      <c r="BY149" s="2"/>
      <c r="BZ149" s="2"/>
      <c r="CA149" s="3" t="s">
        <v>23</v>
      </c>
    </row>
    <row r="150" spans="1:79" ht="53.25" customHeight="1">
      <c r="A150" s="81">
        <v>0</v>
      </c>
      <c r="B150" s="80"/>
      <c r="C150" s="178" t="s">
        <v>453</v>
      </c>
      <c r="D150" s="178"/>
      <c r="E150" s="178"/>
      <c r="F150" s="178"/>
      <c r="G150" s="178"/>
      <c r="H150" s="178"/>
      <c r="I150" s="178"/>
      <c r="J150" s="179" t="s">
        <v>98</v>
      </c>
      <c r="K150" s="179"/>
      <c r="L150" s="179"/>
      <c r="M150" s="179"/>
      <c r="N150" s="179"/>
      <c r="O150" s="179" t="s">
        <v>98</v>
      </c>
      <c r="P150" s="179"/>
      <c r="Q150" s="179"/>
      <c r="R150" s="179"/>
      <c r="S150" s="179"/>
      <c r="T150" s="179"/>
      <c r="U150" s="179"/>
      <c r="V150" s="179"/>
      <c r="W150" s="179"/>
      <c r="X150" s="179"/>
      <c r="Y150" s="180"/>
      <c r="Z150" s="180"/>
      <c r="AA150" s="180"/>
      <c r="AB150" s="180"/>
      <c r="AC150" s="180"/>
      <c r="AD150" s="145"/>
      <c r="AE150" s="145"/>
      <c r="AF150" s="145"/>
      <c r="AG150" s="145"/>
      <c r="AH150" s="14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
      <c r="BS150" s="1"/>
      <c r="BT150" s="1"/>
      <c r="BU150" s="1"/>
      <c r="BV150" s="1"/>
      <c r="BW150" s="1"/>
      <c r="BX150" s="1"/>
      <c r="BY150" s="1"/>
      <c r="BZ150" s="2"/>
    </row>
    <row r="151" spans="1:79" s="6" customFormat="1" ht="12.6" customHeight="1">
      <c r="A151" s="81">
        <v>0</v>
      </c>
      <c r="B151" s="80"/>
      <c r="C151" s="178" t="s">
        <v>97</v>
      </c>
      <c r="D151" s="178"/>
      <c r="E151" s="178"/>
      <c r="F151" s="178"/>
      <c r="G151" s="178"/>
      <c r="H151" s="178"/>
      <c r="I151" s="178"/>
      <c r="J151" s="179" t="s">
        <v>98</v>
      </c>
      <c r="K151" s="179"/>
      <c r="L151" s="179"/>
      <c r="M151" s="179"/>
      <c r="N151" s="179"/>
      <c r="O151" s="179" t="s">
        <v>98</v>
      </c>
      <c r="P151" s="179"/>
      <c r="Q151" s="179"/>
      <c r="R151" s="179"/>
      <c r="S151" s="179"/>
      <c r="T151" s="179"/>
      <c r="U151" s="179"/>
      <c r="V151" s="179"/>
      <c r="W151" s="179"/>
      <c r="X151" s="179"/>
      <c r="Y151" s="180"/>
      <c r="Z151" s="180"/>
      <c r="AA151" s="180"/>
      <c r="AB151" s="180"/>
      <c r="AC151" s="180"/>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4"/>
      <c r="BS151" s="4"/>
      <c r="BT151" s="4"/>
      <c r="BU151" s="4"/>
      <c r="BV151" s="4"/>
      <c r="BW151" s="4"/>
      <c r="BX151" s="4"/>
      <c r="BY151" s="4"/>
      <c r="BZ151" s="5"/>
      <c r="CA151" s="6" t="s">
        <v>24</v>
      </c>
    </row>
    <row r="152" spans="1:79" ht="25.5" customHeight="1">
      <c r="A152" s="185">
        <v>1</v>
      </c>
      <c r="B152" s="125"/>
      <c r="C152" s="186" t="s">
        <v>99</v>
      </c>
      <c r="D152" s="186"/>
      <c r="E152" s="186"/>
      <c r="F152" s="186"/>
      <c r="G152" s="186"/>
      <c r="H152" s="186"/>
      <c r="I152" s="186"/>
      <c r="J152" s="187" t="s">
        <v>100</v>
      </c>
      <c r="K152" s="187"/>
      <c r="L152" s="187"/>
      <c r="M152" s="187"/>
      <c r="N152" s="187"/>
      <c r="O152" s="188" t="s">
        <v>101</v>
      </c>
      <c r="P152" s="189"/>
      <c r="Q152" s="189"/>
      <c r="R152" s="189"/>
      <c r="S152" s="189"/>
      <c r="T152" s="189"/>
      <c r="U152" s="189"/>
      <c r="V152" s="189"/>
      <c r="W152" s="189"/>
      <c r="X152" s="190"/>
      <c r="Y152" s="191">
        <v>388020.69</v>
      </c>
      <c r="Z152" s="191"/>
      <c r="AA152" s="191"/>
      <c r="AB152" s="191"/>
      <c r="AC152" s="191"/>
      <c r="AD152" s="145">
        <v>0</v>
      </c>
      <c r="AE152" s="145"/>
      <c r="AF152" s="145"/>
      <c r="AG152" s="145"/>
      <c r="AH152" s="145"/>
      <c r="AI152" s="182">
        <v>388020.69</v>
      </c>
      <c r="AJ152" s="183"/>
      <c r="AK152" s="183"/>
      <c r="AL152" s="183"/>
      <c r="AM152" s="184"/>
      <c r="AN152" s="182">
        <v>387907.68</v>
      </c>
      <c r="AO152" s="183"/>
      <c r="AP152" s="183"/>
      <c r="AQ152" s="183"/>
      <c r="AR152" s="184"/>
      <c r="AS152" s="182">
        <v>0</v>
      </c>
      <c r="AT152" s="183"/>
      <c r="AU152" s="183"/>
      <c r="AV152" s="183"/>
      <c r="AW152" s="184"/>
      <c r="AX152" s="182">
        <v>387907.68</v>
      </c>
      <c r="AY152" s="183"/>
      <c r="AZ152" s="183"/>
      <c r="BA152" s="183"/>
      <c r="BB152" s="184"/>
      <c r="BC152" s="182">
        <f t="shared" ref="BC152:BC296" si="15">AN152-Y152</f>
        <v>-113.01000000000931</v>
      </c>
      <c r="BD152" s="183"/>
      <c r="BE152" s="183"/>
      <c r="BF152" s="183"/>
      <c r="BG152" s="184"/>
      <c r="BH152" s="182">
        <f t="shared" ref="BH152:BH296" si="16">AS152-AD152</f>
        <v>0</v>
      </c>
      <c r="BI152" s="183"/>
      <c r="BJ152" s="183"/>
      <c r="BK152" s="183"/>
      <c r="BL152" s="184"/>
      <c r="BM152" s="182">
        <v>-113.01000000000931</v>
      </c>
      <c r="BN152" s="183"/>
      <c r="BO152" s="183"/>
      <c r="BP152" s="183"/>
      <c r="BQ152" s="184"/>
      <c r="BR152" s="1"/>
      <c r="BS152" s="1"/>
      <c r="BT152" s="1"/>
      <c r="BU152" s="1"/>
      <c r="BV152" s="1"/>
      <c r="BW152" s="1"/>
      <c r="BX152" s="1"/>
      <c r="BY152" s="1"/>
      <c r="BZ152" s="2"/>
    </row>
    <row r="153" spans="1:79" ht="25.5" customHeight="1">
      <c r="A153" s="81">
        <v>0</v>
      </c>
      <c r="B153" s="80"/>
      <c r="C153" s="178" t="s">
        <v>198</v>
      </c>
      <c r="D153" s="178"/>
      <c r="E153" s="178"/>
      <c r="F153" s="178"/>
      <c r="G153" s="178"/>
      <c r="H153" s="178"/>
      <c r="I153" s="178"/>
      <c r="J153" s="179" t="s">
        <v>98</v>
      </c>
      <c r="K153" s="179"/>
      <c r="L153" s="179"/>
      <c r="M153" s="179"/>
      <c r="N153" s="179"/>
      <c r="O153" s="179" t="s">
        <v>98</v>
      </c>
      <c r="P153" s="179"/>
      <c r="Q153" s="179"/>
      <c r="R153" s="179"/>
      <c r="S153" s="179"/>
      <c r="T153" s="179"/>
      <c r="U153" s="179"/>
      <c r="V153" s="179"/>
      <c r="W153" s="179"/>
      <c r="X153" s="179"/>
      <c r="Y153" s="192"/>
      <c r="Z153" s="193"/>
      <c r="AA153" s="193"/>
      <c r="AB153" s="193"/>
      <c r="AC153" s="194"/>
      <c r="AD153" s="145"/>
      <c r="AE153" s="145"/>
      <c r="AF153" s="145"/>
      <c r="AG153" s="145"/>
      <c r="AH153" s="14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
      <c r="BS153" s="1"/>
      <c r="BT153" s="1"/>
      <c r="BU153" s="1"/>
      <c r="BV153" s="1"/>
      <c r="BW153" s="1"/>
      <c r="BX153" s="1"/>
      <c r="BY153" s="1"/>
      <c r="BZ153" s="2"/>
    </row>
    <row r="154" spans="1:79" ht="25.5" customHeight="1">
      <c r="A154" s="185">
        <v>1</v>
      </c>
      <c r="B154" s="125"/>
      <c r="C154" s="186" t="s">
        <v>199</v>
      </c>
      <c r="D154" s="186"/>
      <c r="E154" s="186"/>
      <c r="F154" s="186"/>
      <c r="G154" s="186"/>
      <c r="H154" s="186"/>
      <c r="I154" s="186"/>
      <c r="J154" s="187" t="s">
        <v>200</v>
      </c>
      <c r="K154" s="187"/>
      <c r="L154" s="187"/>
      <c r="M154" s="187"/>
      <c r="N154" s="187"/>
      <c r="O154" s="188" t="s">
        <v>201</v>
      </c>
      <c r="P154" s="189"/>
      <c r="Q154" s="189"/>
      <c r="R154" s="189"/>
      <c r="S154" s="189"/>
      <c r="T154" s="189"/>
      <c r="U154" s="189"/>
      <c r="V154" s="189"/>
      <c r="W154" s="189"/>
      <c r="X154" s="190"/>
      <c r="Y154" s="191">
        <v>3530.03</v>
      </c>
      <c r="Z154" s="191"/>
      <c r="AA154" s="191"/>
      <c r="AB154" s="191"/>
      <c r="AC154" s="191"/>
      <c r="AD154" s="145">
        <v>0</v>
      </c>
      <c r="AE154" s="145"/>
      <c r="AF154" s="145"/>
      <c r="AG154" s="145"/>
      <c r="AH154" s="145"/>
      <c r="AI154" s="182">
        <v>388021.69</v>
      </c>
      <c r="AJ154" s="183"/>
      <c r="AK154" s="183"/>
      <c r="AL154" s="183"/>
      <c r="AM154" s="184"/>
      <c r="AN154" s="182">
        <v>3529</v>
      </c>
      <c r="AO154" s="183"/>
      <c r="AP154" s="183"/>
      <c r="AQ154" s="183"/>
      <c r="AR154" s="184"/>
      <c r="AS154" s="182">
        <v>0</v>
      </c>
      <c r="AT154" s="183"/>
      <c r="AU154" s="183"/>
      <c r="AV154" s="183"/>
      <c r="AW154" s="184"/>
      <c r="AX154" s="182">
        <v>3529</v>
      </c>
      <c r="AY154" s="183"/>
      <c r="AZ154" s="183"/>
      <c r="BA154" s="183"/>
      <c r="BB154" s="184"/>
      <c r="BC154" s="182">
        <f t="shared" si="15"/>
        <v>-1.0300000000002001</v>
      </c>
      <c r="BD154" s="183"/>
      <c r="BE154" s="183"/>
      <c r="BF154" s="183"/>
      <c r="BG154" s="184"/>
      <c r="BH154" s="182">
        <f t="shared" si="16"/>
        <v>0</v>
      </c>
      <c r="BI154" s="183"/>
      <c r="BJ154" s="183"/>
      <c r="BK154" s="183"/>
      <c r="BL154" s="184"/>
      <c r="BM154" s="182">
        <v>-1.0300000000002001</v>
      </c>
      <c r="BN154" s="183"/>
      <c r="BO154" s="183"/>
      <c r="BP154" s="183"/>
      <c r="BQ154" s="184"/>
      <c r="BR154" s="1"/>
      <c r="BS154" s="1"/>
      <c r="BT154" s="1"/>
      <c r="BU154" s="1"/>
      <c r="BV154" s="1"/>
      <c r="BW154" s="1"/>
      <c r="BX154" s="1"/>
      <c r="BY154" s="1"/>
      <c r="BZ154" s="2"/>
    </row>
    <row r="155" spans="1:79" ht="38.25" customHeight="1">
      <c r="A155" s="185">
        <v>1</v>
      </c>
      <c r="B155" s="125"/>
      <c r="C155" s="186" t="s">
        <v>282</v>
      </c>
      <c r="D155" s="186"/>
      <c r="E155" s="186"/>
      <c r="F155" s="186"/>
      <c r="G155" s="186"/>
      <c r="H155" s="186"/>
      <c r="I155" s="186"/>
      <c r="J155" s="187" t="s">
        <v>100</v>
      </c>
      <c r="K155" s="187"/>
      <c r="L155" s="187"/>
      <c r="M155" s="187"/>
      <c r="N155" s="187"/>
      <c r="O155" s="188" t="s">
        <v>201</v>
      </c>
      <c r="P155" s="189"/>
      <c r="Q155" s="189"/>
      <c r="R155" s="189"/>
      <c r="S155" s="189"/>
      <c r="T155" s="189"/>
      <c r="U155" s="189"/>
      <c r="V155" s="189"/>
      <c r="W155" s="189"/>
      <c r="X155" s="190"/>
      <c r="Y155" s="191">
        <v>109.92</v>
      </c>
      <c r="Z155" s="191"/>
      <c r="AA155" s="191"/>
      <c r="AB155" s="191"/>
      <c r="AC155" s="191"/>
      <c r="AD155" s="145">
        <v>0</v>
      </c>
      <c r="AE155" s="145"/>
      <c r="AF155" s="145"/>
      <c r="AG155" s="145"/>
      <c r="AH155" s="145"/>
      <c r="AI155" s="182">
        <v>109.92</v>
      </c>
      <c r="AJ155" s="183"/>
      <c r="AK155" s="183"/>
      <c r="AL155" s="183"/>
      <c r="AM155" s="184"/>
      <c r="AN155" s="182">
        <v>109.92</v>
      </c>
      <c r="AO155" s="183"/>
      <c r="AP155" s="183"/>
      <c r="AQ155" s="183"/>
      <c r="AR155" s="184"/>
      <c r="AS155" s="182">
        <v>0</v>
      </c>
      <c r="AT155" s="183"/>
      <c r="AU155" s="183"/>
      <c r="AV155" s="183"/>
      <c r="AW155" s="184"/>
      <c r="AX155" s="182">
        <v>109.92</v>
      </c>
      <c r="AY155" s="183"/>
      <c r="AZ155" s="183"/>
      <c r="BA155" s="183"/>
      <c r="BB155" s="184"/>
      <c r="BC155" s="182">
        <f t="shared" si="15"/>
        <v>0</v>
      </c>
      <c r="BD155" s="183"/>
      <c r="BE155" s="183"/>
      <c r="BF155" s="183"/>
      <c r="BG155" s="184"/>
      <c r="BH155" s="182">
        <f t="shared" si="16"/>
        <v>0</v>
      </c>
      <c r="BI155" s="183"/>
      <c r="BJ155" s="183"/>
      <c r="BK155" s="183"/>
      <c r="BL155" s="184"/>
      <c r="BM155" s="182">
        <v>0</v>
      </c>
      <c r="BN155" s="183"/>
      <c r="BO155" s="183"/>
      <c r="BP155" s="183"/>
      <c r="BQ155" s="184"/>
      <c r="BR155" s="1"/>
      <c r="BS155" s="1"/>
      <c r="BT155" s="1"/>
      <c r="BU155" s="1"/>
      <c r="BV155" s="1"/>
      <c r="BW155" s="1"/>
      <c r="BX155" s="1"/>
      <c r="BY155" s="1"/>
      <c r="BZ155" s="2"/>
    </row>
    <row r="156" spans="1:79" ht="20.25" customHeight="1">
      <c r="A156" s="81">
        <v>0</v>
      </c>
      <c r="B156" s="80"/>
      <c r="C156" s="178" t="s">
        <v>360</v>
      </c>
      <c r="D156" s="178"/>
      <c r="E156" s="178"/>
      <c r="F156" s="178"/>
      <c r="G156" s="178"/>
      <c r="H156" s="178"/>
      <c r="I156" s="178"/>
      <c r="J156" s="179" t="s">
        <v>98</v>
      </c>
      <c r="K156" s="179"/>
      <c r="L156" s="179"/>
      <c r="M156" s="179"/>
      <c r="N156" s="179"/>
      <c r="O156" s="179" t="s">
        <v>98</v>
      </c>
      <c r="P156" s="179"/>
      <c r="Q156" s="179"/>
      <c r="R156" s="179"/>
      <c r="S156" s="179"/>
      <c r="T156" s="179"/>
      <c r="U156" s="179"/>
      <c r="V156" s="179"/>
      <c r="W156" s="179"/>
      <c r="X156" s="179"/>
      <c r="Y156" s="180"/>
      <c r="Z156" s="180"/>
      <c r="AA156" s="180"/>
      <c r="AB156" s="180"/>
      <c r="AC156" s="180"/>
      <c r="AD156" s="145"/>
      <c r="AE156" s="145"/>
      <c r="AF156" s="145"/>
      <c r="AG156" s="145"/>
      <c r="AH156" s="14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
      <c r="BS156" s="1"/>
      <c r="BT156" s="1"/>
      <c r="BU156" s="1"/>
      <c r="BV156" s="1"/>
      <c r="BW156" s="1"/>
      <c r="BX156" s="1"/>
      <c r="BY156" s="1"/>
      <c r="BZ156" s="2"/>
    </row>
    <row r="157" spans="1:79" ht="25.5" customHeight="1">
      <c r="A157" s="185">
        <v>1</v>
      </c>
      <c r="B157" s="125"/>
      <c r="C157" s="186" t="s">
        <v>361</v>
      </c>
      <c r="D157" s="186"/>
      <c r="E157" s="186"/>
      <c r="F157" s="186"/>
      <c r="G157" s="186"/>
      <c r="H157" s="186"/>
      <c r="I157" s="186"/>
      <c r="J157" s="187" t="s">
        <v>362</v>
      </c>
      <c r="K157" s="187"/>
      <c r="L157" s="187"/>
      <c r="M157" s="187"/>
      <c r="N157" s="187"/>
      <c r="O157" s="188" t="s">
        <v>201</v>
      </c>
      <c r="P157" s="189"/>
      <c r="Q157" s="189"/>
      <c r="R157" s="189"/>
      <c r="S157" s="189"/>
      <c r="T157" s="189"/>
      <c r="U157" s="189"/>
      <c r="V157" s="189"/>
      <c r="W157" s="189"/>
      <c r="X157" s="190"/>
      <c r="Y157" s="191">
        <v>100</v>
      </c>
      <c r="Z157" s="191"/>
      <c r="AA157" s="191"/>
      <c r="AB157" s="191"/>
      <c r="AC157" s="191"/>
      <c r="AD157" s="145">
        <v>0</v>
      </c>
      <c r="AE157" s="145"/>
      <c r="AF157" s="145"/>
      <c r="AG157" s="145"/>
      <c r="AH157" s="145"/>
      <c r="AI157" s="182">
        <v>100</v>
      </c>
      <c r="AJ157" s="183"/>
      <c r="AK157" s="183"/>
      <c r="AL157" s="183"/>
      <c r="AM157" s="184"/>
      <c r="AN157" s="182">
        <v>100</v>
      </c>
      <c r="AO157" s="183"/>
      <c r="AP157" s="183"/>
      <c r="AQ157" s="183"/>
      <c r="AR157" s="184"/>
      <c r="AS157" s="182">
        <v>0</v>
      </c>
      <c r="AT157" s="183"/>
      <c r="AU157" s="183"/>
      <c r="AV157" s="183"/>
      <c r="AW157" s="184"/>
      <c r="AX157" s="182">
        <v>100</v>
      </c>
      <c r="AY157" s="183"/>
      <c r="AZ157" s="183"/>
      <c r="BA157" s="183"/>
      <c r="BB157" s="184"/>
      <c r="BC157" s="182">
        <f t="shared" si="15"/>
        <v>0</v>
      </c>
      <c r="BD157" s="183"/>
      <c r="BE157" s="183"/>
      <c r="BF157" s="183"/>
      <c r="BG157" s="184"/>
      <c r="BH157" s="182">
        <f t="shared" si="16"/>
        <v>0</v>
      </c>
      <c r="BI157" s="183"/>
      <c r="BJ157" s="183"/>
      <c r="BK157" s="183"/>
      <c r="BL157" s="184"/>
      <c r="BM157" s="182">
        <v>0</v>
      </c>
      <c r="BN157" s="183"/>
      <c r="BO157" s="183"/>
      <c r="BP157" s="183"/>
      <c r="BQ157" s="184"/>
      <c r="BR157" s="1"/>
      <c r="BS157" s="1"/>
      <c r="BT157" s="1"/>
      <c r="BU157" s="1"/>
      <c r="BV157" s="1"/>
      <c r="BW157" s="1"/>
      <c r="BX157" s="1"/>
      <c r="BY157" s="1"/>
      <c r="BZ157" s="2"/>
    </row>
    <row r="158" spans="1:79" s="6" customFormat="1" ht="50.25" customHeight="1">
      <c r="A158" s="81"/>
      <c r="B158" s="80"/>
      <c r="C158" s="178" t="s">
        <v>456</v>
      </c>
      <c r="D158" s="178"/>
      <c r="E158" s="178"/>
      <c r="F158" s="178"/>
      <c r="G158" s="178"/>
      <c r="H158" s="178"/>
      <c r="I158" s="178"/>
      <c r="J158" s="179" t="s">
        <v>98</v>
      </c>
      <c r="K158" s="179"/>
      <c r="L158" s="179"/>
      <c r="M158" s="179"/>
      <c r="N158" s="179"/>
      <c r="O158" s="179" t="s">
        <v>98</v>
      </c>
      <c r="P158" s="179"/>
      <c r="Q158" s="179"/>
      <c r="R158" s="179"/>
      <c r="S158" s="179"/>
      <c r="T158" s="179"/>
      <c r="U158" s="179"/>
      <c r="V158" s="179"/>
      <c r="W158" s="179"/>
      <c r="X158" s="179"/>
      <c r="Y158" s="180"/>
      <c r="Z158" s="180"/>
      <c r="AA158" s="180"/>
      <c r="AB158" s="180"/>
      <c r="AC158" s="180"/>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4"/>
      <c r="BS158" s="4"/>
      <c r="BT158" s="4"/>
      <c r="BU158" s="4"/>
      <c r="BV158" s="4"/>
      <c r="BW158" s="4"/>
      <c r="BX158" s="4"/>
      <c r="BY158" s="4"/>
      <c r="BZ158" s="5"/>
      <c r="CA158" s="6" t="s">
        <v>24</v>
      </c>
    </row>
    <row r="159" spans="1:79" s="6" customFormat="1" ht="41.25" customHeight="1">
      <c r="A159" s="81"/>
      <c r="B159" s="80"/>
      <c r="C159" s="178" t="s">
        <v>455</v>
      </c>
      <c r="D159" s="178"/>
      <c r="E159" s="178"/>
      <c r="F159" s="178"/>
      <c r="G159" s="178"/>
      <c r="H159" s="178"/>
      <c r="I159" s="178"/>
      <c r="J159" s="179" t="s">
        <v>98</v>
      </c>
      <c r="K159" s="179"/>
      <c r="L159" s="179"/>
      <c r="M159" s="179"/>
      <c r="N159" s="179"/>
      <c r="O159" s="179" t="s">
        <v>98</v>
      </c>
      <c r="P159" s="179"/>
      <c r="Q159" s="179"/>
      <c r="R159" s="179"/>
      <c r="S159" s="179"/>
      <c r="T159" s="179"/>
      <c r="U159" s="179"/>
      <c r="V159" s="179"/>
      <c r="W159" s="179"/>
      <c r="X159" s="179"/>
      <c r="Y159" s="180"/>
      <c r="Z159" s="180"/>
      <c r="AA159" s="180"/>
      <c r="AB159" s="180"/>
      <c r="AC159" s="180"/>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4"/>
      <c r="BS159" s="4"/>
      <c r="BT159" s="4"/>
      <c r="BU159" s="4"/>
      <c r="BV159" s="4"/>
      <c r="BW159" s="4"/>
      <c r="BX159" s="4"/>
      <c r="BY159" s="4"/>
      <c r="BZ159" s="5"/>
      <c r="CA159" s="6" t="s">
        <v>24</v>
      </c>
    </row>
    <row r="160" spans="1:79" s="6" customFormat="1" ht="24" customHeight="1">
      <c r="A160" s="81"/>
      <c r="B160" s="80"/>
      <c r="C160" s="178" t="s">
        <v>97</v>
      </c>
      <c r="D160" s="178"/>
      <c r="E160" s="178"/>
      <c r="F160" s="178"/>
      <c r="G160" s="178"/>
      <c r="H160" s="178"/>
      <c r="I160" s="178"/>
      <c r="J160" s="179" t="s">
        <v>98</v>
      </c>
      <c r="K160" s="179"/>
      <c r="L160" s="179"/>
      <c r="M160" s="179"/>
      <c r="N160" s="179"/>
      <c r="O160" s="179" t="s">
        <v>98</v>
      </c>
      <c r="P160" s="179"/>
      <c r="Q160" s="179"/>
      <c r="R160" s="179"/>
      <c r="S160" s="179"/>
      <c r="T160" s="179"/>
      <c r="U160" s="179"/>
      <c r="V160" s="179"/>
      <c r="W160" s="179"/>
      <c r="X160" s="179"/>
      <c r="Y160" s="180"/>
      <c r="Z160" s="180"/>
      <c r="AA160" s="180"/>
      <c r="AB160" s="180"/>
      <c r="AC160" s="180"/>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4"/>
      <c r="BS160" s="4"/>
      <c r="BT160" s="4"/>
      <c r="BU160" s="4"/>
      <c r="BV160" s="4"/>
      <c r="BW160" s="4"/>
      <c r="BX160" s="4"/>
      <c r="BY160" s="4"/>
      <c r="BZ160" s="5"/>
      <c r="CA160" s="6" t="s">
        <v>24</v>
      </c>
    </row>
    <row r="161" spans="1:78" ht="38.25" customHeight="1">
      <c r="A161" s="185"/>
      <c r="B161" s="125"/>
      <c r="C161" s="195" t="s">
        <v>102</v>
      </c>
      <c r="D161" s="196"/>
      <c r="E161" s="196"/>
      <c r="F161" s="196"/>
      <c r="G161" s="196"/>
      <c r="H161" s="196"/>
      <c r="I161" s="197"/>
      <c r="J161" s="188" t="s">
        <v>103</v>
      </c>
      <c r="K161" s="189"/>
      <c r="L161" s="189"/>
      <c r="M161" s="189"/>
      <c r="N161" s="190"/>
      <c r="O161" s="188" t="s">
        <v>104</v>
      </c>
      <c r="P161" s="189"/>
      <c r="Q161" s="189"/>
      <c r="R161" s="189"/>
      <c r="S161" s="189"/>
      <c r="T161" s="189"/>
      <c r="U161" s="189"/>
      <c r="V161" s="189"/>
      <c r="W161" s="189"/>
      <c r="X161" s="190"/>
      <c r="Y161" s="198">
        <v>14</v>
      </c>
      <c r="Z161" s="199"/>
      <c r="AA161" s="199"/>
      <c r="AB161" s="199"/>
      <c r="AC161" s="200"/>
      <c r="AD161" s="182">
        <v>0</v>
      </c>
      <c r="AE161" s="183"/>
      <c r="AF161" s="183"/>
      <c r="AG161" s="183"/>
      <c r="AH161" s="184"/>
      <c r="AI161" s="182">
        <v>14</v>
      </c>
      <c r="AJ161" s="183"/>
      <c r="AK161" s="183"/>
      <c r="AL161" s="183"/>
      <c r="AM161" s="184"/>
      <c r="AN161" s="182">
        <v>14</v>
      </c>
      <c r="AO161" s="183"/>
      <c r="AP161" s="183"/>
      <c r="AQ161" s="183"/>
      <c r="AR161" s="184"/>
      <c r="AS161" s="182">
        <v>0</v>
      </c>
      <c r="AT161" s="183"/>
      <c r="AU161" s="183"/>
      <c r="AV161" s="183"/>
      <c r="AW161" s="184"/>
      <c r="AX161" s="182">
        <v>14</v>
      </c>
      <c r="AY161" s="183"/>
      <c r="AZ161" s="183"/>
      <c r="BA161" s="183"/>
      <c r="BB161" s="184"/>
      <c r="BC161" s="182">
        <f t="shared" si="15"/>
        <v>0</v>
      </c>
      <c r="BD161" s="183"/>
      <c r="BE161" s="183"/>
      <c r="BF161" s="183"/>
      <c r="BG161" s="184"/>
      <c r="BH161" s="182">
        <f t="shared" si="16"/>
        <v>0</v>
      </c>
      <c r="BI161" s="183"/>
      <c r="BJ161" s="183"/>
      <c r="BK161" s="183"/>
      <c r="BL161" s="184"/>
      <c r="BM161" s="182">
        <v>0</v>
      </c>
      <c r="BN161" s="183"/>
      <c r="BO161" s="183"/>
      <c r="BP161" s="183"/>
      <c r="BQ161" s="184"/>
      <c r="BR161" s="1"/>
      <c r="BS161" s="1"/>
      <c r="BT161" s="1"/>
      <c r="BU161" s="1"/>
      <c r="BV161" s="1"/>
      <c r="BW161" s="1"/>
      <c r="BX161" s="1"/>
      <c r="BY161" s="1"/>
      <c r="BZ161" s="2"/>
    </row>
    <row r="162" spans="1:78" ht="25.5" customHeight="1">
      <c r="A162" s="81"/>
      <c r="B162" s="80"/>
      <c r="C162" s="178" t="s">
        <v>198</v>
      </c>
      <c r="D162" s="178"/>
      <c r="E162" s="178"/>
      <c r="F162" s="178"/>
      <c r="G162" s="178"/>
      <c r="H162" s="178"/>
      <c r="I162" s="178"/>
      <c r="J162" s="179" t="s">
        <v>98</v>
      </c>
      <c r="K162" s="179"/>
      <c r="L162" s="179"/>
      <c r="M162" s="179"/>
      <c r="N162" s="179"/>
      <c r="O162" s="179" t="s">
        <v>98</v>
      </c>
      <c r="P162" s="179"/>
      <c r="Q162" s="179"/>
      <c r="R162" s="179"/>
      <c r="S162" s="179"/>
      <c r="T162" s="179"/>
      <c r="U162" s="179"/>
      <c r="V162" s="179"/>
      <c r="W162" s="179"/>
      <c r="X162" s="179"/>
      <c r="Y162" s="192"/>
      <c r="Z162" s="193"/>
      <c r="AA162" s="193"/>
      <c r="AB162" s="193"/>
      <c r="AC162" s="194"/>
      <c r="AD162" s="145"/>
      <c r="AE162" s="145"/>
      <c r="AF162" s="145"/>
      <c r="AG162" s="145"/>
      <c r="AH162" s="14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
      <c r="BS162" s="1"/>
      <c r="BT162" s="1"/>
      <c r="BU162" s="1"/>
      <c r="BV162" s="1"/>
      <c r="BW162" s="1"/>
      <c r="BX162" s="1"/>
      <c r="BY162" s="1"/>
      <c r="BZ162" s="2"/>
    </row>
    <row r="163" spans="1:78" ht="38.25" customHeight="1">
      <c r="A163" s="185"/>
      <c r="B163" s="125"/>
      <c r="C163" s="186" t="s">
        <v>105</v>
      </c>
      <c r="D163" s="186"/>
      <c r="E163" s="186"/>
      <c r="F163" s="186"/>
      <c r="G163" s="186"/>
      <c r="H163" s="186"/>
      <c r="I163" s="186"/>
      <c r="J163" s="187" t="s">
        <v>100</v>
      </c>
      <c r="K163" s="187"/>
      <c r="L163" s="187"/>
      <c r="M163" s="187"/>
      <c r="N163" s="187"/>
      <c r="O163" s="188" t="s">
        <v>101</v>
      </c>
      <c r="P163" s="189"/>
      <c r="Q163" s="189"/>
      <c r="R163" s="189"/>
      <c r="S163" s="189"/>
      <c r="T163" s="189"/>
      <c r="U163" s="189"/>
      <c r="V163" s="189"/>
      <c r="W163" s="189"/>
      <c r="X163" s="190"/>
      <c r="Y163" s="191">
        <v>4589619</v>
      </c>
      <c r="Z163" s="191"/>
      <c r="AA163" s="191"/>
      <c r="AB163" s="191"/>
      <c r="AC163" s="191"/>
      <c r="AD163" s="145">
        <v>0</v>
      </c>
      <c r="AE163" s="145"/>
      <c r="AF163" s="145"/>
      <c r="AG163" s="145"/>
      <c r="AH163" s="145"/>
      <c r="AI163" s="182">
        <v>4589619</v>
      </c>
      <c r="AJ163" s="183"/>
      <c r="AK163" s="183"/>
      <c r="AL163" s="183"/>
      <c r="AM163" s="184"/>
      <c r="AN163" s="182">
        <v>4501767.43</v>
      </c>
      <c r="AO163" s="183"/>
      <c r="AP163" s="183"/>
      <c r="AQ163" s="183"/>
      <c r="AR163" s="184"/>
      <c r="AS163" s="182">
        <v>0</v>
      </c>
      <c r="AT163" s="183"/>
      <c r="AU163" s="183"/>
      <c r="AV163" s="183"/>
      <c r="AW163" s="184"/>
      <c r="AX163" s="182">
        <v>4501767.43</v>
      </c>
      <c r="AY163" s="183"/>
      <c r="AZ163" s="183"/>
      <c r="BA163" s="183"/>
      <c r="BB163" s="184"/>
      <c r="BC163" s="182">
        <f t="shared" si="15"/>
        <v>-87851.570000000298</v>
      </c>
      <c r="BD163" s="183"/>
      <c r="BE163" s="183"/>
      <c r="BF163" s="183"/>
      <c r="BG163" s="184"/>
      <c r="BH163" s="182">
        <f t="shared" si="16"/>
        <v>0</v>
      </c>
      <c r="BI163" s="183"/>
      <c r="BJ163" s="183"/>
      <c r="BK163" s="183"/>
      <c r="BL163" s="184"/>
      <c r="BM163" s="182">
        <v>-87851.570000000298</v>
      </c>
      <c r="BN163" s="183"/>
      <c r="BO163" s="183"/>
      <c r="BP163" s="183"/>
      <c r="BQ163" s="184"/>
      <c r="BR163" s="1"/>
      <c r="BS163" s="1"/>
      <c r="BT163" s="1"/>
      <c r="BU163" s="1"/>
      <c r="BV163" s="1"/>
      <c r="BW163" s="1"/>
      <c r="BX163" s="1"/>
      <c r="BY163" s="1"/>
      <c r="BZ163" s="2"/>
    </row>
    <row r="164" spans="1:78" ht="47.45" customHeight="1">
      <c r="A164" s="185"/>
      <c r="B164" s="125"/>
      <c r="C164" s="186" t="s">
        <v>106</v>
      </c>
      <c r="D164" s="186"/>
      <c r="E164" s="186"/>
      <c r="F164" s="186"/>
      <c r="G164" s="186"/>
      <c r="H164" s="186"/>
      <c r="I164" s="186"/>
      <c r="J164" s="187" t="s">
        <v>100</v>
      </c>
      <c r="K164" s="187"/>
      <c r="L164" s="187"/>
      <c r="M164" s="187"/>
      <c r="N164" s="187"/>
      <c r="O164" s="188" t="s">
        <v>101</v>
      </c>
      <c r="P164" s="189"/>
      <c r="Q164" s="189"/>
      <c r="R164" s="189"/>
      <c r="S164" s="189"/>
      <c r="T164" s="189"/>
      <c r="U164" s="189"/>
      <c r="V164" s="189"/>
      <c r="W164" s="189"/>
      <c r="X164" s="190"/>
      <c r="Y164" s="191">
        <v>1000000</v>
      </c>
      <c r="Z164" s="191"/>
      <c r="AA164" s="191"/>
      <c r="AB164" s="191"/>
      <c r="AC164" s="191"/>
      <c r="AD164" s="145">
        <v>0</v>
      </c>
      <c r="AE164" s="145"/>
      <c r="AF164" s="145"/>
      <c r="AG164" s="145"/>
      <c r="AH164" s="145"/>
      <c r="AI164" s="182">
        <v>1000000</v>
      </c>
      <c r="AJ164" s="183"/>
      <c r="AK164" s="183"/>
      <c r="AL164" s="183"/>
      <c r="AM164" s="184"/>
      <c r="AN164" s="182">
        <v>1000000</v>
      </c>
      <c r="AO164" s="183"/>
      <c r="AP164" s="183"/>
      <c r="AQ164" s="183"/>
      <c r="AR164" s="184"/>
      <c r="AS164" s="182">
        <v>0</v>
      </c>
      <c r="AT164" s="183"/>
      <c r="AU164" s="183"/>
      <c r="AV164" s="183"/>
      <c r="AW164" s="184"/>
      <c r="AX164" s="182">
        <v>1000000</v>
      </c>
      <c r="AY164" s="183"/>
      <c r="AZ164" s="183"/>
      <c r="BA164" s="183"/>
      <c r="BB164" s="184"/>
      <c r="BC164" s="182">
        <f t="shared" si="15"/>
        <v>0</v>
      </c>
      <c r="BD164" s="183"/>
      <c r="BE164" s="183"/>
      <c r="BF164" s="183"/>
      <c r="BG164" s="184"/>
      <c r="BH164" s="182">
        <f t="shared" si="16"/>
        <v>0</v>
      </c>
      <c r="BI164" s="183"/>
      <c r="BJ164" s="183"/>
      <c r="BK164" s="183"/>
      <c r="BL164" s="184"/>
      <c r="BM164" s="182">
        <v>0</v>
      </c>
      <c r="BN164" s="183"/>
      <c r="BO164" s="183"/>
      <c r="BP164" s="183"/>
      <c r="BQ164" s="184"/>
      <c r="BR164" s="1"/>
      <c r="BS164" s="1"/>
      <c r="BT164" s="1"/>
      <c r="BU164" s="1"/>
      <c r="BV164" s="1"/>
      <c r="BW164" s="1"/>
      <c r="BX164" s="1"/>
      <c r="BY164" s="1"/>
      <c r="BZ164" s="2"/>
    </row>
    <row r="165" spans="1:78" ht="38.25" customHeight="1">
      <c r="A165" s="185"/>
      <c r="B165" s="125"/>
      <c r="C165" s="186" t="s">
        <v>107</v>
      </c>
      <c r="D165" s="186"/>
      <c r="E165" s="186"/>
      <c r="F165" s="186"/>
      <c r="G165" s="186"/>
      <c r="H165" s="186"/>
      <c r="I165" s="186"/>
      <c r="J165" s="187" t="s">
        <v>100</v>
      </c>
      <c r="K165" s="187"/>
      <c r="L165" s="187"/>
      <c r="M165" s="187"/>
      <c r="N165" s="187"/>
      <c r="O165" s="188" t="s">
        <v>101</v>
      </c>
      <c r="P165" s="189"/>
      <c r="Q165" s="189"/>
      <c r="R165" s="189"/>
      <c r="S165" s="189"/>
      <c r="T165" s="189"/>
      <c r="U165" s="189"/>
      <c r="V165" s="189"/>
      <c r="W165" s="189"/>
      <c r="X165" s="190"/>
      <c r="Y165" s="191">
        <v>1000000</v>
      </c>
      <c r="Z165" s="191"/>
      <c r="AA165" s="191"/>
      <c r="AB165" s="191"/>
      <c r="AC165" s="191"/>
      <c r="AD165" s="145">
        <v>0</v>
      </c>
      <c r="AE165" s="145"/>
      <c r="AF165" s="145"/>
      <c r="AG165" s="145"/>
      <c r="AH165" s="145"/>
      <c r="AI165" s="182">
        <v>1000000</v>
      </c>
      <c r="AJ165" s="183"/>
      <c r="AK165" s="183"/>
      <c r="AL165" s="183"/>
      <c r="AM165" s="184"/>
      <c r="AN165" s="182">
        <v>972003.2</v>
      </c>
      <c r="AO165" s="183"/>
      <c r="AP165" s="183"/>
      <c r="AQ165" s="183"/>
      <c r="AR165" s="184"/>
      <c r="AS165" s="182">
        <v>0</v>
      </c>
      <c r="AT165" s="183"/>
      <c r="AU165" s="183"/>
      <c r="AV165" s="183"/>
      <c r="AW165" s="184"/>
      <c r="AX165" s="182">
        <v>972003.2</v>
      </c>
      <c r="AY165" s="183"/>
      <c r="AZ165" s="183"/>
      <c r="BA165" s="183"/>
      <c r="BB165" s="184"/>
      <c r="BC165" s="182">
        <f t="shared" si="15"/>
        <v>-27996.800000000047</v>
      </c>
      <c r="BD165" s="183"/>
      <c r="BE165" s="183"/>
      <c r="BF165" s="183"/>
      <c r="BG165" s="184"/>
      <c r="BH165" s="182">
        <f t="shared" si="16"/>
        <v>0</v>
      </c>
      <c r="BI165" s="183"/>
      <c r="BJ165" s="183"/>
      <c r="BK165" s="183"/>
      <c r="BL165" s="184"/>
      <c r="BM165" s="182">
        <v>-27996.800000000047</v>
      </c>
      <c r="BN165" s="183"/>
      <c r="BO165" s="183"/>
      <c r="BP165" s="183"/>
      <c r="BQ165" s="184"/>
      <c r="BR165" s="1"/>
      <c r="BS165" s="1"/>
      <c r="BT165" s="1"/>
      <c r="BU165" s="1"/>
      <c r="BV165" s="1"/>
      <c r="BW165" s="1"/>
      <c r="BX165" s="1"/>
      <c r="BY165" s="1"/>
      <c r="BZ165" s="2"/>
    </row>
    <row r="166" spans="1:78" ht="51" customHeight="1">
      <c r="A166" s="185"/>
      <c r="B166" s="125"/>
      <c r="C166" s="186" t="s">
        <v>108</v>
      </c>
      <c r="D166" s="186"/>
      <c r="E166" s="186"/>
      <c r="F166" s="186"/>
      <c r="G166" s="186"/>
      <c r="H166" s="186"/>
      <c r="I166" s="186"/>
      <c r="J166" s="187" t="s">
        <v>100</v>
      </c>
      <c r="K166" s="187"/>
      <c r="L166" s="187"/>
      <c r="M166" s="187"/>
      <c r="N166" s="187"/>
      <c r="O166" s="188" t="s">
        <v>101</v>
      </c>
      <c r="P166" s="189"/>
      <c r="Q166" s="189"/>
      <c r="R166" s="189"/>
      <c r="S166" s="189"/>
      <c r="T166" s="189"/>
      <c r="U166" s="189"/>
      <c r="V166" s="189"/>
      <c r="W166" s="189"/>
      <c r="X166" s="190"/>
      <c r="Y166" s="191">
        <v>666545</v>
      </c>
      <c r="Z166" s="191"/>
      <c r="AA166" s="191"/>
      <c r="AB166" s="191"/>
      <c r="AC166" s="191"/>
      <c r="AD166" s="145">
        <v>0</v>
      </c>
      <c r="AE166" s="145"/>
      <c r="AF166" s="145"/>
      <c r="AG166" s="145"/>
      <c r="AH166" s="145"/>
      <c r="AI166" s="182">
        <v>666545</v>
      </c>
      <c r="AJ166" s="183"/>
      <c r="AK166" s="183"/>
      <c r="AL166" s="183"/>
      <c r="AM166" s="184"/>
      <c r="AN166" s="182">
        <v>608333.89</v>
      </c>
      <c r="AO166" s="183"/>
      <c r="AP166" s="183"/>
      <c r="AQ166" s="183"/>
      <c r="AR166" s="184"/>
      <c r="AS166" s="182">
        <v>0</v>
      </c>
      <c r="AT166" s="183"/>
      <c r="AU166" s="183"/>
      <c r="AV166" s="183"/>
      <c r="AW166" s="184"/>
      <c r="AX166" s="182">
        <v>608333.89</v>
      </c>
      <c r="AY166" s="183"/>
      <c r="AZ166" s="183"/>
      <c r="BA166" s="183"/>
      <c r="BB166" s="184"/>
      <c r="BC166" s="182">
        <f t="shared" si="15"/>
        <v>-58211.109999999986</v>
      </c>
      <c r="BD166" s="183"/>
      <c r="BE166" s="183"/>
      <c r="BF166" s="183"/>
      <c r="BG166" s="184"/>
      <c r="BH166" s="182">
        <f t="shared" si="16"/>
        <v>0</v>
      </c>
      <c r="BI166" s="183"/>
      <c r="BJ166" s="183"/>
      <c r="BK166" s="183"/>
      <c r="BL166" s="184"/>
      <c r="BM166" s="182">
        <v>-58211.109999999986</v>
      </c>
      <c r="BN166" s="183"/>
      <c r="BO166" s="183"/>
      <c r="BP166" s="183"/>
      <c r="BQ166" s="184"/>
      <c r="BR166" s="1"/>
      <c r="BS166" s="1"/>
      <c r="BT166" s="1"/>
      <c r="BU166" s="1"/>
      <c r="BV166" s="1"/>
      <c r="BW166" s="1"/>
      <c r="BX166" s="1"/>
      <c r="BY166" s="1"/>
      <c r="BZ166" s="2"/>
    </row>
    <row r="167" spans="1:78" ht="38.25" customHeight="1">
      <c r="A167" s="185"/>
      <c r="B167" s="125"/>
      <c r="C167" s="186" t="s">
        <v>109</v>
      </c>
      <c r="D167" s="186"/>
      <c r="E167" s="186"/>
      <c r="F167" s="186"/>
      <c r="G167" s="186"/>
      <c r="H167" s="186"/>
      <c r="I167" s="186"/>
      <c r="J167" s="187" t="s">
        <v>100</v>
      </c>
      <c r="K167" s="187"/>
      <c r="L167" s="187"/>
      <c r="M167" s="187"/>
      <c r="N167" s="187"/>
      <c r="O167" s="188" t="s">
        <v>101</v>
      </c>
      <c r="P167" s="189"/>
      <c r="Q167" s="189"/>
      <c r="R167" s="189"/>
      <c r="S167" s="189"/>
      <c r="T167" s="189"/>
      <c r="U167" s="189"/>
      <c r="V167" s="189"/>
      <c r="W167" s="189"/>
      <c r="X167" s="190"/>
      <c r="Y167" s="191">
        <v>1724074</v>
      </c>
      <c r="Z167" s="191"/>
      <c r="AA167" s="191"/>
      <c r="AB167" s="191"/>
      <c r="AC167" s="191"/>
      <c r="AD167" s="145">
        <v>0</v>
      </c>
      <c r="AE167" s="145"/>
      <c r="AF167" s="145"/>
      <c r="AG167" s="145"/>
      <c r="AH167" s="145"/>
      <c r="AI167" s="182">
        <v>1724074</v>
      </c>
      <c r="AJ167" s="183"/>
      <c r="AK167" s="183"/>
      <c r="AL167" s="183"/>
      <c r="AM167" s="184"/>
      <c r="AN167" s="182">
        <v>1723650.7</v>
      </c>
      <c r="AO167" s="183"/>
      <c r="AP167" s="183"/>
      <c r="AQ167" s="183"/>
      <c r="AR167" s="184"/>
      <c r="AS167" s="182">
        <v>0</v>
      </c>
      <c r="AT167" s="183"/>
      <c r="AU167" s="183"/>
      <c r="AV167" s="183"/>
      <c r="AW167" s="184"/>
      <c r="AX167" s="182">
        <v>1723650.7</v>
      </c>
      <c r="AY167" s="183"/>
      <c r="AZ167" s="183"/>
      <c r="BA167" s="183"/>
      <c r="BB167" s="184"/>
      <c r="BC167" s="182">
        <f t="shared" si="15"/>
        <v>-423.30000000004657</v>
      </c>
      <c r="BD167" s="183"/>
      <c r="BE167" s="183"/>
      <c r="BF167" s="183"/>
      <c r="BG167" s="184"/>
      <c r="BH167" s="182">
        <f t="shared" si="16"/>
        <v>0</v>
      </c>
      <c r="BI167" s="183"/>
      <c r="BJ167" s="183"/>
      <c r="BK167" s="183"/>
      <c r="BL167" s="184"/>
      <c r="BM167" s="182">
        <v>-423.30000000004657</v>
      </c>
      <c r="BN167" s="183"/>
      <c r="BO167" s="183"/>
      <c r="BP167" s="183"/>
      <c r="BQ167" s="184"/>
      <c r="BR167" s="1"/>
      <c r="BS167" s="1"/>
      <c r="BT167" s="1"/>
      <c r="BU167" s="1"/>
      <c r="BV167" s="1"/>
      <c r="BW167" s="1"/>
      <c r="BX167" s="1"/>
      <c r="BY167" s="1"/>
      <c r="BZ167" s="2"/>
    </row>
    <row r="168" spans="1:78" ht="44.1" customHeight="1">
      <c r="A168" s="185"/>
      <c r="B168" s="125"/>
      <c r="C168" s="186" t="s">
        <v>110</v>
      </c>
      <c r="D168" s="186"/>
      <c r="E168" s="186"/>
      <c r="F168" s="186"/>
      <c r="G168" s="186"/>
      <c r="H168" s="186"/>
      <c r="I168" s="186"/>
      <c r="J168" s="187" t="s">
        <v>100</v>
      </c>
      <c r="K168" s="187"/>
      <c r="L168" s="187"/>
      <c r="M168" s="187"/>
      <c r="N168" s="187"/>
      <c r="O168" s="188" t="s">
        <v>101</v>
      </c>
      <c r="P168" s="189"/>
      <c r="Q168" s="189"/>
      <c r="R168" s="189"/>
      <c r="S168" s="189"/>
      <c r="T168" s="189"/>
      <c r="U168" s="189"/>
      <c r="V168" s="189"/>
      <c r="W168" s="189"/>
      <c r="X168" s="190"/>
      <c r="Y168" s="191">
        <v>199000</v>
      </c>
      <c r="Z168" s="191"/>
      <c r="AA168" s="191"/>
      <c r="AB168" s="191"/>
      <c r="AC168" s="191"/>
      <c r="AD168" s="145">
        <v>0</v>
      </c>
      <c r="AE168" s="145"/>
      <c r="AF168" s="145"/>
      <c r="AG168" s="145"/>
      <c r="AH168" s="145"/>
      <c r="AI168" s="182">
        <v>199000</v>
      </c>
      <c r="AJ168" s="183"/>
      <c r="AK168" s="183"/>
      <c r="AL168" s="183"/>
      <c r="AM168" s="184"/>
      <c r="AN168" s="182">
        <v>197778.64</v>
      </c>
      <c r="AO168" s="183"/>
      <c r="AP168" s="183"/>
      <c r="AQ168" s="183"/>
      <c r="AR168" s="184"/>
      <c r="AS168" s="182">
        <v>0</v>
      </c>
      <c r="AT168" s="183"/>
      <c r="AU168" s="183"/>
      <c r="AV168" s="183"/>
      <c r="AW168" s="184"/>
      <c r="AX168" s="182">
        <v>197778.64</v>
      </c>
      <c r="AY168" s="183"/>
      <c r="AZ168" s="183"/>
      <c r="BA168" s="183"/>
      <c r="BB168" s="184"/>
      <c r="BC168" s="182">
        <f t="shared" si="15"/>
        <v>-1221.359999999986</v>
      </c>
      <c r="BD168" s="183"/>
      <c r="BE168" s="183"/>
      <c r="BF168" s="183"/>
      <c r="BG168" s="184"/>
      <c r="BH168" s="182">
        <f t="shared" si="16"/>
        <v>0</v>
      </c>
      <c r="BI168" s="183"/>
      <c r="BJ168" s="183"/>
      <c r="BK168" s="183"/>
      <c r="BL168" s="184"/>
      <c r="BM168" s="182">
        <v>-1221.359999999986</v>
      </c>
      <c r="BN168" s="183"/>
      <c r="BO168" s="183"/>
      <c r="BP168" s="183"/>
      <c r="BQ168" s="184"/>
      <c r="BR168" s="1"/>
      <c r="BS168" s="1"/>
      <c r="BT168" s="1"/>
      <c r="BU168" s="1"/>
      <c r="BV168" s="1"/>
      <c r="BW168" s="1"/>
      <c r="BX168" s="1"/>
      <c r="BY168" s="1"/>
      <c r="BZ168" s="2"/>
    </row>
    <row r="169" spans="1:78" ht="25.5" customHeight="1">
      <c r="A169" s="81"/>
      <c r="B169" s="80"/>
      <c r="C169" s="178" t="s">
        <v>198</v>
      </c>
      <c r="D169" s="178"/>
      <c r="E169" s="178"/>
      <c r="F169" s="178"/>
      <c r="G169" s="178"/>
      <c r="H169" s="178"/>
      <c r="I169" s="178"/>
      <c r="J169" s="179" t="s">
        <v>98</v>
      </c>
      <c r="K169" s="179"/>
      <c r="L169" s="179"/>
      <c r="M169" s="179"/>
      <c r="N169" s="179"/>
      <c r="O169" s="179" t="s">
        <v>98</v>
      </c>
      <c r="P169" s="179"/>
      <c r="Q169" s="179"/>
      <c r="R169" s="179"/>
      <c r="S169" s="179"/>
      <c r="T169" s="179"/>
      <c r="U169" s="179"/>
      <c r="V169" s="179"/>
      <c r="W169" s="179"/>
      <c r="X169" s="179"/>
      <c r="Y169" s="192"/>
      <c r="Z169" s="193"/>
      <c r="AA169" s="193"/>
      <c r="AB169" s="193"/>
      <c r="AC169" s="194"/>
      <c r="AD169" s="145"/>
      <c r="AE169" s="145"/>
      <c r="AF169" s="145"/>
      <c r="AG169" s="145"/>
      <c r="AH169" s="14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
      <c r="BS169" s="1"/>
      <c r="BT169" s="1"/>
      <c r="BU169" s="1"/>
      <c r="BV169" s="1"/>
      <c r="BW169" s="1"/>
      <c r="BX169" s="1"/>
      <c r="BY169" s="1"/>
      <c r="BZ169" s="2"/>
    </row>
    <row r="170" spans="1:78" ht="38.25" customHeight="1">
      <c r="A170" s="185"/>
      <c r="B170" s="125"/>
      <c r="C170" s="186" t="s">
        <v>202</v>
      </c>
      <c r="D170" s="186"/>
      <c r="E170" s="186"/>
      <c r="F170" s="186"/>
      <c r="G170" s="186"/>
      <c r="H170" s="186"/>
      <c r="I170" s="186"/>
      <c r="J170" s="187" t="s">
        <v>103</v>
      </c>
      <c r="K170" s="187"/>
      <c r="L170" s="187"/>
      <c r="M170" s="187"/>
      <c r="N170" s="187"/>
      <c r="O170" s="188" t="s">
        <v>112</v>
      </c>
      <c r="P170" s="189"/>
      <c r="Q170" s="189"/>
      <c r="R170" s="189"/>
      <c r="S170" s="189"/>
      <c r="T170" s="189"/>
      <c r="U170" s="189"/>
      <c r="V170" s="189"/>
      <c r="W170" s="189"/>
      <c r="X170" s="190"/>
      <c r="Y170" s="191">
        <v>3</v>
      </c>
      <c r="Z170" s="191"/>
      <c r="AA170" s="191"/>
      <c r="AB170" s="191"/>
      <c r="AC170" s="191"/>
      <c r="AD170" s="145">
        <v>0</v>
      </c>
      <c r="AE170" s="145"/>
      <c r="AF170" s="145"/>
      <c r="AG170" s="145"/>
      <c r="AH170" s="145"/>
      <c r="AI170" s="182">
        <v>3</v>
      </c>
      <c r="AJ170" s="183"/>
      <c r="AK170" s="183"/>
      <c r="AL170" s="183"/>
      <c r="AM170" s="184"/>
      <c r="AN170" s="182">
        <v>3</v>
      </c>
      <c r="AO170" s="183"/>
      <c r="AP170" s="183"/>
      <c r="AQ170" s="183"/>
      <c r="AR170" s="184"/>
      <c r="AS170" s="182">
        <v>0</v>
      </c>
      <c r="AT170" s="183"/>
      <c r="AU170" s="183"/>
      <c r="AV170" s="183"/>
      <c r="AW170" s="184"/>
      <c r="AX170" s="182">
        <v>3</v>
      </c>
      <c r="AY170" s="183"/>
      <c r="AZ170" s="183"/>
      <c r="BA170" s="183"/>
      <c r="BB170" s="184"/>
      <c r="BC170" s="182">
        <f t="shared" si="15"/>
        <v>0</v>
      </c>
      <c r="BD170" s="183"/>
      <c r="BE170" s="183"/>
      <c r="BF170" s="183"/>
      <c r="BG170" s="184"/>
      <c r="BH170" s="182">
        <f t="shared" si="16"/>
        <v>0</v>
      </c>
      <c r="BI170" s="183"/>
      <c r="BJ170" s="183"/>
      <c r="BK170" s="183"/>
      <c r="BL170" s="184"/>
      <c r="BM170" s="182">
        <v>0</v>
      </c>
      <c r="BN170" s="183"/>
      <c r="BO170" s="183"/>
      <c r="BP170" s="183"/>
      <c r="BQ170" s="184"/>
      <c r="BR170" s="1"/>
      <c r="BS170" s="1"/>
      <c r="BT170" s="1"/>
      <c r="BU170" s="1"/>
      <c r="BV170" s="1"/>
      <c r="BW170" s="1"/>
      <c r="BX170" s="1"/>
      <c r="BY170" s="1"/>
      <c r="BZ170" s="2"/>
    </row>
    <row r="171" spans="1:78" ht="51" customHeight="1">
      <c r="A171" s="185"/>
      <c r="B171" s="125"/>
      <c r="C171" s="186" t="s">
        <v>203</v>
      </c>
      <c r="D171" s="186"/>
      <c r="E171" s="186"/>
      <c r="F171" s="186"/>
      <c r="G171" s="186"/>
      <c r="H171" s="186"/>
      <c r="I171" s="186"/>
      <c r="J171" s="187" t="s">
        <v>103</v>
      </c>
      <c r="K171" s="187"/>
      <c r="L171" s="187"/>
      <c r="M171" s="187"/>
      <c r="N171" s="187"/>
      <c r="O171" s="188" t="s">
        <v>112</v>
      </c>
      <c r="P171" s="189"/>
      <c r="Q171" s="189"/>
      <c r="R171" s="189"/>
      <c r="S171" s="189"/>
      <c r="T171" s="189"/>
      <c r="U171" s="189"/>
      <c r="V171" s="189"/>
      <c r="W171" s="189"/>
      <c r="X171" s="190"/>
      <c r="Y171" s="191">
        <v>14</v>
      </c>
      <c r="Z171" s="191"/>
      <c r="AA171" s="191"/>
      <c r="AB171" s="191"/>
      <c r="AC171" s="191"/>
      <c r="AD171" s="145">
        <v>0</v>
      </c>
      <c r="AE171" s="145"/>
      <c r="AF171" s="145"/>
      <c r="AG171" s="145"/>
      <c r="AH171" s="145"/>
      <c r="AI171" s="182">
        <v>14</v>
      </c>
      <c r="AJ171" s="183"/>
      <c r="AK171" s="183"/>
      <c r="AL171" s="183"/>
      <c r="AM171" s="184"/>
      <c r="AN171" s="182">
        <v>14</v>
      </c>
      <c r="AO171" s="183"/>
      <c r="AP171" s="183"/>
      <c r="AQ171" s="183"/>
      <c r="AR171" s="184"/>
      <c r="AS171" s="182">
        <v>0</v>
      </c>
      <c r="AT171" s="183"/>
      <c r="AU171" s="183"/>
      <c r="AV171" s="183"/>
      <c r="AW171" s="184"/>
      <c r="AX171" s="182">
        <v>14</v>
      </c>
      <c r="AY171" s="183"/>
      <c r="AZ171" s="183"/>
      <c r="BA171" s="183"/>
      <c r="BB171" s="184"/>
      <c r="BC171" s="182">
        <f t="shared" si="15"/>
        <v>0</v>
      </c>
      <c r="BD171" s="183"/>
      <c r="BE171" s="183"/>
      <c r="BF171" s="183"/>
      <c r="BG171" s="184"/>
      <c r="BH171" s="182">
        <f t="shared" si="16"/>
        <v>0</v>
      </c>
      <c r="BI171" s="183"/>
      <c r="BJ171" s="183"/>
      <c r="BK171" s="183"/>
      <c r="BL171" s="184"/>
      <c r="BM171" s="182">
        <v>0</v>
      </c>
      <c r="BN171" s="183"/>
      <c r="BO171" s="183"/>
      <c r="BP171" s="183"/>
      <c r="BQ171" s="184"/>
      <c r="BR171" s="1"/>
      <c r="BS171" s="1"/>
      <c r="BT171" s="1"/>
      <c r="BU171" s="1"/>
      <c r="BV171" s="1"/>
      <c r="BW171" s="1"/>
      <c r="BX171" s="1"/>
      <c r="BY171" s="1">
        <f>AI166/AI171</f>
        <v>47610.357142857145</v>
      </c>
      <c r="BZ171" s="2"/>
    </row>
    <row r="172" spans="1:78" ht="51" customHeight="1">
      <c r="A172" s="185"/>
      <c r="B172" s="125"/>
      <c r="C172" s="186" t="s">
        <v>204</v>
      </c>
      <c r="D172" s="186"/>
      <c r="E172" s="186"/>
      <c r="F172" s="186"/>
      <c r="G172" s="186"/>
      <c r="H172" s="186"/>
      <c r="I172" s="186"/>
      <c r="J172" s="187" t="s">
        <v>205</v>
      </c>
      <c r="K172" s="187"/>
      <c r="L172" s="187"/>
      <c r="M172" s="187"/>
      <c r="N172" s="187"/>
      <c r="O172" s="188" t="s">
        <v>112</v>
      </c>
      <c r="P172" s="189"/>
      <c r="Q172" s="189"/>
      <c r="R172" s="189"/>
      <c r="S172" s="189"/>
      <c r="T172" s="189"/>
      <c r="U172" s="189"/>
      <c r="V172" s="189"/>
      <c r="W172" s="189"/>
      <c r="X172" s="190"/>
      <c r="Y172" s="191">
        <v>3788</v>
      </c>
      <c r="Z172" s="191"/>
      <c r="AA172" s="191"/>
      <c r="AB172" s="191"/>
      <c r="AC172" s="191"/>
      <c r="AD172" s="145">
        <v>0</v>
      </c>
      <c r="AE172" s="145"/>
      <c r="AF172" s="145"/>
      <c r="AG172" s="145"/>
      <c r="AH172" s="145"/>
      <c r="AI172" s="182">
        <v>3788</v>
      </c>
      <c r="AJ172" s="183"/>
      <c r="AK172" s="183"/>
      <c r="AL172" s="183"/>
      <c r="AM172" s="184"/>
      <c r="AN172" s="182">
        <v>7678.1</v>
      </c>
      <c r="AO172" s="183"/>
      <c r="AP172" s="183"/>
      <c r="AQ172" s="183"/>
      <c r="AR172" s="184"/>
      <c r="AS172" s="182">
        <v>0</v>
      </c>
      <c r="AT172" s="183"/>
      <c r="AU172" s="183"/>
      <c r="AV172" s="183"/>
      <c r="AW172" s="184"/>
      <c r="AX172" s="182">
        <v>7678.1</v>
      </c>
      <c r="AY172" s="183"/>
      <c r="AZ172" s="183"/>
      <c r="BA172" s="183"/>
      <c r="BB172" s="184"/>
      <c r="BC172" s="182">
        <f t="shared" si="15"/>
        <v>3890.1000000000004</v>
      </c>
      <c r="BD172" s="183"/>
      <c r="BE172" s="183"/>
      <c r="BF172" s="183"/>
      <c r="BG172" s="184"/>
      <c r="BH172" s="182">
        <f t="shared" si="16"/>
        <v>0</v>
      </c>
      <c r="BI172" s="183"/>
      <c r="BJ172" s="183"/>
      <c r="BK172" s="183"/>
      <c r="BL172" s="184"/>
      <c r="BM172" s="182">
        <v>3890.1000000000004</v>
      </c>
      <c r="BN172" s="183"/>
      <c r="BO172" s="183"/>
      <c r="BP172" s="183"/>
      <c r="BQ172" s="184"/>
      <c r="BR172" s="1"/>
      <c r="BS172" s="1"/>
      <c r="BT172" s="1"/>
      <c r="BU172" s="1"/>
      <c r="BV172" s="1"/>
      <c r="BW172" s="1"/>
      <c r="BX172" s="1"/>
      <c r="BY172" s="1"/>
      <c r="BZ172" s="2"/>
    </row>
    <row r="173" spans="1:78" ht="45.75" customHeight="1">
      <c r="A173" s="185"/>
      <c r="B173" s="125"/>
      <c r="C173" s="186" t="s">
        <v>467</v>
      </c>
      <c r="D173" s="186"/>
      <c r="E173" s="186"/>
      <c r="F173" s="186"/>
      <c r="G173" s="186"/>
      <c r="H173" s="186"/>
      <c r="I173" s="186"/>
      <c r="J173" s="187" t="s">
        <v>103</v>
      </c>
      <c r="K173" s="187"/>
      <c r="L173" s="187"/>
      <c r="M173" s="187"/>
      <c r="N173" s="187"/>
      <c r="O173" s="188" t="s">
        <v>112</v>
      </c>
      <c r="P173" s="189"/>
      <c r="Q173" s="189"/>
      <c r="R173" s="189"/>
      <c r="S173" s="189"/>
      <c r="T173" s="189"/>
      <c r="U173" s="189"/>
      <c r="V173" s="189"/>
      <c r="W173" s="189"/>
      <c r="X173" s="190"/>
      <c r="Y173" s="191">
        <v>186</v>
      </c>
      <c r="Z173" s="191"/>
      <c r="AA173" s="191"/>
      <c r="AB173" s="191"/>
      <c r="AC173" s="191"/>
      <c r="AD173" s="145">
        <v>0</v>
      </c>
      <c r="AE173" s="145"/>
      <c r="AF173" s="145"/>
      <c r="AG173" s="145"/>
      <c r="AH173" s="145"/>
      <c r="AI173" s="182">
        <v>186</v>
      </c>
      <c r="AJ173" s="183"/>
      <c r="AK173" s="183"/>
      <c r="AL173" s="183"/>
      <c r="AM173" s="184"/>
      <c r="AN173" s="182">
        <v>100</v>
      </c>
      <c r="AO173" s="183"/>
      <c r="AP173" s="183"/>
      <c r="AQ173" s="183"/>
      <c r="AR173" s="184"/>
      <c r="AS173" s="182">
        <v>0</v>
      </c>
      <c r="AT173" s="183"/>
      <c r="AU173" s="183"/>
      <c r="AV173" s="183"/>
      <c r="AW173" s="184"/>
      <c r="AX173" s="182">
        <v>100</v>
      </c>
      <c r="AY173" s="183"/>
      <c r="AZ173" s="183"/>
      <c r="BA173" s="183"/>
      <c r="BB173" s="184"/>
      <c r="BC173" s="182">
        <f>AN173-Y173</f>
        <v>-86</v>
      </c>
      <c r="BD173" s="183"/>
      <c r="BE173" s="183"/>
      <c r="BF173" s="183"/>
      <c r="BG173" s="184"/>
      <c r="BH173" s="182">
        <f>AS173-AD173</f>
        <v>0</v>
      </c>
      <c r="BI173" s="183"/>
      <c r="BJ173" s="183"/>
      <c r="BK173" s="183"/>
      <c r="BL173" s="184"/>
      <c r="BM173" s="182">
        <v>-86</v>
      </c>
      <c r="BN173" s="183"/>
      <c r="BO173" s="183"/>
      <c r="BP173" s="183"/>
      <c r="BQ173" s="184"/>
      <c r="BR173" s="1"/>
      <c r="BS173" s="1"/>
      <c r="BT173" s="1"/>
      <c r="BU173" s="1"/>
      <c r="BV173" s="1"/>
      <c r="BW173" s="1"/>
      <c r="BX173" s="1"/>
      <c r="BY173" s="1"/>
      <c r="BZ173" s="2"/>
    </row>
    <row r="174" spans="1:78" ht="48" customHeight="1">
      <c r="A174" s="185"/>
      <c r="B174" s="125"/>
      <c r="C174" s="186" t="s">
        <v>207</v>
      </c>
      <c r="D174" s="186"/>
      <c r="E174" s="186"/>
      <c r="F174" s="186"/>
      <c r="G174" s="186"/>
      <c r="H174" s="186"/>
      <c r="I174" s="186"/>
      <c r="J174" s="187" t="s">
        <v>103</v>
      </c>
      <c r="K174" s="187"/>
      <c r="L174" s="187"/>
      <c r="M174" s="187"/>
      <c r="N174" s="187"/>
      <c r="O174" s="188" t="s">
        <v>112</v>
      </c>
      <c r="P174" s="189"/>
      <c r="Q174" s="189"/>
      <c r="R174" s="189"/>
      <c r="S174" s="189"/>
      <c r="T174" s="189"/>
      <c r="U174" s="189"/>
      <c r="V174" s="189"/>
      <c r="W174" s="189"/>
      <c r="X174" s="190"/>
      <c r="Y174" s="191">
        <v>46</v>
      </c>
      <c r="Z174" s="191"/>
      <c r="AA174" s="191"/>
      <c r="AB174" s="191"/>
      <c r="AC174" s="191"/>
      <c r="AD174" s="145">
        <v>0</v>
      </c>
      <c r="AE174" s="145"/>
      <c r="AF174" s="145"/>
      <c r="AG174" s="145"/>
      <c r="AH174" s="145"/>
      <c r="AI174" s="182">
        <v>46</v>
      </c>
      <c r="AJ174" s="183"/>
      <c r="AK174" s="183"/>
      <c r="AL174" s="183"/>
      <c r="AM174" s="184"/>
      <c r="AN174" s="182">
        <v>46</v>
      </c>
      <c r="AO174" s="183"/>
      <c r="AP174" s="183"/>
      <c r="AQ174" s="183"/>
      <c r="AR174" s="184"/>
      <c r="AS174" s="182">
        <v>0</v>
      </c>
      <c r="AT174" s="183"/>
      <c r="AU174" s="183"/>
      <c r="AV174" s="183"/>
      <c r="AW174" s="184"/>
      <c r="AX174" s="182">
        <v>46</v>
      </c>
      <c r="AY174" s="183"/>
      <c r="AZ174" s="183"/>
      <c r="BA174" s="183"/>
      <c r="BB174" s="184"/>
      <c r="BC174" s="182">
        <f t="shared" si="15"/>
        <v>0</v>
      </c>
      <c r="BD174" s="183"/>
      <c r="BE174" s="183"/>
      <c r="BF174" s="183"/>
      <c r="BG174" s="184"/>
      <c r="BH174" s="182">
        <f t="shared" si="16"/>
        <v>0</v>
      </c>
      <c r="BI174" s="183"/>
      <c r="BJ174" s="183"/>
      <c r="BK174" s="183"/>
      <c r="BL174" s="184"/>
      <c r="BM174" s="182">
        <v>0</v>
      </c>
      <c r="BN174" s="183"/>
      <c r="BO174" s="183"/>
      <c r="BP174" s="183"/>
      <c r="BQ174" s="184"/>
      <c r="BR174" s="1"/>
      <c r="BS174" s="1"/>
      <c r="BT174" s="1"/>
      <c r="BU174" s="1"/>
      <c r="BV174" s="1"/>
      <c r="BW174" s="1"/>
      <c r="BX174" s="1"/>
      <c r="BY174" s="1"/>
      <c r="BZ174" s="2"/>
    </row>
    <row r="175" spans="1:78" ht="38.25" customHeight="1">
      <c r="A175" s="185"/>
      <c r="B175" s="125"/>
      <c r="C175" s="186" t="s">
        <v>208</v>
      </c>
      <c r="D175" s="186"/>
      <c r="E175" s="186"/>
      <c r="F175" s="186"/>
      <c r="G175" s="186"/>
      <c r="H175" s="186"/>
      <c r="I175" s="186"/>
      <c r="J175" s="187" t="s">
        <v>103</v>
      </c>
      <c r="K175" s="187"/>
      <c r="L175" s="187"/>
      <c r="M175" s="187"/>
      <c r="N175" s="187"/>
      <c r="O175" s="188" t="s">
        <v>112</v>
      </c>
      <c r="P175" s="189"/>
      <c r="Q175" s="189"/>
      <c r="R175" s="189"/>
      <c r="S175" s="189"/>
      <c r="T175" s="189"/>
      <c r="U175" s="189"/>
      <c r="V175" s="189"/>
      <c r="W175" s="189"/>
      <c r="X175" s="190"/>
      <c r="Y175" s="191">
        <v>10</v>
      </c>
      <c r="Z175" s="191"/>
      <c r="AA175" s="191"/>
      <c r="AB175" s="191"/>
      <c r="AC175" s="191"/>
      <c r="AD175" s="145">
        <v>0</v>
      </c>
      <c r="AE175" s="145"/>
      <c r="AF175" s="145"/>
      <c r="AG175" s="145"/>
      <c r="AH175" s="145"/>
      <c r="AI175" s="182">
        <v>10</v>
      </c>
      <c r="AJ175" s="183"/>
      <c r="AK175" s="183"/>
      <c r="AL175" s="183"/>
      <c r="AM175" s="184"/>
      <c r="AN175" s="182">
        <v>10</v>
      </c>
      <c r="AO175" s="183"/>
      <c r="AP175" s="183"/>
      <c r="AQ175" s="183"/>
      <c r="AR175" s="184"/>
      <c r="AS175" s="182">
        <v>0</v>
      </c>
      <c r="AT175" s="183"/>
      <c r="AU175" s="183"/>
      <c r="AV175" s="183"/>
      <c r="AW175" s="184"/>
      <c r="AX175" s="182">
        <v>10</v>
      </c>
      <c r="AY175" s="183"/>
      <c r="AZ175" s="183"/>
      <c r="BA175" s="183"/>
      <c r="BB175" s="184"/>
      <c r="BC175" s="182">
        <f t="shared" si="15"/>
        <v>0</v>
      </c>
      <c r="BD175" s="183"/>
      <c r="BE175" s="183"/>
      <c r="BF175" s="183"/>
      <c r="BG175" s="184"/>
      <c r="BH175" s="182">
        <f t="shared" si="16"/>
        <v>0</v>
      </c>
      <c r="BI175" s="183"/>
      <c r="BJ175" s="183"/>
      <c r="BK175" s="183"/>
      <c r="BL175" s="184"/>
      <c r="BM175" s="182">
        <v>0</v>
      </c>
      <c r="BN175" s="183"/>
      <c r="BO175" s="183"/>
      <c r="BP175" s="183"/>
      <c r="BQ175" s="184"/>
      <c r="BR175" s="1"/>
      <c r="BS175" s="1"/>
      <c r="BT175" s="1"/>
      <c r="BU175" s="1"/>
      <c r="BV175" s="1"/>
      <c r="BW175" s="1"/>
      <c r="BX175" s="1"/>
      <c r="BY175" s="1"/>
      <c r="BZ175" s="2"/>
    </row>
    <row r="176" spans="1:78" ht="38.25" customHeight="1">
      <c r="A176" s="81"/>
      <c r="B176" s="80"/>
      <c r="C176" s="178" t="s">
        <v>281</v>
      </c>
      <c r="D176" s="178"/>
      <c r="E176" s="178"/>
      <c r="F176" s="178"/>
      <c r="G176" s="178"/>
      <c r="H176" s="178"/>
      <c r="I176" s="178"/>
      <c r="J176" s="179" t="s">
        <v>98</v>
      </c>
      <c r="K176" s="179"/>
      <c r="L176" s="179"/>
      <c r="M176" s="179"/>
      <c r="N176" s="179"/>
      <c r="O176" s="179" t="s">
        <v>98</v>
      </c>
      <c r="P176" s="179"/>
      <c r="Q176" s="179"/>
      <c r="R176" s="179"/>
      <c r="S176" s="179"/>
      <c r="T176" s="179"/>
      <c r="U176" s="179"/>
      <c r="V176" s="179"/>
      <c r="W176" s="179"/>
      <c r="X176" s="179"/>
      <c r="Y176" s="180"/>
      <c r="Z176" s="180"/>
      <c r="AA176" s="180"/>
      <c r="AB176" s="180"/>
      <c r="AC176" s="180"/>
      <c r="AD176" s="145"/>
      <c r="AE176" s="145"/>
      <c r="AF176" s="145"/>
      <c r="AG176" s="145"/>
      <c r="AH176" s="14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
      <c r="BS176" s="1"/>
      <c r="BT176" s="1"/>
      <c r="BU176" s="1"/>
      <c r="BV176" s="1"/>
      <c r="BW176" s="1"/>
      <c r="BX176" s="1"/>
      <c r="BY176" s="1"/>
      <c r="BZ176" s="2"/>
    </row>
    <row r="177" spans="1:79" ht="26.45" customHeight="1">
      <c r="A177" s="185"/>
      <c r="B177" s="125"/>
      <c r="C177" s="186" t="s">
        <v>283</v>
      </c>
      <c r="D177" s="186"/>
      <c r="E177" s="186"/>
      <c r="F177" s="186"/>
      <c r="G177" s="186"/>
      <c r="H177" s="186"/>
      <c r="I177" s="186"/>
      <c r="J177" s="187" t="s">
        <v>100</v>
      </c>
      <c r="K177" s="187"/>
      <c r="L177" s="187"/>
      <c r="M177" s="187"/>
      <c r="N177" s="187"/>
      <c r="O177" s="188" t="s">
        <v>201</v>
      </c>
      <c r="P177" s="189"/>
      <c r="Q177" s="189"/>
      <c r="R177" s="189"/>
      <c r="S177" s="189"/>
      <c r="T177" s="189"/>
      <c r="U177" s="189"/>
      <c r="V177" s="189"/>
      <c r="W177" s="189"/>
      <c r="X177" s="190"/>
      <c r="Y177" s="191">
        <v>574691</v>
      </c>
      <c r="Z177" s="191"/>
      <c r="AA177" s="191"/>
      <c r="AB177" s="191"/>
      <c r="AC177" s="191"/>
      <c r="AD177" s="145">
        <v>0</v>
      </c>
      <c r="AE177" s="145"/>
      <c r="AF177" s="145"/>
      <c r="AG177" s="145"/>
      <c r="AH177" s="145"/>
      <c r="AI177" s="182">
        <v>574691</v>
      </c>
      <c r="AJ177" s="183"/>
      <c r="AK177" s="183"/>
      <c r="AL177" s="183"/>
      <c r="AM177" s="184"/>
      <c r="AN177" s="182">
        <v>574691</v>
      </c>
      <c r="AO177" s="183"/>
      <c r="AP177" s="183"/>
      <c r="AQ177" s="183"/>
      <c r="AR177" s="184"/>
      <c r="AS177" s="182">
        <v>0</v>
      </c>
      <c r="AT177" s="183"/>
      <c r="AU177" s="183"/>
      <c r="AV177" s="183"/>
      <c r="AW177" s="184"/>
      <c r="AX177" s="182">
        <v>574691</v>
      </c>
      <c r="AY177" s="183"/>
      <c r="AZ177" s="183"/>
      <c r="BA177" s="183"/>
      <c r="BB177" s="184"/>
      <c r="BC177" s="182">
        <f t="shared" si="15"/>
        <v>0</v>
      </c>
      <c r="BD177" s="183"/>
      <c r="BE177" s="183"/>
      <c r="BF177" s="183"/>
      <c r="BG177" s="184"/>
      <c r="BH177" s="182">
        <f t="shared" si="16"/>
        <v>0</v>
      </c>
      <c r="BI177" s="183"/>
      <c r="BJ177" s="183"/>
      <c r="BK177" s="183"/>
      <c r="BL177" s="184"/>
      <c r="BM177" s="182">
        <v>0</v>
      </c>
      <c r="BN177" s="183"/>
      <c r="BO177" s="183"/>
      <c r="BP177" s="183"/>
      <c r="BQ177" s="184"/>
      <c r="BR177" s="1"/>
      <c r="BS177" s="1"/>
      <c r="BT177" s="1"/>
      <c r="BU177" s="1"/>
      <c r="BV177" s="1"/>
      <c r="BW177" s="1"/>
      <c r="BX177" s="1"/>
      <c r="BY177" s="1"/>
      <c r="BZ177" s="2"/>
    </row>
    <row r="178" spans="1:79" ht="66.599999999999994" customHeight="1">
      <c r="A178" s="185"/>
      <c r="B178" s="125"/>
      <c r="C178" s="186" t="s">
        <v>284</v>
      </c>
      <c r="D178" s="186"/>
      <c r="E178" s="186"/>
      <c r="F178" s="186"/>
      <c r="G178" s="186"/>
      <c r="H178" s="186"/>
      <c r="I178" s="186"/>
      <c r="J178" s="187" t="s">
        <v>100</v>
      </c>
      <c r="K178" s="187"/>
      <c r="L178" s="187"/>
      <c r="M178" s="187"/>
      <c r="N178" s="187"/>
      <c r="O178" s="188" t="s">
        <v>201</v>
      </c>
      <c r="P178" s="189"/>
      <c r="Q178" s="189"/>
      <c r="R178" s="189"/>
      <c r="S178" s="189"/>
      <c r="T178" s="189"/>
      <c r="U178" s="189"/>
      <c r="V178" s="189"/>
      <c r="W178" s="189"/>
      <c r="X178" s="190"/>
      <c r="Y178" s="191">
        <v>3967.53</v>
      </c>
      <c r="Z178" s="191"/>
      <c r="AA178" s="191"/>
      <c r="AB178" s="191"/>
      <c r="AC178" s="191"/>
      <c r="AD178" s="145">
        <v>0</v>
      </c>
      <c r="AE178" s="145"/>
      <c r="AF178" s="145"/>
      <c r="AG178" s="145"/>
      <c r="AH178" s="145"/>
      <c r="AI178" s="182">
        <v>3967.53</v>
      </c>
      <c r="AJ178" s="183"/>
      <c r="AK178" s="183"/>
      <c r="AL178" s="183"/>
      <c r="AM178" s="184"/>
      <c r="AN178" s="182">
        <v>3950.23</v>
      </c>
      <c r="AO178" s="183"/>
      <c r="AP178" s="183"/>
      <c r="AQ178" s="183"/>
      <c r="AR178" s="184"/>
      <c r="AS178" s="182">
        <v>0</v>
      </c>
      <c r="AT178" s="183"/>
      <c r="AU178" s="183"/>
      <c r="AV178" s="183"/>
      <c r="AW178" s="184"/>
      <c r="AX178" s="182">
        <v>3950.23</v>
      </c>
      <c r="AY178" s="183"/>
      <c r="AZ178" s="183"/>
      <c r="BA178" s="183"/>
      <c r="BB178" s="184"/>
      <c r="BC178" s="182">
        <f t="shared" si="15"/>
        <v>-17.300000000000182</v>
      </c>
      <c r="BD178" s="183"/>
      <c r="BE178" s="183"/>
      <c r="BF178" s="183"/>
      <c r="BG178" s="184"/>
      <c r="BH178" s="182">
        <f t="shared" si="16"/>
        <v>0</v>
      </c>
      <c r="BI178" s="183"/>
      <c r="BJ178" s="183"/>
      <c r="BK178" s="183"/>
      <c r="BL178" s="184"/>
      <c r="BM178" s="182">
        <v>-17.300000000000182</v>
      </c>
      <c r="BN178" s="183"/>
      <c r="BO178" s="183"/>
      <c r="BP178" s="183"/>
      <c r="BQ178" s="184"/>
      <c r="BR178" s="1"/>
      <c r="BS178" s="1"/>
      <c r="BT178" s="1"/>
      <c r="BU178" s="1"/>
      <c r="BV178" s="1"/>
      <c r="BW178" s="1"/>
      <c r="BX178" s="1"/>
      <c r="BY178" s="1">
        <f>AI178*12*AI171</f>
        <v>666545.04</v>
      </c>
      <c r="BZ178" s="2"/>
    </row>
    <row r="179" spans="1:79" ht="30.95" customHeight="1">
      <c r="A179" s="185"/>
      <c r="B179" s="125"/>
      <c r="C179" s="186" t="s">
        <v>285</v>
      </c>
      <c r="D179" s="186"/>
      <c r="E179" s="186"/>
      <c r="F179" s="186"/>
      <c r="G179" s="186"/>
      <c r="H179" s="186"/>
      <c r="I179" s="186"/>
      <c r="J179" s="187" t="s">
        <v>100</v>
      </c>
      <c r="K179" s="187"/>
      <c r="L179" s="187"/>
      <c r="M179" s="187"/>
      <c r="N179" s="187"/>
      <c r="O179" s="188" t="s">
        <v>201</v>
      </c>
      <c r="P179" s="189"/>
      <c r="Q179" s="189"/>
      <c r="R179" s="189"/>
      <c r="S179" s="189"/>
      <c r="T179" s="189"/>
      <c r="U179" s="189"/>
      <c r="V179" s="189"/>
      <c r="W179" s="189"/>
      <c r="X179" s="190"/>
      <c r="Y179" s="191">
        <v>263.99</v>
      </c>
      <c r="Z179" s="191"/>
      <c r="AA179" s="191"/>
      <c r="AB179" s="191"/>
      <c r="AC179" s="191"/>
      <c r="AD179" s="145">
        <v>0</v>
      </c>
      <c r="AE179" s="145"/>
      <c r="AF179" s="145"/>
      <c r="AG179" s="145"/>
      <c r="AH179" s="145"/>
      <c r="AI179" s="182">
        <v>263.99</v>
      </c>
      <c r="AJ179" s="183"/>
      <c r="AK179" s="183"/>
      <c r="AL179" s="183"/>
      <c r="AM179" s="184"/>
      <c r="AN179" s="182">
        <v>130.24</v>
      </c>
      <c r="AO179" s="183"/>
      <c r="AP179" s="183"/>
      <c r="AQ179" s="183"/>
      <c r="AR179" s="184"/>
      <c r="AS179" s="182">
        <v>0</v>
      </c>
      <c r="AT179" s="183"/>
      <c r="AU179" s="183"/>
      <c r="AV179" s="183"/>
      <c r="AW179" s="184"/>
      <c r="AX179" s="182">
        <v>130.24</v>
      </c>
      <c r="AY179" s="183"/>
      <c r="AZ179" s="183"/>
      <c r="BA179" s="183"/>
      <c r="BB179" s="184"/>
      <c r="BC179" s="182">
        <f t="shared" si="15"/>
        <v>-133.75</v>
      </c>
      <c r="BD179" s="183"/>
      <c r="BE179" s="183"/>
      <c r="BF179" s="183"/>
      <c r="BG179" s="184"/>
      <c r="BH179" s="182">
        <f t="shared" si="16"/>
        <v>0</v>
      </c>
      <c r="BI179" s="183"/>
      <c r="BJ179" s="183"/>
      <c r="BK179" s="183"/>
      <c r="BL179" s="184"/>
      <c r="BM179" s="182">
        <v>-133.75</v>
      </c>
      <c r="BN179" s="183"/>
      <c r="BO179" s="183"/>
      <c r="BP179" s="183"/>
      <c r="BQ179" s="184"/>
      <c r="BR179" s="1"/>
      <c r="BS179" s="1"/>
      <c r="BT179" s="1"/>
      <c r="BU179" s="1"/>
      <c r="BV179" s="1"/>
      <c r="BW179" s="1"/>
      <c r="BX179" s="1"/>
      <c r="BY179" s="1"/>
      <c r="BZ179" s="2"/>
    </row>
    <row r="180" spans="1:79" ht="48.95" customHeight="1">
      <c r="A180" s="185"/>
      <c r="B180" s="125"/>
      <c r="C180" s="186" t="s">
        <v>286</v>
      </c>
      <c r="D180" s="186"/>
      <c r="E180" s="186"/>
      <c r="F180" s="186"/>
      <c r="G180" s="186"/>
      <c r="H180" s="186"/>
      <c r="I180" s="186"/>
      <c r="J180" s="187" t="s">
        <v>100</v>
      </c>
      <c r="K180" s="187"/>
      <c r="L180" s="187"/>
      <c r="M180" s="187"/>
      <c r="N180" s="187"/>
      <c r="O180" s="188" t="s">
        <v>201</v>
      </c>
      <c r="P180" s="189"/>
      <c r="Q180" s="189"/>
      <c r="R180" s="189"/>
      <c r="S180" s="189"/>
      <c r="T180" s="189"/>
      <c r="U180" s="189"/>
      <c r="V180" s="189"/>
      <c r="W180" s="189"/>
      <c r="X180" s="190"/>
      <c r="Y180" s="191">
        <v>4864.5</v>
      </c>
      <c r="Z180" s="191"/>
      <c r="AA180" s="191"/>
      <c r="AB180" s="191"/>
      <c r="AC180" s="191"/>
      <c r="AD180" s="145">
        <v>0</v>
      </c>
      <c r="AE180" s="145"/>
      <c r="AF180" s="145"/>
      <c r="AG180" s="145"/>
      <c r="AH180" s="145"/>
      <c r="AI180" s="182">
        <v>4864.5</v>
      </c>
      <c r="AJ180" s="183"/>
      <c r="AK180" s="183"/>
      <c r="AL180" s="183"/>
      <c r="AM180" s="184"/>
      <c r="AN180" s="182">
        <v>4864.5</v>
      </c>
      <c r="AO180" s="183"/>
      <c r="AP180" s="183"/>
      <c r="AQ180" s="183"/>
      <c r="AR180" s="184"/>
      <c r="AS180" s="182">
        <v>0</v>
      </c>
      <c r="AT180" s="183"/>
      <c r="AU180" s="183"/>
      <c r="AV180" s="183"/>
      <c r="AW180" s="184"/>
      <c r="AX180" s="182">
        <v>4864.5</v>
      </c>
      <c r="AY180" s="183"/>
      <c r="AZ180" s="183"/>
      <c r="BA180" s="183"/>
      <c r="BB180" s="184"/>
      <c r="BC180" s="182">
        <f t="shared" si="15"/>
        <v>0</v>
      </c>
      <c r="BD180" s="183"/>
      <c r="BE180" s="183"/>
      <c r="BF180" s="183"/>
      <c r="BG180" s="184"/>
      <c r="BH180" s="182">
        <f t="shared" si="16"/>
        <v>0</v>
      </c>
      <c r="BI180" s="183"/>
      <c r="BJ180" s="183"/>
      <c r="BK180" s="183"/>
      <c r="BL180" s="184"/>
      <c r="BM180" s="182">
        <v>0</v>
      </c>
      <c r="BN180" s="183"/>
      <c r="BO180" s="183"/>
      <c r="BP180" s="183"/>
      <c r="BQ180" s="184"/>
      <c r="BR180" s="1"/>
      <c r="BS180" s="1"/>
      <c r="BT180" s="1"/>
      <c r="BU180" s="1"/>
      <c r="BV180" s="1"/>
      <c r="BW180" s="1"/>
      <c r="BX180" s="1"/>
      <c r="BY180" s="1"/>
      <c r="BZ180" s="2"/>
    </row>
    <row r="181" spans="1:79" ht="40.5" customHeight="1">
      <c r="A181" s="185"/>
      <c r="B181" s="125"/>
      <c r="C181" s="186" t="s">
        <v>287</v>
      </c>
      <c r="D181" s="186"/>
      <c r="E181" s="186"/>
      <c r="F181" s="186"/>
      <c r="G181" s="186"/>
      <c r="H181" s="186"/>
      <c r="I181" s="186"/>
      <c r="J181" s="187" t="s">
        <v>100</v>
      </c>
      <c r="K181" s="187"/>
      <c r="L181" s="187"/>
      <c r="M181" s="187"/>
      <c r="N181" s="187"/>
      <c r="O181" s="188" t="s">
        <v>201</v>
      </c>
      <c r="P181" s="189"/>
      <c r="Q181" s="189"/>
      <c r="R181" s="189"/>
      <c r="S181" s="189"/>
      <c r="T181" s="189"/>
      <c r="U181" s="189"/>
      <c r="V181" s="189"/>
      <c r="W181" s="189"/>
      <c r="X181" s="190"/>
      <c r="Y181" s="191">
        <v>2136</v>
      </c>
      <c r="Z181" s="191"/>
      <c r="AA181" s="191"/>
      <c r="AB181" s="191"/>
      <c r="AC181" s="191"/>
      <c r="AD181" s="145">
        <v>0</v>
      </c>
      <c r="AE181" s="145"/>
      <c r="AF181" s="145"/>
      <c r="AG181" s="145"/>
      <c r="AH181" s="145"/>
      <c r="AI181" s="182">
        <v>2136</v>
      </c>
      <c r="AJ181" s="183"/>
      <c r="AK181" s="183"/>
      <c r="AL181" s="183"/>
      <c r="AM181" s="184"/>
      <c r="AN181" s="182">
        <v>2136</v>
      </c>
      <c r="AO181" s="183"/>
      <c r="AP181" s="183"/>
      <c r="AQ181" s="183"/>
      <c r="AR181" s="184"/>
      <c r="AS181" s="182">
        <v>0</v>
      </c>
      <c r="AT181" s="183"/>
      <c r="AU181" s="183"/>
      <c r="AV181" s="183"/>
      <c r="AW181" s="184"/>
      <c r="AX181" s="182">
        <v>2136</v>
      </c>
      <c r="AY181" s="183"/>
      <c r="AZ181" s="183"/>
      <c r="BA181" s="183"/>
      <c r="BB181" s="184"/>
      <c r="BC181" s="182">
        <f t="shared" si="15"/>
        <v>0</v>
      </c>
      <c r="BD181" s="183"/>
      <c r="BE181" s="183"/>
      <c r="BF181" s="183"/>
      <c r="BG181" s="184"/>
      <c r="BH181" s="182">
        <f t="shared" si="16"/>
        <v>0</v>
      </c>
      <c r="BI181" s="183"/>
      <c r="BJ181" s="183"/>
      <c r="BK181" s="183"/>
      <c r="BL181" s="184"/>
      <c r="BM181" s="182">
        <v>0</v>
      </c>
      <c r="BN181" s="183"/>
      <c r="BO181" s="183"/>
      <c r="BP181" s="183"/>
      <c r="BQ181" s="184"/>
      <c r="BR181" s="1"/>
      <c r="BS181" s="1"/>
      <c r="BT181" s="1"/>
      <c r="BU181" s="1"/>
      <c r="BV181" s="1"/>
      <c r="BW181" s="1"/>
      <c r="BX181" s="1"/>
      <c r="BY181" s="1"/>
      <c r="BZ181" s="2"/>
    </row>
    <row r="182" spans="1:79" ht="63.75" customHeight="1">
      <c r="A182" s="185"/>
      <c r="B182" s="125"/>
      <c r="C182" s="186" t="s">
        <v>288</v>
      </c>
      <c r="D182" s="186"/>
      <c r="E182" s="186"/>
      <c r="F182" s="186"/>
      <c r="G182" s="186"/>
      <c r="H182" s="186"/>
      <c r="I182" s="186"/>
      <c r="J182" s="187" t="s">
        <v>100</v>
      </c>
      <c r="K182" s="187"/>
      <c r="L182" s="187"/>
      <c r="M182" s="187"/>
      <c r="N182" s="187"/>
      <c r="O182" s="188" t="s">
        <v>201</v>
      </c>
      <c r="P182" s="189"/>
      <c r="Q182" s="189"/>
      <c r="R182" s="189"/>
      <c r="S182" s="189"/>
      <c r="T182" s="189"/>
      <c r="U182" s="189"/>
      <c r="V182" s="189"/>
      <c r="W182" s="189"/>
      <c r="X182" s="190"/>
      <c r="Y182" s="191">
        <v>19900</v>
      </c>
      <c r="Z182" s="191"/>
      <c r="AA182" s="191"/>
      <c r="AB182" s="191"/>
      <c r="AC182" s="191"/>
      <c r="AD182" s="145">
        <v>0</v>
      </c>
      <c r="AE182" s="145"/>
      <c r="AF182" s="145"/>
      <c r="AG182" s="145"/>
      <c r="AH182" s="145"/>
      <c r="AI182" s="182">
        <v>19900</v>
      </c>
      <c r="AJ182" s="183"/>
      <c r="AK182" s="183"/>
      <c r="AL182" s="183"/>
      <c r="AM182" s="184"/>
      <c r="AN182" s="182">
        <v>19777.86</v>
      </c>
      <c r="AO182" s="183"/>
      <c r="AP182" s="183"/>
      <c r="AQ182" s="183"/>
      <c r="AR182" s="184"/>
      <c r="AS182" s="182">
        <v>0</v>
      </c>
      <c r="AT182" s="183"/>
      <c r="AU182" s="183"/>
      <c r="AV182" s="183"/>
      <c r="AW182" s="184"/>
      <c r="AX182" s="182">
        <v>19777.86</v>
      </c>
      <c r="AY182" s="183"/>
      <c r="AZ182" s="183"/>
      <c r="BA182" s="183"/>
      <c r="BB182" s="184"/>
      <c r="BC182" s="182">
        <f t="shared" si="15"/>
        <v>-122.13999999999942</v>
      </c>
      <c r="BD182" s="183"/>
      <c r="BE182" s="183"/>
      <c r="BF182" s="183"/>
      <c r="BG182" s="184"/>
      <c r="BH182" s="182">
        <f t="shared" si="16"/>
        <v>0</v>
      </c>
      <c r="BI182" s="183"/>
      <c r="BJ182" s="183"/>
      <c r="BK182" s="183"/>
      <c r="BL182" s="184"/>
      <c r="BM182" s="182">
        <v>-122.13999999999942</v>
      </c>
      <c r="BN182" s="183"/>
      <c r="BO182" s="183"/>
      <c r="BP182" s="183"/>
      <c r="BQ182" s="184"/>
      <c r="BR182" s="1"/>
      <c r="BS182" s="1"/>
      <c r="BT182" s="1"/>
      <c r="BU182" s="1"/>
      <c r="BV182" s="1"/>
      <c r="BW182" s="1"/>
      <c r="BX182" s="1"/>
      <c r="BY182" s="1"/>
      <c r="BZ182" s="2"/>
    </row>
    <row r="183" spans="1:79" ht="27.6" customHeight="1">
      <c r="A183" s="81"/>
      <c r="B183" s="80"/>
      <c r="C183" s="178" t="s">
        <v>360</v>
      </c>
      <c r="D183" s="178"/>
      <c r="E183" s="178"/>
      <c r="F183" s="178"/>
      <c r="G183" s="178"/>
      <c r="H183" s="178"/>
      <c r="I183" s="178"/>
      <c r="J183" s="179" t="s">
        <v>98</v>
      </c>
      <c r="K183" s="179"/>
      <c r="L183" s="179"/>
      <c r="M183" s="179"/>
      <c r="N183" s="179"/>
      <c r="O183" s="179" t="s">
        <v>98</v>
      </c>
      <c r="P183" s="179"/>
      <c r="Q183" s="179"/>
      <c r="R183" s="179"/>
      <c r="S183" s="179"/>
      <c r="T183" s="179"/>
      <c r="U183" s="179"/>
      <c r="V183" s="179"/>
      <c r="W183" s="179"/>
      <c r="X183" s="179"/>
      <c r="Y183" s="180"/>
      <c r="Z183" s="180"/>
      <c r="AA183" s="180"/>
      <c r="AB183" s="180"/>
      <c r="AC183" s="180"/>
      <c r="AD183" s="145"/>
      <c r="AE183" s="145"/>
      <c r="AF183" s="145"/>
      <c r="AG183" s="145"/>
      <c r="AH183" s="14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
      <c r="BS183" s="1"/>
      <c r="BT183" s="1"/>
      <c r="BU183" s="1"/>
      <c r="BV183" s="1"/>
      <c r="BW183" s="1"/>
      <c r="BX183" s="1"/>
      <c r="BY183" s="1"/>
      <c r="BZ183" s="2"/>
    </row>
    <row r="184" spans="1:79" ht="25.5" customHeight="1">
      <c r="A184" s="185"/>
      <c r="B184" s="125"/>
      <c r="C184" s="186" t="s">
        <v>363</v>
      </c>
      <c r="D184" s="186"/>
      <c r="E184" s="186"/>
      <c r="F184" s="186"/>
      <c r="G184" s="186"/>
      <c r="H184" s="186"/>
      <c r="I184" s="186"/>
      <c r="J184" s="187" t="s">
        <v>362</v>
      </c>
      <c r="K184" s="187"/>
      <c r="L184" s="187"/>
      <c r="M184" s="187"/>
      <c r="N184" s="187"/>
      <c r="O184" s="188" t="s">
        <v>201</v>
      </c>
      <c r="P184" s="189"/>
      <c r="Q184" s="189"/>
      <c r="R184" s="189"/>
      <c r="S184" s="189"/>
      <c r="T184" s="189"/>
      <c r="U184" s="189"/>
      <c r="V184" s="189"/>
      <c r="W184" s="189"/>
      <c r="X184" s="190"/>
      <c r="Y184" s="191">
        <v>100</v>
      </c>
      <c r="Z184" s="191"/>
      <c r="AA184" s="191"/>
      <c r="AB184" s="191"/>
      <c r="AC184" s="191"/>
      <c r="AD184" s="145">
        <v>0</v>
      </c>
      <c r="AE184" s="145"/>
      <c r="AF184" s="145"/>
      <c r="AG184" s="145"/>
      <c r="AH184" s="145"/>
      <c r="AI184" s="182">
        <v>100</v>
      </c>
      <c r="AJ184" s="183"/>
      <c r="AK184" s="183"/>
      <c r="AL184" s="183"/>
      <c r="AM184" s="184"/>
      <c r="AN184" s="182">
        <v>100</v>
      </c>
      <c r="AO184" s="183"/>
      <c r="AP184" s="183"/>
      <c r="AQ184" s="183"/>
      <c r="AR184" s="184"/>
      <c r="AS184" s="182">
        <v>0</v>
      </c>
      <c r="AT184" s="183"/>
      <c r="AU184" s="183"/>
      <c r="AV184" s="183"/>
      <c r="AW184" s="184"/>
      <c r="AX184" s="182">
        <v>100</v>
      </c>
      <c r="AY184" s="183"/>
      <c r="AZ184" s="183"/>
      <c r="BA184" s="183"/>
      <c r="BB184" s="184"/>
      <c r="BC184" s="182">
        <f t="shared" si="15"/>
        <v>0</v>
      </c>
      <c r="BD184" s="183"/>
      <c r="BE184" s="183"/>
      <c r="BF184" s="183"/>
      <c r="BG184" s="184"/>
      <c r="BH184" s="182">
        <f t="shared" si="16"/>
        <v>0</v>
      </c>
      <c r="BI184" s="183"/>
      <c r="BJ184" s="183"/>
      <c r="BK184" s="183"/>
      <c r="BL184" s="184"/>
      <c r="BM184" s="182">
        <v>0</v>
      </c>
      <c r="BN184" s="183"/>
      <c r="BO184" s="183"/>
      <c r="BP184" s="183"/>
      <c r="BQ184" s="184"/>
      <c r="BR184" s="1"/>
      <c r="BS184" s="1"/>
      <c r="BT184" s="1"/>
      <c r="BU184" s="1"/>
      <c r="BV184" s="1"/>
      <c r="BW184" s="1"/>
      <c r="BX184" s="1"/>
      <c r="BY184" s="1"/>
      <c r="BZ184" s="2"/>
    </row>
    <row r="185" spans="1:79" ht="64.5" customHeight="1">
      <c r="A185" s="185"/>
      <c r="B185" s="125"/>
      <c r="C185" s="186" t="s">
        <v>364</v>
      </c>
      <c r="D185" s="186"/>
      <c r="E185" s="186"/>
      <c r="F185" s="186"/>
      <c r="G185" s="186"/>
      <c r="H185" s="186"/>
      <c r="I185" s="186"/>
      <c r="J185" s="187" t="s">
        <v>362</v>
      </c>
      <c r="K185" s="187"/>
      <c r="L185" s="187"/>
      <c r="M185" s="187"/>
      <c r="N185" s="187"/>
      <c r="O185" s="188" t="s">
        <v>201</v>
      </c>
      <c r="P185" s="189"/>
      <c r="Q185" s="189"/>
      <c r="R185" s="189"/>
      <c r="S185" s="189"/>
      <c r="T185" s="189"/>
      <c r="U185" s="189"/>
      <c r="V185" s="189"/>
      <c r="W185" s="189"/>
      <c r="X185" s="190"/>
      <c r="Y185" s="191">
        <v>14.29</v>
      </c>
      <c r="Z185" s="191"/>
      <c r="AA185" s="191"/>
      <c r="AB185" s="191"/>
      <c r="AC185" s="191"/>
      <c r="AD185" s="145">
        <v>0</v>
      </c>
      <c r="AE185" s="145"/>
      <c r="AF185" s="145"/>
      <c r="AG185" s="145"/>
      <c r="AH185" s="145"/>
      <c r="AI185" s="182">
        <v>14.29</v>
      </c>
      <c r="AJ185" s="183"/>
      <c r="AK185" s="183"/>
      <c r="AL185" s="183"/>
      <c r="AM185" s="184"/>
      <c r="AN185" s="182">
        <v>14.29</v>
      </c>
      <c r="AO185" s="183"/>
      <c r="AP185" s="183"/>
      <c r="AQ185" s="183"/>
      <c r="AR185" s="184"/>
      <c r="AS185" s="182">
        <v>0</v>
      </c>
      <c r="AT185" s="183"/>
      <c r="AU185" s="183"/>
      <c r="AV185" s="183"/>
      <c r="AW185" s="184"/>
      <c r="AX185" s="182">
        <v>14.29</v>
      </c>
      <c r="AY185" s="183"/>
      <c r="AZ185" s="183"/>
      <c r="BA185" s="183"/>
      <c r="BB185" s="184"/>
      <c r="BC185" s="182">
        <f t="shared" si="15"/>
        <v>0</v>
      </c>
      <c r="BD185" s="183"/>
      <c r="BE185" s="183"/>
      <c r="BF185" s="183"/>
      <c r="BG185" s="184"/>
      <c r="BH185" s="182">
        <f t="shared" si="16"/>
        <v>0</v>
      </c>
      <c r="BI185" s="183"/>
      <c r="BJ185" s="183"/>
      <c r="BK185" s="183"/>
      <c r="BL185" s="184"/>
      <c r="BM185" s="182">
        <v>0</v>
      </c>
      <c r="BN185" s="183"/>
      <c r="BO185" s="183"/>
      <c r="BP185" s="183"/>
      <c r="BQ185" s="184"/>
      <c r="BR185" s="1"/>
      <c r="BS185" s="1"/>
      <c r="BT185" s="1"/>
      <c r="BU185" s="1"/>
      <c r="BV185" s="1"/>
      <c r="BW185" s="1"/>
      <c r="BX185" s="1"/>
      <c r="BY185" s="1"/>
      <c r="BZ185" s="2"/>
    </row>
    <row r="186" spans="1:79" ht="57.75" customHeight="1">
      <c r="A186" s="185"/>
      <c r="B186" s="125"/>
      <c r="C186" s="186" t="s">
        <v>365</v>
      </c>
      <c r="D186" s="186"/>
      <c r="E186" s="186"/>
      <c r="F186" s="186"/>
      <c r="G186" s="186"/>
      <c r="H186" s="186"/>
      <c r="I186" s="186"/>
      <c r="J186" s="187" t="s">
        <v>362</v>
      </c>
      <c r="K186" s="187"/>
      <c r="L186" s="187"/>
      <c r="M186" s="187"/>
      <c r="N186" s="187"/>
      <c r="O186" s="188" t="s">
        <v>201</v>
      </c>
      <c r="P186" s="189"/>
      <c r="Q186" s="189"/>
      <c r="R186" s="189"/>
      <c r="S186" s="189"/>
      <c r="T186" s="189"/>
      <c r="U186" s="189"/>
      <c r="V186" s="189"/>
      <c r="W186" s="189"/>
      <c r="X186" s="190"/>
      <c r="Y186" s="191">
        <v>100</v>
      </c>
      <c r="Z186" s="191"/>
      <c r="AA186" s="191"/>
      <c r="AB186" s="191"/>
      <c r="AC186" s="191"/>
      <c r="AD186" s="145">
        <v>0</v>
      </c>
      <c r="AE186" s="145"/>
      <c r="AF186" s="145"/>
      <c r="AG186" s="145"/>
      <c r="AH186" s="145"/>
      <c r="AI186" s="182">
        <v>100</v>
      </c>
      <c r="AJ186" s="183"/>
      <c r="AK186" s="183"/>
      <c r="AL186" s="183"/>
      <c r="AM186" s="184"/>
      <c r="AN186" s="182">
        <v>58</v>
      </c>
      <c r="AO186" s="183"/>
      <c r="AP186" s="183"/>
      <c r="AQ186" s="183"/>
      <c r="AR186" s="184"/>
      <c r="AS186" s="182">
        <v>0</v>
      </c>
      <c r="AT186" s="183"/>
      <c r="AU186" s="183"/>
      <c r="AV186" s="183"/>
      <c r="AW186" s="184"/>
      <c r="AX186" s="182">
        <v>58</v>
      </c>
      <c r="AY186" s="183"/>
      <c r="AZ186" s="183"/>
      <c r="BA186" s="183"/>
      <c r="BB186" s="184"/>
      <c r="BC186" s="182">
        <f>AN186-Y186</f>
        <v>-42</v>
      </c>
      <c r="BD186" s="183"/>
      <c r="BE186" s="183"/>
      <c r="BF186" s="183"/>
      <c r="BG186" s="184"/>
      <c r="BH186" s="182">
        <f t="shared" si="16"/>
        <v>0</v>
      </c>
      <c r="BI186" s="183"/>
      <c r="BJ186" s="183"/>
      <c r="BK186" s="183"/>
      <c r="BL186" s="184"/>
      <c r="BM186" s="182">
        <v>-42</v>
      </c>
      <c r="BN186" s="183"/>
      <c r="BO186" s="183"/>
      <c r="BP186" s="183"/>
      <c r="BQ186" s="184"/>
      <c r="BR186" s="1"/>
      <c r="BS186" s="1"/>
      <c r="BT186" s="1"/>
      <c r="BU186" s="1"/>
      <c r="BV186" s="1"/>
      <c r="BW186" s="1"/>
      <c r="BX186" s="1"/>
      <c r="BY186" s="1"/>
      <c r="BZ186" s="2"/>
    </row>
    <row r="187" spans="1:79" s="6" customFormat="1" ht="36.75" customHeight="1">
      <c r="A187" s="81"/>
      <c r="B187" s="80"/>
      <c r="C187" s="178" t="s">
        <v>457</v>
      </c>
      <c r="D187" s="178"/>
      <c r="E187" s="178"/>
      <c r="F187" s="178"/>
      <c r="G187" s="178"/>
      <c r="H187" s="178"/>
      <c r="I187" s="178"/>
      <c r="J187" s="179" t="s">
        <v>98</v>
      </c>
      <c r="K187" s="179"/>
      <c r="L187" s="179"/>
      <c r="M187" s="179"/>
      <c r="N187" s="179"/>
      <c r="O187" s="179" t="s">
        <v>98</v>
      </c>
      <c r="P187" s="179"/>
      <c r="Q187" s="179"/>
      <c r="R187" s="179"/>
      <c r="S187" s="179"/>
      <c r="T187" s="179"/>
      <c r="U187" s="179"/>
      <c r="V187" s="179"/>
      <c r="W187" s="179"/>
      <c r="X187" s="179"/>
      <c r="Y187" s="180"/>
      <c r="Z187" s="180"/>
      <c r="AA187" s="180"/>
      <c r="AB187" s="180"/>
      <c r="AC187" s="180"/>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4"/>
      <c r="BS187" s="4"/>
      <c r="BT187" s="4"/>
      <c r="BU187" s="4"/>
      <c r="BV187" s="4"/>
      <c r="BW187" s="4"/>
      <c r="BX187" s="4"/>
      <c r="BY187" s="4"/>
      <c r="BZ187" s="5"/>
      <c r="CA187" s="6" t="s">
        <v>24</v>
      </c>
    </row>
    <row r="188" spans="1:79" s="6" customFormat="1" ht="12.6" customHeight="1">
      <c r="A188" s="81"/>
      <c r="B188" s="80"/>
      <c r="C188" s="178" t="s">
        <v>97</v>
      </c>
      <c r="D188" s="178"/>
      <c r="E188" s="178"/>
      <c r="F188" s="178"/>
      <c r="G188" s="178"/>
      <c r="H188" s="178"/>
      <c r="I188" s="178"/>
      <c r="J188" s="179" t="s">
        <v>98</v>
      </c>
      <c r="K188" s="179"/>
      <c r="L188" s="179"/>
      <c r="M188" s="179"/>
      <c r="N188" s="179"/>
      <c r="O188" s="179" t="s">
        <v>98</v>
      </c>
      <c r="P188" s="179"/>
      <c r="Q188" s="179"/>
      <c r="R188" s="179"/>
      <c r="S188" s="179"/>
      <c r="T188" s="179"/>
      <c r="U188" s="179"/>
      <c r="V188" s="179"/>
      <c r="W188" s="179"/>
      <c r="X188" s="179"/>
      <c r="Y188" s="180"/>
      <c r="Z188" s="180"/>
      <c r="AA188" s="180"/>
      <c r="AB188" s="180"/>
      <c r="AC188" s="180"/>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4"/>
      <c r="BS188" s="4"/>
      <c r="BT188" s="4"/>
      <c r="BU188" s="4"/>
      <c r="BV188" s="4"/>
      <c r="BW188" s="4"/>
      <c r="BX188" s="4"/>
      <c r="BY188" s="4"/>
      <c r="BZ188" s="5"/>
      <c r="CA188" s="6" t="s">
        <v>24</v>
      </c>
    </row>
    <row r="189" spans="1:79" ht="50.1" customHeight="1">
      <c r="A189" s="185"/>
      <c r="B189" s="125"/>
      <c r="C189" s="186" t="s">
        <v>111</v>
      </c>
      <c r="D189" s="186"/>
      <c r="E189" s="186"/>
      <c r="F189" s="186"/>
      <c r="G189" s="186"/>
      <c r="H189" s="186"/>
      <c r="I189" s="186"/>
      <c r="J189" s="187" t="s">
        <v>100</v>
      </c>
      <c r="K189" s="187"/>
      <c r="L189" s="187"/>
      <c r="M189" s="187"/>
      <c r="N189" s="187"/>
      <c r="O189" s="188" t="s">
        <v>112</v>
      </c>
      <c r="P189" s="189"/>
      <c r="Q189" s="189"/>
      <c r="R189" s="189"/>
      <c r="S189" s="189"/>
      <c r="T189" s="189"/>
      <c r="U189" s="189"/>
      <c r="V189" s="189"/>
      <c r="W189" s="189"/>
      <c r="X189" s="190"/>
      <c r="Y189" s="191">
        <v>1163158.3</v>
      </c>
      <c r="Z189" s="191"/>
      <c r="AA189" s="191"/>
      <c r="AB189" s="191"/>
      <c r="AC189" s="191"/>
      <c r="AD189" s="145">
        <v>0</v>
      </c>
      <c r="AE189" s="145"/>
      <c r="AF189" s="145"/>
      <c r="AG189" s="145"/>
      <c r="AH189" s="145"/>
      <c r="AI189" s="182">
        <v>1163158.3</v>
      </c>
      <c r="AJ189" s="183"/>
      <c r="AK189" s="183"/>
      <c r="AL189" s="183"/>
      <c r="AM189" s="184"/>
      <c r="AN189" s="182">
        <v>1152946.7</v>
      </c>
      <c r="AO189" s="183"/>
      <c r="AP189" s="183"/>
      <c r="AQ189" s="183"/>
      <c r="AR189" s="184"/>
      <c r="AS189" s="182">
        <v>0</v>
      </c>
      <c r="AT189" s="183"/>
      <c r="AU189" s="183"/>
      <c r="AV189" s="183"/>
      <c r="AW189" s="184"/>
      <c r="AX189" s="182">
        <v>1152946.7</v>
      </c>
      <c r="AY189" s="183"/>
      <c r="AZ189" s="183"/>
      <c r="BA189" s="183"/>
      <c r="BB189" s="184"/>
      <c r="BC189" s="182">
        <f t="shared" si="15"/>
        <v>-10211.600000000093</v>
      </c>
      <c r="BD189" s="183"/>
      <c r="BE189" s="183"/>
      <c r="BF189" s="183"/>
      <c r="BG189" s="184"/>
      <c r="BH189" s="182">
        <f t="shared" si="16"/>
        <v>0</v>
      </c>
      <c r="BI189" s="183"/>
      <c r="BJ189" s="183"/>
      <c r="BK189" s="183"/>
      <c r="BL189" s="184"/>
      <c r="BM189" s="182">
        <v>-10211.600000000093</v>
      </c>
      <c r="BN189" s="183"/>
      <c r="BO189" s="183"/>
      <c r="BP189" s="183"/>
      <c r="BQ189" s="184"/>
      <c r="BR189" s="1"/>
      <c r="BS189" s="1"/>
      <c r="BT189" s="1"/>
      <c r="BU189" s="1"/>
      <c r="BV189" s="1"/>
      <c r="BW189" s="1"/>
      <c r="BX189" s="1"/>
      <c r="BY189" s="1"/>
      <c r="BZ189" s="2"/>
    </row>
    <row r="190" spans="1:79" ht="25.5" customHeight="1">
      <c r="A190" s="81"/>
      <c r="B190" s="80"/>
      <c r="C190" s="178" t="s">
        <v>198</v>
      </c>
      <c r="D190" s="178"/>
      <c r="E190" s="178"/>
      <c r="F190" s="178"/>
      <c r="G190" s="178"/>
      <c r="H190" s="178"/>
      <c r="I190" s="178"/>
      <c r="J190" s="179" t="s">
        <v>98</v>
      </c>
      <c r="K190" s="179"/>
      <c r="L190" s="179"/>
      <c r="M190" s="179"/>
      <c r="N190" s="179"/>
      <c r="O190" s="179" t="s">
        <v>98</v>
      </c>
      <c r="P190" s="179"/>
      <c r="Q190" s="179"/>
      <c r="R190" s="179"/>
      <c r="S190" s="179"/>
      <c r="T190" s="179"/>
      <c r="U190" s="179"/>
      <c r="V190" s="179"/>
      <c r="W190" s="179"/>
      <c r="X190" s="179"/>
      <c r="Y190" s="192"/>
      <c r="Z190" s="193"/>
      <c r="AA190" s="193"/>
      <c r="AB190" s="193"/>
      <c r="AC190" s="194"/>
      <c r="AD190" s="145"/>
      <c r="AE190" s="145"/>
      <c r="AF190" s="145"/>
      <c r="AG190" s="145"/>
      <c r="AH190" s="14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
      <c r="BS190" s="1"/>
      <c r="BT190" s="1"/>
      <c r="BU190" s="1"/>
      <c r="BV190" s="1"/>
      <c r="BW190" s="1"/>
      <c r="BX190" s="1"/>
      <c r="BY190" s="1">
        <f>AI196+AI197</f>
        <v>559075</v>
      </c>
      <c r="BZ190" s="2"/>
    </row>
    <row r="191" spans="1:79" ht="45.6" customHeight="1">
      <c r="A191" s="185"/>
      <c r="B191" s="125"/>
      <c r="C191" s="186" t="s">
        <v>209</v>
      </c>
      <c r="D191" s="186"/>
      <c r="E191" s="186"/>
      <c r="F191" s="186"/>
      <c r="G191" s="186"/>
      <c r="H191" s="186"/>
      <c r="I191" s="186"/>
      <c r="J191" s="187" t="s">
        <v>103</v>
      </c>
      <c r="K191" s="187"/>
      <c r="L191" s="187"/>
      <c r="M191" s="187"/>
      <c r="N191" s="187"/>
      <c r="O191" s="188" t="s">
        <v>112</v>
      </c>
      <c r="P191" s="189"/>
      <c r="Q191" s="189"/>
      <c r="R191" s="189"/>
      <c r="S191" s="189"/>
      <c r="T191" s="189"/>
      <c r="U191" s="189"/>
      <c r="V191" s="189"/>
      <c r="W191" s="189"/>
      <c r="X191" s="190"/>
      <c r="Y191" s="191">
        <v>1</v>
      </c>
      <c r="Z191" s="191"/>
      <c r="AA191" s="191"/>
      <c r="AB191" s="191"/>
      <c r="AC191" s="191"/>
      <c r="AD191" s="145">
        <v>0</v>
      </c>
      <c r="AE191" s="145"/>
      <c r="AF191" s="145"/>
      <c r="AG191" s="145"/>
      <c r="AH191" s="145"/>
      <c r="AI191" s="182">
        <v>1</v>
      </c>
      <c r="AJ191" s="183"/>
      <c r="AK191" s="183"/>
      <c r="AL191" s="183"/>
      <c r="AM191" s="184"/>
      <c r="AN191" s="182">
        <v>1</v>
      </c>
      <c r="AO191" s="183"/>
      <c r="AP191" s="183"/>
      <c r="AQ191" s="183"/>
      <c r="AR191" s="184"/>
      <c r="AS191" s="182">
        <v>0</v>
      </c>
      <c r="AT191" s="183"/>
      <c r="AU191" s="183"/>
      <c r="AV191" s="183"/>
      <c r="AW191" s="184"/>
      <c r="AX191" s="182">
        <v>1</v>
      </c>
      <c r="AY191" s="183"/>
      <c r="AZ191" s="183"/>
      <c r="BA191" s="183"/>
      <c r="BB191" s="184"/>
      <c r="BC191" s="182">
        <f t="shared" si="15"/>
        <v>0</v>
      </c>
      <c r="BD191" s="183"/>
      <c r="BE191" s="183"/>
      <c r="BF191" s="183"/>
      <c r="BG191" s="184"/>
      <c r="BH191" s="182">
        <f t="shared" si="16"/>
        <v>0</v>
      </c>
      <c r="BI191" s="183"/>
      <c r="BJ191" s="183"/>
      <c r="BK191" s="183"/>
      <c r="BL191" s="184"/>
      <c r="BM191" s="182">
        <v>0</v>
      </c>
      <c r="BN191" s="183"/>
      <c r="BO191" s="183"/>
      <c r="BP191" s="183"/>
      <c r="BQ191" s="184"/>
      <c r="BR191" s="1"/>
      <c r="BS191" s="1"/>
      <c r="BT191" s="1"/>
      <c r="BU191" s="1"/>
      <c r="BV191" s="1"/>
      <c r="BW191" s="1"/>
      <c r="BX191" s="1"/>
      <c r="BY191" s="1"/>
      <c r="BZ191" s="2"/>
    </row>
    <row r="192" spans="1:79" ht="63.75" customHeight="1">
      <c r="A192" s="185"/>
      <c r="B192" s="125"/>
      <c r="C192" s="186" t="s">
        <v>210</v>
      </c>
      <c r="D192" s="186"/>
      <c r="E192" s="186"/>
      <c r="F192" s="186"/>
      <c r="G192" s="186"/>
      <c r="H192" s="186"/>
      <c r="I192" s="186"/>
      <c r="J192" s="187" t="s">
        <v>103</v>
      </c>
      <c r="K192" s="187"/>
      <c r="L192" s="187"/>
      <c r="M192" s="187"/>
      <c r="N192" s="187"/>
      <c r="O192" s="188" t="s">
        <v>112</v>
      </c>
      <c r="P192" s="189"/>
      <c r="Q192" s="189"/>
      <c r="R192" s="189"/>
      <c r="S192" s="189"/>
      <c r="T192" s="189"/>
      <c r="U192" s="189"/>
      <c r="V192" s="189"/>
      <c r="W192" s="189"/>
      <c r="X192" s="190"/>
      <c r="Y192" s="191">
        <v>1</v>
      </c>
      <c r="Z192" s="191"/>
      <c r="AA192" s="191"/>
      <c r="AB192" s="191"/>
      <c r="AC192" s="191"/>
      <c r="AD192" s="145">
        <v>0</v>
      </c>
      <c r="AE192" s="145"/>
      <c r="AF192" s="145"/>
      <c r="AG192" s="145"/>
      <c r="AH192" s="145"/>
      <c r="AI192" s="182">
        <v>1</v>
      </c>
      <c r="AJ192" s="183"/>
      <c r="AK192" s="183"/>
      <c r="AL192" s="183"/>
      <c r="AM192" s="184"/>
      <c r="AN192" s="182">
        <v>1</v>
      </c>
      <c r="AO192" s="183"/>
      <c r="AP192" s="183"/>
      <c r="AQ192" s="183"/>
      <c r="AR192" s="184"/>
      <c r="AS192" s="182">
        <v>0</v>
      </c>
      <c r="AT192" s="183"/>
      <c r="AU192" s="183"/>
      <c r="AV192" s="183"/>
      <c r="AW192" s="184"/>
      <c r="AX192" s="182">
        <v>1</v>
      </c>
      <c r="AY192" s="183"/>
      <c r="AZ192" s="183"/>
      <c r="BA192" s="183"/>
      <c r="BB192" s="184"/>
      <c r="BC192" s="182">
        <f t="shared" si="15"/>
        <v>0</v>
      </c>
      <c r="BD192" s="183"/>
      <c r="BE192" s="183"/>
      <c r="BF192" s="183"/>
      <c r="BG192" s="184"/>
      <c r="BH192" s="182">
        <f t="shared" si="16"/>
        <v>0</v>
      </c>
      <c r="BI192" s="183"/>
      <c r="BJ192" s="183"/>
      <c r="BK192" s="183"/>
      <c r="BL192" s="184"/>
      <c r="BM192" s="182">
        <v>0</v>
      </c>
      <c r="BN192" s="183"/>
      <c r="BO192" s="183"/>
      <c r="BP192" s="183"/>
      <c r="BQ192" s="184"/>
      <c r="BR192" s="1"/>
      <c r="BS192" s="1"/>
      <c r="BT192" s="1"/>
      <c r="BU192" s="1"/>
      <c r="BV192" s="1"/>
      <c r="BW192" s="1"/>
      <c r="BX192" s="1"/>
      <c r="BY192" s="1">
        <f>AI199*AI194</f>
        <v>47629.599999999999</v>
      </c>
      <c r="BZ192" s="2"/>
    </row>
    <row r="193" spans="1:79" ht="39.950000000000003" customHeight="1">
      <c r="A193" s="185"/>
      <c r="B193" s="125"/>
      <c r="C193" s="186" t="s">
        <v>211</v>
      </c>
      <c r="D193" s="186"/>
      <c r="E193" s="186"/>
      <c r="F193" s="186"/>
      <c r="G193" s="186"/>
      <c r="H193" s="186"/>
      <c r="I193" s="186"/>
      <c r="J193" s="187" t="s">
        <v>212</v>
      </c>
      <c r="K193" s="187"/>
      <c r="L193" s="187"/>
      <c r="M193" s="187"/>
      <c r="N193" s="187"/>
      <c r="O193" s="188" t="s">
        <v>213</v>
      </c>
      <c r="P193" s="189"/>
      <c r="Q193" s="189"/>
      <c r="R193" s="189"/>
      <c r="S193" s="189"/>
      <c r="T193" s="189"/>
      <c r="U193" s="189"/>
      <c r="V193" s="189"/>
      <c r="W193" s="189"/>
      <c r="X193" s="190"/>
      <c r="Y193" s="191">
        <v>137</v>
      </c>
      <c r="Z193" s="191"/>
      <c r="AA193" s="191"/>
      <c r="AB193" s="191"/>
      <c r="AC193" s="191"/>
      <c r="AD193" s="145">
        <v>0</v>
      </c>
      <c r="AE193" s="145"/>
      <c r="AF193" s="145"/>
      <c r="AG193" s="145"/>
      <c r="AH193" s="145"/>
      <c r="AI193" s="182">
        <v>137</v>
      </c>
      <c r="AJ193" s="183"/>
      <c r="AK193" s="183"/>
      <c r="AL193" s="183"/>
      <c r="AM193" s="184"/>
      <c r="AN193" s="182">
        <v>137</v>
      </c>
      <c r="AO193" s="183"/>
      <c r="AP193" s="183"/>
      <c r="AQ193" s="183"/>
      <c r="AR193" s="184"/>
      <c r="AS193" s="182">
        <v>0</v>
      </c>
      <c r="AT193" s="183"/>
      <c r="AU193" s="183"/>
      <c r="AV193" s="183"/>
      <c r="AW193" s="184"/>
      <c r="AX193" s="182">
        <v>137</v>
      </c>
      <c r="AY193" s="183"/>
      <c r="AZ193" s="183"/>
      <c r="BA193" s="183"/>
      <c r="BB193" s="184"/>
      <c r="BC193" s="182">
        <f t="shared" si="15"/>
        <v>0</v>
      </c>
      <c r="BD193" s="183"/>
      <c r="BE193" s="183"/>
      <c r="BF193" s="183"/>
      <c r="BG193" s="184"/>
      <c r="BH193" s="182">
        <f t="shared" si="16"/>
        <v>0</v>
      </c>
      <c r="BI193" s="183"/>
      <c r="BJ193" s="183"/>
      <c r="BK193" s="183"/>
      <c r="BL193" s="184"/>
      <c r="BM193" s="182">
        <v>0</v>
      </c>
      <c r="BN193" s="183"/>
      <c r="BO193" s="183"/>
      <c r="BP193" s="183"/>
      <c r="BQ193" s="184"/>
      <c r="BR193" s="1"/>
      <c r="BS193" s="1"/>
      <c r="BT193" s="1"/>
      <c r="BU193" s="1"/>
      <c r="BV193" s="1"/>
      <c r="BW193" s="1"/>
      <c r="BX193" s="1"/>
      <c r="BY193" s="1">
        <f>BY192+BY191+BY190</f>
        <v>606704.6</v>
      </c>
      <c r="BZ193" s="2"/>
    </row>
    <row r="194" spans="1:79" ht="45.6" customHeight="1">
      <c r="A194" s="185"/>
      <c r="B194" s="125"/>
      <c r="C194" s="186" t="s">
        <v>443</v>
      </c>
      <c r="D194" s="186"/>
      <c r="E194" s="186"/>
      <c r="F194" s="186"/>
      <c r="G194" s="186"/>
      <c r="H194" s="186"/>
      <c r="I194" s="186"/>
      <c r="J194" s="187" t="s">
        <v>214</v>
      </c>
      <c r="K194" s="187"/>
      <c r="L194" s="187"/>
      <c r="M194" s="187"/>
      <c r="N194" s="187"/>
      <c r="O194" s="188" t="s">
        <v>112</v>
      </c>
      <c r="P194" s="189"/>
      <c r="Q194" s="189"/>
      <c r="R194" s="189"/>
      <c r="S194" s="189"/>
      <c r="T194" s="189"/>
      <c r="U194" s="189"/>
      <c r="V194" s="189"/>
      <c r="W194" s="189"/>
      <c r="X194" s="190"/>
      <c r="Y194" s="191">
        <v>80</v>
      </c>
      <c r="Z194" s="191"/>
      <c r="AA194" s="191"/>
      <c r="AB194" s="191"/>
      <c r="AC194" s="191"/>
      <c r="AD194" s="145">
        <v>0</v>
      </c>
      <c r="AE194" s="145"/>
      <c r="AF194" s="145"/>
      <c r="AG194" s="145"/>
      <c r="AH194" s="145"/>
      <c r="AI194" s="182">
        <v>80</v>
      </c>
      <c r="AJ194" s="183"/>
      <c r="AK194" s="183"/>
      <c r="AL194" s="183"/>
      <c r="AM194" s="184"/>
      <c r="AN194" s="182">
        <v>80</v>
      </c>
      <c r="AO194" s="183"/>
      <c r="AP194" s="183"/>
      <c r="AQ194" s="183"/>
      <c r="AR194" s="184"/>
      <c r="AS194" s="182">
        <v>0</v>
      </c>
      <c r="AT194" s="183"/>
      <c r="AU194" s="183"/>
      <c r="AV194" s="183"/>
      <c r="AW194" s="184"/>
      <c r="AX194" s="182">
        <v>80</v>
      </c>
      <c r="AY194" s="183"/>
      <c r="AZ194" s="183"/>
      <c r="BA194" s="183"/>
      <c r="BB194" s="184"/>
      <c r="BC194" s="182">
        <f t="shared" si="15"/>
        <v>0</v>
      </c>
      <c r="BD194" s="183"/>
      <c r="BE194" s="183"/>
      <c r="BF194" s="183"/>
      <c r="BG194" s="184"/>
      <c r="BH194" s="182">
        <f t="shared" si="16"/>
        <v>0</v>
      </c>
      <c r="BI194" s="183"/>
      <c r="BJ194" s="183"/>
      <c r="BK194" s="183"/>
      <c r="BL194" s="184"/>
      <c r="BM194" s="182">
        <v>0</v>
      </c>
      <c r="BN194" s="183"/>
      <c r="BO194" s="183"/>
      <c r="BP194" s="183"/>
      <c r="BQ194" s="184"/>
      <c r="BR194" s="1"/>
      <c r="BS194" s="1"/>
      <c r="BT194" s="1"/>
      <c r="BU194" s="1"/>
      <c r="BV194" s="1"/>
      <c r="BW194" s="1"/>
      <c r="BX194" s="1"/>
      <c r="BY194" s="1">
        <f>BY193+BY192+BY190</f>
        <v>1213409.2</v>
      </c>
      <c r="BZ194" s="2"/>
    </row>
    <row r="195" spans="1:79" ht="16.5" customHeight="1">
      <c r="A195" s="81"/>
      <c r="B195" s="80"/>
      <c r="C195" s="178" t="s">
        <v>281</v>
      </c>
      <c r="D195" s="178"/>
      <c r="E195" s="178"/>
      <c r="F195" s="178"/>
      <c r="G195" s="178"/>
      <c r="H195" s="178"/>
      <c r="I195" s="178"/>
      <c r="J195" s="179" t="s">
        <v>98</v>
      </c>
      <c r="K195" s="179"/>
      <c r="L195" s="179"/>
      <c r="M195" s="179"/>
      <c r="N195" s="179"/>
      <c r="O195" s="179" t="s">
        <v>98</v>
      </c>
      <c r="P195" s="179"/>
      <c r="Q195" s="179"/>
      <c r="R195" s="179"/>
      <c r="S195" s="179"/>
      <c r="T195" s="179"/>
      <c r="U195" s="179"/>
      <c r="V195" s="179"/>
      <c r="W195" s="179"/>
      <c r="X195" s="179"/>
      <c r="Y195" s="180"/>
      <c r="Z195" s="180"/>
      <c r="AA195" s="180"/>
      <c r="AB195" s="180"/>
      <c r="AC195" s="180"/>
      <c r="AD195" s="145"/>
      <c r="AE195" s="145"/>
      <c r="AF195" s="145"/>
      <c r="AG195" s="145"/>
      <c r="AH195" s="14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
      <c r="BS195" s="1"/>
      <c r="BT195" s="1"/>
      <c r="BU195" s="1"/>
      <c r="BV195" s="1"/>
      <c r="BW195" s="1"/>
      <c r="BX195" s="1"/>
      <c r="BY195" s="1">
        <f>AI189-BY194</f>
        <v>-50250.899999999907</v>
      </c>
      <c r="BZ195" s="2"/>
    </row>
    <row r="196" spans="1:79" ht="58.5" customHeight="1">
      <c r="A196" s="185"/>
      <c r="B196" s="125"/>
      <c r="C196" s="186" t="s">
        <v>289</v>
      </c>
      <c r="D196" s="186"/>
      <c r="E196" s="186"/>
      <c r="F196" s="186"/>
      <c r="G196" s="186"/>
      <c r="H196" s="186"/>
      <c r="I196" s="186"/>
      <c r="J196" s="187" t="s">
        <v>100</v>
      </c>
      <c r="K196" s="187"/>
      <c r="L196" s="187"/>
      <c r="M196" s="187"/>
      <c r="N196" s="187"/>
      <c r="O196" s="188" t="s">
        <v>201</v>
      </c>
      <c r="P196" s="189"/>
      <c r="Q196" s="189"/>
      <c r="R196" s="189"/>
      <c r="S196" s="189"/>
      <c r="T196" s="189"/>
      <c r="U196" s="189"/>
      <c r="V196" s="189"/>
      <c r="W196" s="189"/>
      <c r="X196" s="190"/>
      <c r="Y196" s="191">
        <v>278154</v>
      </c>
      <c r="Z196" s="191"/>
      <c r="AA196" s="191"/>
      <c r="AB196" s="191"/>
      <c r="AC196" s="191"/>
      <c r="AD196" s="145">
        <v>0</v>
      </c>
      <c r="AE196" s="145"/>
      <c r="AF196" s="145"/>
      <c r="AG196" s="145"/>
      <c r="AH196" s="145"/>
      <c r="AI196" s="182">
        <v>278154</v>
      </c>
      <c r="AJ196" s="183"/>
      <c r="AK196" s="183"/>
      <c r="AL196" s="183"/>
      <c r="AM196" s="184"/>
      <c r="AN196" s="182">
        <v>271346.77</v>
      </c>
      <c r="AO196" s="183"/>
      <c r="AP196" s="183"/>
      <c r="AQ196" s="183"/>
      <c r="AR196" s="184"/>
      <c r="AS196" s="182">
        <v>0</v>
      </c>
      <c r="AT196" s="183"/>
      <c r="AU196" s="183"/>
      <c r="AV196" s="183"/>
      <c r="AW196" s="184"/>
      <c r="AX196" s="182">
        <v>271346.77</v>
      </c>
      <c r="AY196" s="183"/>
      <c r="AZ196" s="183"/>
      <c r="BA196" s="183"/>
      <c r="BB196" s="184"/>
      <c r="BC196" s="182">
        <f t="shared" si="15"/>
        <v>-6807.2299999999814</v>
      </c>
      <c r="BD196" s="183"/>
      <c r="BE196" s="183"/>
      <c r="BF196" s="183"/>
      <c r="BG196" s="184"/>
      <c r="BH196" s="182">
        <f t="shared" si="16"/>
        <v>0</v>
      </c>
      <c r="BI196" s="183"/>
      <c r="BJ196" s="183"/>
      <c r="BK196" s="183"/>
      <c r="BL196" s="184"/>
      <c r="BM196" s="182">
        <v>-6807.2299999999814</v>
      </c>
      <c r="BN196" s="183"/>
      <c r="BO196" s="183"/>
      <c r="BP196" s="183"/>
      <c r="BQ196" s="184"/>
      <c r="BR196" s="1"/>
      <c r="BS196" s="1"/>
      <c r="BT196" s="1"/>
      <c r="BU196" s="1"/>
      <c r="BV196" s="1"/>
      <c r="BW196" s="1"/>
      <c r="BX196" s="1"/>
      <c r="BY196" s="1"/>
      <c r="BZ196" s="2"/>
    </row>
    <row r="197" spans="1:79" ht="54.75" customHeight="1">
      <c r="A197" s="185"/>
      <c r="B197" s="125"/>
      <c r="C197" s="186" t="s">
        <v>290</v>
      </c>
      <c r="D197" s="186"/>
      <c r="E197" s="186"/>
      <c r="F197" s="186"/>
      <c r="G197" s="186"/>
      <c r="H197" s="186"/>
      <c r="I197" s="186"/>
      <c r="J197" s="187" t="s">
        <v>100</v>
      </c>
      <c r="K197" s="187"/>
      <c r="L197" s="187"/>
      <c r="M197" s="187"/>
      <c r="N197" s="187"/>
      <c r="O197" s="188" t="s">
        <v>201</v>
      </c>
      <c r="P197" s="189"/>
      <c r="Q197" s="189"/>
      <c r="R197" s="189"/>
      <c r="S197" s="189"/>
      <c r="T197" s="189"/>
      <c r="U197" s="189"/>
      <c r="V197" s="189"/>
      <c r="W197" s="189"/>
      <c r="X197" s="190"/>
      <c r="Y197" s="191">
        <v>280921</v>
      </c>
      <c r="Z197" s="191"/>
      <c r="AA197" s="191"/>
      <c r="AB197" s="191"/>
      <c r="AC197" s="191"/>
      <c r="AD197" s="145">
        <v>0</v>
      </c>
      <c r="AE197" s="145"/>
      <c r="AF197" s="145"/>
      <c r="AG197" s="145"/>
      <c r="AH197" s="145"/>
      <c r="AI197" s="182">
        <v>280921</v>
      </c>
      <c r="AJ197" s="183"/>
      <c r="AK197" s="183"/>
      <c r="AL197" s="183"/>
      <c r="AM197" s="184"/>
      <c r="AN197" s="182">
        <v>277516.62</v>
      </c>
      <c r="AO197" s="183"/>
      <c r="AP197" s="183"/>
      <c r="AQ197" s="183"/>
      <c r="AR197" s="184"/>
      <c r="AS197" s="182">
        <v>0</v>
      </c>
      <c r="AT197" s="183"/>
      <c r="AU197" s="183"/>
      <c r="AV197" s="183"/>
      <c r="AW197" s="184"/>
      <c r="AX197" s="182">
        <v>277516.62</v>
      </c>
      <c r="AY197" s="183"/>
      <c r="AZ197" s="183"/>
      <c r="BA197" s="183"/>
      <c r="BB197" s="184"/>
      <c r="BC197" s="182">
        <f t="shared" si="15"/>
        <v>-3404.3800000000047</v>
      </c>
      <c r="BD197" s="183"/>
      <c r="BE197" s="183"/>
      <c r="BF197" s="183"/>
      <c r="BG197" s="184"/>
      <c r="BH197" s="182">
        <f t="shared" si="16"/>
        <v>0</v>
      </c>
      <c r="BI197" s="183"/>
      <c r="BJ197" s="183"/>
      <c r="BK197" s="183"/>
      <c r="BL197" s="184"/>
      <c r="BM197" s="182">
        <v>-3404.3800000000047</v>
      </c>
      <c r="BN197" s="183"/>
      <c r="BO197" s="183"/>
      <c r="BP197" s="183"/>
      <c r="BQ197" s="184"/>
      <c r="BR197" s="1"/>
      <c r="BS197" s="1"/>
      <c r="BT197" s="1"/>
      <c r="BU197" s="1"/>
      <c r="BV197" s="1"/>
      <c r="BW197" s="1"/>
      <c r="BX197" s="1"/>
      <c r="BY197" s="1"/>
      <c r="BZ197" s="2"/>
    </row>
    <row r="198" spans="1:79" ht="58.5" customHeight="1">
      <c r="A198" s="185"/>
      <c r="B198" s="125"/>
      <c r="C198" s="186" t="s">
        <v>291</v>
      </c>
      <c r="D198" s="186"/>
      <c r="E198" s="186"/>
      <c r="F198" s="186"/>
      <c r="G198" s="186"/>
      <c r="H198" s="186"/>
      <c r="I198" s="186"/>
      <c r="J198" s="187" t="s">
        <v>100</v>
      </c>
      <c r="K198" s="187"/>
      <c r="L198" s="187"/>
      <c r="M198" s="187"/>
      <c r="N198" s="187"/>
      <c r="O198" s="188" t="s">
        <v>213</v>
      </c>
      <c r="P198" s="189"/>
      <c r="Q198" s="189"/>
      <c r="R198" s="189"/>
      <c r="S198" s="189"/>
      <c r="T198" s="189"/>
      <c r="U198" s="189"/>
      <c r="V198" s="189"/>
      <c r="W198" s="189"/>
      <c r="X198" s="190"/>
      <c r="Y198" s="191">
        <v>4006</v>
      </c>
      <c r="Z198" s="191"/>
      <c r="AA198" s="191"/>
      <c r="AB198" s="191"/>
      <c r="AC198" s="191"/>
      <c r="AD198" s="145">
        <v>0</v>
      </c>
      <c r="AE198" s="145"/>
      <c r="AF198" s="145"/>
      <c r="AG198" s="145"/>
      <c r="AH198" s="145"/>
      <c r="AI198" s="182">
        <v>4006</v>
      </c>
      <c r="AJ198" s="183"/>
      <c r="AK198" s="183"/>
      <c r="AL198" s="183"/>
      <c r="AM198" s="184"/>
      <c r="AN198" s="182">
        <v>4006</v>
      </c>
      <c r="AO198" s="183"/>
      <c r="AP198" s="183"/>
      <c r="AQ198" s="183"/>
      <c r="AR198" s="184"/>
      <c r="AS198" s="182">
        <v>0</v>
      </c>
      <c r="AT198" s="183"/>
      <c r="AU198" s="183"/>
      <c r="AV198" s="183"/>
      <c r="AW198" s="184"/>
      <c r="AX198" s="182">
        <v>4006</v>
      </c>
      <c r="AY198" s="183"/>
      <c r="AZ198" s="183"/>
      <c r="BA198" s="183"/>
      <c r="BB198" s="184"/>
      <c r="BC198" s="182">
        <f t="shared" si="15"/>
        <v>0</v>
      </c>
      <c r="BD198" s="183"/>
      <c r="BE198" s="183"/>
      <c r="BF198" s="183"/>
      <c r="BG198" s="184"/>
      <c r="BH198" s="182">
        <f t="shared" si="16"/>
        <v>0</v>
      </c>
      <c r="BI198" s="183"/>
      <c r="BJ198" s="183"/>
      <c r="BK198" s="183"/>
      <c r="BL198" s="184"/>
      <c r="BM198" s="182">
        <v>0</v>
      </c>
      <c r="BN198" s="183"/>
      <c r="BO198" s="183"/>
      <c r="BP198" s="183"/>
      <c r="BQ198" s="184"/>
      <c r="BR198" s="1"/>
      <c r="BS198" s="1"/>
      <c r="BT198" s="1"/>
      <c r="BU198" s="1"/>
      <c r="BV198" s="1"/>
      <c r="BW198" s="1"/>
      <c r="BX198" s="1"/>
      <c r="BY198" s="1">
        <f>AI198*AI193</f>
        <v>548822</v>
      </c>
      <c r="BZ198" s="2"/>
    </row>
    <row r="199" spans="1:79" ht="56.25" customHeight="1">
      <c r="A199" s="185"/>
      <c r="B199" s="125"/>
      <c r="C199" s="186" t="s">
        <v>292</v>
      </c>
      <c r="D199" s="186"/>
      <c r="E199" s="186"/>
      <c r="F199" s="186"/>
      <c r="G199" s="186"/>
      <c r="H199" s="186"/>
      <c r="I199" s="186"/>
      <c r="J199" s="187" t="s">
        <v>100</v>
      </c>
      <c r="K199" s="187"/>
      <c r="L199" s="187"/>
      <c r="M199" s="187"/>
      <c r="N199" s="187"/>
      <c r="O199" s="188" t="s">
        <v>201</v>
      </c>
      <c r="P199" s="189"/>
      <c r="Q199" s="189"/>
      <c r="R199" s="189"/>
      <c r="S199" s="189"/>
      <c r="T199" s="189"/>
      <c r="U199" s="189"/>
      <c r="V199" s="189"/>
      <c r="W199" s="189"/>
      <c r="X199" s="190"/>
      <c r="Y199" s="191">
        <v>595.37</v>
      </c>
      <c r="Z199" s="191"/>
      <c r="AA199" s="191"/>
      <c r="AB199" s="191"/>
      <c r="AC199" s="191"/>
      <c r="AD199" s="145">
        <v>0</v>
      </c>
      <c r="AE199" s="145"/>
      <c r="AF199" s="145"/>
      <c r="AG199" s="145"/>
      <c r="AH199" s="145"/>
      <c r="AI199" s="182">
        <v>595.37</v>
      </c>
      <c r="AJ199" s="183"/>
      <c r="AK199" s="183"/>
      <c r="AL199" s="183"/>
      <c r="AM199" s="184"/>
      <c r="AN199" s="182">
        <v>595.37</v>
      </c>
      <c r="AO199" s="183"/>
      <c r="AP199" s="183"/>
      <c r="AQ199" s="183"/>
      <c r="AR199" s="184"/>
      <c r="AS199" s="182">
        <v>0</v>
      </c>
      <c r="AT199" s="183"/>
      <c r="AU199" s="183"/>
      <c r="AV199" s="183"/>
      <c r="AW199" s="184"/>
      <c r="AX199" s="182">
        <v>595.37</v>
      </c>
      <c r="AY199" s="183"/>
      <c r="AZ199" s="183"/>
      <c r="BA199" s="183"/>
      <c r="BB199" s="184"/>
      <c r="BC199" s="182">
        <f t="shared" si="15"/>
        <v>0</v>
      </c>
      <c r="BD199" s="183"/>
      <c r="BE199" s="183"/>
      <c r="BF199" s="183"/>
      <c r="BG199" s="184"/>
      <c r="BH199" s="182">
        <f t="shared" si="16"/>
        <v>0</v>
      </c>
      <c r="BI199" s="183"/>
      <c r="BJ199" s="183"/>
      <c r="BK199" s="183"/>
      <c r="BL199" s="184"/>
      <c r="BM199" s="182">
        <v>0</v>
      </c>
      <c r="BN199" s="183"/>
      <c r="BO199" s="183"/>
      <c r="BP199" s="183"/>
      <c r="BQ199" s="184"/>
      <c r="BR199" s="1"/>
      <c r="BS199" s="1"/>
      <c r="BT199" s="1"/>
      <c r="BU199" s="1"/>
      <c r="BV199" s="1"/>
      <c r="BW199" s="1"/>
      <c r="BX199" s="1"/>
      <c r="BY199" s="1"/>
      <c r="BZ199" s="2"/>
    </row>
    <row r="200" spans="1:79" ht="15.75" customHeight="1">
      <c r="A200" s="81"/>
      <c r="B200" s="80"/>
      <c r="C200" s="178" t="s">
        <v>360</v>
      </c>
      <c r="D200" s="178"/>
      <c r="E200" s="178"/>
      <c r="F200" s="178"/>
      <c r="G200" s="178"/>
      <c r="H200" s="178"/>
      <c r="I200" s="178"/>
      <c r="J200" s="179" t="s">
        <v>98</v>
      </c>
      <c r="K200" s="179"/>
      <c r="L200" s="179"/>
      <c r="M200" s="179"/>
      <c r="N200" s="179"/>
      <c r="O200" s="179" t="s">
        <v>98</v>
      </c>
      <c r="P200" s="179"/>
      <c r="Q200" s="179"/>
      <c r="R200" s="179"/>
      <c r="S200" s="179"/>
      <c r="T200" s="179"/>
      <c r="U200" s="179"/>
      <c r="V200" s="179"/>
      <c r="W200" s="179"/>
      <c r="X200" s="179"/>
      <c r="Y200" s="180"/>
      <c r="Z200" s="180"/>
      <c r="AA200" s="180"/>
      <c r="AB200" s="180"/>
      <c r="AC200" s="180"/>
      <c r="AD200" s="145"/>
      <c r="AE200" s="145"/>
      <c r="AF200" s="145"/>
      <c r="AG200" s="145"/>
      <c r="AH200" s="14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
      <c r="BS200" s="1"/>
      <c r="BT200" s="1"/>
      <c r="BU200" s="1"/>
      <c r="BV200" s="1"/>
      <c r="BW200" s="1"/>
      <c r="BX200" s="1"/>
      <c r="BY200" s="1"/>
      <c r="BZ200" s="2"/>
    </row>
    <row r="201" spans="1:79" ht="51.6" customHeight="1">
      <c r="A201" s="185"/>
      <c r="B201" s="125"/>
      <c r="C201" s="186" t="s">
        <v>366</v>
      </c>
      <c r="D201" s="186"/>
      <c r="E201" s="186"/>
      <c r="F201" s="186"/>
      <c r="G201" s="186"/>
      <c r="H201" s="186"/>
      <c r="I201" s="186"/>
      <c r="J201" s="187" t="s">
        <v>362</v>
      </c>
      <c r="K201" s="187"/>
      <c r="L201" s="187"/>
      <c r="M201" s="187"/>
      <c r="N201" s="187"/>
      <c r="O201" s="188" t="s">
        <v>201</v>
      </c>
      <c r="P201" s="189"/>
      <c r="Q201" s="189"/>
      <c r="R201" s="189"/>
      <c r="S201" s="189"/>
      <c r="T201" s="189"/>
      <c r="U201" s="189"/>
      <c r="V201" s="189"/>
      <c r="W201" s="189"/>
      <c r="X201" s="190"/>
      <c r="Y201" s="191">
        <v>100</v>
      </c>
      <c r="Z201" s="191"/>
      <c r="AA201" s="191"/>
      <c r="AB201" s="191"/>
      <c r="AC201" s="191"/>
      <c r="AD201" s="145">
        <v>0</v>
      </c>
      <c r="AE201" s="145"/>
      <c r="AF201" s="145"/>
      <c r="AG201" s="145"/>
      <c r="AH201" s="145"/>
      <c r="AI201" s="182">
        <v>100</v>
      </c>
      <c r="AJ201" s="183"/>
      <c r="AK201" s="183"/>
      <c r="AL201" s="183"/>
      <c r="AM201" s="184"/>
      <c r="AN201" s="182">
        <v>100</v>
      </c>
      <c r="AO201" s="183"/>
      <c r="AP201" s="183"/>
      <c r="AQ201" s="183"/>
      <c r="AR201" s="184"/>
      <c r="AS201" s="182">
        <v>0</v>
      </c>
      <c r="AT201" s="183"/>
      <c r="AU201" s="183"/>
      <c r="AV201" s="183"/>
      <c r="AW201" s="184"/>
      <c r="AX201" s="182">
        <v>100</v>
      </c>
      <c r="AY201" s="183"/>
      <c r="AZ201" s="183"/>
      <c r="BA201" s="183"/>
      <c r="BB201" s="184"/>
      <c r="BC201" s="182">
        <f t="shared" si="15"/>
        <v>0</v>
      </c>
      <c r="BD201" s="183"/>
      <c r="BE201" s="183"/>
      <c r="BF201" s="183"/>
      <c r="BG201" s="184"/>
      <c r="BH201" s="182">
        <f t="shared" si="16"/>
        <v>0</v>
      </c>
      <c r="BI201" s="183"/>
      <c r="BJ201" s="183"/>
      <c r="BK201" s="183"/>
      <c r="BL201" s="184"/>
      <c r="BM201" s="182">
        <v>0</v>
      </c>
      <c r="BN201" s="183"/>
      <c r="BO201" s="183"/>
      <c r="BP201" s="183"/>
      <c r="BQ201" s="184"/>
      <c r="BR201" s="1"/>
      <c r="BS201" s="1"/>
      <c r="BT201" s="1"/>
      <c r="BU201" s="1"/>
      <c r="BV201" s="1"/>
      <c r="BW201" s="1"/>
      <c r="BX201" s="1"/>
      <c r="BY201" s="1"/>
      <c r="BZ201" s="2"/>
    </row>
    <row r="202" spans="1:79" s="6" customFormat="1" ht="45.75" customHeight="1">
      <c r="A202" s="81"/>
      <c r="B202" s="80"/>
      <c r="C202" s="204" t="s">
        <v>459</v>
      </c>
      <c r="D202" s="205"/>
      <c r="E202" s="205"/>
      <c r="F202" s="205"/>
      <c r="G202" s="205"/>
      <c r="H202" s="205"/>
      <c r="I202" s="206"/>
      <c r="J202" s="207" t="s">
        <v>98</v>
      </c>
      <c r="K202" s="208"/>
      <c r="L202" s="208"/>
      <c r="M202" s="208"/>
      <c r="N202" s="209"/>
      <c r="O202" s="207" t="s">
        <v>98</v>
      </c>
      <c r="P202" s="208"/>
      <c r="Q202" s="208"/>
      <c r="R202" s="208"/>
      <c r="S202" s="208"/>
      <c r="T202" s="208"/>
      <c r="U202" s="208"/>
      <c r="V202" s="208"/>
      <c r="W202" s="208"/>
      <c r="X202" s="209"/>
      <c r="Y202" s="192"/>
      <c r="Z202" s="193"/>
      <c r="AA202" s="193"/>
      <c r="AB202" s="193"/>
      <c r="AC202" s="194"/>
      <c r="AD202" s="201"/>
      <c r="AE202" s="202"/>
      <c r="AF202" s="202"/>
      <c r="AG202" s="202"/>
      <c r="AH202" s="203"/>
      <c r="AI202" s="201"/>
      <c r="AJ202" s="202"/>
      <c r="AK202" s="202"/>
      <c r="AL202" s="202"/>
      <c r="AM202" s="203"/>
      <c r="AN202" s="201"/>
      <c r="AO202" s="202"/>
      <c r="AP202" s="202"/>
      <c r="AQ202" s="202"/>
      <c r="AR202" s="203"/>
      <c r="AS202" s="201"/>
      <c r="AT202" s="202"/>
      <c r="AU202" s="202"/>
      <c r="AV202" s="202"/>
      <c r="AW202" s="203"/>
      <c r="AX202" s="201"/>
      <c r="AY202" s="202"/>
      <c r="AZ202" s="202"/>
      <c r="BA202" s="202"/>
      <c r="BB202" s="203"/>
      <c r="BC202" s="201"/>
      <c r="BD202" s="202"/>
      <c r="BE202" s="202"/>
      <c r="BF202" s="202"/>
      <c r="BG202" s="203"/>
      <c r="BH202" s="201"/>
      <c r="BI202" s="202"/>
      <c r="BJ202" s="202"/>
      <c r="BK202" s="202"/>
      <c r="BL202" s="203"/>
      <c r="BM202" s="201"/>
      <c r="BN202" s="202"/>
      <c r="BO202" s="202"/>
      <c r="BP202" s="202"/>
      <c r="BQ202" s="203"/>
      <c r="BR202" s="4"/>
      <c r="BS202" s="4"/>
      <c r="BT202" s="4"/>
      <c r="BU202" s="4"/>
      <c r="BV202" s="4"/>
      <c r="BW202" s="4"/>
      <c r="BX202" s="4"/>
      <c r="BY202" s="4"/>
      <c r="BZ202" s="5"/>
      <c r="CA202" s="6" t="s">
        <v>24</v>
      </c>
    </row>
    <row r="203" spans="1:79" s="6" customFormat="1" ht="18.75" customHeight="1">
      <c r="A203" s="81"/>
      <c r="B203" s="80"/>
      <c r="C203" s="178" t="s">
        <v>97</v>
      </c>
      <c r="D203" s="178"/>
      <c r="E203" s="178"/>
      <c r="F203" s="178"/>
      <c r="G203" s="178"/>
      <c r="H203" s="178"/>
      <c r="I203" s="178"/>
      <c r="J203" s="179" t="s">
        <v>98</v>
      </c>
      <c r="K203" s="179"/>
      <c r="L203" s="179"/>
      <c r="M203" s="179"/>
      <c r="N203" s="179"/>
      <c r="O203" s="179" t="s">
        <v>98</v>
      </c>
      <c r="P203" s="179"/>
      <c r="Q203" s="179"/>
      <c r="R203" s="179"/>
      <c r="S203" s="179"/>
      <c r="T203" s="179"/>
      <c r="U203" s="179"/>
      <c r="V203" s="179"/>
      <c r="W203" s="179"/>
      <c r="X203" s="179"/>
      <c r="Y203" s="180"/>
      <c r="Z203" s="180"/>
      <c r="AA203" s="180"/>
      <c r="AB203" s="180"/>
      <c r="AC203" s="180"/>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4"/>
      <c r="BS203" s="4"/>
      <c r="BT203" s="4"/>
      <c r="BU203" s="4"/>
      <c r="BV203" s="4"/>
      <c r="BW203" s="4"/>
      <c r="BX203" s="4"/>
      <c r="BY203" s="4"/>
      <c r="BZ203" s="5"/>
      <c r="CA203" s="6" t="s">
        <v>24</v>
      </c>
    </row>
    <row r="204" spans="1:79" ht="63.75" customHeight="1">
      <c r="A204" s="185"/>
      <c r="B204" s="125"/>
      <c r="C204" s="186" t="s">
        <v>148</v>
      </c>
      <c r="D204" s="186"/>
      <c r="E204" s="186"/>
      <c r="F204" s="186"/>
      <c r="G204" s="186"/>
      <c r="H204" s="186"/>
      <c r="I204" s="186"/>
      <c r="J204" s="187" t="s">
        <v>100</v>
      </c>
      <c r="K204" s="187"/>
      <c r="L204" s="187"/>
      <c r="M204" s="187"/>
      <c r="N204" s="187"/>
      <c r="O204" s="188" t="s">
        <v>112</v>
      </c>
      <c r="P204" s="189"/>
      <c r="Q204" s="189"/>
      <c r="R204" s="189"/>
      <c r="S204" s="189"/>
      <c r="T204" s="189"/>
      <c r="U204" s="189"/>
      <c r="V204" s="189"/>
      <c r="W204" s="189"/>
      <c r="X204" s="190"/>
      <c r="Y204" s="191">
        <f>SUM(Y205:AC222)</f>
        <v>48820182.700000003</v>
      </c>
      <c r="Z204" s="191"/>
      <c r="AA204" s="191"/>
      <c r="AB204" s="191"/>
      <c r="AC204" s="191"/>
      <c r="AD204" s="145">
        <v>0</v>
      </c>
      <c r="AE204" s="145"/>
      <c r="AF204" s="145"/>
      <c r="AG204" s="145"/>
      <c r="AH204" s="145"/>
      <c r="AI204" s="182">
        <v>48820182.700000003</v>
      </c>
      <c r="AJ204" s="183"/>
      <c r="AK204" s="183"/>
      <c r="AL204" s="183"/>
      <c r="AM204" s="184"/>
      <c r="AN204" s="182">
        <v>8134545.25</v>
      </c>
      <c r="AO204" s="183"/>
      <c r="AP204" s="183"/>
      <c r="AQ204" s="183"/>
      <c r="AR204" s="184"/>
      <c r="AS204" s="182">
        <v>0</v>
      </c>
      <c r="AT204" s="183"/>
      <c r="AU204" s="183"/>
      <c r="AV204" s="183"/>
      <c r="AW204" s="184"/>
      <c r="AX204" s="182">
        <v>8134545.25</v>
      </c>
      <c r="AY204" s="183"/>
      <c r="AZ204" s="183"/>
      <c r="BA204" s="183"/>
      <c r="BB204" s="184"/>
      <c r="BC204" s="182">
        <f>AN204-Y204</f>
        <v>-40685637.450000003</v>
      </c>
      <c r="BD204" s="183"/>
      <c r="BE204" s="183"/>
      <c r="BF204" s="183"/>
      <c r="BG204" s="184"/>
      <c r="BH204" s="182">
        <f>AS204-AD204</f>
        <v>0</v>
      </c>
      <c r="BI204" s="183"/>
      <c r="BJ204" s="183"/>
      <c r="BK204" s="183"/>
      <c r="BL204" s="184"/>
      <c r="BM204" s="182">
        <v>-40685637.450000003</v>
      </c>
      <c r="BN204" s="183"/>
      <c r="BO204" s="183"/>
      <c r="BP204" s="183"/>
      <c r="BQ204" s="184"/>
      <c r="BR204" s="1"/>
      <c r="BS204" s="1"/>
      <c r="BT204" s="1"/>
      <c r="BU204" s="1"/>
      <c r="BV204" s="1"/>
      <c r="BW204" s="1"/>
      <c r="BX204" s="1"/>
      <c r="BY204" s="1"/>
      <c r="BZ204" s="2"/>
    </row>
    <row r="205" spans="1:79" ht="38.25" customHeight="1">
      <c r="A205" s="185"/>
      <c r="B205" s="125"/>
      <c r="C205" s="186" t="s">
        <v>146</v>
      </c>
      <c r="D205" s="186"/>
      <c r="E205" s="186"/>
      <c r="F205" s="186"/>
      <c r="G205" s="186"/>
      <c r="H205" s="186"/>
      <c r="I205" s="186"/>
      <c r="J205" s="187" t="s">
        <v>100</v>
      </c>
      <c r="K205" s="187"/>
      <c r="L205" s="187"/>
      <c r="M205" s="187"/>
      <c r="N205" s="187"/>
      <c r="O205" s="188" t="s">
        <v>112</v>
      </c>
      <c r="P205" s="189"/>
      <c r="Q205" s="189"/>
      <c r="R205" s="189"/>
      <c r="S205" s="189"/>
      <c r="T205" s="189"/>
      <c r="U205" s="189"/>
      <c r="V205" s="189"/>
      <c r="W205" s="189"/>
      <c r="X205" s="190"/>
      <c r="Y205" s="191">
        <v>1075584</v>
      </c>
      <c r="Z205" s="191"/>
      <c r="AA205" s="191"/>
      <c r="AB205" s="191"/>
      <c r="AC205" s="191"/>
      <c r="AD205" s="145">
        <v>0</v>
      </c>
      <c r="AE205" s="145"/>
      <c r="AF205" s="145"/>
      <c r="AG205" s="145"/>
      <c r="AH205" s="145"/>
      <c r="AI205" s="182">
        <v>1075584</v>
      </c>
      <c r="AJ205" s="183"/>
      <c r="AK205" s="183"/>
      <c r="AL205" s="183"/>
      <c r="AM205" s="184"/>
      <c r="AN205" s="182">
        <v>1039941.05</v>
      </c>
      <c r="AO205" s="183"/>
      <c r="AP205" s="183"/>
      <c r="AQ205" s="183"/>
      <c r="AR205" s="184"/>
      <c r="AS205" s="182">
        <v>0</v>
      </c>
      <c r="AT205" s="183"/>
      <c r="AU205" s="183"/>
      <c r="AV205" s="183"/>
      <c r="AW205" s="184"/>
      <c r="AX205" s="182">
        <v>1039941.05</v>
      </c>
      <c r="AY205" s="183"/>
      <c r="AZ205" s="183"/>
      <c r="BA205" s="183"/>
      <c r="BB205" s="184"/>
      <c r="BC205" s="182">
        <f t="shared" ref="BC205:BC222" si="17">AN205-Y205</f>
        <v>-35642.949999999953</v>
      </c>
      <c r="BD205" s="183"/>
      <c r="BE205" s="183"/>
      <c r="BF205" s="183"/>
      <c r="BG205" s="184"/>
      <c r="BH205" s="182">
        <f t="shared" ref="BH205:BH222" si="18">AS205-AD205</f>
        <v>0</v>
      </c>
      <c r="BI205" s="183"/>
      <c r="BJ205" s="183"/>
      <c r="BK205" s="183"/>
      <c r="BL205" s="184"/>
      <c r="BM205" s="182">
        <v>-35642.949999999953</v>
      </c>
      <c r="BN205" s="183"/>
      <c r="BO205" s="183"/>
      <c r="BP205" s="183"/>
      <c r="BQ205" s="184"/>
      <c r="BR205" s="1"/>
      <c r="BS205" s="1"/>
      <c r="BT205" s="1"/>
      <c r="BU205" s="1"/>
      <c r="BV205" s="1"/>
      <c r="BW205" s="1"/>
      <c r="BX205" s="1"/>
      <c r="BY205" s="1"/>
      <c r="BZ205" s="2"/>
    </row>
    <row r="206" spans="1:79" ht="51" customHeight="1">
      <c r="A206" s="185"/>
      <c r="B206" s="125"/>
      <c r="C206" s="186" t="s">
        <v>147</v>
      </c>
      <c r="D206" s="186"/>
      <c r="E206" s="186"/>
      <c r="F206" s="186"/>
      <c r="G206" s="186"/>
      <c r="H206" s="186"/>
      <c r="I206" s="186"/>
      <c r="J206" s="187" t="s">
        <v>103</v>
      </c>
      <c r="K206" s="187"/>
      <c r="L206" s="187"/>
      <c r="M206" s="187"/>
      <c r="N206" s="187"/>
      <c r="O206" s="188" t="s">
        <v>112</v>
      </c>
      <c r="P206" s="189"/>
      <c r="Q206" s="189"/>
      <c r="R206" s="189"/>
      <c r="S206" s="189"/>
      <c r="T206" s="189"/>
      <c r="U206" s="189"/>
      <c r="V206" s="189"/>
      <c r="W206" s="189"/>
      <c r="X206" s="190"/>
      <c r="Y206" s="191">
        <v>562397.25</v>
      </c>
      <c r="Z206" s="191"/>
      <c r="AA206" s="191"/>
      <c r="AB206" s="191"/>
      <c r="AC206" s="191"/>
      <c r="AD206" s="145">
        <v>0</v>
      </c>
      <c r="AE206" s="145"/>
      <c r="AF206" s="145"/>
      <c r="AG206" s="145"/>
      <c r="AH206" s="145"/>
      <c r="AI206" s="182">
        <f>Y206</f>
        <v>562397.25</v>
      </c>
      <c r="AJ206" s="183"/>
      <c r="AK206" s="183"/>
      <c r="AL206" s="183"/>
      <c r="AM206" s="184"/>
      <c r="AN206" s="182">
        <v>562396</v>
      </c>
      <c r="AO206" s="183"/>
      <c r="AP206" s="183"/>
      <c r="AQ206" s="183"/>
      <c r="AR206" s="184"/>
      <c r="AS206" s="182">
        <v>0</v>
      </c>
      <c r="AT206" s="183"/>
      <c r="AU206" s="183"/>
      <c r="AV206" s="183"/>
      <c r="AW206" s="184"/>
      <c r="AX206" s="182">
        <v>562396</v>
      </c>
      <c r="AY206" s="183"/>
      <c r="AZ206" s="183"/>
      <c r="BA206" s="183"/>
      <c r="BB206" s="184"/>
      <c r="BC206" s="182">
        <f t="shared" si="17"/>
        <v>-1.25</v>
      </c>
      <c r="BD206" s="183"/>
      <c r="BE206" s="183"/>
      <c r="BF206" s="183"/>
      <c r="BG206" s="184"/>
      <c r="BH206" s="182">
        <f t="shared" si="18"/>
        <v>0</v>
      </c>
      <c r="BI206" s="183"/>
      <c r="BJ206" s="183"/>
      <c r="BK206" s="183"/>
      <c r="BL206" s="184"/>
      <c r="BM206" s="182">
        <f>BC206</f>
        <v>-1.25</v>
      </c>
      <c r="BN206" s="183"/>
      <c r="BO206" s="183"/>
      <c r="BP206" s="183"/>
      <c r="BQ206" s="184"/>
      <c r="BR206" s="1"/>
      <c r="BS206" s="1"/>
      <c r="BT206" s="1"/>
      <c r="BU206" s="1"/>
      <c r="BV206" s="1"/>
      <c r="BW206" s="1"/>
      <c r="BX206" s="1"/>
      <c r="BY206" s="1"/>
      <c r="BZ206" s="2"/>
    </row>
    <row r="207" spans="1:79" ht="38.25" customHeight="1">
      <c r="A207" s="185"/>
      <c r="B207" s="125"/>
      <c r="C207" s="186" t="s">
        <v>149</v>
      </c>
      <c r="D207" s="186"/>
      <c r="E207" s="186"/>
      <c r="F207" s="186"/>
      <c r="G207" s="186"/>
      <c r="H207" s="186"/>
      <c r="I207" s="186"/>
      <c r="J207" s="187" t="s">
        <v>100</v>
      </c>
      <c r="K207" s="187"/>
      <c r="L207" s="187"/>
      <c r="M207" s="187"/>
      <c r="N207" s="187"/>
      <c r="O207" s="188" t="s">
        <v>112</v>
      </c>
      <c r="P207" s="189"/>
      <c r="Q207" s="189"/>
      <c r="R207" s="189"/>
      <c r="S207" s="189"/>
      <c r="T207" s="189"/>
      <c r="U207" s="189"/>
      <c r="V207" s="189"/>
      <c r="W207" s="189"/>
      <c r="X207" s="190"/>
      <c r="Y207" s="191">
        <v>4347321</v>
      </c>
      <c r="Z207" s="191"/>
      <c r="AA207" s="191"/>
      <c r="AB207" s="191"/>
      <c r="AC207" s="191"/>
      <c r="AD207" s="145">
        <v>0</v>
      </c>
      <c r="AE207" s="145"/>
      <c r="AF207" s="145"/>
      <c r="AG207" s="145"/>
      <c r="AH207" s="145"/>
      <c r="AI207" s="182">
        <v>4347321</v>
      </c>
      <c r="AJ207" s="183"/>
      <c r="AK207" s="183"/>
      <c r="AL207" s="183"/>
      <c r="AM207" s="184"/>
      <c r="AN207" s="182">
        <v>230868.25</v>
      </c>
      <c r="AO207" s="183"/>
      <c r="AP207" s="183"/>
      <c r="AQ207" s="183"/>
      <c r="AR207" s="184"/>
      <c r="AS207" s="182">
        <v>0</v>
      </c>
      <c r="AT207" s="183"/>
      <c r="AU207" s="183"/>
      <c r="AV207" s="183"/>
      <c r="AW207" s="184"/>
      <c r="AX207" s="182">
        <v>230868.25</v>
      </c>
      <c r="AY207" s="183"/>
      <c r="AZ207" s="183"/>
      <c r="BA207" s="183"/>
      <c r="BB207" s="184"/>
      <c r="BC207" s="182">
        <f t="shared" si="17"/>
        <v>-4116452.75</v>
      </c>
      <c r="BD207" s="183"/>
      <c r="BE207" s="183"/>
      <c r="BF207" s="183"/>
      <c r="BG207" s="184"/>
      <c r="BH207" s="182">
        <f t="shared" si="18"/>
        <v>0</v>
      </c>
      <c r="BI207" s="183"/>
      <c r="BJ207" s="183"/>
      <c r="BK207" s="183"/>
      <c r="BL207" s="184"/>
      <c r="BM207" s="182">
        <v>-4116452.75</v>
      </c>
      <c r="BN207" s="183"/>
      <c r="BO207" s="183"/>
      <c r="BP207" s="183"/>
      <c r="BQ207" s="184"/>
      <c r="BR207" s="1"/>
      <c r="BS207" s="1"/>
      <c r="BT207" s="1"/>
      <c r="BU207" s="1"/>
      <c r="BV207" s="1"/>
      <c r="BW207" s="1"/>
      <c r="BX207" s="1"/>
      <c r="BY207" s="1"/>
      <c r="BZ207" s="2"/>
    </row>
    <row r="208" spans="1:79" ht="51" customHeight="1">
      <c r="A208" s="185"/>
      <c r="B208" s="125"/>
      <c r="C208" s="186" t="s">
        <v>150</v>
      </c>
      <c r="D208" s="186"/>
      <c r="E208" s="186"/>
      <c r="F208" s="186"/>
      <c r="G208" s="186"/>
      <c r="H208" s="186"/>
      <c r="I208" s="186"/>
      <c r="J208" s="187" t="s">
        <v>100</v>
      </c>
      <c r="K208" s="187"/>
      <c r="L208" s="187"/>
      <c r="M208" s="187"/>
      <c r="N208" s="187"/>
      <c r="O208" s="188" t="s">
        <v>112</v>
      </c>
      <c r="P208" s="189"/>
      <c r="Q208" s="189"/>
      <c r="R208" s="189"/>
      <c r="S208" s="189"/>
      <c r="T208" s="189"/>
      <c r="U208" s="189"/>
      <c r="V208" s="189"/>
      <c r="W208" s="189"/>
      <c r="X208" s="190"/>
      <c r="Y208" s="191">
        <v>15410</v>
      </c>
      <c r="Z208" s="191"/>
      <c r="AA208" s="191"/>
      <c r="AB208" s="191"/>
      <c r="AC208" s="191"/>
      <c r="AD208" s="145">
        <v>0</v>
      </c>
      <c r="AE208" s="145"/>
      <c r="AF208" s="145"/>
      <c r="AG208" s="145"/>
      <c r="AH208" s="145"/>
      <c r="AI208" s="182">
        <v>15410</v>
      </c>
      <c r="AJ208" s="183"/>
      <c r="AK208" s="183"/>
      <c r="AL208" s="183"/>
      <c r="AM208" s="184"/>
      <c r="AN208" s="182">
        <v>15410</v>
      </c>
      <c r="AO208" s="183"/>
      <c r="AP208" s="183"/>
      <c r="AQ208" s="183"/>
      <c r="AR208" s="184"/>
      <c r="AS208" s="182">
        <v>0</v>
      </c>
      <c r="AT208" s="183"/>
      <c r="AU208" s="183"/>
      <c r="AV208" s="183"/>
      <c r="AW208" s="184"/>
      <c r="AX208" s="182">
        <v>15410</v>
      </c>
      <c r="AY208" s="183"/>
      <c r="AZ208" s="183"/>
      <c r="BA208" s="183"/>
      <c r="BB208" s="184"/>
      <c r="BC208" s="182">
        <f t="shared" si="17"/>
        <v>0</v>
      </c>
      <c r="BD208" s="183"/>
      <c r="BE208" s="183"/>
      <c r="BF208" s="183"/>
      <c r="BG208" s="184"/>
      <c r="BH208" s="182">
        <f t="shared" si="18"/>
        <v>0</v>
      </c>
      <c r="BI208" s="183"/>
      <c r="BJ208" s="183"/>
      <c r="BK208" s="183"/>
      <c r="BL208" s="184"/>
      <c r="BM208" s="182">
        <v>0</v>
      </c>
      <c r="BN208" s="183"/>
      <c r="BO208" s="183"/>
      <c r="BP208" s="183"/>
      <c r="BQ208" s="184"/>
      <c r="BR208" s="1"/>
      <c r="BS208" s="1"/>
      <c r="BT208" s="1"/>
      <c r="BU208" s="1"/>
      <c r="BV208" s="1"/>
      <c r="BW208" s="1"/>
      <c r="BX208" s="1"/>
      <c r="BY208" s="1"/>
      <c r="BZ208" s="2"/>
    </row>
    <row r="209" spans="1:78" ht="72.75" customHeight="1">
      <c r="A209" s="185"/>
      <c r="B209" s="125"/>
      <c r="C209" s="186" t="s">
        <v>151</v>
      </c>
      <c r="D209" s="186"/>
      <c r="E209" s="186"/>
      <c r="F209" s="186"/>
      <c r="G209" s="186"/>
      <c r="H209" s="186"/>
      <c r="I209" s="186"/>
      <c r="J209" s="187" t="s">
        <v>100</v>
      </c>
      <c r="K209" s="187"/>
      <c r="L209" s="187"/>
      <c r="M209" s="187"/>
      <c r="N209" s="187"/>
      <c r="O209" s="188" t="s">
        <v>112</v>
      </c>
      <c r="P209" s="189"/>
      <c r="Q209" s="189"/>
      <c r="R209" s="189"/>
      <c r="S209" s="189"/>
      <c r="T209" s="189"/>
      <c r="U209" s="189"/>
      <c r="V209" s="189"/>
      <c r="W209" s="189"/>
      <c r="X209" s="190"/>
      <c r="Y209" s="191">
        <v>482123</v>
      </c>
      <c r="Z209" s="191"/>
      <c r="AA209" s="191"/>
      <c r="AB209" s="191"/>
      <c r="AC209" s="191"/>
      <c r="AD209" s="145">
        <v>0</v>
      </c>
      <c r="AE209" s="145"/>
      <c r="AF209" s="145"/>
      <c r="AG209" s="145"/>
      <c r="AH209" s="145"/>
      <c r="AI209" s="182">
        <v>482123</v>
      </c>
      <c r="AJ209" s="183"/>
      <c r="AK209" s="183"/>
      <c r="AL209" s="183"/>
      <c r="AM209" s="184"/>
      <c r="AN209" s="182">
        <v>351557.18</v>
      </c>
      <c r="AO209" s="183"/>
      <c r="AP209" s="183"/>
      <c r="AQ209" s="183"/>
      <c r="AR209" s="184"/>
      <c r="AS209" s="182">
        <v>0</v>
      </c>
      <c r="AT209" s="183"/>
      <c r="AU209" s="183"/>
      <c r="AV209" s="183"/>
      <c r="AW209" s="184"/>
      <c r="AX209" s="182">
        <v>351557.18</v>
      </c>
      <c r="AY209" s="183"/>
      <c r="AZ209" s="183"/>
      <c r="BA209" s="183"/>
      <c r="BB209" s="184"/>
      <c r="BC209" s="182">
        <f t="shared" si="17"/>
        <v>-130565.82</v>
      </c>
      <c r="BD209" s="183"/>
      <c r="BE209" s="183"/>
      <c r="BF209" s="183"/>
      <c r="BG209" s="184"/>
      <c r="BH209" s="182">
        <f t="shared" si="18"/>
        <v>0</v>
      </c>
      <c r="BI209" s="183"/>
      <c r="BJ209" s="183"/>
      <c r="BK209" s="183"/>
      <c r="BL209" s="184"/>
      <c r="BM209" s="182">
        <v>-130565.82</v>
      </c>
      <c r="BN209" s="183"/>
      <c r="BO209" s="183"/>
      <c r="BP209" s="183"/>
      <c r="BQ209" s="184"/>
      <c r="BR209" s="1"/>
      <c r="BS209" s="1"/>
      <c r="BT209" s="1"/>
      <c r="BU209" s="1"/>
      <c r="BV209" s="1"/>
      <c r="BW209" s="1"/>
      <c r="BX209" s="1"/>
      <c r="BY209" s="1"/>
      <c r="BZ209" s="2"/>
    </row>
    <row r="210" spans="1:78" ht="72.75" customHeight="1">
      <c r="A210" s="185"/>
      <c r="B210" s="125"/>
      <c r="C210" s="186" t="s">
        <v>152</v>
      </c>
      <c r="D210" s="186"/>
      <c r="E210" s="186"/>
      <c r="F210" s="186"/>
      <c r="G210" s="186"/>
      <c r="H210" s="186"/>
      <c r="I210" s="186"/>
      <c r="J210" s="187" t="s">
        <v>100</v>
      </c>
      <c r="K210" s="187"/>
      <c r="L210" s="187"/>
      <c r="M210" s="187"/>
      <c r="N210" s="187"/>
      <c r="O210" s="188" t="s">
        <v>112</v>
      </c>
      <c r="P210" s="189"/>
      <c r="Q210" s="189"/>
      <c r="R210" s="189"/>
      <c r="S210" s="189"/>
      <c r="T210" s="189"/>
      <c r="U210" s="189"/>
      <c r="V210" s="189"/>
      <c r="W210" s="189"/>
      <c r="X210" s="190"/>
      <c r="Y210" s="191">
        <v>277519</v>
      </c>
      <c r="Z210" s="191"/>
      <c r="AA210" s="191"/>
      <c r="AB210" s="191"/>
      <c r="AC210" s="191"/>
      <c r="AD210" s="145">
        <v>0</v>
      </c>
      <c r="AE210" s="145"/>
      <c r="AF210" s="145"/>
      <c r="AG210" s="145"/>
      <c r="AH210" s="145"/>
      <c r="AI210" s="182">
        <v>277519</v>
      </c>
      <c r="AJ210" s="183"/>
      <c r="AK210" s="183"/>
      <c r="AL210" s="183"/>
      <c r="AM210" s="184"/>
      <c r="AN210" s="182">
        <v>277518.40000000002</v>
      </c>
      <c r="AO210" s="183"/>
      <c r="AP210" s="183"/>
      <c r="AQ210" s="183"/>
      <c r="AR210" s="184"/>
      <c r="AS210" s="182">
        <v>0</v>
      </c>
      <c r="AT210" s="183"/>
      <c r="AU210" s="183"/>
      <c r="AV210" s="183"/>
      <c r="AW210" s="184"/>
      <c r="AX210" s="182">
        <v>277518.40000000002</v>
      </c>
      <c r="AY210" s="183"/>
      <c r="AZ210" s="183"/>
      <c r="BA210" s="183"/>
      <c r="BB210" s="184"/>
      <c r="BC210" s="182">
        <f t="shared" si="17"/>
        <v>-0.59999999997671694</v>
      </c>
      <c r="BD210" s="183"/>
      <c r="BE210" s="183"/>
      <c r="BF210" s="183"/>
      <c r="BG210" s="184"/>
      <c r="BH210" s="182">
        <f t="shared" si="18"/>
        <v>0</v>
      </c>
      <c r="BI210" s="183"/>
      <c r="BJ210" s="183"/>
      <c r="BK210" s="183"/>
      <c r="BL210" s="184"/>
      <c r="BM210" s="182">
        <v>-0.59999999997671694</v>
      </c>
      <c r="BN210" s="183"/>
      <c r="BO210" s="183"/>
      <c r="BP210" s="183"/>
      <c r="BQ210" s="184"/>
      <c r="BR210" s="1"/>
      <c r="BS210" s="1"/>
      <c r="BT210" s="1"/>
      <c r="BU210" s="1"/>
      <c r="BV210" s="1"/>
      <c r="BW210" s="1"/>
      <c r="BX210" s="1"/>
      <c r="BY210" s="1"/>
      <c r="BZ210" s="2"/>
    </row>
    <row r="211" spans="1:78" ht="72.75" customHeight="1">
      <c r="A211" s="185"/>
      <c r="B211" s="125"/>
      <c r="C211" s="186" t="s">
        <v>153</v>
      </c>
      <c r="D211" s="186"/>
      <c r="E211" s="186"/>
      <c r="F211" s="186"/>
      <c r="G211" s="186"/>
      <c r="H211" s="186"/>
      <c r="I211" s="186"/>
      <c r="J211" s="187" t="s">
        <v>100</v>
      </c>
      <c r="K211" s="187"/>
      <c r="L211" s="187"/>
      <c r="M211" s="187"/>
      <c r="N211" s="187"/>
      <c r="O211" s="188" t="s">
        <v>112</v>
      </c>
      <c r="P211" s="189"/>
      <c r="Q211" s="189"/>
      <c r="R211" s="189"/>
      <c r="S211" s="189"/>
      <c r="T211" s="189"/>
      <c r="U211" s="189"/>
      <c r="V211" s="189"/>
      <c r="W211" s="189"/>
      <c r="X211" s="190"/>
      <c r="Y211" s="191">
        <v>12816</v>
      </c>
      <c r="Z211" s="191"/>
      <c r="AA211" s="191"/>
      <c r="AB211" s="191"/>
      <c r="AC211" s="191"/>
      <c r="AD211" s="145">
        <v>0</v>
      </c>
      <c r="AE211" s="145"/>
      <c r="AF211" s="145"/>
      <c r="AG211" s="145"/>
      <c r="AH211" s="145"/>
      <c r="AI211" s="182">
        <v>12816</v>
      </c>
      <c r="AJ211" s="183"/>
      <c r="AK211" s="183"/>
      <c r="AL211" s="183"/>
      <c r="AM211" s="184"/>
      <c r="AN211" s="182">
        <v>12816</v>
      </c>
      <c r="AO211" s="183"/>
      <c r="AP211" s="183"/>
      <c r="AQ211" s="183"/>
      <c r="AR211" s="184"/>
      <c r="AS211" s="182">
        <v>0</v>
      </c>
      <c r="AT211" s="183"/>
      <c r="AU211" s="183"/>
      <c r="AV211" s="183"/>
      <c r="AW211" s="184"/>
      <c r="AX211" s="182">
        <v>12816</v>
      </c>
      <c r="AY211" s="183"/>
      <c r="AZ211" s="183"/>
      <c r="BA211" s="183"/>
      <c r="BB211" s="184"/>
      <c r="BC211" s="182">
        <f t="shared" si="17"/>
        <v>0</v>
      </c>
      <c r="BD211" s="183"/>
      <c r="BE211" s="183"/>
      <c r="BF211" s="183"/>
      <c r="BG211" s="184"/>
      <c r="BH211" s="182">
        <f t="shared" si="18"/>
        <v>0</v>
      </c>
      <c r="BI211" s="183"/>
      <c r="BJ211" s="183"/>
      <c r="BK211" s="183"/>
      <c r="BL211" s="184"/>
      <c r="BM211" s="182">
        <v>0</v>
      </c>
      <c r="BN211" s="183"/>
      <c r="BO211" s="183"/>
      <c r="BP211" s="183"/>
      <c r="BQ211" s="184"/>
      <c r="BR211" s="1"/>
      <c r="BS211" s="1"/>
      <c r="BT211" s="1"/>
      <c r="BU211" s="1"/>
      <c r="BV211" s="1"/>
      <c r="BW211" s="1"/>
      <c r="BX211" s="1"/>
      <c r="BY211" s="1"/>
      <c r="BZ211" s="2"/>
    </row>
    <row r="212" spans="1:78" ht="72.75" customHeight="1">
      <c r="A212" s="185"/>
      <c r="B212" s="125"/>
      <c r="C212" s="186" t="s">
        <v>154</v>
      </c>
      <c r="D212" s="186"/>
      <c r="E212" s="186"/>
      <c r="F212" s="186"/>
      <c r="G212" s="186"/>
      <c r="H212" s="186"/>
      <c r="I212" s="186"/>
      <c r="J212" s="187" t="s">
        <v>100</v>
      </c>
      <c r="K212" s="187"/>
      <c r="L212" s="187"/>
      <c r="M212" s="187"/>
      <c r="N212" s="187"/>
      <c r="O212" s="188" t="s">
        <v>112</v>
      </c>
      <c r="P212" s="189"/>
      <c r="Q212" s="189"/>
      <c r="R212" s="189"/>
      <c r="S212" s="189"/>
      <c r="T212" s="189"/>
      <c r="U212" s="189"/>
      <c r="V212" s="189"/>
      <c r="W212" s="189"/>
      <c r="X212" s="190"/>
      <c r="Y212" s="191">
        <v>1286703</v>
      </c>
      <c r="Z212" s="191"/>
      <c r="AA212" s="191"/>
      <c r="AB212" s="191"/>
      <c r="AC212" s="191"/>
      <c r="AD212" s="145">
        <v>0</v>
      </c>
      <c r="AE212" s="145"/>
      <c r="AF212" s="145"/>
      <c r="AG212" s="145"/>
      <c r="AH212" s="145"/>
      <c r="AI212" s="182">
        <v>1286703</v>
      </c>
      <c r="AJ212" s="183"/>
      <c r="AK212" s="183"/>
      <c r="AL212" s="183"/>
      <c r="AM212" s="184"/>
      <c r="AN212" s="182">
        <v>1286703</v>
      </c>
      <c r="AO212" s="183"/>
      <c r="AP212" s="183"/>
      <c r="AQ212" s="183"/>
      <c r="AR212" s="184"/>
      <c r="AS212" s="182">
        <v>0</v>
      </c>
      <c r="AT212" s="183"/>
      <c r="AU212" s="183"/>
      <c r="AV212" s="183"/>
      <c r="AW212" s="184"/>
      <c r="AX212" s="182">
        <v>1286703</v>
      </c>
      <c r="AY212" s="183"/>
      <c r="AZ212" s="183"/>
      <c r="BA212" s="183"/>
      <c r="BB212" s="184"/>
      <c r="BC212" s="182">
        <f t="shared" si="17"/>
        <v>0</v>
      </c>
      <c r="BD212" s="183"/>
      <c r="BE212" s="183"/>
      <c r="BF212" s="183"/>
      <c r="BG212" s="184"/>
      <c r="BH212" s="182">
        <f t="shared" si="18"/>
        <v>0</v>
      </c>
      <c r="BI212" s="183"/>
      <c r="BJ212" s="183"/>
      <c r="BK212" s="183"/>
      <c r="BL212" s="184"/>
      <c r="BM212" s="182">
        <v>0</v>
      </c>
      <c r="BN212" s="183"/>
      <c r="BO212" s="183"/>
      <c r="BP212" s="183"/>
      <c r="BQ212" s="184"/>
      <c r="BR212" s="1"/>
      <c r="BS212" s="1"/>
      <c r="BT212" s="1"/>
      <c r="BU212" s="1"/>
      <c r="BV212" s="1"/>
      <c r="BW212" s="1"/>
      <c r="BX212" s="1"/>
      <c r="BY212" s="1"/>
      <c r="BZ212" s="2"/>
    </row>
    <row r="213" spans="1:78" ht="72.75" customHeight="1">
      <c r="A213" s="185"/>
      <c r="B213" s="125"/>
      <c r="C213" s="186" t="s">
        <v>155</v>
      </c>
      <c r="D213" s="186"/>
      <c r="E213" s="186"/>
      <c r="F213" s="186"/>
      <c r="G213" s="186"/>
      <c r="H213" s="186"/>
      <c r="I213" s="186"/>
      <c r="J213" s="187" t="s">
        <v>100</v>
      </c>
      <c r="K213" s="187"/>
      <c r="L213" s="187"/>
      <c r="M213" s="187"/>
      <c r="N213" s="187"/>
      <c r="O213" s="188" t="s">
        <v>112</v>
      </c>
      <c r="P213" s="189"/>
      <c r="Q213" s="189"/>
      <c r="R213" s="189"/>
      <c r="S213" s="189"/>
      <c r="T213" s="189"/>
      <c r="U213" s="189"/>
      <c r="V213" s="189"/>
      <c r="W213" s="189"/>
      <c r="X213" s="190"/>
      <c r="Y213" s="191">
        <v>223481.82</v>
      </c>
      <c r="Z213" s="191"/>
      <c r="AA213" s="191"/>
      <c r="AB213" s="191"/>
      <c r="AC213" s="191"/>
      <c r="AD213" s="145">
        <v>0</v>
      </c>
      <c r="AE213" s="145"/>
      <c r="AF213" s="145"/>
      <c r="AG213" s="145"/>
      <c r="AH213" s="145"/>
      <c r="AI213" s="182">
        <v>223481.82</v>
      </c>
      <c r="AJ213" s="183"/>
      <c r="AK213" s="183"/>
      <c r="AL213" s="183"/>
      <c r="AM213" s="184"/>
      <c r="AN213" s="182">
        <v>223481.82</v>
      </c>
      <c r="AO213" s="183"/>
      <c r="AP213" s="183"/>
      <c r="AQ213" s="183"/>
      <c r="AR213" s="184"/>
      <c r="AS213" s="182">
        <v>0</v>
      </c>
      <c r="AT213" s="183"/>
      <c r="AU213" s="183"/>
      <c r="AV213" s="183"/>
      <c r="AW213" s="184"/>
      <c r="AX213" s="182">
        <v>223481.82</v>
      </c>
      <c r="AY213" s="183"/>
      <c r="AZ213" s="183"/>
      <c r="BA213" s="183"/>
      <c r="BB213" s="184"/>
      <c r="BC213" s="182">
        <f t="shared" si="17"/>
        <v>0</v>
      </c>
      <c r="BD213" s="183"/>
      <c r="BE213" s="183"/>
      <c r="BF213" s="183"/>
      <c r="BG213" s="184"/>
      <c r="BH213" s="182">
        <f t="shared" si="18"/>
        <v>0</v>
      </c>
      <c r="BI213" s="183"/>
      <c r="BJ213" s="183"/>
      <c r="BK213" s="183"/>
      <c r="BL213" s="184"/>
      <c r="BM213" s="182">
        <v>0</v>
      </c>
      <c r="BN213" s="183"/>
      <c r="BO213" s="183"/>
      <c r="BP213" s="183"/>
      <c r="BQ213" s="184"/>
      <c r="BR213" s="1"/>
      <c r="BS213" s="1"/>
      <c r="BT213" s="1"/>
      <c r="BU213" s="1"/>
      <c r="BV213" s="1"/>
      <c r="BW213" s="1"/>
      <c r="BX213" s="1"/>
      <c r="BY213" s="1"/>
      <c r="BZ213" s="2"/>
    </row>
    <row r="214" spans="1:78" ht="72.75" customHeight="1">
      <c r="A214" s="185"/>
      <c r="B214" s="125"/>
      <c r="C214" s="186" t="s">
        <v>156</v>
      </c>
      <c r="D214" s="186"/>
      <c r="E214" s="186"/>
      <c r="F214" s="186"/>
      <c r="G214" s="186"/>
      <c r="H214" s="186"/>
      <c r="I214" s="186"/>
      <c r="J214" s="187" t="s">
        <v>100</v>
      </c>
      <c r="K214" s="187"/>
      <c r="L214" s="187"/>
      <c r="M214" s="187"/>
      <c r="N214" s="187"/>
      <c r="O214" s="188" t="s">
        <v>112</v>
      </c>
      <c r="P214" s="189"/>
      <c r="Q214" s="189"/>
      <c r="R214" s="189"/>
      <c r="S214" s="189"/>
      <c r="T214" s="189"/>
      <c r="U214" s="189"/>
      <c r="V214" s="189"/>
      <c r="W214" s="189"/>
      <c r="X214" s="190"/>
      <c r="Y214" s="191">
        <v>2499773</v>
      </c>
      <c r="Z214" s="191"/>
      <c r="AA214" s="191"/>
      <c r="AB214" s="191"/>
      <c r="AC214" s="191"/>
      <c r="AD214" s="145">
        <v>0</v>
      </c>
      <c r="AE214" s="145"/>
      <c r="AF214" s="145"/>
      <c r="AG214" s="145"/>
      <c r="AH214" s="145"/>
      <c r="AI214" s="182">
        <v>2499773</v>
      </c>
      <c r="AJ214" s="183"/>
      <c r="AK214" s="183"/>
      <c r="AL214" s="183"/>
      <c r="AM214" s="184"/>
      <c r="AN214" s="182">
        <v>2394799.62</v>
      </c>
      <c r="AO214" s="183"/>
      <c r="AP214" s="183"/>
      <c r="AQ214" s="183"/>
      <c r="AR214" s="184"/>
      <c r="AS214" s="182">
        <v>0</v>
      </c>
      <c r="AT214" s="183"/>
      <c r="AU214" s="183"/>
      <c r="AV214" s="183"/>
      <c r="AW214" s="184"/>
      <c r="AX214" s="182">
        <v>2394799.62</v>
      </c>
      <c r="AY214" s="183"/>
      <c r="AZ214" s="183"/>
      <c r="BA214" s="183"/>
      <c r="BB214" s="184"/>
      <c r="BC214" s="182">
        <f t="shared" si="17"/>
        <v>-104973.37999999989</v>
      </c>
      <c r="BD214" s="183"/>
      <c r="BE214" s="183"/>
      <c r="BF214" s="183"/>
      <c r="BG214" s="184"/>
      <c r="BH214" s="182">
        <f t="shared" si="18"/>
        <v>0</v>
      </c>
      <c r="BI214" s="183"/>
      <c r="BJ214" s="183"/>
      <c r="BK214" s="183"/>
      <c r="BL214" s="184"/>
      <c r="BM214" s="182">
        <v>-104973.37999999989</v>
      </c>
      <c r="BN214" s="183"/>
      <c r="BO214" s="183"/>
      <c r="BP214" s="183"/>
      <c r="BQ214" s="184"/>
      <c r="BR214" s="1"/>
      <c r="BS214" s="1"/>
      <c r="BT214" s="1"/>
      <c r="BU214" s="1"/>
      <c r="BV214" s="1"/>
      <c r="BW214" s="1"/>
      <c r="BX214" s="1"/>
      <c r="BY214" s="1"/>
      <c r="BZ214" s="2"/>
    </row>
    <row r="215" spans="1:78" ht="72.75" customHeight="1">
      <c r="A215" s="185"/>
      <c r="B215" s="125"/>
      <c r="C215" s="186" t="s">
        <v>157</v>
      </c>
      <c r="D215" s="186"/>
      <c r="E215" s="186"/>
      <c r="F215" s="186"/>
      <c r="G215" s="186"/>
      <c r="H215" s="186"/>
      <c r="I215" s="186"/>
      <c r="J215" s="187" t="s">
        <v>100</v>
      </c>
      <c r="K215" s="187"/>
      <c r="L215" s="187"/>
      <c r="M215" s="187"/>
      <c r="N215" s="187"/>
      <c r="O215" s="188" t="s">
        <v>112</v>
      </c>
      <c r="P215" s="189"/>
      <c r="Q215" s="189"/>
      <c r="R215" s="189"/>
      <c r="S215" s="189"/>
      <c r="T215" s="189"/>
      <c r="U215" s="189"/>
      <c r="V215" s="189"/>
      <c r="W215" s="189"/>
      <c r="X215" s="190"/>
      <c r="Y215" s="191">
        <v>10186118.630000001</v>
      </c>
      <c r="Z215" s="191"/>
      <c r="AA215" s="191"/>
      <c r="AB215" s="191"/>
      <c r="AC215" s="191"/>
      <c r="AD215" s="145">
        <v>0</v>
      </c>
      <c r="AE215" s="145"/>
      <c r="AF215" s="145"/>
      <c r="AG215" s="145"/>
      <c r="AH215" s="145"/>
      <c r="AI215" s="182">
        <v>10186118.630000001</v>
      </c>
      <c r="AJ215" s="183"/>
      <c r="AK215" s="183"/>
      <c r="AL215" s="183"/>
      <c r="AM215" s="184"/>
      <c r="AN215" s="182">
        <v>0</v>
      </c>
      <c r="AO215" s="183"/>
      <c r="AP215" s="183"/>
      <c r="AQ215" s="183"/>
      <c r="AR215" s="184"/>
      <c r="AS215" s="182">
        <v>0</v>
      </c>
      <c r="AT215" s="183"/>
      <c r="AU215" s="183"/>
      <c r="AV215" s="183"/>
      <c r="AW215" s="184"/>
      <c r="AX215" s="182">
        <v>0</v>
      </c>
      <c r="AY215" s="183"/>
      <c r="AZ215" s="183"/>
      <c r="BA215" s="183"/>
      <c r="BB215" s="184"/>
      <c r="BC215" s="182">
        <f t="shared" si="17"/>
        <v>-10186118.630000001</v>
      </c>
      <c r="BD215" s="183"/>
      <c r="BE215" s="183"/>
      <c r="BF215" s="183"/>
      <c r="BG215" s="184"/>
      <c r="BH215" s="182">
        <f t="shared" si="18"/>
        <v>0</v>
      </c>
      <c r="BI215" s="183"/>
      <c r="BJ215" s="183"/>
      <c r="BK215" s="183"/>
      <c r="BL215" s="184"/>
      <c r="BM215" s="182">
        <v>-10186118.630000001</v>
      </c>
      <c r="BN215" s="183"/>
      <c r="BO215" s="183"/>
      <c r="BP215" s="183"/>
      <c r="BQ215" s="184"/>
      <c r="BR215" s="1"/>
      <c r="BS215" s="1"/>
      <c r="BT215" s="1"/>
      <c r="BU215" s="1"/>
      <c r="BV215" s="1"/>
      <c r="BW215" s="1"/>
      <c r="BX215" s="1"/>
      <c r="BY215" s="1"/>
      <c r="BZ215" s="2"/>
    </row>
    <row r="216" spans="1:78" ht="117" customHeight="1">
      <c r="A216" s="185"/>
      <c r="B216" s="125"/>
      <c r="C216" s="186" t="s">
        <v>158</v>
      </c>
      <c r="D216" s="186"/>
      <c r="E216" s="186"/>
      <c r="F216" s="186"/>
      <c r="G216" s="186"/>
      <c r="H216" s="186"/>
      <c r="I216" s="186"/>
      <c r="J216" s="187" t="s">
        <v>100</v>
      </c>
      <c r="K216" s="187"/>
      <c r="L216" s="187"/>
      <c r="M216" s="187"/>
      <c r="N216" s="187"/>
      <c r="O216" s="188" t="s">
        <v>112</v>
      </c>
      <c r="P216" s="189"/>
      <c r="Q216" s="189"/>
      <c r="R216" s="189"/>
      <c r="S216" s="189"/>
      <c r="T216" s="189"/>
      <c r="U216" s="189"/>
      <c r="V216" s="189"/>
      <c r="W216" s="189"/>
      <c r="X216" s="190"/>
      <c r="Y216" s="191">
        <v>7268456</v>
      </c>
      <c r="Z216" s="191"/>
      <c r="AA216" s="191"/>
      <c r="AB216" s="191"/>
      <c r="AC216" s="191"/>
      <c r="AD216" s="145">
        <v>0</v>
      </c>
      <c r="AE216" s="145"/>
      <c r="AF216" s="145"/>
      <c r="AG216" s="145"/>
      <c r="AH216" s="145"/>
      <c r="AI216" s="182">
        <v>7268456</v>
      </c>
      <c r="AJ216" s="183"/>
      <c r="AK216" s="183"/>
      <c r="AL216" s="183"/>
      <c r="AM216" s="184"/>
      <c r="AN216" s="182">
        <v>12664</v>
      </c>
      <c r="AO216" s="183"/>
      <c r="AP216" s="183"/>
      <c r="AQ216" s="183"/>
      <c r="AR216" s="184"/>
      <c r="AS216" s="182">
        <v>0</v>
      </c>
      <c r="AT216" s="183"/>
      <c r="AU216" s="183"/>
      <c r="AV216" s="183"/>
      <c r="AW216" s="184"/>
      <c r="AX216" s="182">
        <v>12664</v>
      </c>
      <c r="AY216" s="183"/>
      <c r="AZ216" s="183"/>
      <c r="BA216" s="183"/>
      <c r="BB216" s="184"/>
      <c r="BC216" s="182">
        <f t="shared" si="17"/>
        <v>-7255792</v>
      </c>
      <c r="BD216" s="183"/>
      <c r="BE216" s="183"/>
      <c r="BF216" s="183"/>
      <c r="BG216" s="184"/>
      <c r="BH216" s="182">
        <f t="shared" si="18"/>
        <v>0</v>
      </c>
      <c r="BI216" s="183"/>
      <c r="BJ216" s="183"/>
      <c r="BK216" s="183"/>
      <c r="BL216" s="184"/>
      <c r="BM216" s="182">
        <v>-7255792</v>
      </c>
      <c r="BN216" s="183"/>
      <c r="BO216" s="183"/>
      <c r="BP216" s="183"/>
      <c r="BQ216" s="184"/>
      <c r="BR216" s="1"/>
      <c r="BS216" s="1"/>
      <c r="BT216" s="1"/>
      <c r="BU216" s="1"/>
      <c r="BV216" s="1"/>
      <c r="BW216" s="1"/>
      <c r="BX216" s="1"/>
      <c r="BY216" s="1"/>
      <c r="BZ216" s="2"/>
    </row>
    <row r="217" spans="1:78" ht="92.25" customHeight="1">
      <c r="A217" s="185"/>
      <c r="B217" s="125"/>
      <c r="C217" s="186" t="s">
        <v>159</v>
      </c>
      <c r="D217" s="186"/>
      <c r="E217" s="186"/>
      <c r="F217" s="186"/>
      <c r="G217" s="186"/>
      <c r="H217" s="186"/>
      <c r="I217" s="186"/>
      <c r="J217" s="187" t="s">
        <v>100</v>
      </c>
      <c r="K217" s="187"/>
      <c r="L217" s="187"/>
      <c r="M217" s="187"/>
      <c r="N217" s="187"/>
      <c r="O217" s="188" t="s">
        <v>112</v>
      </c>
      <c r="P217" s="189"/>
      <c r="Q217" s="189"/>
      <c r="R217" s="189"/>
      <c r="S217" s="189"/>
      <c r="T217" s="189"/>
      <c r="U217" s="189"/>
      <c r="V217" s="189"/>
      <c r="W217" s="189"/>
      <c r="X217" s="190"/>
      <c r="Y217" s="191">
        <v>1071168</v>
      </c>
      <c r="Z217" s="191"/>
      <c r="AA217" s="191"/>
      <c r="AB217" s="191"/>
      <c r="AC217" s="191"/>
      <c r="AD217" s="145">
        <v>0</v>
      </c>
      <c r="AE217" s="145"/>
      <c r="AF217" s="145"/>
      <c r="AG217" s="145"/>
      <c r="AH217" s="145"/>
      <c r="AI217" s="182">
        <v>1071168</v>
      </c>
      <c r="AJ217" s="183"/>
      <c r="AK217" s="183"/>
      <c r="AL217" s="183"/>
      <c r="AM217" s="184"/>
      <c r="AN217" s="182">
        <v>1071167.46</v>
      </c>
      <c r="AO217" s="183"/>
      <c r="AP217" s="183"/>
      <c r="AQ217" s="183"/>
      <c r="AR217" s="184"/>
      <c r="AS217" s="182">
        <v>0</v>
      </c>
      <c r="AT217" s="183"/>
      <c r="AU217" s="183"/>
      <c r="AV217" s="183"/>
      <c r="AW217" s="184"/>
      <c r="AX217" s="182">
        <v>1071167.46</v>
      </c>
      <c r="AY217" s="183"/>
      <c r="AZ217" s="183"/>
      <c r="BA217" s="183"/>
      <c r="BB217" s="184"/>
      <c r="BC217" s="182">
        <f t="shared" si="17"/>
        <v>-0.5400000000372529</v>
      </c>
      <c r="BD217" s="183"/>
      <c r="BE217" s="183"/>
      <c r="BF217" s="183"/>
      <c r="BG217" s="184"/>
      <c r="BH217" s="182">
        <f t="shared" si="18"/>
        <v>0</v>
      </c>
      <c r="BI217" s="183"/>
      <c r="BJ217" s="183"/>
      <c r="BK217" s="183"/>
      <c r="BL217" s="184"/>
      <c r="BM217" s="182">
        <v>-0.5400000000372529</v>
      </c>
      <c r="BN217" s="183"/>
      <c r="BO217" s="183"/>
      <c r="BP217" s="183"/>
      <c r="BQ217" s="184"/>
      <c r="BR217" s="1"/>
      <c r="BS217" s="1"/>
      <c r="BT217" s="1"/>
      <c r="BU217" s="1"/>
      <c r="BV217" s="1"/>
      <c r="BW217" s="1"/>
      <c r="BX217" s="1"/>
      <c r="BY217" s="1"/>
      <c r="BZ217" s="2"/>
    </row>
    <row r="218" spans="1:78" ht="92.25" customHeight="1">
      <c r="A218" s="185"/>
      <c r="B218" s="125"/>
      <c r="C218" s="186" t="s">
        <v>160</v>
      </c>
      <c r="D218" s="186"/>
      <c r="E218" s="186"/>
      <c r="F218" s="186"/>
      <c r="G218" s="186"/>
      <c r="H218" s="186"/>
      <c r="I218" s="186"/>
      <c r="J218" s="187" t="s">
        <v>100</v>
      </c>
      <c r="K218" s="187"/>
      <c r="L218" s="187"/>
      <c r="M218" s="187"/>
      <c r="N218" s="187"/>
      <c r="O218" s="188" t="s">
        <v>112</v>
      </c>
      <c r="P218" s="189"/>
      <c r="Q218" s="189"/>
      <c r="R218" s="189"/>
      <c r="S218" s="189"/>
      <c r="T218" s="189"/>
      <c r="U218" s="189"/>
      <c r="V218" s="189"/>
      <c r="W218" s="189"/>
      <c r="X218" s="190"/>
      <c r="Y218" s="191">
        <v>7149178</v>
      </c>
      <c r="Z218" s="191"/>
      <c r="AA218" s="191"/>
      <c r="AB218" s="191"/>
      <c r="AC218" s="191"/>
      <c r="AD218" s="145">
        <v>0</v>
      </c>
      <c r="AE218" s="145"/>
      <c r="AF218" s="145"/>
      <c r="AG218" s="145"/>
      <c r="AH218" s="145"/>
      <c r="AI218" s="182">
        <v>7149178</v>
      </c>
      <c r="AJ218" s="183"/>
      <c r="AK218" s="183"/>
      <c r="AL218" s="183"/>
      <c r="AM218" s="184"/>
      <c r="AN218" s="182">
        <v>85093</v>
      </c>
      <c r="AO218" s="183"/>
      <c r="AP218" s="183"/>
      <c r="AQ218" s="183"/>
      <c r="AR218" s="184"/>
      <c r="AS218" s="182">
        <v>0</v>
      </c>
      <c r="AT218" s="183"/>
      <c r="AU218" s="183"/>
      <c r="AV218" s="183"/>
      <c r="AW218" s="184"/>
      <c r="AX218" s="182">
        <v>85093</v>
      </c>
      <c r="AY218" s="183"/>
      <c r="AZ218" s="183"/>
      <c r="BA218" s="183"/>
      <c r="BB218" s="184"/>
      <c r="BC218" s="182">
        <f t="shared" si="17"/>
        <v>-7064085</v>
      </c>
      <c r="BD218" s="183"/>
      <c r="BE218" s="183"/>
      <c r="BF218" s="183"/>
      <c r="BG218" s="184"/>
      <c r="BH218" s="182">
        <f t="shared" si="18"/>
        <v>0</v>
      </c>
      <c r="BI218" s="183"/>
      <c r="BJ218" s="183"/>
      <c r="BK218" s="183"/>
      <c r="BL218" s="184"/>
      <c r="BM218" s="182">
        <v>-7064085</v>
      </c>
      <c r="BN218" s="183"/>
      <c r="BO218" s="183"/>
      <c r="BP218" s="183"/>
      <c r="BQ218" s="184"/>
      <c r="BR218" s="1"/>
      <c r="BS218" s="1"/>
      <c r="BT218" s="1"/>
      <c r="BU218" s="1"/>
      <c r="BV218" s="1"/>
      <c r="BW218" s="1"/>
      <c r="BX218" s="1"/>
      <c r="BY218" s="1"/>
      <c r="BZ218" s="2"/>
    </row>
    <row r="219" spans="1:78" ht="92.25" customHeight="1">
      <c r="A219" s="185"/>
      <c r="B219" s="125"/>
      <c r="C219" s="186" t="s">
        <v>161</v>
      </c>
      <c r="D219" s="186"/>
      <c r="E219" s="186"/>
      <c r="F219" s="186"/>
      <c r="G219" s="186"/>
      <c r="H219" s="186"/>
      <c r="I219" s="186"/>
      <c r="J219" s="187" t="s">
        <v>100</v>
      </c>
      <c r="K219" s="187"/>
      <c r="L219" s="187"/>
      <c r="M219" s="187"/>
      <c r="N219" s="187"/>
      <c r="O219" s="188" t="s">
        <v>112</v>
      </c>
      <c r="P219" s="189"/>
      <c r="Q219" s="189"/>
      <c r="R219" s="189"/>
      <c r="S219" s="189"/>
      <c r="T219" s="189"/>
      <c r="U219" s="189"/>
      <c r="V219" s="189"/>
      <c r="W219" s="189"/>
      <c r="X219" s="190"/>
      <c r="Y219" s="191">
        <v>563516</v>
      </c>
      <c r="Z219" s="191"/>
      <c r="AA219" s="191"/>
      <c r="AB219" s="191"/>
      <c r="AC219" s="191"/>
      <c r="AD219" s="145">
        <v>0</v>
      </c>
      <c r="AE219" s="145"/>
      <c r="AF219" s="145"/>
      <c r="AG219" s="145"/>
      <c r="AH219" s="145"/>
      <c r="AI219" s="182">
        <v>563516</v>
      </c>
      <c r="AJ219" s="183"/>
      <c r="AK219" s="183"/>
      <c r="AL219" s="183"/>
      <c r="AM219" s="184"/>
      <c r="AN219" s="182">
        <v>562867.47</v>
      </c>
      <c r="AO219" s="183"/>
      <c r="AP219" s="183"/>
      <c r="AQ219" s="183"/>
      <c r="AR219" s="184"/>
      <c r="AS219" s="182">
        <v>0</v>
      </c>
      <c r="AT219" s="183"/>
      <c r="AU219" s="183"/>
      <c r="AV219" s="183"/>
      <c r="AW219" s="184"/>
      <c r="AX219" s="182">
        <v>562867.47</v>
      </c>
      <c r="AY219" s="183"/>
      <c r="AZ219" s="183"/>
      <c r="BA219" s="183"/>
      <c r="BB219" s="184"/>
      <c r="BC219" s="182">
        <f t="shared" si="17"/>
        <v>-648.53000000002794</v>
      </c>
      <c r="BD219" s="183"/>
      <c r="BE219" s="183"/>
      <c r="BF219" s="183"/>
      <c r="BG219" s="184"/>
      <c r="BH219" s="182">
        <f t="shared" si="18"/>
        <v>0</v>
      </c>
      <c r="BI219" s="183"/>
      <c r="BJ219" s="183"/>
      <c r="BK219" s="183"/>
      <c r="BL219" s="184"/>
      <c r="BM219" s="182">
        <v>-648.53000000002794</v>
      </c>
      <c r="BN219" s="183"/>
      <c r="BO219" s="183"/>
      <c r="BP219" s="183"/>
      <c r="BQ219" s="184"/>
      <c r="BR219" s="1"/>
      <c r="BS219" s="1"/>
      <c r="BT219" s="1"/>
      <c r="BU219" s="1"/>
      <c r="BV219" s="1"/>
      <c r="BW219" s="1"/>
      <c r="BX219" s="1"/>
      <c r="BY219" s="1"/>
      <c r="BZ219" s="2"/>
    </row>
    <row r="220" spans="1:78" ht="71.25" customHeight="1">
      <c r="A220" s="185"/>
      <c r="B220" s="125"/>
      <c r="C220" s="186" t="s">
        <v>162</v>
      </c>
      <c r="D220" s="186"/>
      <c r="E220" s="186"/>
      <c r="F220" s="186"/>
      <c r="G220" s="186"/>
      <c r="H220" s="186"/>
      <c r="I220" s="186"/>
      <c r="J220" s="187" t="s">
        <v>100</v>
      </c>
      <c r="K220" s="187"/>
      <c r="L220" s="187"/>
      <c r="M220" s="187"/>
      <c r="N220" s="187"/>
      <c r="O220" s="188" t="s">
        <v>112</v>
      </c>
      <c r="P220" s="189"/>
      <c r="Q220" s="189"/>
      <c r="R220" s="189"/>
      <c r="S220" s="189"/>
      <c r="T220" s="189"/>
      <c r="U220" s="189"/>
      <c r="V220" s="189"/>
      <c r="W220" s="189"/>
      <c r="X220" s="190"/>
      <c r="Y220" s="191">
        <v>1598618</v>
      </c>
      <c r="Z220" s="191"/>
      <c r="AA220" s="191"/>
      <c r="AB220" s="191"/>
      <c r="AC220" s="191"/>
      <c r="AD220" s="145">
        <v>0</v>
      </c>
      <c r="AE220" s="145"/>
      <c r="AF220" s="145"/>
      <c r="AG220" s="145"/>
      <c r="AH220" s="145"/>
      <c r="AI220" s="182">
        <v>1598618</v>
      </c>
      <c r="AJ220" s="183"/>
      <c r="AK220" s="183"/>
      <c r="AL220" s="183"/>
      <c r="AM220" s="184"/>
      <c r="AN220" s="182">
        <v>7262</v>
      </c>
      <c r="AO220" s="183"/>
      <c r="AP220" s="183"/>
      <c r="AQ220" s="183"/>
      <c r="AR220" s="184"/>
      <c r="AS220" s="182">
        <v>0</v>
      </c>
      <c r="AT220" s="183"/>
      <c r="AU220" s="183"/>
      <c r="AV220" s="183"/>
      <c r="AW220" s="184"/>
      <c r="AX220" s="182">
        <v>7262</v>
      </c>
      <c r="AY220" s="183"/>
      <c r="AZ220" s="183"/>
      <c r="BA220" s="183"/>
      <c r="BB220" s="184"/>
      <c r="BC220" s="182">
        <f t="shared" si="17"/>
        <v>-1591356</v>
      </c>
      <c r="BD220" s="183"/>
      <c r="BE220" s="183"/>
      <c r="BF220" s="183"/>
      <c r="BG220" s="184"/>
      <c r="BH220" s="182">
        <f t="shared" si="18"/>
        <v>0</v>
      </c>
      <c r="BI220" s="183"/>
      <c r="BJ220" s="183"/>
      <c r="BK220" s="183"/>
      <c r="BL220" s="184"/>
      <c r="BM220" s="182">
        <v>-1591356</v>
      </c>
      <c r="BN220" s="183"/>
      <c r="BO220" s="183"/>
      <c r="BP220" s="183"/>
      <c r="BQ220" s="184"/>
      <c r="BR220" s="1"/>
      <c r="BS220" s="1"/>
      <c r="BT220" s="1"/>
      <c r="BU220" s="1"/>
      <c r="BV220" s="1"/>
      <c r="BW220" s="1"/>
      <c r="BX220" s="1"/>
      <c r="BY220" s="1"/>
      <c r="BZ220" s="2"/>
    </row>
    <row r="221" spans="1:78" ht="71.25" customHeight="1">
      <c r="A221" s="185"/>
      <c r="B221" s="125"/>
      <c r="C221" s="186" t="s">
        <v>163</v>
      </c>
      <c r="D221" s="186"/>
      <c r="E221" s="186"/>
      <c r="F221" s="186"/>
      <c r="G221" s="186"/>
      <c r="H221" s="186"/>
      <c r="I221" s="186"/>
      <c r="J221" s="187" t="s">
        <v>100</v>
      </c>
      <c r="K221" s="187"/>
      <c r="L221" s="187"/>
      <c r="M221" s="187"/>
      <c r="N221" s="187"/>
      <c r="O221" s="188" t="s">
        <v>112</v>
      </c>
      <c r="P221" s="189"/>
      <c r="Q221" s="189"/>
      <c r="R221" s="189"/>
      <c r="S221" s="189"/>
      <c r="T221" s="189"/>
      <c r="U221" s="189"/>
      <c r="V221" s="189"/>
      <c r="W221" s="189"/>
      <c r="X221" s="190"/>
      <c r="Y221" s="191">
        <v>100000</v>
      </c>
      <c r="Z221" s="191"/>
      <c r="AA221" s="191"/>
      <c r="AB221" s="191"/>
      <c r="AC221" s="191"/>
      <c r="AD221" s="145">
        <v>0</v>
      </c>
      <c r="AE221" s="145"/>
      <c r="AF221" s="145"/>
      <c r="AG221" s="145"/>
      <c r="AH221" s="145"/>
      <c r="AI221" s="182">
        <v>100000</v>
      </c>
      <c r="AJ221" s="183"/>
      <c r="AK221" s="183"/>
      <c r="AL221" s="183"/>
      <c r="AM221" s="184"/>
      <c r="AN221" s="182">
        <v>0</v>
      </c>
      <c r="AO221" s="183"/>
      <c r="AP221" s="183"/>
      <c r="AQ221" s="183"/>
      <c r="AR221" s="184"/>
      <c r="AS221" s="182">
        <v>0</v>
      </c>
      <c r="AT221" s="183"/>
      <c r="AU221" s="183"/>
      <c r="AV221" s="183"/>
      <c r="AW221" s="184"/>
      <c r="AX221" s="182">
        <v>0</v>
      </c>
      <c r="AY221" s="183"/>
      <c r="AZ221" s="183"/>
      <c r="BA221" s="183"/>
      <c r="BB221" s="184"/>
      <c r="BC221" s="182">
        <f t="shared" si="17"/>
        <v>-100000</v>
      </c>
      <c r="BD221" s="183"/>
      <c r="BE221" s="183"/>
      <c r="BF221" s="183"/>
      <c r="BG221" s="184"/>
      <c r="BH221" s="182">
        <f t="shared" si="18"/>
        <v>0</v>
      </c>
      <c r="BI221" s="183"/>
      <c r="BJ221" s="183"/>
      <c r="BK221" s="183"/>
      <c r="BL221" s="184"/>
      <c r="BM221" s="182">
        <v>-100000</v>
      </c>
      <c r="BN221" s="183"/>
      <c r="BO221" s="183"/>
      <c r="BP221" s="183"/>
      <c r="BQ221" s="184"/>
      <c r="BR221" s="1"/>
      <c r="BS221" s="1"/>
      <c r="BT221" s="1"/>
      <c r="BU221" s="1"/>
      <c r="BV221" s="1"/>
      <c r="BW221" s="1"/>
      <c r="BX221" s="1"/>
      <c r="BY221" s="1"/>
      <c r="BZ221" s="2"/>
    </row>
    <row r="222" spans="1:78" ht="71.25" customHeight="1">
      <c r="A222" s="185"/>
      <c r="B222" s="125"/>
      <c r="C222" s="186" t="s">
        <v>164</v>
      </c>
      <c r="D222" s="186"/>
      <c r="E222" s="186"/>
      <c r="F222" s="186"/>
      <c r="G222" s="186"/>
      <c r="H222" s="186"/>
      <c r="I222" s="186"/>
      <c r="J222" s="187" t="s">
        <v>100</v>
      </c>
      <c r="K222" s="187"/>
      <c r="L222" s="187"/>
      <c r="M222" s="187"/>
      <c r="N222" s="187"/>
      <c r="O222" s="188" t="s">
        <v>112</v>
      </c>
      <c r="P222" s="189"/>
      <c r="Q222" s="189"/>
      <c r="R222" s="189"/>
      <c r="S222" s="189"/>
      <c r="T222" s="189"/>
      <c r="U222" s="189"/>
      <c r="V222" s="189"/>
      <c r="W222" s="189"/>
      <c r="X222" s="190"/>
      <c r="Y222" s="191">
        <v>10100000</v>
      </c>
      <c r="Z222" s="191"/>
      <c r="AA222" s="191"/>
      <c r="AB222" s="191"/>
      <c r="AC222" s="191"/>
      <c r="AD222" s="145">
        <v>0</v>
      </c>
      <c r="AE222" s="145"/>
      <c r="AF222" s="145"/>
      <c r="AG222" s="145"/>
      <c r="AH222" s="145"/>
      <c r="AI222" s="182">
        <v>10100000</v>
      </c>
      <c r="AJ222" s="183"/>
      <c r="AK222" s="183"/>
      <c r="AL222" s="183"/>
      <c r="AM222" s="184"/>
      <c r="AN222" s="182">
        <v>0</v>
      </c>
      <c r="AO222" s="183"/>
      <c r="AP222" s="183"/>
      <c r="AQ222" s="183"/>
      <c r="AR222" s="184"/>
      <c r="AS222" s="182">
        <v>0</v>
      </c>
      <c r="AT222" s="183"/>
      <c r="AU222" s="183"/>
      <c r="AV222" s="183"/>
      <c r="AW222" s="184"/>
      <c r="AX222" s="182">
        <v>0</v>
      </c>
      <c r="AY222" s="183"/>
      <c r="AZ222" s="183"/>
      <c r="BA222" s="183"/>
      <c r="BB222" s="184"/>
      <c r="BC222" s="182">
        <f t="shared" si="17"/>
        <v>-10100000</v>
      </c>
      <c r="BD222" s="183"/>
      <c r="BE222" s="183"/>
      <c r="BF222" s="183"/>
      <c r="BG222" s="184"/>
      <c r="BH222" s="182">
        <f t="shared" si="18"/>
        <v>0</v>
      </c>
      <c r="BI222" s="183"/>
      <c r="BJ222" s="183"/>
      <c r="BK222" s="183"/>
      <c r="BL222" s="184"/>
      <c r="BM222" s="182">
        <v>-10100000</v>
      </c>
      <c r="BN222" s="183"/>
      <c r="BO222" s="183"/>
      <c r="BP222" s="183"/>
      <c r="BQ222" s="184"/>
      <c r="BR222" s="1"/>
      <c r="BS222" s="1"/>
      <c r="BT222" s="1"/>
      <c r="BU222" s="1"/>
      <c r="BV222" s="1"/>
      <c r="BW222" s="1"/>
      <c r="BX222" s="1"/>
      <c r="BY222" s="1"/>
      <c r="BZ222" s="2"/>
    </row>
    <row r="223" spans="1:78" ht="18.75" customHeight="1">
      <c r="A223" s="81"/>
      <c r="B223" s="80"/>
      <c r="C223" s="178" t="s">
        <v>198</v>
      </c>
      <c r="D223" s="178"/>
      <c r="E223" s="178"/>
      <c r="F223" s="178"/>
      <c r="G223" s="178"/>
      <c r="H223" s="178"/>
      <c r="I223" s="178"/>
      <c r="J223" s="179" t="s">
        <v>98</v>
      </c>
      <c r="K223" s="179"/>
      <c r="L223" s="179"/>
      <c r="M223" s="179"/>
      <c r="N223" s="179"/>
      <c r="O223" s="179" t="s">
        <v>98</v>
      </c>
      <c r="P223" s="179"/>
      <c r="Q223" s="179"/>
      <c r="R223" s="179"/>
      <c r="S223" s="179"/>
      <c r="T223" s="179"/>
      <c r="U223" s="179"/>
      <c r="V223" s="179"/>
      <c r="W223" s="179"/>
      <c r="X223" s="179"/>
      <c r="Y223" s="192"/>
      <c r="Z223" s="193"/>
      <c r="AA223" s="193"/>
      <c r="AB223" s="193"/>
      <c r="AC223" s="194"/>
      <c r="AD223" s="145"/>
      <c r="AE223" s="145"/>
      <c r="AF223" s="145"/>
      <c r="AG223" s="145"/>
      <c r="AH223" s="14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
      <c r="BS223" s="1"/>
      <c r="BT223" s="1"/>
      <c r="BU223" s="1"/>
      <c r="BV223" s="1"/>
      <c r="BW223" s="1"/>
      <c r="BX223" s="1"/>
      <c r="BY223" s="1"/>
      <c r="BZ223" s="2"/>
    </row>
    <row r="224" spans="1:78" ht="51.95" customHeight="1">
      <c r="A224" s="185"/>
      <c r="B224" s="125"/>
      <c r="C224" s="186" t="s">
        <v>255</v>
      </c>
      <c r="D224" s="186"/>
      <c r="E224" s="186"/>
      <c r="F224" s="186"/>
      <c r="G224" s="186"/>
      <c r="H224" s="186"/>
      <c r="I224" s="186"/>
      <c r="J224" s="187" t="s">
        <v>103</v>
      </c>
      <c r="K224" s="187"/>
      <c r="L224" s="187"/>
      <c r="M224" s="187"/>
      <c r="N224" s="187"/>
      <c r="O224" s="188" t="s">
        <v>112</v>
      </c>
      <c r="P224" s="189"/>
      <c r="Q224" s="189"/>
      <c r="R224" s="189"/>
      <c r="S224" s="189"/>
      <c r="T224" s="189"/>
      <c r="U224" s="189"/>
      <c r="V224" s="189"/>
      <c r="W224" s="189"/>
      <c r="X224" s="190"/>
      <c r="Y224" s="191">
        <v>18</v>
      </c>
      <c r="Z224" s="191"/>
      <c r="AA224" s="191"/>
      <c r="AB224" s="191"/>
      <c r="AC224" s="191"/>
      <c r="AD224" s="145">
        <v>0</v>
      </c>
      <c r="AE224" s="145"/>
      <c r="AF224" s="145"/>
      <c r="AG224" s="145"/>
      <c r="AH224" s="145"/>
      <c r="AI224" s="182">
        <v>18</v>
      </c>
      <c r="AJ224" s="183"/>
      <c r="AK224" s="183"/>
      <c r="AL224" s="183"/>
      <c r="AM224" s="184"/>
      <c r="AN224" s="182">
        <v>10</v>
      </c>
      <c r="AO224" s="183"/>
      <c r="AP224" s="183"/>
      <c r="AQ224" s="183"/>
      <c r="AR224" s="184"/>
      <c r="AS224" s="182">
        <v>0</v>
      </c>
      <c r="AT224" s="183"/>
      <c r="AU224" s="183"/>
      <c r="AV224" s="183"/>
      <c r="AW224" s="184"/>
      <c r="AX224" s="182">
        <v>10</v>
      </c>
      <c r="AY224" s="183"/>
      <c r="AZ224" s="183"/>
      <c r="BA224" s="183"/>
      <c r="BB224" s="184"/>
      <c r="BC224" s="182">
        <f t="shared" ref="BC224:BC225" si="19">AN224-Y224</f>
        <v>-8</v>
      </c>
      <c r="BD224" s="183"/>
      <c r="BE224" s="183"/>
      <c r="BF224" s="183"/>
      <c r="BG224" s="184"/>
      <c r="BH224" s="182">
        <f t="shared" ref="BH224:BH225" si="20">AS224-AD224</f>
        <v>0</v>
      </c>
      <c r="BI224" s="183"/>
      <c r="BJ224" s="183"/>
      <c r="BK224" s="183"/>
      <c r="BL224" s="184"/>
      <c r="BM224" s="182">
        <v>-8</v>
      </c>
      <c r="BN224" s="183"/>
      <c r="BO224" s="183"/>
      <c r="BP224" s="183"/>
      <c r="BQ224" s="184"/>
      <c r="BR224" s="1"/>
      <c r="BS224" s="1"/>
      <c r="BT224" s="1"/>
      <c r="BU224" s="1"/>
      <c r="BV224" s="1"/>
      <c r="BW224" s="1"/>
      <c r="BX224" s="1"/>
      <c r="BY224" s="1"/>
      <c r="BZ224" s="2"/>
    </row>
    <row r="225" spans="1:79" ht="51" customHeight="1">
      <c r="A225" s="185"/>
      <c r="B225" s="125"/>
      <c r="C225" s="186" t="s">
        <v>256</v>
      </c>
      <c r="D225" s="186"/>
      <c r="E225" s="186"/>
      <c r="F225" s="186"/>
      <c r="G225" s="186"/>
      <c r="H225" s="186"/>
      <c r="I225" s="186"/>
      <c r="J225" s="187" t="s">
        <v>103</v>
      </c>
      <c r="K225" s="187"/>
      <c r="L225" s="187"/>
      <c r="M225" s="187"/>
      <c r="N225" s="187"/>
      <c r="O225" s="188" t="s">
        <v>112</v>
      </c>
      <c r="P225" s="189"/>
      <c r="Q225" s="189"/>
      <c r="R225" s="189"/>
      <c r="S225" s="189"/>
      <c r="T225" s="189"/>
      <c r="U225" s="189"/>
      <c r="V225" s="189"/>
      <c r="W225" s="189"/>
      <c r="X225" s="190"/>
      <c r="Y225" s="191">
        <v>18</v>
      </c>
      <c r="Z225" s="191"/>
      <c r="AA225" s="191"/>
      <c r="AB225" s="191"/>
      <c r="AC225" s="191"/>
      <c r="AD225" s="145">
        <v>0</v>
      </c>
      <c r="AE225" s="145"/>
      <c r="AF225" s="145"/>
      <c r="AG225" s="145"/>
      <c r="AH225" s="145"/>
      <c r="AI225" s="182">
        <v>18</v>
      </c>
      <c r="AJ225" s="183"/>
      <c r="AK225" s="183"/>
      <c r="AL225" s="183"/>
      <c r="AM225" s="184"/>
      <c r="AN225" s="182">
        <v>14</v>
      </c>
      <c r="AO225" s="183"/>
      <c r="AP225" s="183"/>
      <c r="AQ225" s="183"/>
      <c r="AR225" s="184"/>
      <c r="AS225" s="182">
        <v>0</v>
      </c>
      <c r="AT225" s="183"/>
      <c r="AU225" s="183"/>
      <c r="AV225" s="183"/>
      <c r="AW225" s="184"/>
      <c r="AX225" s="182">
        <v>14</v>
      </c>
      <c r="AY225" s="183"/>
      <c r="AZ225" s="183"/>
      <c r="BA225" s="183"/>
      <c r="BB225" s="184"/>
      <c r="BC225" s="182">
        <f t="shared" si="19"/>
        <v>-4</v>
      </c>
      <c r="BD225" s="183"/>
      <c r="BE225" s="183"/>
      <c r="BF225" s="183"/>
      <c r="BG225" s="184"/>
      <c r="BH225" s="182">
        <f t="shared" si="20"/>
        <v>0</v>
      </c>
      <c r="BI225" s="183"/>
      <c r="BJ225" s="183"/>
      <c r="BK225" s="183"/>
      <c r="BL225" s="184"/>
      <c r="BM225" s="182">
        <v>-4</v>
      </c>
      <c r="BN225" s="183"/>
      <c r="BO225" s="183"/>
      <c r="BP225" s="183"/>
      <c r="BQ225" s="184"/>
      <c r="BR225" s="1"/>
      <c r="BS225" s="1"/>
      <c r="BT225" s="1"/>
      <c r="BU225" s="1"/>
      <c r="BV225" s="1"/>
      <c r="BW225" s="1"/>
      <c r="BX225" s="1"/>
      <c r="BY225" s="1"/>
      <c r="BZ225" s="2"/>
    </row>
    <row r="226" spans="1:79" ht="18.75" customHeight="1">
      <c r="A226" s="81"/>
      <c r="B226" s="80"/>
      <c r="C226" s="178" t="s">
        <v>281</v>
      </c>
      <c r="D226" s="178"/>
      <c r="E226" s="178"/>
      <c r="F226" s="178"/>
      <c r="G226" s="178"/>
      <c r="H226" s="178"/>
      <c r="I226" s="178"/>
      <c r="J226" s="179" t="s">
        <v>98</v>
      </c>
      <c r="K226" s="179"/>
      <c r="L226" s="179"/>
      <c r="M226" s="179"/>
      <c r="N226" s="179"/>
      <c r="O226" s="179" t="s">
        <v>98</v>
      </c>
      <c r="P226" s="179"/>
      <c r="Q226" s="179"/>
      <c r="R226" s="179"/>
      <c r="S226" s="179"/>
      <c r="T226" s="179"/>
      <c r="U226" s="179"/>
      <c r="V226" s="179"/>
      <c r="W226" s="179"/>
      <c r="X226" s="179"/>
      <c r="Y226" s="180"/>
      <c r="Z226" s="180"/>
      <c r="AA226" s="180"/>
      <c r="AB226" s="180"/>
      <c r="AC226" s="180"/>
      <c r="AD226" s="145"/>
      <c r="AE226" s="145"/>
      <c r="AF226" s="145"/>
      <c r="AG226" s="145"/>
      <c r="AH226" s="14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
      <c r="BS226" s="1"/>
      <c r="BT226" s="1"/>
      <c r="BU226" s="1"/>
      <c r="BV226" s="1"/>
      <c r="BW226" s="1"/>
      <c r="BX226" s="1"/>
      <c r="BY226" s="1"/>
      <c r="BZ226" s="2"/>
    </row>
    <row r="227" spans="1:79" ht="41.1" customHeight="1">
      <c r="A227" s="185"/>
      <c r="B227" s="125"/>
      <c r="C227" s="186" t="s">
        <v>334</v>
      </c>
      <c r="D227" s="186"/>
      <c r="E227" s="186"/>
      <c r="F227" s="186"/>
      <c r="G227" s="186"/>
      <c r="H227" s="186"/>
      <c r="I227" s="186"/>
      <c r="J227" s="187" t="s">
        <v>100</v>
      </c>
      <c r="K227" s="187"/>
      <c r="L227" s="187"/>
      <c r="M227" s="187"/>
      <c r="N227" s="187"/>
      <c r="O227" s="188" t="s">
        <v>201</v>
      </c>
      <c r="P227" s="189"/>
      <c r="Q227" s="189"/>
      <c r="R227" s="189"/>
      <c r="S227" s="189"/>
      <c r="T227" s="189"/>
      <c r="U227" s="189"/>
      <c r="V227" s="189"/>
      <c r="W227" s="189"/>
      <c r="X227" s="190"/>
      <c r="Y227" s="191">
        <v>2712232.37</v>
      </c>
      <c r="Z227" s="191"/>
      <c r="AA227" s="191"/>
      <c r="AB227" s="191"/>
      <c r="AC227" s="191"/>
      <c r="AD227" s="145">
        <v>0</v>
      </c>
      <c r="AE227" s="145"/>
      <c r="AF227" s="145"/>
      <c r="AG227" s="145"/>
      <c r="AH227" s="145"/>
      <c r="AI227" s="182">
        <v>2712232.37</v>
      </c>
      <c r="AJ227" s="183"/>
      <c r="AK227" s="183"/>
      <c r="AL227" s="183"/>
      <c r="AM227" s="184"/>
      <c r="AN227" s="182">
        <v>581038.93999999994</v>
      </c>
      <c r="AO227" s="183"/>
      <c r="AP227" s="183"/>
      <c r="AQ227" s="183"/>
      <c r="AR227" s="184"/>
      <c r="AS227" s="182">
        <v>0</v>
      </c>
      <c r="AT227" s="183"/>
      <c r="AU227" s="183"/>
      <c r="AV227" s="183"/>
      <c r="AW227" s="184"/>
      <c r="AX227" s="182">
        <v>581038.93999999994</v>
      </c>
      <c r="AY227" s="183"/>
      <c r="AZ227" s="183"/>
      <c r="BA227" s="183"/>
      <c r="BB227" s="184"/>
      <c r="BC227" s="182">
        <f t="shared" ref="BC227" si="21">AN227-Y227</f>
        <v>-2131193.4300000002</v>
      </c>
      <c r="BD227" s="183"/>
      <c r="BE227" s="183"/>
      <c r="BF227" s="183"/>
      <c r="BG227" s="184"/>
      <c r="BH227" s="182">
        <f t="shared" ref="BH227" si="22">AS227-AD227</f>
        <v>0</v>
      </c>
      <c r="BI227" s="183"/>
      <c r="BJ227" s="183"/>
      <c r="BK227" s="183"/>
      <c r="BL227" s="184"/>
      <c r="BM227" s="182">
        <v>-2131193.4300000002</v>
      </c>
      <c r="BN227" s="183"/>
      <c r="BO227" s="183"/>
      <c r="BP227" s="183"/>
      <c r="BQ227" s="184"/>
      <c r="BR227" s="1"/>
      <c r="BS227" s="1"/>
      <c r="BT227" s="1"/>
      <c r="BU227" s="1"/>
      <c r="BV227" s="1"/>
      <c r="BW227" s="1"/>
      <c r="BX227" s="1"/>
      <c r="BY227" s="1"/>
      <c r="BZ227" s="2"/>
    </row>
    <row r="228" spans="1:79" ht="18.75" customHeight="1">
      <c r="A228" s="81"/>
      <c r="B228" s="80"/>
      <c r="C228" s="178" t="s">
        <v>360</v>
      </c>
      <c r="D228" s="178"/>
      <c r="E228" s="178"/>
      <c r="F228" s="178"/>
      <c r="G228" s="178"/>
      <c r="H228" s="178"/>
      <c r="I228" s="178"/>
      <c r="J228" s="179" t="s">
        <v>98</v>
      </c>
      <c r="K228" s="179"/>
      <c r="L228" s="179"/>
      <c r="M228" s="179"/>
      <c r="N228" s="179"/>
      <c r="O228" s="179" t="s">
        <v>98</v>
      </c>
      <c r="P228" s="179"/>
      <c r="Q228" s="179"/>
      <c r="R228" s="179"/>
      <c r="S228" s="179"/>
      <c r="T228" s="179"/>
      <c r="U228" s="179"/>
      <c r="V228" s="179"/>
      <c r="W228" s="179"/>
      <c r="X228" s="179"/>
      <c r="Y228" s="180"/>
      <c r="Z228" s="180"/>
      <c r="AA228" s="180"/>
      <c r="AB228" s="180"/>
      <c r="AC228" s="180"/>
      <c r="AD228" s="145"/>
      <c r="AE228" s="145"/>
      <c r="AF228" s="145"/>
      <c r="AG228" s="145"/>
      <c r="AH228" s="14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
      <c r="BS228" s="1"/>
      <c r="BT228" s="1"/>
      <c r="BU228" s="1"/>
      <c r="BV228" s="1"/>
      <c r="BW228" s="1"/>
      <c r="BX228" s="1"/>
      <c r="BY228" s="1"/>
      <c r="BZ228" s="2"/>
    </row>
    <row r="229" spans="1:79" ht="51" customHeight="1">
      <c r="A229" s="185"/>
      <c r="B229" s="125"/>
      <c r="C229" s="186" t="s">
        <v>398</v>
      </c>
      <c r="D229" s="186"/>
      <c r="E229" s="186"/>
      <c r="F229" s="186"/>
      <c r="G229" s="186"/>
      <c r="H229" s="186"/>
      <c r="I229" s="186"/>
      <c r="J229" s="187" t="s">
        <v>362</v>
      </c>
      <c r="K229" s="187"/>
      <c r="L229" s="187"/>
      <c r="M229" s="187"/>
      <c r="N229" s="187"/>
      <c r="O229" s="188" t="s">
        <v>201</v>
      </c>
      <c r="P229" s="189"/>
      <c r="Q229" s="189"/>
      <c r="R229" s="189"/>
      <c r="S229" s="189"/>
      <c r="T229" s="189"/>
      <c r="U229" s="189"/>
      <c r="V229" s="189"/>
      <c r="W229" s="189"/>
      <c r="X229" s="190"/>
      <c r="Y229" s="191">
        <v>100</v>
      </c>
      <c r="Z229" s="191"/>
      <c r="AA229" s="191"/>
      <c r="AB229" s="191"/>
      <c r="AC229" s="191"/>
      <c r="AD229" s="145">
        <v>0</v>
      </c>
      <c r="AE229" s="145"/>
      <c r="AF229" s="145"/>
      <c r="AG229" s="145"/>
      <c r="AH229" s="145"/>
      <c r="AI229" s="182">
        <v>100</v>
      </c>
      <c r="AJ229" s="183"/>
      <c r="AK229" s="183"/>
      <c r="AL229" s="183"/>
      <c r="AM229" s="184"/>
      <c r="AN229" s="182">
        <v>16.66</v>
      </c>
      <c r="AO229" s="183"/>
      <c r="AP229" s="183"/>
      <c r="AQ229" s="183"/>
      <c r="AR229" s="184"/>
      <c r="AS229" s="182">
        <v>0</v>
      </c>
      <c r="AT229" s="183"/>
      <c r="AU229" s="183"/>
      <c r="AV229" s="183"/>
      <c r="AW229" s="184"/>
      <c r="AX229" s="182">
        <v>16.66</v>
      </c>
      <c r="AY229" s="183"/>
      <c r="AZ229" s="183"/>
      <c r="BA229" s="183"/>
      <c r="BB229" s="184"/>
      <c r="BC229" s="182">
        <f t="shared" ref="BC229" si="23">AN229-Y229</f>
        <v>-83.34</v>
      </c>
      <c r="BD229" s="183"/>
      <c r="BE229" s="183"/>
      <c r="BF229" s="183"/>
      <c r="BG229" s="184"/>
      <c r="BH229" s="182">
        <f t="shared" ref="BH229" si="24">AS229-AD229</f>
        <v>0</v>
      </c>
      <c r="BI229" s="183"/>
      <c r="BJ229" s="183"/>
      <c r="BK229" s="183"/>
      <c r="BL229" s="184"/>
      <c r="BM229" s="182">
        <v>-83.34</v>
      </c>
      <c r="BN229" s="183"/>
      <c r="BO229" s="183"/>
      <c r="BP229" s="183"/>
      <c r="BQ229" s="184"/>
      <c r="BR229" s="1"/>
      <c r="BS229" s="1"/>
      <c r="BT229" s="1"/>
      <c r="BU229" s="1"/>
      <c r="BV229" s="1"/>
      <c r="BW229" s="1"/>
      <c r="BX229" s="1"/>
      <c r="BY229" s="1"/>
      <c r="BZ229" s="2"/>
    </row>
    <row r="230" spans="1:79" s="6" customFormat="1" ht="36.75" customHeight="1">
      <c r="A230" s="81"/>
      <c r="B230" s="80"/>
      <c r="C230" s="178" t="s">
        <v>460</v>
      </c>
      <c r="D230" s="178"/>
      <c r="E230" s="178"/>
      <c r="F230" s="178"/>
      <c r="G230" s="178"/>
      <c r="H230" s="178"/>
      <c r="I230" s="178"/>
      <c r="J230" s="179" t="s">
        <v>98</v>
      </c>
      <c r="K230" s="179"/>
      <c r="L230" s="179"/>
      <c r="M230" s="179"/>
      <c r="N230" s="179"/>
      <c r="O230" s="179" t="s">
        <v>98</v>
      </c>
      <c r="P230" s="179"/>
      <c r="Q230" s="179"/>
      <c r="R230" s="179"/>
      <c r="S230" s="179"/>
      <c r="T230" s="179"/>
      <c r="U230" s="179"/>
      <c r="V230" s="179"/>
      <c r="W230" s="179"/>
      <c r="X230" s="179"/>
      <c r="Y230" s="180"/>
      <c r="Z230" s="180"/>
      <c r="AA230" s="180"/>
      <c r="AB230" s="180"/>
      <c r="AC230" s="180"/>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4"/>
      <c r="BS230" s="4"/>
      <c r="BT230" s="4"/>
      <c r="BU230" s="4"/>
      <c r="BV230" s="4"/>
      <c r="BW230" s="4"/>
      <c r="BX230" s="4"/>
      <c r="BY230" s="4"/>
      <c r="BZ230" s="5"/>
      <c r="CA230" s="6" t="s">
        <v>24</v>
      </c>
    </row>
    <row r="231" spans="1:79" s="6" customFormat="1" ht="18.75" customHeight="1">
      <c r="A231" s="81"/>
      <c r="B231" s="80"/>
      <c r="C231" s="178" t="s">
        <v>97</v>
      </c>
      <c r="D231" s="178"/>
      <c r="E231" s="178"/>
      <c r="F231" s="178"/>
      <c r="G231" s="178"/>
      <c r="H231" s="178"/>
      <c r="I231" s="178"/>
      <c r="J231" s="179" t="s">
        <v>98</v>
      </c>
      <c r="K231" s="179"/>
      <c r="L231" s="179"/>
      <c r="M231" s="179"/>
      <c r="N231" s="179"/>
      <c r="O231" s="179" t="s">
        <v>98</v>
      </c>
      <c r="P231" s="179"/>
      <c r="Q231" s="179"/>
      <c r="R231" s="179"/>
      <c r="S231" s="179"/>
      <c r="T231" s="179"/>
      <c r="U231" s="179"/>
      <c r="V231" s="179"/>
      <c r="W231" s="179"/>
      <c r="X231" s="179"/>
      <c r="Y231" s="180"/>
      <c r="Z231" s="180"/>
      <c r="AA231" s="180"/>
      <c r="AB231" s="180"/>
      <c r="AC231" s="180"/>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4"/>
      <c r="BS231" s="4"/>
      <c r="BT231" s="4"/>
      <c r="BU231" s="4"/>
      <c r="BV231" s="4"/>
      <c r="BW231" s="4"/>
      <c r="BX231" s="4"/>
      <c r="BY231" s="4"/>
      <c r="BZ231" s="5"/>
      <c r="CA231" s="6" t="s">
        <v>24</v>
      </c>
    </row>
    <row r="232" spans="1:79" ht="32.450000000000003" customHeight="1">
      <c r="A232" s="185"/>
      <c r="B232" s="125"/>
      <c r="C232" s="186" t="s">
        <v>165</v>
      </c>
      <c r="D232" s="186"/>
      <c r="E232" s="186"/>
      <c r="F232" s="186"/>
      <c r="G232" s="186"/>
      <c r="H232" s="186"/>
      <c r="I232" s="186"/>
      <c r="J232" s="187" t="s">
        <v>100</v>
      </c>
      <c r="K232" s="187"/>
      <c r="L232" s="187"/>
      <c r="M232" s="187"/>
      <c r="N232" s="187"/>
      <c r="O232" s="188" t="s">
        <v>101</v>
      </c>
      <c r="P232" s="189"/>
      <c r="Q232" s="189"/>
      <c r="R232" s="189"/>
      <c r="S232" s="189"/>
      <c r="T232" s="189"/>
      <c r="U232" s="189"/>
      <c r="V232" s="189"/>
      <c r="W232" s="189"/>
      <c r="X232" s="190"/>
      <c r="Y232" s="191">
        <v>3840669</v>
      </c>
      <c r="Z232" s="191"/>
      <c r="AA232" s="191"/>
      <c r="AB232" s="191"/>
      <c r="AC232" s="191"/>
      <c r="AD232" s="145">
        <v>0</v>
      </c>
      <c r="AE232" s="145"/>
      <c r="AF232" s="145"/>
      <c r="AG232" s="145"/>
      <c r="AH232" s="145"/>
      <c r="AI232" s="182">
        <v>3840669</v>
      </c>
      <c r="AJ232" s="183"/>
      <c r="AK232" s="183"/>
      <c r="AL232" s="183"/>
      <c r="AM232" s="184"/>
      <c r="AN232" s="182">
        <v>1802259.51</v>
      </c>
      <c r="AO232" s="183"/>
      <c r="AP232" s="183"/>
      <c r="AQ232" s="183"/>
      <c r="AR232" s="184"/>
      <c r="AS232" s="182">
        <v>0</v>
      </c>
      <c r="AT232" s="183"/>
      <c r="AU232" s="183"/>
      <c r="AV232" s="183"/>
      <c r="AW232" s="184"/>
      <c r="AX232" s="182">
        <v>1802259.51</v>
      </c>
      <c r="AY232" s="183"/>
      <c r="AZ232" s="183"/>
      <c r="BA232" s="183"/>
      <c r="BB232" s="184"/>
      <c r="BC232" s="182">
        <f>AN232-Y232</f>
        <v>-2038409.49</v>
      </c>
      <c r="BD232" s="183"/>
      <c r="BE232" s="183"/>
      <c r="BF232" s="183"/>
      <c r="BG232" s="184"/>
      <c r="BH232" s="182">
        <f>AS232-AD232</f>
        <v>0</v>
      </c>
      <c r="BI232" s="183"/>
      <c r="BJ232" s="183"/>
      <c r="BK232" s="183"/>
      <c r="BL232" s="184"/>
      <c r="BM232" s="182">
        <v>-2038409.49</v>
      </c>
      <c r="BN232" s="183"/>
      <c r="BO232" s="183"/>
      <c r="BP232" s="183"/>
      <c r="BQ232" s="184"/>
      <c r="BR232" s="1"/>
      <c r="BS232" s="1"/>
      <c r="BT232" s="1"/>
      <c r="BU232" s="1"/>
      <c r="BV232" s="1"/>
      <c r="BW232" s="1"/>
      <c r="BX232" s="1"/>
      <c r="BY232" s="1"/>
      <c r="BZ232" s="2"/>
    </row>
    <row r="233" spans="1:79" ht="72.75" customHeight="1">
      <c r="A233" s="185"/>
      <c r="B233" s="125"/>
      <c r="C233" s="186" t="s">
        <v>166</v>
      </c>
      <c r="D233" s="186"/>
      <c r="E233" s="186"/>
      <c r="F233" s="186"/>
      <c r="G233" s="186"/>
      <c r="H233" s="186"/>
      <c r="I233" s="186"/>
      <c r="J233" s="187" t="s">
        <v>100</v>
      </c>
      <c r="K233" s="187"/>
      <c r="L233" s="187"/>
      <c r="M233" s="187"/>
      <c r="N233" s="187"/>
      <c r="O233" s="188" t="s">
        <v>112</v>
      </c>
      <c r="P233" s="189"/>
      <c r="Q233" s="189"/>
      <c r="R233" s="189"/>
      <c r="S233" s="189"/>
      <c r="T233" s="189"/>
      <c r="U233" s="189"/>
      <c r="V233" s="189"/>
      <c r="W233" s="189"/>
      <c r="X233" s="190"/>
      <c r="Y233" s="191">
        <v>2857305</v>
      </c>
      <c r="Z233" s="191"/>
      <c r="AA233" s="191"/>
      <c r="AB233" s="191"/>
      <c r="AC233" s="191"/>
      <c r="AD233" s="145">
        <v>0</v>
      </c>
      <c r="AE233" s="145"/>
      <c r="AF233" s="145"/>
      <c r="AG233" s="145"/>
      <c r="AH233" s="145"/>
      <c r="AI233" s="182">
        <v>2857305</v>
      </c>
      <c r="AJ233" s="183"/>
      <c r="AK233" s="183"/>
      <c r="AL233" s="183"/>
      <c r="AM233" s="184"/>
      <c r="AN233" s="182">
        <v>913980.33</v>
      </c>
      <c r="AO233" s="183"/>
      <c r="AP233" s="183"/>
      <c r="AQ233" s="183"/>
      <c r="AR233" s="184"/>
      <c r="AS233" s="182">
        <v>0</v>
      </c>
      <c r="AT233" s="183"/>
      <c r="AU233" s="183"/>
      <c r="AV233" s="183"/>
      <c r="AW233" s="184"/>
      <c r="AX233" s="182">
        <v>913980.33</v>
      </c>
      <c r="AY233" s="183"/>
      <c r="AZ233" s="183"/>
      <c r="BA233" s="183"/>
      <c r="BB233" s="184"/>
      <c r="BC233" s="182">
        <f>AN233-Y233</f>
        <v>-1943324.67</v>
      </c>
      <c r="BD233" s="183"/>
      <c r="BE233" s="183"/>
      <c r="BF233" s="183"/>
      <c r="BG233" s="184"/>
      <c r="BH233" s="182">
        <f>AS233-AD233</f>
        <v>0</v>
      </c>
      <c r="BI233" s="183"/>
      <c r="BJ233" s="183"/>
      <c r="BK233" s="183"/>
      <c r="BL233" s="184"/>
      <c r="BM233" s="182">
        <v>-1943324.67</v>
      </c>
      <c r="BN233" s="183"/>
      <c r="BO233" s="183"/>
      <c r="BP233" s="183"/>
      <c r="BQ233" s="184"/>
      <c r="BR233" s="1"/>
      <c r="BS233" s="1"/>
      <c r="BT233" s="1"/>
      <c r="BU233" s="1"/>
      <c r="BV233" s="1"/>
      <c r="BW233" s="1"/>
      <c r="BX233" s="1"/>
      <c r="BY233" s="1"/>
      <c r="BZ233" s="2"/>
    </row>
    <row r="234" spans="1:79" ht="56.25" customHeight="1">
      <c r="A234" s="185"/>
      <c r="B234" s="125"/>
      <c r="C234" s="186" t="s">
        <v>167</v>
      </c>
      <c r="D234" s="186"/>
      <c r="E234" s="186"/>
      <c r="F234" s="186"/>
      <c r="G234" s="186"/>
      <c r="H234" s="186"/>
      <c r="I234" s="186"/>
      <c r="J234" s="187" t="s">
        <v>100</v>
      </c>
      <c r="K234" s="187"/>
      <c r="L234" s="187"/>
      <c r="M234" s="187"/>
      <c r="N234" s="187"/>
      <c r="O234" s="188" t="s">
        <v>112</v>
      </c>
      <c r="P234" s="189"/>
      <c r="Q234" s="189"/>
      <c r="R234" s="189"/>
      <c r="S234" s="189"/>
      <c r="T234" s="189"/>
      <c r="U234" s="189"/>
      <c r="V234" s="189"/>
      <c r="W234" s="189"/>
      <c r="X234" s="190"/>
      <c r="Y234" s="191">
        <v>584026</v>
      </c>
      <c r="Z234" s="191"/>
      <c r="AA234" s="191"/>
      <c r="AB234" s="191"/>
      <c r="AC234" s="191"/>
      <c r="AD234" s="145">
        <v>0</v>
      </c>
      <c r="AE234" s="145"/>
      <c r="AF234" s="145"/>
      <c r="AG234" s="145"/>
      <c r="AH234" s="145"/>
      <c r="AI234" s="182">
        <v>584026</v>
      </c>
      <c r="AJ234" s="183"/>
      <c r="AK234" s="183"/>
      <c r="AL234" s="183"/>
      <c r="AM234" s="184"/>
      <c r="AN234" s="182">
        <v>489694</v>
      </c>
      <c r="AO234" s="183"/>
      <c r="AP234" s="183"/>
      <c r="AQ234" s="183"/>
      <c r="AR234" s="184"/>
      <c r="AS234" s="182">
        <v>0</v>
      </c>
      <c r="AT234" s="183"/>
      <c r="AU234" s="183"/>
      <c r="AV234" s="183"/>
      <c r="AW234" s="184"/>
      <c r="AX234" s="182">
        <v>489694</v>
      </c>
      <c r="AY234" s="183"/>
      <c r="AZ234" s="183"/>
      <c r="BA234" s="183"/>
      <c r="BB234" s="184"/>
      <c r="BC234" s="182">
        <f>AN234-Y234</f>
        <v>-94332</v>
      </c>
      <c r="BD234" s="183"/>
      <c r="BE234" s="183"/>
      <c r="BF234" s="183"/>
      <c r="BG234" s="184"/>
      <c r="BH234" s="182">
        <f>AS234-AD234</f>
        <v>0</v>
      </c>
      <c r="BI234" s="183"/>
      <c r="BJ234" s="183"/>
      <c r="BK234" s="183"/>
      <c r="BL234" s="184"/>
      <c r="BM234" s="182">
        <v>-94332</v>
      </c>
      <c r="BN234" s="183"/>
      <c r="BO234" s="183"/>
      <c r="BP234" s="183"/>
      <c r="BQ234" s="184"/>
      <c r="BR234" s="1"/>
      <c r="BS234" s="1"/>
      <c r="BT234" s="1"/>
      <c r="BU234" s="1"/>
      <c r="BV234" s="1"/>
      <c r="BW234" s="1"/>
      <c r="BX234" s="1"/>
      <c r="BY234" s="1"/>
      <c r="BZ234" s="2"/>
    </row>
    <row r="235" spans="1:79" ht="64.5" customHeight="1">
      <c r="A235" s="185"/>
      <c r="B235" s="125"/>
      <c r="C235" s="186" t="s">
        <v>168</v>
      </c>
      <c r="D235" s="186"/>
      <c r="E235" s="186"/>
      <c r="F235" s="186"/>
      <c r="G235" s="186"/>
      <c r="H235" s="186"/>
      <c r="I235" s="186"/>
      <c r="J235" s="187" t="s">
        <v>100</v>
      </c>
      <c r="K235" s="187"/>
      <c r="L235" s="187"/>
      <c r="M235" s="187"/>
      <c r="N235" s="187"/>
      <c r="O235" s="188" t="s">
        <v>112</v>
      </c>
      <c r="P235" s="189"/>
      <c r="Q235" s="189"/>
      <c r="R235" s="189"/>
      <c r="S235" s="189"/>
      <c r="T235" s="189"/>
      <c r="U235" s="189"/>
      <c r="V235" s="189"/>
      <c r="W235" s="189"/>
      <c r="X235" s="190"/>
      <c r="Y235" s="191">
        <v>199900</v>
      </c>
      <c r="Z235" s="191"/>
      <c r="AA235" s="191"/>
      <c r="AB235" s="191"/>
      <c r="AC235" s="191"/>
      <c r="AD235" s="145">
        <v>0</v>
      </c>
      <c r="AE235" s="145"/>
      <c r="AF235" s="145"/>
      <c r="AG235" s="145"/>
      <c r="AH235" s="145"/>
      <c r="AI235" s="182">
        <v>199900</v>
      </c>
      <c r="AJ235" s="183"/>
      <c r="AK235" s="183"/>
      <c r="AL235" s="183"/>
      <c r="AM235" s="184"/>
      <c r="AN235" s="182">
        <v>199147.48</v>
      </c>
      <c r="AO235" s="183"/>
      <c r="AP235" s="183"/>
      <c r="AQ235" s="183"/>
      <c r="AR235" s="184"/>
      <c r="AS235" s="182">
        <v>0</v>
      </c>
      <c r="AT235" s="183"/>
      <c r="AU235" s="183"/>
      <c r="AV235" s="183"/>
      <c r="AW235" s="184"/>
      <c r="AX235" s="182">
        <v>199147.48</v>
      </c>
      <c r="AY235" s="183"/>
      <c r="AZ235" s="183"/>
      <c r="BA235" s="183"/>
      <c r="BB235" s="184"/>
      <c r="BC235" s="182">
        <f>AN235-Y235</f>
        <v>-752.51999999998952</v>
      </c>
      <c r="BD235" s="183"/>
      <c r="BE235" s="183"/>
      <c r="BF235" s="183"/>
      <c r="BG235" s="184"/>
      <c r="BH235" s="182">
        <f>AS235-AD235</f>
        <v>0</v>
      </c>
      <c r="BI235" s="183"/>
      <c r="BJ235" s="183"/>
      <c r="BK235" s="183"/>
      <c r="BL235" s="184"/>
      <c r="BM235" s="182">
        <v>-752.51999999998952</v>
      </c>
      <c r="BN235" s="183"/>
      <c r="BO235" s="183"/>
      <c r="BP235" s="183"/>
      <c r="BQ235" s="184"/>
      <c r="BR235" s="1"/>
      <c r="BS235" s="1"/>
      <c r="BT235" s="1"/>
      <c r="BU235" s="1"/>
      <c r="BV235" s="1"/>
      <c r="BW235" s="1"/>
      <c r="BX235" s="1"/>
      <c r="BY235" s="1"/>
      <c r="BZ235" s="2"/>
    </row>
    <row r="236" spans="1:79" ht="67.5" customHeight="1">
      <c r="A236" s="185"/>
      <c r="B236" s="125"/>
      <c r="C236" s="186" t="s">
        <v>169</v>
      </c>
      <c r="D236" s="186"/>
      <c r="E236" s="186"/>
      <c r="F236" s="186"/>
      <c r="G236" s="186"/>
      <c r="H236" s="186"/>
      <c r="I236" s="186"/>
      <c r="J236" s="187" t="s">
        <v>100</v>
      </c>
      <c r="K236" s="187"/>
      <c r="L236" s="187"/>
      <c r="M236" s="187"/>
      <c r="N236" s="187"/>
      <c r="O236" s="188" t="s">
        <v>112</v>
      </c>
      <c r="P236" s="189"/>
      <c r="Q236" s="189"/>
      <c r="R236" s="189"/>
      <c r="S236" s="189"/>
      <c r="T236" s="189"/>
      <c r="U236" s="189"/>
      <c r="V236" s="189"/>
      <c r="W236" s="189"/>
      <c r="X236" s="190"/>
      <c r="Y236" s="191">
        <v>199438</v>
      </c>
      <c r="Z236" s="191"/>
      <c r="AA236" s="191"/>
      <c r="AB236" s="191"/>
      <c r="AC236" s="191"/>
      <c r="AD236" s="145">
        <v>0</v>
      </c>
      <c r="AE236" s="145"/>
      <c r="AF236" s="145"/>
      <c r="AG236" s="145"/>
      <c r="AH236" s="145"/>
      <c r="AI236" s="182">
        <v>199438</v>
      </c>
      <c r="AJ236" s="183"/>
      <c r="AK236" s="183"/>
      <c r="AL236" s="183"/>
      <c r="AM236" s="184"/>
      <c r="AN236" s="182">
        <v>199437.48</v>
      </c>
      <c r="AO236" s="183"/>
      <c r="AP236" s="183"/>
      <c r="AQ236" s="183"/>
      <c r="AR236" s="184"/>
      <c r="AS236" s="182">
        <v>0</v>
      </c>
      <c r="AT236" s="183"/>
      <c r="AU236" s="183"/>
      <c r="AV236" s="183"/>
      <c r="AW236" s="184"/>
      <c r="AX236" s="182">
        <v>199437.48</v>
      </c>
      <c r="AY236" s="183"/>
      <c r="AZ236" s="183"/>
      <c r="BA236" s="183"/>
      <c r="BB236" s="184"/>
      <c r="BC236" s="182">
        <f>AN236-Y236</f>
        <v>-0.51999999998952262</v>
      </c>
      <c r="BD236" s="183"/>
      <c r="BE236" s="183"/>
      <c r="BF236" s="183"/>
      <c r="BG236" s="184"/>
      <c r="BH236" s="182">
        <f>AS236-AD236</f>
        <v>0</v>
      </c>
      <c r="BI236" s="183"/>
      <c r="BJ236" s="183"/>
      <c r="BK236" s="183"/>
      <c r="BL236" s="184"/>
      <c r="BM236" s="182">
        <v>-0.51999999998952262</v>
      </c>
      <c r="BN236" s="183"/>
      <c r="BO236" s="183"/>
      <c r="BP236" s="183"/>
      <c r="BQ236" s="184"/>
      <c r="BR236" s="1"/>
      <c r="BS236" s="1"/>
      <c r="BT236" s="1"/>
      <c r="BU236" s="1"/>
      <c r="BV236" s="1"/>
      <c r="BW236" s="1"/>
      <c r="BX236" s="1"/>
      <c r="BY236" s="1"/>
      <c r="BZ236" s="2"/>
    </row>
    <row r="237" spans="1:79" ht="18.75" customHeight="1">
      <c r="A237" s="81"/>
      <c r="B237" s="80"/>
      <c r="C237" s="178" t="s">
        <v>198</v>
      </c>
      <c r="D237" s="178"/>
      <c r="E237" s="178"/>
      <c r="F237" s="178"/>
      <c r="G237" s="178"/>
      <c r="H237" s="178"/>
      <c r="I237" s="178"/>
      <c r="J237" s="179" t="s">
        <v>98</v>
      </c>
      <c r="K237" s="179"/>
      <c r="L237" s="179"/>
      <c r="M237" s="179"/>
      <c r="N237" s="179"/>
      <c r="O237" s="179" t="s">
        <v>98</v>
      </c>
      <c r="P237" s="179"/>
      <c r="Q237" s="179"/>
      <c r="R237" s="179"/>
      <c r="S237" s="179"/>
      <c r="T237" s="179"/>
      <c r="U237" s="179"/>
      <c r="V237" s="179"/>
      <c r="W237" s="179"/>
      <c r="X237" s="179"/>
      <c r="Y237" s="192"/>
      <c r="Z237" s="193"/>
      <c r="AA237" s="193"/>
      <c r="AB237" s="193"/>
      <c r="AC237" s="194"/>
      <c r="AD237" s="145"/>
      <c r="AE237" s="145"/>
      <c r="AF237" s="145"/>
      <c r="AG237" s="145"/>
      <c r="AH237" s="14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c r="BP237" s="151"/>
      <c r="BQ237" s="151"/>
      <c r="BR237" s="1"/>
      <c r="BS237" s="1"/>
      <c r="BT237" s="1"/>
      <c r="BU237" s="1"/>
      <c r="BV237" s="1"/>
      <c r="BW237" s="1"/>
      <c r="BX237" s="1"/>
      <c r="BY237" s="1"/>
      <c r="BZ237" s="2"/>
    </row>
    <row r="238" spans="1:79" ht="48.75" customHeight="1">
      <c r="A238" s="185"/>
      <c r="B238" s="125"/>
      <c r="C238" s="186" t="s">
        <v>257</v>
      </c>
      <c r="D238" s="186"/>
      <c r="E238" s="186"/>
      <c r="F238" s="186"/>
      <c r="G238" s="186"/>
      <c r="H238" s="186"/>
      <c r="I238" s="186"/>
      <c r="J238" s="187" t="s">
        <v>217</v>
      </c>
      <c r="K238" s="187"/>
      <c r="L238" s="187"/>
      <c r="M238" s="187"/>
      <c r="N238" s="187"/>
      <c r="O238" s="188" t="s">
        <v>112</v>
      </c>
      <c r="P238" s="189"/>
      <c r="Q238" s="189"/>
      <c r="R238" s="189"/>
      <c r="S238" s="189"/>
      <c r="T238" s="189"/>
      <c r="U238" s="189"/>
      <c r="V238" s="189"/>
      <c r="W238" s="189"/>
      <c r="X238" s="190"/>
      <c r="Y238" s="191">
        <v>4</v>
      </c>
      <c r="Z238" s="191"/>
      <c r="AA238" s="191"/>
      <c r="AB238" s="191"/>
      <c r="AC238" s="191"/>
      <c r="AD238" s="145">
        <v>0</v>
      </c>
      <c r="AE238" s="145"/>
      <c r="AF238" s="145"/>
      <c r="AG238" s="145"/>
      <c r="AH238" s="145"/>
      <c r="AI238" s="182">
        <v>4</v>
      </c>
      <c r="AJ238" s="183"/>
      <c r="AK238" s="183"/>
      <c r="AL238" s="183"/>
      <c r="AM238" s="184"/>
      <c r="AN238" s="182">
        <v>4</v>
      </c>
      <c r="AO238" s="183"/>
      <c r="AP238" s="183"/>
      <c r="AQ238" s="183"/>
      <c r="AR238" s="184"/>
      <c r="AS238" s="182">
        <v>0</v>
      </c>
      <c r="AT238" s="183"/>
      <c r="AU238" s="183"/>
      <c r="AV238" s="183"/>
      <c r="AW238" s="184"/>
      <c r="AX238" s="182">
        <v>4</v>
      </c>
      <c r="AY238" s="183"/>
      <c r="AZ238" s="183"/>
      <c r="BA238" s="183"/>
      <c r="BB238" s="184"/>
      <c r="BC238" s="182">
        <f>AN238-Y238</f>
        <v>0</v>
      </c>
      <c r="BD238" s="183"/>
      <c r="BE238" s="183"/>
      <c r="BF238" s="183"/>
      <c r="BG238" s="184"/>
      <c r="BH238" s="182">
        <f>AS238-AD238</f>
        <v>0</v>
      </c>
      <c r="BI238" s="183"/>
      <c r="BJ238" s="183"/>
      <c r="BK238" s="183"/>
      <c r="BL238" s="184"/>
      <c r="BM238" s="182">
        <v>0</v>
      </c>
      <c r="BN238" s="183"/>
      <c r="BO238" s="183"/>
      <c r="BP238" s="183"/>
      <c r="BQ238" s="184"/>
      <c r="BR238" s="1"/>
      <c r="BS238" s="1"/>
      <c r="BT238" s="1"/>
      <c r="BU238" s="1"/>
      <c r="BV238" s="1"/>
      <c r="BW238" s="1"/>
      <c r="BX238" s="1"/>
      <c r="BY238" s="1"/>
      <c r="BZ238" s="2"/>
    </row>
    <row r="239" spans="1:79" ht="18.75" customHeight="1">
      <c r="A239" s="81"/>
      <c r="B239" s="80"/>
      <c r="C239" s="178" t="s">
        <v>281</v>
      </c>
      <c r="D239" s="178"/>
      <c r="E239" s="178"/>
      <c r="F239" s="178"/>
      <c r="G239" s="178"/>
      <c r="H239" s="178"/>
      <c r="I239" s="178"/>
      <c r="J239" s="179" t="s">
        <v>98</v>
      </c>
      <c r="K239" s="179"/>
      <c r="L239" s="179"/>
      <c r="M239" s="179"/>
      <c r="N239" s="179"/>
      <c r="O239" s="179" t="s">
        <v>98</v>
      </c>
      <c r="P239" s="179"/>
      <c r="Q239" s="179"/>
      <c r="R239" s="179"/>
      <c r="S239" s="179"/>
      <c r="T239" s="179"/>
      <c r="U239" s="179"/>
      <c r="V239" s="179"/>
      <c r="W239" s="179"/>
      <c r="X239" s="179"/>
      <c r="Y239" s="180"/>
      <c r="Z239" s="180"/>
      <c r="AA239" s="180"/>
      <c r="AB239" s="180"/>
      <c r="AC239" s="180"/>
      <c r="AD239" s="145"/>
      <c r="AE239" s="145"/>
      <c r="AF239" s="145"/>
      <c r="AG239" s="145"/>
      <c r="AH239" s="14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c r="BP239" s="151"/>
      <c r="BQ239" s="151"/>
      <c r="BR239" s="1"/>
      <c r="BS239" s="1"/>
      <c r="BT239" s="1"/>
      <c r="BU239" s="1"/>
      <c r="BV239" s="1"/>
      <c r="BW239" s="1"/>
      <c r="BX239" s="1"/>
      <c r="BY239" s="1"/>
      <c r="BZ239" s="2"/>
    </row>
    <row r="240" spans="1:79" ht="38.25" customHeight="1">
      <c r="A240" s="185"/>
      <c r="B240" s="125"/>
      <c r="C240" s="186" t="s">
        <v>335</v>
      </c>
      <c r="D240" s="186"/>
      <c r="E240" s="186"/>
      <c r="F240" s="186"/>
      <c r="G240" s="186"/>
      <c r="H240" s="186"/>
      <c r="I240" s="186"/>
      <c r="J240" s="187" t="s">
        <v>100</v>
      </c>
      <c r="K240" s="187"/>
      <c r="L240" s="187"/>
      <c r="M240" s="187"/>
      <c r="N240" s="187"/>
      <c r="O240" s="188" t="s">
        <v>201</v>
      </c>
      <c r="P240" s="189"/>
      <c r="Q240" s="189"/>
      <c r="R240" s="189"/>
      <c r="S240" s="189"/>
      <c r="T240" s="189"/>
      <c r="U240" s="189"/>
      <c r="V240" s="189"/>
      <c r="W240" s="189"/>
      <c r="X240" s="190"/>
      <c r="Y240" s="191">
        <v>960167.25</v>
      </c>
      <c r="Z240" s="191"/>
      <c r="AA240" s="191"/>
      <c r="AB240" s="191"/>
      <c r="AC240" s="191"/>
      <c r="AD240" s="145">
        <v>0</v>
      </c>
      <c r="AE240" s="145"/>
      <c r="AF240" s="145"/>
      <c r="AG240" s="145"/>
      <c r="AH240" s="145"/>
      <c r="AI240" s="182">
        <v>960167.25</v>
      </c>
      <c r="AJ240" s="183"/>
      <c r="AK240" s="183"/>
      <c r="AL240" s="183"/>
      <c r="AM240" s="184"/>
      <c r="AN240" s="182">
        <v>450564.8775</v>
      </c>
      <c r="AO240" s="183"/>
      <c r="AP240" s="183"/>
      <c r="AQ240" s="183"/>
      <c r="AR240" s="184"/>
      <c r="AS240" s="182">
        <v>0</v>
      </c>
      <c r="AT240" s="183"/>
      <c r="AU240" s="183"/>
      <c r="AV240" s="183"/>
      <c r="AW240" s="184"/>
      <c r="AX240" s="182">
        <v>450564.8775</v>
      </c>
      <c r="AY240" s="183"/>
      <c r="AZ240" s="183"/>
      <c r="BA240" s="183"/>
      <c r="BB240" s="184"/>
      <c r="BC240" s="182">
        <f>AN240-Y240</f>
        <v>-509602.3725</v>
      </c>
      <c r="BD240" s="183"/>
      <c r="BE240" s="183"/>
      <c r="BF240" s="183"/>
      <c r="BG240" s="184"/>
      <c r="BH240" s="182">
        <f>AS240-AD240</f>
        <v>0</v>
      </c>
      <c r="BI240" s="183"/>
      <c r="BJ240" s="183"/>
      <c r="BK240" s="183"/>
      <c r="BL240" s="184"/>
      <c r="BM240" s="182">
        <v>-509602.3725</v>
      </c>
      <c r="BN240" s="183"/>
      <c r="BO240" s="183"/>
      <c r="BP240" s="183"/>
      <c r="BQ240" s="184"/>
      <c r="BR240" s="1"/>
      <c r="BS240" s="1"/>
      <c r="BT240" s="1"/>
      <c r="BU240" s="1"/>
      <c r="BV240" s="1"/>
      <c r="BW240" s="1"/>
      <c r="BX240" s="1"/>
      <c r="BY240" s="1"/>
      <c r="BZ240" s="2"/>
    </row>
    <row r="241" spans="1:79" ht="21" customHeight="1">
      <c r="A241" s="81"/>
      <c r="B241" s="80"/>
      <c r="C241" s="178" t="s">
        <v>360</v>
      </c>
      <c r="D241" s="178"/>
      <c r="E241" s="178"/>
      <c r="F241" s="178"/>
      <c r="G241" s="178"/>
      <c r="H241" s="178"/>
      <c r="I241" s="178"/>
      <c r="J241" s="179" t="s">
        <v>98</v>
      </c>
      <c r="K241" s="179"/>
      <c r="L241" s="179"/>
      <c r="M241" s="179"/>
      <c r="N241" s="179"/>
      <c r="O241" s="179" t="s">
        <v>98</v>
      </c>
      <c r="P241" s="179"/>
      <c r="Q241" s="179"/>
      <c r="R241" s="179"/>
      <c r="S241" s="179"/>
      <c r="T241" s="179"/>
      <c r="U241" s="179"/>
      <c r="V241" s="179"/>
      <c r="W241" s="179"/>
      <c r="X241" s="179"/>
      <c r="Y241" s="180"/>
      <c r="Z241" s="180"/>
      <c r="AA241" s="180"/>
      <c r="AB241" s="180"/>
      <c r="AC241" s="180"/>
      <c r="AD241" s="145"/>
      <c r="AE241" s="145"/>
      <c r="AF241" s="145"/>
      <c r="AG241" s="145"/>
      <c r="AH241" s="14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
      <c r="BS241" s="1"/>
      <c r="BT241" s="1"/>
      <c r="BU241" s="1"/>
      <c r="BV241" s="1"/>
      <c r="BW241" s="1"/>
      <c r="BX241" s="1"/>
      <c r="BY241" s="1"/>
      <c r="BZ241" s="2"/>
    </row>
    <row r="242" spans="1:79" ht="30" customHeight="1">
      <c r="A242" s="185"/>
      <c r="B242" s="125"/>
      <c r="C242" s="186" t="s">
        <v>399</v>
      </c>
      <c r="D242" s="186"/>
      <c r="E242" s="186"/>
      <c r="F242" s="186"/>
      <c r="G242" s="186"/>
      <c r="H242" s="186"/>
      <c r="I242" s="186"/>
      <c r="J242" s="187" t="s">
        <v>362</v>
      </c>
      <c r="K242" s="187"/>
      <c r="L242" s="187"/>
      <c r="M242" s="187"/>
      <c r="N242" s="187"/>
      <c r="O242" s="188" t="s">
        <v>201</v>
      </c>
      <c r="P242" s="189"/>
      <c r="Q242" s="189"/>
      <c r="R242" s="189"/>
      <c r="S242" s="189"/>
      <c r="T242" s="189"/>
      <c r="U242" s="189"/>
      <c r="V242" s="189"/>
      <c r="W242" s="189"/>
      <c r="X242" s="190"/>
      <c r="Y242" s="191">
        <v>100</v>
      </c>
      <c r="Z242" s="191"/>
      <c r="AA242" s="191"/>
      <c r="AB242" s="191"/>
      <c r="AC242" s="191"/>
      <c r="AD242" s="145">
        <v>0</v>
      </c>
      <c r="AE242" s="145"/>
      <c r="AF242" s="145"/>
      <c r="AG242" s="145"/>
      <c r="AH242" s="145"/>
      <c r="AI242" s="182">
        <v>100</v>
      </c>
      <c r="AJ242" s="183"/>
      <c r="AK242" s="183"/>
      <c r="AL242" s="183"/>
      <c r="AM242" s="184"/>
      <c r="AN242" s="182">
        <v>46.92</v>
      </c>
      <c r="AO242" s="183"/>
      <c r="AP242" s="183"/>
      <c r="AQ242" s="183"/>
      <c r="AR242" s="184"/>
      <c r="AS242" s="182">
        <v>0</v>
      </c>
      <c r="AT242" s="183"/>
      <c r="AU242" s="183"/>
      <c r="AV242" s="183"/>
      <c r="AW242" s="184"/>
      <c r="AX242" s="182">
        <v>46.92</v>
      </c>
      <c r="AY242" s="183"/>
      <c r="AZ242" s="183"/>
      <c r="BA242" s="183"/>
      <c r="BB242" s="184"/>
      <c r="BC242" s="182">
        <f>AN242-Y242</f>
        <v>-53.08</v>
      </c>
      <c r="BD242" s="183"/>
      <c r="BE242" s="183"/>
      <c r="BF242" s="183"/>
      <c r="BG242" s="184"/>
      <c r="BH242" s="182">
        <f>AS242-AD242</f>
        <v>0</v>
      </c>
      <c r="BI242" s="183"/>
      <c r="BJ242" s="183"/>
      <c r="BK242" s="183"/>
      <c r="BL242" s="184"/>
      <c r="BM242" s="182">
        <v>-53.08</v>
      </c>
      <c r="BN242" s="183"/>
      <c r="BO242" s="183"/>
      <c r="BP242" s="183"/>
      <c r="BQ242" s="184"/>
      <c r="BR242" s="1"/>
      <c r="BS242" s="1"/>
      <c r="BT242" s="1"/>
      <c r="BU242" s="1"/>
      <c r="BV242" s="1"/>
      <c r="BW242" s="1"/>
      <c r="BX242" s="1"/>
      <c r="BY242" s="1"/>
      <c r="BZ242" s="2"/>
    </row>
    <row r="243" spans="1:79" s="6" customFormat="1" ht="90" customHeight="1">
      <c r="A243" s="81"/>
      <c r="B243" s="80"/>
      <c r="C243" s="178" t="s">
        <v>461</v>
      </c>
      <c r="D243" s="178"/>
      <c r="E243" s="178"/>
      <c r="F243" s="178"/>
      <c r="G243" s="178"/>
      <c r="H243" s="178"/>
      <c r="I243" s="178"/>
      <c r="J243" s="179" t="s">
        <v>98</v>
      </c>
      <c r="K243" s="179"/>
      <c r="L243" s="179"/>
      <c r="M243" s="179"/>
      <c r="N243" s="179"/>
      <c r="O243" s="179" t="s">
        <v>98</v>
      </c>
      <c r="P243" s="179"/>
      <c r="Q243" s="179"/>
      <c r="R243" s="179"/>
      <c r="S243" s="179"/>
      <c r="T243" s="179"/>
      <c r="U243" s="179"/>
      <c r="V243" s="179"/>
      <c r="W243" s="179"/>
      <c r="X243" s="179"/>
      <c r="Y243" s="180"/>
      <c r="Z243" s="180"/>
      <c r="AA243" s="180"/>
      <c r="AB243" s="180"/>
      <c r="AC243" s="180"/>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4"/>
      <c r="BS243" s="4"/>
      <c r="BT243" s="4"/>
      <c r="BU243" s="4"/>
      <c r="BV243" s="4"/>
      <c r="BW243" s="4"/>
      <c r="BX243" s="4"/>
      <c r="BY243" s="4"/>
      <c r="BZ243" s="5"/>
      <c r="CA243" s="6" t="s">
        <v>24</v>
      </c>
    </row>
    <row r="244" spans="1:79" s="6" customFormat="1" ht="18.75" customHeight="1">
      <c r="A244" s="81">
        <v>0</v>
      </c>
      <c r="B244" s="80"/>
      <c r="C244" s="178" t="s">
        <v>97</v>
      </c>
      <c r="D244" s="178"/>
      <c r="E244" s="178"/>
      <c r="F244" s="178"/>
      <c r="G244" s="178"/>
      <c r="H244" s="178"/>
      <c r="I244" s="178"/>
      <c r="J244" s="179" t="s">
        <v>98</v>
      </c>
      <c r="K244" s="179"/>
      <c r="L244" s="179"/>
      <c r="M244" s="179"/>
      <c r="N244" s="179"/>
      <c r="O244" s="179" t="s">
        <v>98</v>
      </c>
      <c r="P244" s="179"/>
      <c r="Q244" s="179"/>
      <c r="R244" s="179"/>
      <c r="S244" s="179"/>
      <c r="T244" s="179"/>
      <c r="U244" s="179"/>
      <c r="V244" s="179"/>
      <c r="W244" s="179"/>
      <c r="X244" s="179"/>
      <c r="Y244" s="180"/>
      <c r="Z244" s="180"/>
      <c r="AA244" s="180"/>
      <c r="AB244" s="180"/>
      <c r="AC244" s="180"/>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c r="BP244" s="151"/>
      <c r="BQ244" s="151"/>
      <c r="BR244" s="4"/>
      <c r="BS244" s="4"/>
      <c r="BT244" s="4"/>
      <c r="BU244" s="4"/>
      <c r="BV244" s="4"/>
      <c r="BW244" s="4"/>
      <c r="BX244" s="4"/>
      <c r="BY244" s="4"/>
      <c r="BZ244" s="5"/>
      <c r="CA244" s="6" t="s">
        <v>24</v>
      </c>
    </row>
    <row r="245" spans="1:79" ht="76.5" customHeight="1">
      <c r="A245" s="185"/>
      <c r="B245" s="125"/>
      <c r="C245" s="186" t="s">
        <v>170</v>
      </c>
      <c r="D245" s="186"/>
      <c r="E245" s="186"/>
      <c r="F245" s="186"/>
      <c r="G245" s="186"/>
      <c r="H245" s="186"/>
      <c r="I245" s="186"/>
      <c r="J245" s="187" t="s">
        <v>100</v>
      </c>
      <c r="K245" s="187"/>
      <c r="L245" s="187"/>
      <c r="M245" s="187"/>
      <c r="N245" s="187"/>
      <c r="O245" s="188" t="s">
        <v>112</v>
      </c>
      <c r="P245" s="189"/>
      <c r="Q245" s="189"/>
      <c r="R245" s="189"/>
      <c r="S245" s="189"/>
      <c r="T245" s="189"/>
      <c r="U245" s="189"/>
      <c r="V245" s="189"/>
      <c r="W245" s="189"/>
      <c r="X245" s="190"/>
      <c r="Y245" s="191">
        <v>100000</v>
      </c>
      <c r="Z245" s="191"/>
      <c r="AA245" s="191"/>
      <c r="AB245" s="191"/>
      <c r="AC245" s="191"/>
      <c r="AD245" s="145">
        <v>0</v>
      </c>
      <c r="AE245" s="145"/>
      <c r="AF245" s="145"/>
      <c r="AG245" s="145"/>
      <c r="AH245" s="145"/>
      <c r="AI245" s="182">
        <v>100000</v>
      </c>
      <c r="AJ245" s="183"/>
      <c r="AK245" s="183"/>
      <c r="AL245" s="183"/>
      <c r="AM245" s="184"/>
      <c r="AN245" s="182">
        <v>57123</v>
      </c>
      <c r="AO245" s="183"/>
      <c r="AP245" s="183"/>
      <c r="AQ245" s="183"/>
      <c r="AR245" s="184"/>
      <c r="AS245" s="182">
        <v>0</v>
      </c>
      <c r="AT245" s="183"/>
      <c r="AU245" s="183"/>
      <c r="AV245" s="183"/>
      <c r="AW245" s="184"/>
      <c r="AX245" s="182">
        <v>57123</v>
      </c>
      <c r="AY245" s="183"/>
      <c r="AZ245" s="183"/>
      <c r="BA245" s="183"/>
      <c r="BB245" s="184"/>
      <c r="BC245" s="182">
        <f>AN245-Y245</f>
        <v>-42877</v>
      </c>
      <c r="BD245" s="183"/>
      <c r="BE245" s="183"/>
      <c r="BF245" s="183"/>
      <c r="BG245" s="184"/>
      <c r="BH245" s="182">
        <f>AS245-AD245</f>
        <v>0</v>
      </c>
      <c r="BI245" s="183"/>
      <c r="BJ245" s="183"/>
      <c r="BK245" s="183"/>
      <c r="BL245" s="184"/>
      <c r="BM245" s="182">
        <v>-42877</v>
      </c>
      <c r="BN245" s="183"/>
      <c r="BO245" s="183"/>
      <c r="BP245" s="183"/>
      <c r="BQ245" s="184"/>
      <c r="BR245" s="1"/>
      <c r="BS245" s="1"/>
      <c r="BT245" s="1"/>
      <c r="BU245" s="1"/>
      <c r="BV245" s="1"/>
      <c r="BW245" s="1"/>
      <c r="BX245" s="1"/>
      <c r="BY245" s="1"/>
      <c r="BZ245" s="2"/>
    </row>
    <row r="246" spans="1:79" ht="18.75" customHeight="1">
      <c r="A246" s="81"/>
      <c r="B246" s="80"/>
      <c r="C246" s="178" t="s">
        <v>198</v>
      </c>
      <c r="D246" s="178"/>
      <c r="E246" s="178"/>
      <c r="F246" s="178"/>
      <c r="G246" s="178"/>
      <c r="H246" s="178"/>
      <c r="I246" s="178"/>
      <c r="J246" s="179" t="s">
        <v>98</v>
      </c>
      <c r="K246" s="179"/>
      <c r="L246" s="179"/>
      <c r="M246" s="179"/>
      <c r="N246" s="179"/>
      <c r="O246" s="179" t="s">
        <v>98</v>
      </c>
      <c r="P246" s="179"/>
      <c r="Q246" s="179"/>
      <c r="R246" s="179"/>
      <c r="S246" s="179"/>
      <c r="T246" s="179"/>
      <c r="U246" s="179"/>
      <c r="V246" s="179"/>
      <c r="W246" s="179"/>
      <c r="X246" s="179"/>
      <c r="Y246" s="192"/>
      <c r="Z246" s="193"/>
      <c r="AA246" s="193"/>
      <c r="AB246" s="193"/>
      <c r="AC246" s="194"/>
      <c r="AD246" s="145"/>
      <c r="AE246" s="145"/>
      <c r="AF246" s="145"/>
      <c r="AG246" s="145"/>
      <c r="AH246" s="14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
      <c r="BS246" s="1"/>
      <c r="BT246" s="1"/>
      <c r="BU246" s="1"/>
      <c r="BV246" s="1"/>
      <c r="BW246" s="1"/>
      <c r="BX246" s="1"/>
      <c r="BY246" s="1"/>
      <c r="BZ246" s="2"/>
    </row>
    <row r="247" spans="1:79" ht="102" customHeight="1">
      <c r="A247" s="185"/>
      <c r="B247" s="125"/>
      <c r="C247" s="186" t="s">
        <v>258</v>
      </c>
      <c r="D247" s="186"/>
      <c r="E247" s="186"/>
      <c r="F247" s="186"/>
      <c r="G247" s="186"/>
      <c r="H247" s="186"/>
      <c r="I247" s="186"/>
      <c r="J247" s="187" t="s">
        <v>217</v>
      </c>
      <c r="K247" s="187"/>
      <c r="L247" s="187"/>
      <c r="M247" s="187"/>
      <c r="N247" s="187"/>
      <c r="O247" s="188" t="s">
        <v>112</v>
      </c>
      <c r="P247" s="189"/>
      <c r="Q247" s="189"/>
      <c r="R247" s="189"/>
      <c r="S247" s="189"/>
      <c r="T247" s="189"/>
      <c r="U247" s="189"/>
      <c r="V247" s="189"/>
      <c r="W247" s="189"/>
      <c r="X247" s="190"/>
      <c r="Y247" s="191">
        <v>1</v>
      </c>
      <c r="Z247" s="191"/>
      <c r="AA247" s="191"/>
      <c r="AB247" s="191"/>
      <c r="AC247" s="191"/>
      <c r="AD247" s="145">
        <v>0</v>
      </c>
      <c r="AE247" s="145"/>
      <c r="AF247" s="145"/>
      <c r="AG247" s="145"/>
      <c r="AH247" s="145"/>
      <c r="AI247" s="182">
        <v>1</v>
      </c>
      <c r="AJ247" s="183"/>
      <c r="AK247" s="183"/>
      <c r="AL247" s="183"/>
      <c r="AM247" s="184"/>
      <c r="AN247" s="182">
        <v>1</v>
      </c>
      <c r="AO247" s="183"/>
      <c r="AP247" s="183"/>
      <c r="AQ247" s="183"/>
      <c r="AR247" s="184"/>
      <c r="AS247" s="182">
        <v>0</v>
      </c>
      <c r="AT247" s="183"/>
      <c r="AU247" s="183"/>
      <c r="AV247" s="183"/>
      <c r="AW247" s="184"/>
      <c r="AX247" s="182">
        <v>1</v>
      </c>
      <c r="AY247" s="183"/>
      <c r="AZ247" s="183"/>
      <c r="BA247" s="183"/>
      <c r="BB247" s="184"/>
      <c r="BC247" s="182">
        <f>AN247-Y247</f>
        <v>0</v>
      </c>
      <c r="BD247" s="183"/>
      <c r="BE247" s="183"/>
      <c r="BF247" s="183"/>
      <c r="BG247" s="184"/>
      <c r="BH247" s="182">
        <f>AS247-AD247</f>
        <v>0</v>
      </c>
      <c r="BI247" s="183"/>
      <c r="BJ247" s="183"/>
      <c r="BK247" s="183"/>
      <c r="BL247" s="184"/>
      <c r="BM247" s="182">
        <v>0</v>
      </c>
      <c r="BN247" s="183"/>
      <c r="BO247" s="183"/>
      <c r="BP247" s="183"/>
      <c r="BQ247" s="184"/>
      <c r="BR247" s="1"/>
      <c r="BS247" s="1"/>
      <c r="BT247" s="1"/>
      <c r="BU247" s="1"/>
      <c r="BV247" s="1"/>
      <c r="BW247" s="1"/>
      <c r="BX247" s="1"/>
      <c r="BY247" s="1"/>
      <c r="BZ247" s="2"/>
    </row>
    <row r="248" spans="1:79" ht="18.75" customHeight="1">
      <c r="A248" s="81"/>
      <c r="B248" s="80"/>
      <c r="C248" s="178" t="s">
        <v>281</v>
      </c>
      <c r="D248" s="178"/>
      <c r="E248" s="178"/>
      <c r="F248" s="178"/>
      <c r="G248" s="178"/>
      <c r="H248" s="178"/>
      <c r="I248" s="178"/>
      <c r="J248" s="179" t="s">
        <v>98</v>
      </c>
      <c r="K248" s="179"/>
      <c r="L248" s="179"/>
      <c r="M248" s="179"/>
      <c r="N248" s="179"/>
      <c r="O248" s="179" t="s">
        <v>98</v>
      </c>
      <c r="P248" s="179"/>
      <c r="Q248" s="179"/>
      <c r="R248" s="179"/>
      <c r="S248" s="179"/>
      <c r="T248" s="179"/>
      <c r="U248" s="179"/>
      <c r="V248" s="179"/>
      <c r="W248" s="179"/>
      <c r="X248" s="179"/>
      <c r="Y248" s="180"/>
      <c r="Z248" s="180"/>
      <c r="AA248" s="180"/>
      <c r="AB248" s="180"/>
      <c r="AC248" s="180"/>
      <c r="AD248" s="145"/>
      <c r="AE248" s="145"/>
      <c r="AF248" s="145"/>
      <c r="AG248" s="145"/>
      <c r="AH248" s="14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
      <c r="BS248" s="1"/>
      <c r="BT248" s="1"/>
      <c r="BU248" s="1"/>
      <c r="BV248" s="1"/>
      <c r="BW248" s="1"/>
      <c r="BX248" s="1"/>
      <c r="BY248" s="1"/>
      <c r="BZ248" s="2"/>
    </row>
    <row r="249" spans="1:79" ht="51" customHeight="1">
      <c r="A249" s="185"/>
      <c r="B249" s="125"/>
      <c r="C249" s="186" t="s">
        <v>336</v>
      </c>
      <c r="D249" s="186"/>
      <c r="E249" s="186"/>
      <c r="F249" s="186"/>
      <c r="G249" s="186"/>
      <c r="H249" s="186"/>
      <c r="I249" s="186"/>
      <c r="J249" s="187" t="s">
        <v>100</v>
      </c>
      <c r="K249" s="187"/>
      <c r="L249" s="187"/>
      <c r="M249" s="187"/>
      <c r="N249" s="187"/>
      <c r="O249" s="188" t="s">
        <v>201</v>
      </c>
      <c r="P249" s="189"/>
      <c r="Q249" s="189"/>
      <c r="R249" s="189"/>
      <c r="S249" s="189"/>
      <c r="T249" s="189"/>
      <c r="U249" s="189"/>
      <c r="V249" s="189"/>
      <c r="W249" s="189"/>
      <c r="X249" s="190"/>
      <c r="Y249" s="191">
        <v>100000</v>
      </c>
      <c r="Z249" s="191"/>
      <c r="AA249" s="191"/>
      <c r="AB249" s="191"/>
      <c r="AC249" s="191"/>
      <c r="AD249" s="145">
        <v>0</v>
      </c>
      <c r="AE249" s="145"/>
      <c r="AF249" s="145"/>
      <c r="AG249" s="145"/>
      <c r="AH249" s="145"/>
      <c r="AI249" s="182">
        <v>100000</v>
      </c>
      <c r="AJ249" s="183"/>
      <c r="AK249" s="183"/>
      <c r="AL249" s="183"/>
      <c r="AM249" s="184"/>
      <c r="AN249" s="182">
        <v>57123</v>
      </c>
      <c r="AO249" s="183"/>
      <c r="AP249" s="183"/>
      <c r="AQ249" s="183"/>
      <c r="AR249" s="184"/>
      <c r="AS249" s="182">
        <v>0</v>
      </c>
      <c r="AT249" s="183"/>
      <c r="AU249" s="183"/>
      <c r="AV249" s="183"/>
      <c r="AW249" s="184"/>
      <c r="AX249" s="182">
        <v>57123</v>
      </c>
      <c r="AY249" s="183"/>
      <c r="AZ249" s="183"/>
      <c r="BA249" s="183"/>
      <c r="BB249" s="184"/>
      <c r="BC249" s="182">
        <f>AN249-Y249</f>
        <v>-42877</v>
      </c>
      <c r="BD249" s="183"/>
      <c r="BE249" s="183"/>
      <c r="BF249" s="183"/>
      <c r="BG249" s="184"/>
      <c r="BH249" s="182">
        <f>AS249-AD249</f>
        <v>0</v>
      </c>
      <c r="BI249" s="183"/>
      <c r="BJ249" s="183"/>
      <c r="BK249" s="183"/>
      <c r="BL249" s="184"/>
      <c r="BM249" s="182">
        <v>-42877</v>
      </c>
      <c r="BN249" s="183"/>
      <c r="BO249" s="183"/>
      <c r="BP249" s="183"/>
      <c r="BQ249" s="184"/>
      <c r="BR249" s="1"/>
      <c r="BS249" s="1"/>
      <c r="BT249" s="1"/>
      <c r="BU249" s="1"/>
      <c r="BV249" s="1"/>
      <c r="BW249" s="1"/>
      <c r="BX249" s="1"/>
      <c r="BY249" s="1"/>
      <c r="BZ249" s="2"/>
    </row>
    <row r="250" spans="1:79" ht="18.75" customHeight="1">
      <c r="A250" s="81"/>
      <c r="B250" s="80"/>
      <c r="C250" s="178" t="s">
        <v>360</v>
      </c>
      <c r="D250" s="178"/>
      <c r="E250" s="178"/>
      <c r="F250" s="178"/>
      <c r="G250" s="178"/>
      <c r="H250" s="178"/>
      <c r="I250" s="178"/>
      <c r="J250" s="179" t="s">
        <v>98</v>
      </c>
      <c r="K250" s="179"/>
      <c r="L250" s="179"/>
      <c r="M250" s="179"/>
      <c r="N250" s="179"/>
      <c r="O250" s="179" t="s">
        <v>98</v>
      </c>
      <c r="P250" s="179"/>
      <c r="Q250" s="179"/>
      <c r="R250" s="179"/>
      <c r="S250" s="179"/>
      <c r="T250" s="179"/>
      <c r="U250" s="179"/>
      <c r="V250" s="179"/>
      <c r="W250" s="179"/>
      <c r="X250" s="179"/>
      <c r="Y250" s="180"/>
      <c r="Z250" s="180"/>
      <c r="AA250" s="180"/>
      <c r="AB250" s="180"/>
      <c r="AC250" s="180"/>
      <c r="AD250" s="145"/>
      <c r="AE250" s="145"/>
      <c r="AF250" s="145"/>
      <c r="AG250" s="145"/>
      <c r="AH250" s="14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
      <c r="BS250" s="1"/>
      <c r="BT250" s="1"/>
      <c r="BU250" s="1"/>
      <c r="BV250" s="1"/>
      <c r="BW250" s="1"/>
      <c r="BX250" s="1"/>
      <c r="BY250" s="1"/>
      <c r="BZ250" s="2"/>
    </row>
    <row r="251" spans="1:79" ht="84" customHeight="1">
      <c r="A251" s="185"/>
      <c r="B251" s="125"/>
      <c r="C251" s="195" t="s">
        <v>400</v>
      </c>
      <c r="D251" s="196"/>
      <c r="E251" s="196"/>
      <c r="F251" s="196"/>
      <c r="G251" s="196"/>
      <c r="H251" s="196"/>
      <c r="I251" s="197"/>
      <c r="J251" s="188" t="s">
        <v>362</v>
      </c>
      <c r="K251" s="189"/>
      <c r="L251" s="189"/>
      <c r="M251" s="189"/>
      <c r="N251" s="190"/>
      <c r="O251" s="188" t="s">
        <v>201</v>
      </c>
      <c r="P251" s="189"/>
      <c r="Q251" s="189"/>
      <c r="R251" s="189"/>
      <c r="S251" s="189"/>
      <c r="T251" s="189"/>
      <c r="U251" s="189"/>
      <c r="V251" s="189"/>
      <c r="W251" s="189"/>
      <c r="X251" s="190"/>
      <c r="Y251" s="198">
        <v>8</v>
      </c>
      <c r="Z251" s="199"/>
      <c r="AA251" s="199"/>
      <c r="AB251" s="199"/>
      <c r="AC251" s="200"/>
      <c r="AD251" s="182">
        <v>0</v>
      </c>
      <c r="AE251" s="183"/>
      <c r="AF251" s="183"/>
      <c r="AG251" s="183"/>
      <c r="AH251" s="184"/>
      <c r="AI251" s="182">
        <v>8</v>
      </c>
      <c r="AJ251" s="183"/>
      <c r="AK251" s="183"/>
      <c r="AL251" s="183"/>
      <c r="AM251" s="184"/>
      <c r="AN251" s="182">
        <v>8</v>
      </c>
      <c r="AO251" s="183"/>
      <c r="AP251" s="183"/>
      <c r="AQ251" s="183"/>
      <c r="AR251" s="184"/>
      <c r="AS251" s="182">
        <v>0</v>
      </c>
      <c r="AT251" s="183"/>
      <c r="AU251" s="183"/>
      <c r="AV251" s="183"/>
      <c r="AW251" s="184"/>
      <c r="AX251" s="182">
        <v>8</v>
      </c>
      <c r="AY251" s="183"/>
      <c r="AZ251" s="183"/>
      <c r="BA251" s="183"/>
      <c r="BB251" s="184"/>
      <c r="BC251" s="182">
        <f>AN251-Y251</f>
        <v>0</v>
      </c>
      <c r="BD251" s="183"/>
      <c r="BE251" s="183"/>
      <c r="BF251" s="183"/>
      <c r="BG251" s="184"/>
      <c r="BH251" s="182">
        <f>AS251-AD251</f>
        <v>0</v>
      </c>
      <c r="BI251" s="183"/>
      <c r="BJ251" s="183"/>
      <c r="BK251" s="183"/>
      <c r="BL251" s="184"/>
      <c r="BM251" s="182">
        <v>0</v>
      </c>
      <c r="BN251" s="183"/>
      <c r="BO251" s="183"/>
      <c r="BP251" s="183"/>
      <c r="BQ251" s="184"/>
      <c r="BR251" s="1"/>
      <c r="BS251" s="1"/>
      <c r="BT251" s="1"/>
      <c r="BU251" s="1"/>
      <c r="BV251" s="1"/>
      <c r="BW251" s="1"/>
      <c r="BX251" s="1"/>
      <c r="BY251" s="1"/>
      <c r="BZ251" s="2"/>
    </row>
    <row r="252" spans="1:79" s="6" customFormat="1" ht="47.25" customHeight="1">
      <c r="A252" s="81"/>
      <c r="B252" s="80"/>
      <c r="C252" s="178" t="s">
        <v>462</v>
      </c>
      <c r="D252" s="178"/>
      <c r="E252" s="178"/>
      <c r="F252" s="178"/>
      <c r="G252" s="178"/>
      <c r="H252" s="178"/>
      <c r="I252" s="178"/>
      <c r="J252" s="179" t="s">
        <v>98</v>
      </c>
      <c r="K252" s="179"/>
      <c r="L252" s="179"/>
      <c r="M252" s="179"/>
      <c r="N252" s="179"/>
      <c r="O252" s="179" t="s">
        <v>98</v>
      </c>
      <c r="P252" s="179"/>
      <c r="Q252" s="179"/>
      <c r="R252" s="179"/>
      <c r="S252" s="179"/>
      <c r="T252" s="179"/>
      <c r="U252" s="179"/>
      <c r="V252" s="179"/>
      <c r="W252" s="179"/>
      <c r="X252" s="179"/>
      <c r="Y252" s="180"/>
      <c r="Z252" s="180"/>
      <c r="AA252" s="180"/>
      <c r="AB252" s="180"/>
      <c r="AC252" s="180"/>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4"/>
      <c r="BS252" s="4"/>
      <c r="BT252" s="4"/>
      <c r="BU252" s="4"/>
      <c r="BV252" s="4"/>
      <c r="BW252" s="4"/>
      <c r="BX252" s="4"/>
      <c r="BY252" s="4"/>
      <c r="BZ252" s="5"/>
      <c r="CA252" s="6" t="s">
        <v>24</v>
      </c>
    </row>
    <row r="253" spans="1:79" s="6" customFormat="1" ht="16.5" customHeight="1">
      <c r="A253" s="81"/>
      <c r="B253" s="80"/>
      <c r="C253" s="178" t="s">
        <v>97</v>
      </c>
      <c r="D253" s="178"/>
      <c r="E253" s="178"/>
      <c r="F253" s="178"/>
      <c r="G253" s="178"/>
      <c r="H253" s="178"/>
      <c r="I253" s="178"/>
      <c r="J253" s="179" t="s">
        <v>98</v>
      </c>
      <c r="K253" s="179"/>
      <c r="L253" s="179"/>
      <c r="M253" s="179"/>
      <c r="N253" s="179"/>
      <c r="O253" s="179" t="s">
        <v>98</v>
      </c>
      <c r="P253" s="179"/>
      <c r="Q253" s="179"/>
      <c r="R253" s="179"/>
      <c r="S253" s="179"/>
      <c r="T253" s="179"/>
      <c r="U253" s="179"/>
      <c r="V253" s="179"/>
      <c r="W253" s="179"/>
      <c r="X253" s="179"/>
      <c r="Y253" s="180"/>
      <c r="Z253" s="180"/>
      <c r="AA253" s="180"/>
      <c r="AB253" s="180"/>
      <c r="AC253" s="180"/>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4"/>
      <c r="BS253" s="4"/>
      <c r="BT253" s="4"/>
      <c r="BU253" s="4"/>
      <c r="BV253" s="4"/>
      <c r="BW253" s="4"/>
      <c r="BX253" s="4"/>
      <c r="BY253" s="4"/>
      <c r="BZ253" s="5"/>
      <c r="CA253" s="6" t="s">
        <v>24</v>
      </c>
    </row>
    <row r="254" spans="1:79" ht="83.25" customHeight="1">
      <c r="A254" s="185"/>
      <c r="B254" s="125"/>
      <c r="C254" s="186" t="s">
        <v>113</v>
      </c>
      <c r="D254" s="186"/>
      <c r="E254" s="186"/>
      <c r="F254" s="186"/>
      <c r="G254" s="186"/>
      <c r="H254" s="186"/>
      <c r="I254" s="186"/>
      <c r="J254" s="187" t="s">
        <v>100</v>
      </c>
      <c r="K254" s="187"/>
      <c r="L254" s="187"/>
      <c r="M254" s="187"/>
      <c r="N254" s="187"/>
      <c r="O254" s="188" t="s">
        <v>112</v>
      </c>
      <c r="P254" s="189"/>
      <c r="Q254" s="189"/>
      <c r="R254" s="189"/>
      <c r="S254" s="189"/>
      <c r="T254" s="189"/>
      <c r="U254" s="189"/>
      <c r="V254" s="189"/>
      <c r="W254" s="189"/>
      <c r="X254" s="190"/>
      <c r="Y254" s="191">
        <v>1338549</v>
      </c>
      <c r="Z254" s="191"/>
      <c r="AA254" s="191"/>
      <c r="AB254" s="191"/>
      <c r="AC254" s="191"/>
      <c r="AD254" s="145">
        <v>0</v>
      </c>
      <c r="AE254" s="145"/>
      <c r="AF254" s="145"/>
      <c r="AG254" s="145"/>
      <c r="AH254" s="145"/>
      <c r="AI254" s="182">
        <v>1338549</v>
      </c>
      <c r="AJ254" s="183"/>
      <c r="AK254" s="183"/>
      <c r="AL254" s="183"/>
      <c r="AM254" s="184"/>
      <c r="AN254" s="182">
        <v>1097911.1299999999</v>
      </c>
      <c r="AO254" s="183"/>
      <c r="AP254" s="183"/>
      <c r="AQ254" s="183"/>
      <c r="AR254" s="184"/>
      <c r="AS254" s="182">
        <v>0</v>
      </c>
      <c r="AT254" s="183"/>
      <c r="AU254" s="183"/>
      <c r="AV254" s="183"/>
      <c r="AW254" s="184"/>
      <c r="AX254" s="182">
        <v>1097911.1299999999</v>
      </c>
      <c r="AY254" s="183"/>
      <c r="AZ254" s="183"/>
      <c r="BA254" s="183"/>
      <c r="BB254" s="184"/>
      <c r="BC254" s="182">
        <f t="shared" si="15"/>
        <v>-240637.87000000011</v>
      </c>
      <c r="BD254" s="183"/>
      <c r="BE254" s="183"/>
      <c r="BF254" s="183"/>
      <c r="BG254" s="184"/>
      <c r="BH254" s="182">
        <f t="shared" si="16"/>
        <v>0</v>
      </c>
      <c r="BI254" s="183"/>
      <c r="BJ254" s="183"/>
      <c r="BK254" s="183"/>
      <c r="BL254" s="184"/>
      <c r="BM254" s="182">
        <v>-240637.87000000011</v>
      </c>
      <c r="BN254" s="183"/>
      <c r="BO254" s="183"/>
      <c r="BP254" s="183"/>
      <c r="BQ254" s="184"/>
      <c r="BR254" s="1"/>
      <c r="BS254" s="1"/>
      <c r="BT254" s="1"/>
      <c r="BU254" s="1"/>
      <c r="BV254" s="1"/>
      <c r="BW254" s="1"/>
      <c r="BX254" s="1"/>
      <c r="BY254" s="1"/>
      <c r="BZ254" s="2"/>
    </row>
    <row r="255" spans="1:79" ht="25.5" customHeight="1">
      <c r="A255" s="81"/>
      <c r="B255" s="80"/>
      <c r="C255" s="178" t="s">
        <v>198</v>
      </c>
      <c r="D255" s="178"/>
      <c r="E255" s="178"/>
      <c r="F255" s="178"/>
      <c r="G255" s="178"/>
      <c r="H255" s="178"/>
      <c r="I255" s="178"/>
      <c r="J255" s="179" t="s">
        <v>98</v>
      </c>
      <c r="K255" s="179"/>
      <c r="L255" s="179"/>
      <c r="M255" s="179"/>
      <c r="N255" s="179"/>
      <c r="O255" s="179" t="s">
        <v>98</v>
      </c>
      <c r="P255" s="179"/>
      <c r="Q255" s="179"/>
      <c r="R255" s="179"/>
      <c r="S255" s="179"/>
      <c r="T255" s="179"/>
      <c r="U255" s="179"/>
      <c r="V255" s="179"/>
      <c r="W255" s="179"/>
      <c r="X255" s="179"/>
      <c r="Y255" s="192"/>
      <c r="Z255" s="193"/>
      <c r="AA255" s="193"/>
      <c r="AB255" s="193"/>
      <c r="AC255" s="194"/>
      <c r="AD255" s="145"/>
      <c r="AE255" s="145"/>
      <c r="AF255" s="145"/>
      <c r="AG255" s="145"/>
      <c r="AH255" s="14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
      <c r="BS255" s="1"/>
      <c r="BT255" s="1"/>
      <c r="BU255" s="1"/>
      <c r="BV255" s="1"/>
      <c r="BW255" s="1"/>
      <c r="BX255" s="1"/>
      <c r="BY255" s="1"/>
      <c r="BZ255" s="2"/>
    </row>
    <row r="256" spans="1:79" ht="40.5" customHeight="1">
      <c r="A256" s="185"/>
      <c r="B256" s="125"/>
      <c r="C256" s="186" t="s">
        <v>215</v>
      </c>
      <c r="D256" s="186"/>
      <c r="E256" s="186"/>
      <c r="F256" s="186"/>
      <c r="G256" s="186"/>
      <c r="H256" s="186"/>
      <c r="I256" s="186"/>
      <c r="J256" s="187" t="s">
        <v>214</v>
      </c>
      <c r="K256" s="187"/>
      <c r="L256" s="187"/>
      <c r="M256" s="187"/>
      <c r="N256" s="187"/>
      <c r="O256" s="188" t="s">
        <v>112</v>
      </c>
      <c r="P256" s="189"/>
      <c r="Q256" s="189"/>
      <c r="R256" s="189"/>
      <c r="S256" s="189"/>
      <c r="T256" s="189"/>
      <c r="U256" s="189"/>
      <c r="V256" s="189"/>
      <c r="W256" s="189"/>
      <c r="X256" s="190"/>
      <c r="Y256" s="191">
        <v>100</v>
      </c>
      <c r="Z256" s="191"/>
      <c r="AA256" s="191"/>
      <c r="AB256" s="191"/>
      <c r="AC256" s="191"/>
      <c r="AD256" s="145">
        <v>0</v>
      </c>
      <c r="AE256" s="145"/>
      <c r="AF256" s="145"/>
      <c r="AG256" s="145"/>
      <c r="AH256" s="145"/>
      <c r="AI256" s="182">
        <v>100</v>
      </c>
      <c r="AJ256" s="183"/>
      <c r="AK256" s="183"/>
      <c r="AL256" s="183"/>
      <c r="AM256" s="184"/>
      <c r="AN256" s="182">
        <v>100</v>
      </c>
      <c r="AO256" s="183"/>
      <c r="AP256" s="183"/>
      <c r="AQ256" s="183"/>
      <c r="AR256" s="184"/>
      <c r="AS256" s="182">
        <v>0</v>
      </c>
      <c r="AT256" s="183"/>
      <c r="AU256" s="183"/>
      <c r="AV256" s="183"/>
      <c r="AW256" s="184"/>
      <c r="AX256" s="182">
        <v>100</v>
      </c>
      <c r="AY256" s="183"/>
      <c r="AZ256" s="183"/>
      <c r="BA256" s="183"/>
      <c r="BB256" s="184"/>
      <c r="BC256" s="182">
        <f t="shared" si="15"/>
        <v>0</v>
      </c>
      <c r="BD256" s="183"/>
      <c r="BE256" s="183"/>
      <c r="BF256" s="183"/>
      <c r="BG256" s="184"/>
      <c r="BH256" s="182">
        <f t="shared" si="16"/>
        <v>0</v>
      </c>
      <c r="BI256" s="183"/>
      <c r="BJ256" s="183"/>
      <c r="BK256" s="183"/>
      <c r="BL256" s="184"/>
      <c r="BM256" s="182">
        <v>0</v>
      </c>
      <c r="BN256" s="183"/>
      <c r="BO256" s="183"/>
      <c r="BP256" s="183"/>
      <c r="BQ256" s="184"/>
      <c r="BR256" s="1"/>
      <c r="BS256" s="1"/>
      <c r="BT256" s="1"/>
      <c r="BU256" s="1"/>
      <c r="BV256" s="1"/>
      <c r="BW256" s="1"/>
      <c r="BX256" s="1"/>
      <c r="BY256" s="1"/>
      <c r="BZ256" s="2"/>
    </row>
    <row r="257" spans="1:79" ht="40.5" customHeight="1">
      <c r="A257" s="185"/>
      <c r="B257" s="125"/>
      <c r="C257" s="186" t="s">
        <v>216</v>
      </c>
      <c r="D257" s="186"/>
      <c r="E257" s="186"/>
      <c r="F257" s="186"/>
      <c r="G257" s="186"/>
      <c r="H257" s="186"/>
      <c r="I257" s="186"/>
      <c r="J257" s="187" t="s">
        <v>217</v>
      </c>
      <c r="K257" s="187"/>
      <c r="L257" s="187"/>
      <c r="M257" s="187"/>
      <c r="N257" s="187"/>
      <c r="O257" s="188" t="s">
        <v>112</v>
      </c>
      <c r="P257" s="189"/>
      <c r="Q257" s="189"/>
      <c r="R257" s="189"/>
      <c r="S257" s="189"/>
      <c r="T257" s="189"/>
      <c r="U257" s="189"/>
      <c r="V257" s="189"/>
      <c r="W257" s="189"/>
      <c r="X257" s="190"/>
      <c r="Y257" s="191">
        <v>190</v>
      </c>
      <c r="Z257" s="191"/>
      <c r="AA257" s="191"/>
      <c r="AB257" s="191"/>
      <c r="AC257" s="191"/>
      <c r="AD257" s="145">
        <v>0</v>
      </c>
      <c r="AE257" s="145"/>
      <c r="AF257" s="145"/>
      <c r="AG257" s="145"/>
      <c r="AH257" s="145"/>
      <c r="AI257" s="182">
        <v>190</v>
      </c>
      <c r="AJ257" s="183"/>
      <c r="AK257" s="183"/>
      <c r="AL257" s="183"/>
      <c r="AM257" s="184"/>
      <c r="AN257" s="182">
        <v>120</v>
      </c>
      <c r="AO257" s="183"/>
      <c r="AP257" s="183"/>
      <c r="AQ257" s="183"/>
      <c r="AR257" s="184"/>
      <c r="AS257" s="182">
        <v>0</v>
      </c>
      <c r="AT257" s="183"/>
      <c r="AU257" s="183"/>
      <c r="AV257" s="183"/>
      <c r="AW257" s="184"/>
      <c r="AX257" s="182">
        <v>120</v>
      </c>
      <c r="AY257" s="183"/>
      <c r="AZ257" s="183"/>
      <c r="BA257" s="183"/>
      <c r="BB257" s="184"/>
      <c r="BC257" s="182">
        <f t="shared" si="15"/>
        <v>-70</v>
      </c>
      <c r="BD257" s="183"/>
      <c r="BE257" s="183"/>
      <c r="BF257" s="183"/>
      <c r="BG257" s="184"/>
      <c r="BH257" s="182">
        <f t="shared" si="16"/>
        <v>0</v>
      </c>
      <c r="BI257" s="183"/>
      <c r="BJ257" s="183"/>
      <c r="BK257" s="183"/>
      <c r="BL257" s="184"/>
      <c r="BM257" s="182">
        <v>-70</v>
      </c>
      <c r="BN257" s="183"/>
      <c r="BO257" s="183"/>
      <c r="BP257" s="183"/>
      <c r="BQ257" s="184"/>
      <c r="BR257" s="1"/>
      <c r="BS257" s="1"/>
      <c r="BT257" s="1"/>
      <c r="BU257" s="1"/>
      <c r="BV257" s="1"/>
      <c r="BW257" s="1"/>
      <c r="BX257" s="1"/>
      <c r="BY257" s="1"/>
      <c r="BZ257" s="2"/>
    </row>
    <row r="258" spans="1:79" ht="69" customHeight="1">
      <c r="A258" s="185"/>
      <c r="B258" s="125"/>
      <c r="C258" s="186" t="s">
        <v>218</v>
      </c>
      <c r="D258" s="186"/>
      <c r="E258" s="186"/>
      <c r="F258" s="186"/>
      <c r="G258" s="186"/>
      <c r="H258" s="186"/>
      <c r="I258" s="186"/>
      <c r="J258" s="187" t="s">
        <v>217</v>
      </c>
      <c r="K258" s="187"/>
      <c r="L258" s="187"/>
      <c r="M258" s="187"/>
      <c r="N258" s="187"/>
      <c r="O258" s="188" t="s">
        <v>112</v>
      </c>
      <c r="P258" s="189"/>
      <c r="Q258" s="189"/>
      <c r="R258" s="189"/>
      <c r="S258" s="189"/>
      <c r="T258" s="189"/>
      <c r="U258" s="189"/>
      <c r="V258" s="189"/>
      <c r="W258" s="189"/>
      <c r="X258" s="190"/>
      <c r="Y258" s="191">
        <v>270</v>
      </c>
      <c r="Z258" s="191"/>
      <c r="AA258" s="191"/>
      <c r="AB258" s="191"/>
      <c r="AC258" s="191"/>
      <c r="AD258" s="145">
        <v>0</v>
      </c>
      <c r="AE258" s="145"/>
      <c r="AF258" s="145"/>
      <c r="AG258" s="145"/>
      <c r="AH258" s="145"/>
      <c r="AI258" s="182">
        <v>270</v>
      </c>
      <c r="AJ258" s="183"/>
      <c r="AK258" s="183"/>
      <c r="AL258" s="183"/>
      <c r="AM258" s="184"/>
      <c r="AN258" s="182">
        <v>252</v>
      </c>
      <c r="AO258" s="183"/>
      <c r="AP258" s="183"/>
      <c r="AQ258" s="183"/>
      <c r="AR258" s="184"/>
      <c r="AS258" s="182">
        <v>0</v>
      </c>
      <c r="AT258" s="183"/>
      <c r="AU258" s="183"/>
      <c r="AV258" s="183"/>
      <c r="AW258" s="184"/>
      <c r="AX258" s="182">
        <v>252</v>
      </c>
      <c r="AY258" s="183"/>
      <c r="AZ258" s="183"/>
      <c r="BA258" s="183"/>
      <c r="BB258" s="184"/>
      <c r="BC258" s="182">
        <f t="shared" si="15"/>
        <v>-18</v>
      </c>
      <c r="BD258" s="183"/>
      <c r="BE258" s="183"/>
      <c r="BF258" s="183"/>
      <c r="BG258" s="184"/>
      <c r="BH258" s="182">
        <f t="shared" si="16"/>
        <v>0</v>
      </c>
      <c r="BI258" s="183"/>
      <c r="BJ258" s="183"/>
      <c r="BK258" s="183"/>
      <c r="BL258" s="184"/>
      <c r="BM258" s="182">
        <v>-18</v>
      </c>
      <c r="BN258" s="183"/>
      <c r="BO258" s="183"/>
      <c r="BP258" s="183"/>
      <c r="BQ258" s="184"/>
      <c r="BR258" s="1"/>
      <c r="BS258" s="1"/>
      <c r="BT258" s="1"/>
      <c r="BU258" s="1"/>
      <c r="BV258" s="1"/>
      <c r="BW258" s="1"/>
      <c r="BX258" s="1"/>
      <c r="BY258" s="1"/>
      <c r="BZ258" s="2"/>
    </row>
    <row r="259" spans="1:79" ht="23.45" customHeight="1">
      <c r="A259" s="81"/>
      <c r="B259" s="80"/>
      <c r="C259" s="178" t="s">
        <v>281</v>
      </c>
      <c r="D259" s="178"/>
      <c r="E259" s="178"/>
      <c r="F259" s="178"/>
      <c r="G259" s="178"/>
      <c r="H259" s="178"/>
      <c r="I259" s="178"/>
      <c r="J259" s="179" t="s">
        <v>98</v>
      </c>
      <c r="K259" s="179"/>
      <c r="L259" s="179"/>
      <c r="M259" s="179"/>
      <c r="N259" s="179"/>
      <c r="O259" s="179" t="s">
        <v>98</v>
      </c>
      <c r="P259" s="179"/>
      <c r="Q259" s="179"/>
      <c r="R259" s="179"/>
      <c r="S259" s="179"/>
      <c r="T259" s="179"/>
      <c r="U259" s="179"/>
      <c r="V259" s="179"/>
      <c r="W259" s="179"/>
      <c r="X259" s="179"/>
      <c r="Y259" s="180"/>
      <c r="Z259" s="180"/>
      <c r="AA259" s="180"/>
      <c r="AB259" s="180"/>
      <c r="AC259" s="180"/>
      <c r="AD259" s="145"/>
      <c r="AE259" s="145"/>
      <c r="AF259" s="145"/>
      <c r="AG259" s="145"/>
      <c r="AH259" s="14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
      <c r="BS259" s="1"/>
      <c r="BT259" s="1"/>
      <c r="BU259" s="1"/>
      <c r="BV259" s="1"/>
      <c r="BW259" s="1"/>
      <c r="BX259" s="1"/>
      <c r="BY259" s="1"/>
      <c r="BZ259" s="2"/>
    </row>
    <row r="260" spans="1:79" ht="36.950000000000003" customHeight="1">
      <c r="A260" s="185"/>
      <c r="B260" s="125"/>
      <c r="C260" s="186" t="s">
        <v>293</v>
      </c>
      <c r="D260" s="186"/>
      <c r="E260" s="186"/>
      <c r="F260" s="186"/>
      <c r="G260" s="186"/>
      <c r="H260" s="186"/>
      <c r="I260" s="186"/>
      <c r="J260" s="187" t="s">
        <v>100</v>
      </c>
      <c r="K260" s="187"/>
      <c r="L260" s="187"/>
      <c r="M260" s="187"/>
      <c r="N260" s="187"/>
      <c r="O260" s="188" t="s">
        <v>201</v>
      </c>
      <c r="P260" s="189"/>
      <c r="Q260" s="189"/>
      <c r="R260" s="189"/>
      <c r="S260" s="189"/>
      <c r="T260" s="189"/>
      <c r="U260" s="189"/>
      <c r="V260" s="189"/>
      <c r="W260" s="189"/>
      <c r="X260" s="190"/>
      <c r="Y260" s="191">
        <v>2650</v>
      </c>
      <c r="Z260" s="191"/>
      <c r="AA260" s="191"/>
      <c r="AB260" s="191"/>
      <c r="AC260" s="191"/>
      <c r="AD260" s="145">
        <v>0</v>
      </c>
      <c r="AE260" s="145"/>
      <c r="AF260" s="145"/>
      <c r="AG260" s="145"/>
      <c r="AH260" s="145"/>
      <c r="AI260" s="182">
        <v>2650</v>
      </c>
      <c r="AJ260" s="183"/>
      <c r="AK260" s="183"/>
      <c r="AL260" s="183"/>
      <c r="AM260" s="184"/>
      <c r="AN260" s="182">
        <v>1804.01</v>
      </c>
      <c r="AO260" s="183"/>
      <c r="AP260" s="183"/>
      <c r="AQ260" s="183"/>
      <c r="AR260" s="184"/>
      <c r="AS260" s="182">
        <v>0</v>
      </c>
      <c r="AT260" s="183"/>
      <c r="AU260" s="183"/>
      <c r="AV260" s="183"/>
      <c r="AW260" s="184"/>
      <c r="AX260" s="182">
        <v>1804.01</v>
      </c>
      <c r="AY260" s="183"/>
      <c r="AZ260" s="183"/>
      <c r="BA260" s="183"/>
      <c r="BB260" s="184"/>
      <c r="BC260" s="182">
        <f t="shared" si="15"/>
        <v>-845.99</v>
      </c>
      <c r="BD260" s="183"/>
      <c r="BE260" s="183"/>
      <c r="BF260" s="183"/>
      <c r="BG260" s="184"/>
      <c r="BH260" s="182">
        <f t="shared" si="16"/>
        <v>0</v>
      </c>
      <c r="BI260" s="183"/>
      <c r="BJ260" s="183"/>
      <c r="BK260" s="183"/>
      <c r="BL260" s="184"/>
      <c r="BM260" s="182">
        <v>-845.99</v>
      </c>
      <c r="BN260" s="183"/>
      <c r="BO260" s="183"/>
      <c r="BP260" s="183"/>
      <c r="BQ260" s="184"/>
      <c r="BR260" s="1"/>
      <c r="BS260" s="1"/>
      <c r="BT260" s="1"/>
      <c r="BU260" s="1"/>
      <c r="BV260" s="1"/>
      <c r="BW260" s="1"/>
      <c r="BX260" s="1"/>
      <c r="BY260" s="1"/>
      <c r="BZ260" s="2"/>
    </row>
    <row r="261" spans="1:79" ht="45" customHeight="1">
      <c r="A261" s="185"/>
      <c r="B261" s="125"/>
      <c r="C261" s="186" t="s">
        <v>294</v>
      </c>
      <c r="D261" s="186"/>
      <c r="E261" s="186"/>
      <c r="F261" s="186"/>
      <c r="G261" s="186"/>
      <c r="H261" s="186"/>
      <c r="I261" s="186"/>
      <c r="J261" s="187" t="s">
        <v>100</v>
      </c>
      <c r="K261" s="187"/>
      <c r="L261" s="187"/>
      <c r="M261" s="187"/>
      <c r="N261" s="187"/>
      <c r="O261" s="188" t="s">
        <v>201</v>
      </c>
      <c r="P261" s="189"/>
      <c r="Q261" s="189"/>
      <c r="R261" s="189"/>
      <c r="S261" s="189"/>
      <c r="T261" s="189"/>
      <c r="U261" s="189"/>
      <c r="V261" s="189"/>
      <c r="W261" s="189"/>
      <c r="X261" s="190"/>
      <c r="Y261" s="191">
        <v>3018.42</v>
      </c>
      <c r="Z261" s="191"/>
      <c r="AA261" s="191"/>
      <c r="AB261" s="191"/>
      <c r="AC261" s="191"/>
      <c r="AD261" s="145">
        <v>0</v>
      </c>
      <c r="AE261" s="145"/>
      <c r="AF261" s="145"/>
      <c r="AG261" s="145"/>
      <c r="AH261" s="145"/>
      <c r="AI261" s="182">
        <v>3018.42</v>
      </c>
      <c r="AJ261" s="183"/>
      <c r="AK261" s="183"/>
      <c r="AL261" s="183"/>
      <c r="AM261" s="184"/>
      <c r="AN261" s="182">
        <v>4543.71</v>
      </c>
      <c r="AO261" s="183"/>
      <c r="AP261" s="183"/>
      <c r="AQ261" s="183"/>
      <c r="AR261" s="184"/>
      <c r="AS261" s="182">
        <v>0</v>
      </c>
      <c r="AT261" s="183"/>
      <c r="AU261" s="183"/>
      <c r="AV261" s="183"/>
      <c r="AW261" s="184"/>
      <c r="AX261" s="182">
        <v>4543.71</v>
      </c>
      <c r="AY261" s="183"/>
      <c r="AZ261" s="183"/>
      <c r="BA261" s="183"/>
      <c r="BB261" s="184"/>
      <c r="BC261" s="182">
        <f t="shared" si="15"/>
        <v>1525.29</v>
      </c>
      <c r="BD261" s="183"/>
      <c r="BE261" s="183"/>
      <c r="BF261" s="183"/>
      <c r="BG261" s="184"/>
      <c r="BH261" s="182">
        <f t="shared" si="16"/>
        <v>0</v>
      </c>
      <c r="BI261" s="183"/>
      <c r="BJ261" s="183"/>
      <c r="BK261" s="183"/>
      <c r="BL261" s="184"/>
      <c r="BM261" s="182">
        <v>1525.29</v>
      </c>
      <c r="BN261" s="183"/>
      <c r="BO261" s="183"/>
      <c r="BP261" s="183"/>
      <c r="BQ261" s="184"/>
      <c r="BR261" s="1"/>
      <c r="BS261" s="1"/>
      <c r="BT261" s="1"/>
      <c r="BU261" s="1"/>
      <c r="BV261" s="1"/>
      <c r="BW261" s="1"/>
      <c r="BX261" s="1"/>
      <c r="BY261" s="1"/>
      <c r="BZ261" s="2"/>
    </row>
    <row r="262" spans="1:79" ht="44.45" customHeight="1">
      <c r="A262" s="185"/>
      <c r="B262" s="125"/>
      <c r="C262" s="186" t="s">
        <v>295</v>
      </c>
      <c r="D262" s="186"/>
      <c r="E262" s="186"/>
      <c r="F262" s="186"/>
      <c r="G262" s="186"/>
      <c r="H262" s="186"/>
      <c r="I262" s="186"/>
      <c r="J262" s="187" t="s">
        <v>100</v>
      </c>
      <c r="K262" s="187"/>
      <c r="L262" s="187"/>
      <c r="M262" s="187"/>
      <c r="N262" s="187"/>
      <c r="O262" s="188" t="s">
        <v>201</v>
      </c>
      <c r="P262" s="189"/>
      <c r="Q262" s="189"/>
      <c r="R262" s="189"/>
      <c r="S262" s="189"/>
      <c r="T262" s="189"/>
      <c r="U262" s="189"/>
      <c r="V262" s="189"/>
      <c r="W262" s="189"/>
      <c r="X262" s="190"/>
      <c r="Y262" s="191">
        <v>1851.85</v>
      </c>
      <c r="Z262" s="191"/>
      <c r="AA262" s="191"/>
      <c r="AB262" s="191"/>
      <c r="AC262" s="191"/>
      <c r="AD262" s="145">
        <v>0</v>
      </c>
      <c r="AE262" s="145"/>
      <c r="AF262" s="145"/>
      <c r="AG262" s="145"/>
      <c r="AH262" s="145"/>
      <c r="AI262" s="182">
        <v>1851.85</v>
      </c>
      <c r="AJ262" s="183"/>
      <c r="AK262" s="183"/>
      <c r="AL262" s="183"/>
      <c r="AM262" s="184"/>
      <c r="AN262" s="182">
        <v>1477.24</v>
      </c>
      <c r="AO262" s="183"/>
      <c r="AP262" s="183"/>
      <c r="AQ262" s="183"/>
      <c r="AR262" s="184"/>
      <c r="AS262" s="182">
        <v>0</v>
      </c>
      <c r="AT262" s="183"/>
      <c r="AU262" s="183"/>
      <c r="AV262" s="183"/>
      <c r="AW262" s="184"/>
      <c r="AX262" s="182">
        <v>1477.24</v>
      </c>
      <c r="AY262" s="183"/>
      <c r="AZ262" s="183"/>
      <c r="BA262" s="183"/>
      <c r="BB262" s="184"/>
      <c r="BC262" s="182">
        <f t="shared" si="15"/>
        <v>-374.6099999999999</v>
      </c>
      <c r="BD262" s="183"/>
      <c r="BE262" s="183"/>
      <c r="BF262" s="183"/>
      <c r="BG262" s="184"/>
      <c r="BH262" s="182">
        <f t="shared" si="16"/>
        <v>0</v>
      </c>
      <c r="BI262" s="183"/>
      <c r="BJ262" s="183"/>
      <c r="BK262" s="183"/>
      <c r="BL262" s="184"/>
      <c r="BM262" s="182">
        <v>-374.6099999999999</v>
      </c>
      <c r="BN262" s="183"/>
      <c r="BO262" s="183"/>
      <c r="BP262" s="183"/>
      <c r="BQ262" s="184"/>
      <c r="BR262" s="1"/>
      <c r="BS262" s="1"/>
      <c r="BT262" s="1"/>
      <c r="BU262" s="1"/>
      <c r="BV262" s="1"/>
      <c r="BW262" s="1"/>
      <c r="BX262" s="1"/>
      <c r="BY262" s="1"/>
      <c r="BZ262" s="2"/>
    </row>
    <row r="263" spans="1:79" ht="19.5" customHeight="1">
      <c r="A263" s="81"/>
      <c r="B263" s="80"/>
      <c r="C263" s="178" t="s">
        <v>360</v>
      </c>
      <c r="D263" s="178"/>
      <c r="E263" s="178"/>
      <c r="F263" s="178"/>
      <c r="G263" s="178"/>
      <c r="H263" s="178"/>
      <c r="I263" s="178"/>
      <c r="J263" s="179" t="s">
        <v>98</v>
      </c>
      <c r="K263" s="179"/>
      <c r="L263" s="179"/>
      <c r="M263" s="179"/>
      <c r="N263" s="179"/>
      <c r="O263" s="179" t="s">
        <v>98</v>
      </c>
      <c r="P263" s="179"/>
      <c r="Q263" s="179"/>
      <c r="R263" s="179"/>
      <c r="S263" s="179"/>
      <c r="T263" s="179"/>
      <c r="U263" s="179"/>
      <c r="V263" s="179"/>
      <c r="W263" s="179"/>
      <c r="X263" s="179"/>
      <c r="Y263" s="180"/>
      <c r="Z263" s="180"/>
      <c r="AA263" s="180"/>
      <c r="AB263" s="180"/>
      <c r="AC263" s="180"/>
      <c r="AD263" s="145"/>
      <c r="AE263" s="145"/>
      <c r="AF263" s="145"/>
      <c r="AG263" s="145"/>
      <c r="AH263" s="14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
      <c r="BS263" s="1"/>
      <c r="BT263" s="1"/>
      <c r="BU263" s="1"/>
      <c r="BV263" s="1"/>
      <c r="BW263" s="1"/>
      <c r="BX263" s="1"/>
      <c r="BY263" s="1"/>
      <c r="BZ263" s="2"/>
    </row>
    <row r="264" spans="1:79" ht="49.5" customHeight="1">
      <c r="A264" s="185"/>
      <c r="B264" s="125"/>
      <c r="C264" s="186" t="s">
        <v>367</v>
      </c>
      <c r="D264" s="186"/>
      <c r="E264" s="186"/>
      <c r="F264" s="186"/>
      <c r="G264" s="186"/>
      <c r="H264" s="186"/>
      <c r="I264" s="186"/>
      <c r="J264" s="187" t="s">
        <v>362</v>
      </c>
      <c r="K264" s="187"/>
      <c r="L264" s="187"/>
      <c r="M264" s="187"/>
      <c r="N264" s="187"/>
      <c r="O264" s="188" t="s">
        <v>201</v>
      </c>
      <c r="P264" s="189"/>
      <c r="Q264" s="189"/>
      <c r="R264" s="189"/>
      <c r="S264" s="189"/>
      <c r="T264" s="189"/>
      <c r="U264" s="189"/>
      <c r="V264" s="189"/>
      <c r="W264" s="189"/>
      <c r="X264" s="190"/>
      <c r="Y264" s="191">
        <v>1</v>
      </c>
      <c r="Z264" s="191"/>
      <c r="AA264" s="191"/>
      <c r="AB264" s="191"/>
      <c r="AC264" s="191"/>
      <c r="AD264" s="145">
        <v>0</v>
      </c>
      <c r="AE264" s="145"/>
      <c r="AF264" s="145"/>
      <c r="AG264" s="145"/>
      <c r="AH264" s="145"/>
      <c r="AI264" s="182">
        <v>1</v>
      </c>
      <c r="AJ264" s="183"/>
      <c r="AK264" s="183"/>
      <c r="AL264" s="183"/>
      <c r="AM264" s="184"/>
      <c r="AN264" s="182">
        <v>-6</v>
      </c>
      <c r="AO264" s="183"/>
      <c r="AP264" s="183"/>
      <c r="AQ264" s="183"/>
      <c r="AR264" s="184"/>
      <c r="AS264" s="182">
        <v>0</v>
      </c>
      <c r="AT264" s="183"/>
      <c r="AU264" s="183"/>
      <c r="AV264" s="183"/>
      <c r="AW264" s="184"/>
      <c r="AX264" s="182">
        <v>-6</v>
      </c>
      <c r="AY264" s="183"/>
      <c r="AZ264" s="183"/>
      <c r="BA264" s="183"/>
      <c r="BB264" s="184"/>
      <c r="BC264" s="182">
        <f t="shared" si="15"/>
        <v>-7</v>
      </c>
      <c r="BD264" s="183"/>
      <c r="BE264" s="183"/>
      <c r="BF264" s="183"/>
      <c r="BG264" s="184"/>
      <c r="BH264" s="182">
        <f t="shared" si="16"/>
        <v>0</v>
      </c>
      <c r="BI264" s="183"/>
      <c r="BJ264" s="183"/>
      <c r="BK264" s="183"/>
      <c r="BL264" s="184"/>
      <c r="BM264" s="182">
        <v>-7</v>
      </c>
      <c r="BN264" s="183"/>
      <c r="BO264" s="183"/>
      <c r="BP264" s="183"/>
      <c r="BQ264" s="184"/>
      <c r="BR264" s="1"/>
      <c r="BS264" s="1"/>
      <c r="BT264" s="1"/>
      <c r="BU264" s="1"/>
      <c r="BV264" s="1"/>
      <c r="BW264" s="1"/>
      <c r="BX264" s="1"/>
      <c r="BY264" s="1"/>
      <c r="BZ264" s="2"/>
    </row>
    <row r="265" spans="1:79" s="6" customFormat="1" ht="59.25" customHeight="1">
      <c r="A265" s="81"/>
      <c r="B265" s="80"/>
      <c r="C265" s="178" t="s">
        <v>463</v>
      </c>
      <c r="D265" s="178"/>
      <c r="E265" s="178"/>
      <c r="F265" s="178"/>
      <c r="G265" s="178"/>
      <c r="H265" s="178"/>
      <c r="I265" s="178"/>
      <c r="J265" s="179" t="s">
        <v>98</v>
      </c>
      <c r="K265" s="179"/>
      <c r="L265" s="179"/>
      <c r="M265" s="179"/>
      <c r="N265" s="179"/>
      <c r="O265" s="179" t="s">
        <v>98</v>
      </c>
      <c r="P265" s="179"/>
      <c r="Q265" s="179"/>
      <c r="R265" s="179"/>
      <c r="S265" s="179"/>
      <c r="T265" s="179"/>
      <c r="U265" s="179"/>
      <c r="V265" s="179"/>
      <c r="W265" s="179"/>
      <c r="X265" s="179"/>
      <c r="Y265" s="180"/>
      <c r="Z265" s="180"/>
      <c r="AA265" s="180"/>
      <c r="AB265" s="180"/>
      <c r="AC265" s="180"/>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c r="BR265" s="4"/>
      <c r="BS265" s="4"/>
      <c r="BT265" s="4"/>
      <c r="BU265" s="4"/>
      <c r="BV265" s="4"/>
      <c r="BW265" s="4"/>
      <c r="BX265" s="4"/>
      <c r="BY265" s="4"/>
      <c r="BZ265" s="5"/>
      <c r="CA265" s="6" t="s">
        <v>24</v>
      </c>
    </row>
    <row r="266" spans="1:79" s="6" customFormat="1" ht="12.6" customHeight="1">
      <c r="A266" s="81"/>
      <c r="B266" s="80"/>
      <c r="C266" s="178" t="s">
        <v>97</v>
      </c>
      <c r="D266" s="178"/>
      <c r="E266" s="178"/>
      <c r="F266" s="178"/>
      <c r="G266" s="178"/>
      <c r="H266" s="178"/>
      <c r="I266" s="178"/>
      <c r="J266" s="179" t="s">
        <v>98</v>
      </c>
      <c r="K266" s="179"/>
      <c r="L266" s="179"/>
      <c r="M266" s="179"/>
      <c r="N266" s="179"/>
      <c r="O266" s="179" t="s">
        <v>98</v>
      </c>
      <c r="P266" s="179"/>
      <c r="Q266" s="179"/>
      <c r="R266" s="179"/>
      <c r="S266" s="179"/>
      <c r="T266" s="179"/>
      <c r="U266" s="179"/>
      <c r="V266" s="179"/>
      <c r="W266" s="179"/>
      <c r="X266" s="179"/>
      <c r="Y266" s="180"/>
      <c r="Z266" s="180"/>
      <c r="AA266" s="180"/>
      <c r="AB266" s="180"/>
      <c r="AC266" s="180"/>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4"/>
      <c r="BS266" s="4"/>
      <c r="BT266" s="4"/>
      <c r="BU266" s="4"/>
      <c r="BV266" s="4"/>
      <c r="BW266" s="4"/>
      <c r="BX266" s="4"/>
      <c r="BY266" s="4"/>
      <c r="BZ266" s="5"/>
      <c r="CA266" s="6" t="s">
        <v>24</v>
      </c>
    </row>
    <row r="267" spans="1:79" ht="42.6" customHeight="1">
      <c r="A267" s="185"/>
      <c r="B267" s="125"/>
      <c r="C267" s="186" t="s">
        <v>114</v>
      </c>
      <c r="D267" s="186"/>
      <c r="E267" s="186"/>
      <c r="F267" s="186"/>
      <c r="G267" s="186"/>
      <c r="H267" s="186"/>
      <c r="I267" s="186"/>
      <c r="J267" s="187" t="s">
        <v>100</v>
      </c>
      <c r="K267" s="187"/>
      <c r="L267" s="187"/>
      <c r="M267" s="187"/>
      <c r="N267" s="187"/>
      <c r="O267" s="188" t="s">
        <v>112</v>
      </c>
      <c r="P267" s="189"/>
      <c r="Q267" s="189"/>
      <c r="R267" s="189"/>
      <c r="S267" s="189"/>
      <c r="T267" s="189"/>
      <c r="U267" s="189"/>
      <c r="V267" s="189"/>
      <c r="W267" s="189"/>
      <c r="X267" s="190"/>
      <c r="Y267" s="191">
        <v>6518750</v>
      </c>
      <c r="Z267" s="191"/>
      <c r="AA267" s="191"/>
      <c r="AB267" s="191"/>
      <c r="AC267" s="191"/>
      <c r="AD267" s="145">
        <v>0</v>
      </c>
      <c r="AE267" s="145"/>
      <c r="AF267" s="145"/>
      <c r="AG267" s="145"/>
      <c r="AH267" s="145"/>
      <c r="AI267" s="182">
        <v>6518750</v>
      </c>
      <c r="AJ267" s="183"/>
      <c r="AK267" s="183"/>
      <c r="AL267" s="183"/>
      <c r="AM267" s="184"/>
      <c r="AN267" s="182">
        <v>4185695.95</v>
      </c>
      <c r="AO267" s="183"/>
      <c r="AP267" s="183"/>
      <c r="AQ267" s="183"/>
      <c r="AR267" s="184"/>
      <c r="AS267" s="182">
        <v>0</v>
      </c>
      <c r="AT267" s="183"/>
      <c r="AU267" s="183"/>
      <c r="AV267" s="183"/>
      <c r="AW267" s="184"/>
      <c r="AX267" s="182">
        <v>4185695.95</v>
      </c>
      <c r="AY267" s="183"/>
      <c r="AZ267" s="183"/>
      <c r="BA267" s="183"/>
      <c r="BB267" s="184"/>
      <c r="BC267" s="182">
        <f>AN267-Y267</f>
        <v>-2333054.0499999998</v>
      </c>
      <c r="BD267" s="183"/>
      <c r="BE267" s="183"/>
      <c r="BF267" s="183"/>
      <c r="BG267" s="184"/>
      <c r="BH267" s="182">
        <f t="shared" si="16"/>
        <v>0</v>
      </c>
      <c r="BI267" s="183"/>
      <c r="BJ267" s="183"/>
      <c r="BK267" s="183"/>
      <c r="BL267" s="184"/>
      <c r="BM267" s="182">
        <v>-2333054.0499999998</v>
      </c>
      <c r="BN267" s="183"/>
      <c r="BO267" s="183"/>
      <c r="BP267" s="183"/>
      <c r="BQ267" s="184"/>
      <c r="BR267" s="1"/>
      <c r="BS267" s="1"/>
      <c r="BT267" s="1"/>
      <c r="BU267" s="1"/>
      <c r="BV267" s="1"/>
      <c r="BW267" s="1"/>
      <c r="BX267" s="1"/>
      <c r="BY267" s="1"/>
      <c r="BZ267" s="2"/>
    </row>
    <row r="268" spans="1:79" ht="42.6" customHeight="1">
      <c r="A268" s="185"/>
      <c r="B268" s="125"/>
      <c r="C268" s="186" t="s">
        <v>115</v>
      </c>
      <c r="D268" s="186"/>
      <c r="E268" s="186"/>
      <c r="F268" s="186"/>
      <c r="G268" s="186"/>
      <c r="H268" s="186"/>
      <c r="I268" s="186"/>
      <c r="J268" s="187" t="s">
        <v>100</v>
      </c>
      <c r="K268" s="187"/>
      <c r="L268" s="187"/>
      <c r="M268" s="187"/>
      <c r="N268" s="187"/>
      <c r="O268" s="188" t="s">
        <v>112</v>
      </c>
      <c r="P268" s="189"/>
      <c r="Q268" s="189"/>
      <c r="R268" s="189"/>
      <c r="S268" s="189"/>
      <c r="T268" s="189"/>
      <c r="U268" s="189"/>
      <c r="V268" s="189"/>
      <c r="W268" s="189"/>
      <c r="X268" s="190"/>
      <c r="Y268" s="191">
        <v>49990</v>
      </c>
      <c r="Z268" s="191"/>
      <c r="AA268" s="191"/>
      <c r="AB268" s="191"/>
      <c r="AC268" s="191"/>
      <c r="AD268" s="145">
        <v>0</v>
      </c>
      <c r="AE268" s="145"/>
      <c r="AF268" s="145"/>
      <c r="AG268" s="145"/>
      <c r="AH268" s="145"/>
      <c r="AI268" s="182">
        <v>49990</v>
      </c>
      <c r="AJ268" s="183"/>
      <c r="AK268" s="183"/>
      <c r="AL268" s="183"/>
      <c r="AM268" s="184"/>
      <c r="AN268" s="182">
        <v>46325.55</v>
      </c>
      <c r="AO268" s="183"/>
      <c r="AP268" s="183"/>
      <c r="AQ268" s="183"/>
      <c r="AR268" s="184"/>
      <c r="AS268" s="182">
        <v>0</v>
      </c>
      <c r="AT268" s="183"/>
      <c r="AU268" s="183"/>
      <c r="AV268" s="183"/>
      <c r="AW268" s="184"/>
      <c r="AX268" s="182">
        <v>46325.55</v>
      </c>
      <c r="AY268" s="183"/>
      <c r="AZ268" s="183"/>
      <c r="BA268" s="183"/>
      <c r="BB268" s="184"/>
      <c r="BC268" s="182">
        <f>AN268-Y268</f>
        <v>-3664.4499999999971</v>
      </c>
      <c r="BD268" s="183"/>
      <c r="BE268" s="183"/>
      <c r="BF268" s="183"/>
      <c r="BG268" s="184"/>
      <c r="BH268" s="182">
        <f t="shared" si="16"/>
        <v>0</v>
      </c>
      <c r="BI268" s="183"/>
      <c r="BJ268" s="183"/>
      <c r="BK268" s="183"/>
      <c r="BL268" s="184"/>
      <c r="BM268" s="182">
        <v>-3664.4499999999971</v>
      </c>
      <c r="BN268" s="183"/>
      <c r="BO268" s="183"/>
      <c r="BP268" s="183"/>
      <c r="BQ268" s="184"/>
      <c r="BR268" s="1"/>
      <c r="BS268" s="1"/>
      <c r="BT268" s="1"/>
      <c r="BU268" s="1"/>
      <c r="BV268" s="1"/>
      <c r="BW268" s="1"/>
      <c r="BX268" s="1"/>
      <c r="BY268" s="1"/>
      <c r="BZ268" s="2"/>
    </row>
    <row r="269" spans="1:79" ht="25.5" customHeight="1">
      <c r="A269" s="81"/>
      <c r="B269" s="80"/>
      <c r="C269" s="178" t="s">
        <v>198</v>
      </c>
      <c r="D269" s="178"/>
      <c r="E269" s="178"/>
      <c r="F269" s="178"/>
      <c r="G269" s="178"/>
      <c r="H269" s="178"/>
      <c r="I269" s="178"/>
      <c r="J269" s="179" t="s">
        <v>98</v>
      </c>
      <c r="K269" s="179"/>
      <c r="L269" s="179"/>
      <c r="M269" s="179"/>
      <c r="N269" s="179"/>
      <c r="O269" s="179" t="s">
        <v>98</v>
      </c>
      <c r="P269" s="179"/>
      <c r="Q269" s="179"/>
      <c r="R269" s="179"/>
      <c r="S269" s="179"/>
      <c r="T269" s="179"/>
      <c r="U269" s="179"/>
      <c r="V269" s="179"/>
      <c r="W269" s="179"/>
      <c r="X269" s="179"/>
      <c r="Y269" s="192"/>
      <c r="Z269" s="193"/>
      <c r="AA269" s="193"/>
      <c r="AB269" s="193"/>
      <c r="AC269" s="194"/>
      <c r="AD269" s="145"/>
      <c r="AE269" s="145"/>
      <c r="AF269" s="145"/>
      <c r="AG269" s="145"/>
      <c r="AH269" s="14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
      <c r="BS269" s="1"/>
      <c r="BT269" s="1"/>
      <c r="BU269" s="1"/>
      <c r="BV269" s="1"/>
      <c r="BW269" s="1"/>
      <c r="BX269" s="1"/>
      <c r="BY269" s="1"/>
      <c r="BZ269" s="2"/>
    </row>
    <row r="270" spans="1:79" ht="41.45" customHeight="1">
      <c r="A270" s="185"/>
      <c r="B270" s="125"/>
      <c r="C270" s="186" t="s">
        <v>219</v>
      </c>
      <c r="D270" s="186"/>
      <c r="E270" s="186"/>
      <c r="F270" s="186"/>
      <c r="G270" s="186"/>
      <c r="H270" s="186"/>
      <c r="I270" s="186"/>
      <c r="J270" s="187" t="s">
        <v>220</v>
      </c>
      <c r="K270" s="187"/>
      <c r="L270" s="187"/>
      <c r="M270" s="187"/>
      <c r="N270" s="187"/>
      <c r="O270" s="188" t="s">
        <v>112</v>
      </c>
      <c r="P270" s="189"/>
      <c r="Q270" s="189"/>
      <c r="R270" s="189"/>
      <c r="S270" s="189"/>
      <c r="T270" s="189"/>
      <c r="U270" s="189"/>
      <c r="V270" s="189"/>
      <c r="W270" s="189"/>
      <c r="X270" s="190"/>
      <c r="Y270" s="191">
        <v>983.21</v>
      </c>
      <c r="Z270" s="191"/>
      <c r="AA270" s="191"/>
      <c r="AB270" s="191"/>
      <c r="AC270" s="191"/>
      <c r="AD270" s="145">
        <v>0</v>
      </c>
      <c r="AE270" s="145"/>
      <c r="AF270" s="145"/>
      <c r="AG270" s="145"/>
      <c r="AH270" s="145"/>
      <c r="AI270" s="182">
        <v>983.21</v>
      </c>
      <c r="AJ270" s="183"/>
      <c r="AK270" s="183"/>
      <c r="AL270" s="183"/>
      <c r="AM270" s="184"/>
      <c r="AN270" s="182">
        <v>656.54</v>
      </c>
      <c r="AO270" s="183"/>
      <c r="AP270" s="183"/>
      <c r="AQ270" s="183"/>
      <c r="AR270" s="184"/>
      <c r="AS270" s="182">
        <v>0</v>
      </c>
      <c r="AT270" s="183"/>
      <c r="AU270" s="183"/>
      <c r="AV270" s="183"/>
      <c r="AW270" s="184"/>
      <c r="AX270" s="182">
        <v>656.54</v>
      </c>
      <c r="AY270" s="183"/>
      <c r="AZ270" s="183"/>
      <c r="BA270" s="183"/>
      <c r="BB270" s="184"/>
      <c r="BC270" s="182">
        <f>AN270-Y270</f>
        <v>-326.67000000000007</v>
      </c>
      <c r="BD270" s="183"/>
      <c r="BE270" s="183"/>
      <c r="BF270" s="183"/>
      <c r="BG270" s="184"/>
      <c r="BH270" s="182">
        <f t="shared" si="16"/>
        <v>0</v>
      </c>
      <c r="BI270" s="183"/>
      <c r="BJ270" s="183"/>
      <c r="BK270" s="183"/>
      <c r="BL270" s="184"/>
      <c r="BM270" s="182">
        <f>BC270</f>
        <v>-326.67000000000007</v>
      </c>
      <c r="BN270" s="183"/>
      <c r="BO270" s="183"/>
      <c r="BP270" s="183"/>
      <c r="BQ270" s="184"/>
      <c r="BR270" s="1"/>
      <c r="BS270" s="1"/>
      <c r="BT270" s="1"/>
      <c r="BU270" s="1"/>
      <c r="BV270" s="1"/>
      <c r="BW270" s="1"/>
      <c r="BX270" s="1"/>
      <c r="BY270" s="1" t="s">
        <v>683</v>
      </c>
      <c r="BZ270" s="2"/>
    </row>
    <row r="271" spans="1:79" ht="41.45" customHeight="1">
      <c r="A271" s="185"/>
      <c r="B271" s="125"/>
      <c r="C271" s="186" t="s">
        <v>221</v>
      </c>
      <c r="D271" s="186"/>
      <c r="E271" s="186"/>
      <c r="F271" s="186"/>
      <c r="G271" s="186"/>
      <c r="H271" s="186"/>
      <c r="I271" s="186"/>
      <c r="J271" s="187" t="s">
        <v>217</v>
      </c>
      <c r="K271" s="187"/>
      <c r="L271" s="187"/>
      <c r="M271" s="187"/>
      <c r="N271" s="187"/>
      <c r="O271" s="188" t="s">
        <v>112</v>
      </c>
      <c r="P271" s="189"/>
      <c r="Q271" s="189"/>
      <c r="R271" s="189"/>
      <c r="S271" s="189"/>
      <c r="T271" s="189"/>
      <c r="U271" s="189"/>
      <c r="V271" s="189"/>
      <c r="W271" s="189"/>
      <c r="X271" s="190"/>
      <c r="Y271" s="191">
        <v>41</v>
      </c>
      <c r="Z271" s="191"/>
      <c r="AA271" s="191"/>
      <c r="AB271" s="191"/>
      <c r="AC271" s="191"/>
      <c r="AD271" s="145">
        <v>0</v>
      </c>
      <c r="AE271" s="145"/>
      <c r="AF271" s="145"/>
      <c r="AG271" s="145"/>
      <c r="AH271" s="145"/>
      <c r="AI271" s="182">
        <v>41</v>
      </c>
      <c r="AJ271" s="183"/>
      <c r="AK271" s="183"/>
      <c r="AL271" s="183"/>
      <c r="AM271" s="184"/>
      <c r="AN271" s="182">
        <v>41</v>
      </c>
      <c r="AO271" s="183"/>
      <c r="AP271" s="183"/>
      <c r="AQ271" s="183"/>
      <c r="AR271" s="184"/>
      <c r="AS271" s="182">
        <v>0</v>
      </c>
      <c r="AT271" s="183"/>
      <c r="AU271" s="183"/>
      <c r="AV271" s="183"/>
      <c r="AW271" s="184"/>
      <c r="AX271" s="182">
        <v>41</v>
      </c>
      <c r="AY271" s="183"/>
      <c r="AZ271" s="183"/>
      <c r="BA271" s="183"/>
      <c r="BB271" s="184"/>
      <c r="BC271" s="182">
        <f t="shared" si="15"/>
        <v>0</v>
      </c>
      <c r="BD271" s="183"/>
      <c r="BE271" s="183"/>
      <c r="BF271" s="183"/>
      <c r="BG271" s="184"/>
      <c r="BH271" s="182">
        <f t="shared" si="16"/>
        <v>0</v>
      </c>
      <c r="BI271" s="183"/>
      <c r="BJ271" s="183"/>
      <c r="BK271" s="183"/>
      <c r="BL271" s="184"/>
      <c r="BM271" s="182">
        <v>0</v>
      </c>
      <c r="BN271" s="183"/>
      <c r="BO271" s="183"/>
      <c r="BP271" s="183"/>
      <c r="BQ271" s="184"/>
      <c r="BR271" s="1"/>
      <c r="BS271" s="1"/>
      <c r="BT271" s="1"/>
      <c r="BU271" s="1"/>
      <c r="BV271" s="1"/>
      <c r="BW271" s="1"/>
      <c r="BX271" s="1"/>
      <c r="BY271" s="1"/>
      <c r="BZ271" s="2"/>
    </row>
    <row r="272" spans="1:79" ht="22.5" customHeight="1">
      <c r="A272" s="81"/>
      <c r="B272" s="80"/>
      <c r="C272" s="178" t="s">
        <v>281</v>
      </c>
      <c r="D272" s="178"/>
      <c r="E272" s="178"/>
      <c r="F272" s="178"/>
      <c r="G272" s="178"/>
      <c r="H272" s="178"/>
      <c r="I272" s="178"/>
      <c r="J272" s="179" t="s">
        <v>98</v>
      </c>
      <c r="K272" s="179"/>
      <c r="L272" s="179"/>
      <c r="M272" s="179"/>
      <c r="N272" s="179"/>
      <c r="O272" s="179" t="s">
        <v>98</v>
      </c>
      <c r="P272" s="179"/>
      <c r="Q272" s="179"/>
      <c r="R272" s="179"/>
      <c r="S272" s="179"/>
      <c r="T272" s="179"/>
      <c r="U272" s="179"/>
      <c r="V272" s="179"/>
      <c r="W272" s="179"/>
      <c r="X272" s="179"/>
      <c r="Y272" s="180"/>
      <c r="Z272" s="180"/>
      <c r="AA272" s="180"/>
      <c r="AB272" s="180"/>
      <c r="AC272" s="180"/>
      <c r="AD272" s="145"/>
      <c r="AE272" s="145"/>
      <c r="AF272" s="145"/>
      <c r="AG272" s="145"/>
      <c r="AH272" s="14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
      <c r="BS272" s="1"/>
      <c r="BT272" s="1"/>
      <c r="BU272" s="1"/>
      <c r="BV272" s="1"/>
      <c r="BW272" s="1"/>
      <c r="BX272" s="1"/>
      <c r="BY272" s="1"/>
      <c r="BZ272" s="2"/>
    </row>
    <row r="273" spans="1:79" ht="33.6" customHeight="1">
      <c r="A273" s="185"/>
      <c r="B273" s="125"/>
      <c r="C273" s="186" t="s">
        <v>296</v>
      </c>
      <c r="D273" s="186"/>
      <c r="E273" s="186"/>
      <c r="F273" s="186"/>
      <c r="G273" s="186"/>
      <c r="H273" s="186"/>
      <c r="I273" s="186"/>
      <c r="J273" s="187" t="s">
        <v>100</v>
      </c>
      <c r="K273" s="187"/>
      <c r="L273" s="187"/>
      <c r="M273" s="187"/>
      <c r="N273" s="187"/>
      <c r="O273" s="188" t="s">
        <v>297</v>
      </c>
      <c r="P273" s="189"/>
      <c r="Q273" s="189"/>
      <c r="R273" s="189"/>
      <c r="S273" s="189"/>
      <c r="T273" s="189"/>
      <c r="U273" s="189"/>
      <c r="V273" s="189"/>
      <c r="W273" s="189"/>
      <c r="X273" s="190"/>
      <c r="Y273" s="191">
        <v>6.63</v>
      </c>
      <c r="Z273" s="191"/>
      <c r="AA273" s="191"/>
      <c r="AB273" s="191"/>
      <c r="AC273" s="191"/>
      <c r="AD273" s="145">
        <v>0</v>
      </c>
      <c r="AE273" s="145"/>
      <c r="AF273" s="145"/>
      <c r="AG273" s="145"/>
      <c r="AH273" s="145"/>
      <c r="AI273" s="182">
        <v>6.63</v>
      </c>
      <c r="AJ273" s="183"/>
      <c r="AK273" s="183"/>
      <c r="AL273" s="183"/>
      <c r="AM273" s="184"/>
      <c r="AN273" s="182">
        <v>6.38</v>
      </c>
      <c r="AO273" s="183"/>
      <c r="AP273" s="183"/>
      <c r="AQ273" s="183"/>
      <c r="AR273" s="184"/>
      <c r="AS273" s="182">
        <v>0</v>
      </c>
      <c r="AT273" s="183"/>
      <c r="AU273" s="183"/>
      <c r="AV273" s="183"/>
      <c r="AW273" s="184"/>
      <c r="AX273" s="182">
        <v>6.38</v>
      </c>
      <c r="AY273" s="183"/>
      <c r="AZ273" s="183"/>
      <c r="BA273" s="183"/>
      <c r="BB273" s="184"/>
      <c r="BC273" s="182">
        <f t="shared" si="15"/>
        <v>-0.25</v>
      </c>
      <c r="BD273" s="183"/>
      <c r="BE273" s="183"/>
      <c r="BF273" s="183"/>
      <c r="BG273" s="184"/>
      <c r="BH273" s="182">
        <f t="shared" si="16"/>
        <v>0</v>
      </c>
      <c r="BI273" s="183"/>
      <c r="BJ273" s="183"/>
      <c r="BK273" s="183"/>
      <c r="BL273" s="184"/>
      <c r="BM273" s="182">
        <v>-0.25</v>
      </c>
      <c r="BN273" s="183"/>
      <c r="BO273" s="183"/>
      <c r="BP273" s="183"/>
      <c r="BQ273" s="184"/>
      <c r="BR273" s="1"/>
      <c r="BS273" s="1"/>
      <c r="BT273" s="1"/>
      <c r="BU273" s="1"/>
      <c r="BV273" s="1"/>
      <c r="BW273" s="1"/>
      <c r="BX273" s="1"/>
      <c r="BY273" s="1">
        <f>AI267/AI273/1000</f>
        <v>983.22021116138762</v>
      </c>
      <c r="BZ273" s="2"/>
    </row>
    <row r="274" spans="1:79" ht="43.5" customHeight="1">
      <c r="A274" s="185"/>
      <c r="B274" s="125"/>
      <c r="C274" s="186" t="s">
        <v>298</v>
      </c>
      <c r="D274" s="186"/>
      <c r="E274" s="186"/>
      <c r="F274" s="186"/>
      <c r="G274" s="186"/>
      <c r="H274" s="186"/>
      <c r="I274" s="186"/>
      <c r="J274" s="187" t="s">
        <v>100</v>
      </c>
      <c r="K274" s="187"/>
      <c r="L274" s="187"/>
      <c r="M274" s="187"/>
      <c r="N274" s="187"/>
      <c r="O274" s="188" t="s">
        <v>201</v>
      </c>
      <c r="P274" s="189"/>
      <c r="Q274" s="189"/>
      <c r="R274" s="189"/>
      <c r="S274" s="189"/>
      <c r="T274" s="189"/>
      <c r="U274" s="189"/>
      <c r="V274" s="189"/>
      <c r="W274" s="189"/>
      <c r="X274" s="190"/>
      <c r="Y274" s="191">
        <v>1219.27</v>
      </c>
      <c r="Z274" s="191"/>
      <c r="AA274" s="191"/>
      <c r="AB274" s="191"/>
      <c r="AC274" s="191"/>
      <c r="AD274" s="145">
        <v>0</v>
      </c>
      <c r="AE274" s="145"/>
      <c r="AF274" s="145"/>
      <c r="AG274" s="145"/>
      <c r="AH274" s="145"/>
      <c r="AI274" s="182">
        <v>1219.27</v>
      </c>
      <c r="AJ274" s="183"/>
      <c r="AK274" s="183"/>
      <c r="AL274" s="183"/>
      <c r="AM274" s="184"/>
      <c r="AN274" s="182">
        <v>1129.8900000000001</v>
      </c>
      <c r="AO274" s="183"/>
      <c r="AP274" s="183"/>
      <c r="AQ274" s="183"/>
      <c r="AR274" s="184"/>
      <c r="AS274" s="182">
        <v>0</v>
      </c>
      <c r="AT274" s="183"/>
      <c r="AU274" s="183"/>
      <c r="AV274" s="183"/>
      <c r="AW274" s="184"/>
      <c r="AX274" s="182">
        <v>1129.8900000000001</v>
      </c>
      <c r="AY274" s="183"/>
      <c r="AZ274" s="183"/>
      <c r="BA274" s="183"/>
      <c r="BB274" s="184"/>
      <c r="BC274" s="182">
        <f t="shared" si="15"/>
        <v>-89.379999999999882</v>
      </c>
      <c r="BD274" s="183"/>
      <c r="BE274" s="183"/>
      <c r="BF274" s="183"/>
      <c r="BG274" s="184"/>
      <c r="BH274" s="182">
        <f t="shared" si="16"/>
        <v>0</v>
      </c>
      <c r="BI274" s="183"/>
      <c r="BJ274" s="183"/>
      <c r="BK274" s="183"/>
      <c r="BL274" s="184"/>
      <c r="BM274" s="182">
        <v>-89.379999999999882</v>
      </c>
      <c r="BN274" s="183"/>
      <c r="BO274" s="183"/>
      <c r="BP274" s="183"/>
      <c r="BQ274" s="184"/>
      <c r="BR274" s="1"/>
      <c r="BS274" s="1"/>
      <c r="BT274" s="1"/>
      <c r="BU274" s="1"/>
      <c r="BV274" s="1"/>
      <c r="BW274" s="1"/>
      <c r="BX274" s="1"/>
      <c r="BY274" s="1">
        <f>983.21*1000*AI273</f>
        <v>6518682.2999999998</v>
      </c>
      <c r="BZ274" s="2"/>
    </row>
    <row r="275" spans="1:79" ht="22.5" customHeight="1">
      <c r="A275" s="81"/>
      <c r="B275" s="80"/>
      <c r="C275" s="178" t="s">
        <v>360</v>
      </c>
      <c r="D275" s="178"/>
      <c r="E275" s="178"/>
      <c r="F275" s="178"/>
      <c r="G275" s="178"/>
      <c r="H275" s="178"/>
      <c r="I275" s="178"/>
      <c r="J275" s="179" t="s">
        <v>98</v>
      </c>
      <c r="K275" s="179"/>
      <c r="L275" s="179"/>
      <c r="M275" s="179"/>
      <c r="N275" s="179"/>
      <c r="O275" s="179" t="s">
        <v>98</v>
      </c>
      <c r="P275" s="179"/>
      <c r="Q275" s="179"/>
      <c r="R275" s="179"/>
      <c r="S275" s="179"/>
      <c r="T275" s="179"/>
      <c r="U275" s="179"/>
      <c r="V275" s="179"/>
      <c r="W275" s="179"/>
      <c r="X275" s="179"/>
      <c r="Y275" s="180"/>
      <c r="Z275" s="180"/>
      <c r="AA275" s="180"/>
      <c r="AB275" s="180"/>
      <c r="AC275" s="180"/>
      <c r="AD275" s="145"/>
      <c r="AE275" s="145"/>
      <c r="AF275" s="145"/>
      <c r="AG275" s="145"/>
      <c r="AH275" s="14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
      <c r="BS275" s="1"/>
      <c r="BT275" s="1"/>
      <c r="BU275" s="1"/>
      <c r="BV275" s="1"/>
      <c r="BW275" s="1"/>
      <c r="BX275" s="1"/>
      <c r="BY275" s="1"/>
      <c r="BZ275" s="2"/>
    </row>
    <row r="276" spans="1:79" ht="39" customHeight="1">
      <c r="A276" s="185"/>
      <c r="B276" s="125"/>
      <c r="C276" s="186" t="s">
        <v>368</v>
      </c>
      <c r="D276" s="186"/>
      <c r="E276" s="186"/>
      <c r="F276" s="186"/>
      <c r="G276" s="186"/>
      <c r="H276" s="186"/>
      <c r="I276" s="186"/>
      <c r="J276" s="187" t="s">
        <v>362</v>
      </c>
      <c r="K276" s="187"/>
      <c r="L276" s="187"/>
      <c r="M276" s="187"/>
      <c r="N276" s="187"/>
      <c r="O276" s="188" t="s">
        <v>201</v>
      </c>
      <c r="P276" s="189"/>
      <c r="Q276" s="189"/>
      <c r="R276" s="189"/>
      <c r="S276" s="189"/>
      <c r="T276" s="189"/>
      <c r="U276" s="189"/>
      <c r="V276" s="189"/>
      <c r="W276" s="189"/>
      <c r="X276" s="190"/>
      <c r="Y276" s="191">
        <v>100</v>
      </c>
      <c r="Z276" s="191"/>
      <c r="AA276" s="191"/>
      <c r="AB276" s="191"/>
      <c r="AC276" s="191"/>
      <c r="AD276" s="145">
        <v>0</v>
      </c>
      <c r="AE276" s="145"/>
      <c r="AF276" s="145"/>
      <c r="AG276" s="145"/>
      <c r="AH276" s="145"/>
      <c r="AI276" s="182">
        <v>100</v>
      </c>
      <c r="AJ276" s="183"/>
      <c r="AK276" s="183"/>
      <c r="AL276" s="183"/>
      <c r="AM276" s="184"/>
      <c r="AN276" s="182">
        <v>64</v>
      </c>
      <c r="AO276" s="183"/>
      <c r="AP276" s="183"/>
      <c r="AQ276" s="183"/>
      <c r="AR276" s="184"/>
      <c r="AS276" s="182">
        <v>0</v>
      </c>
      <c r="AT276" s="183"/>
      <c r="AU276" s="183"/>
      <c r="AV276" s="183"/>
      <c r="AW276" s="184"/>
      <c r="AX276" s="182">
        <v>64</v>
      </c>
      <c r="AY276" s="183"/>
      <c r="AZ276" s="183"/>
      <c r="BA276" s="183"/>
      <c r="BB276" s="184"/>
      <c r="BC276" s="182">
        <f t="shared" si="15"/>
        <v>-36</v>
      </c>
      <c r="BD276" s="183"/>
      <c r="BE276" s="183"/>
      <c r="BF276" s="183"/>
      <c r="BG276" s="184"/>
      <c r="BH276" s="182">
        <f t="shared" si="16"/>
        <v>0</v>
      </c>
      <c r="BI276" s="183"/>
      <c r="BJ276" s="183"/>
      <c r="BK276" s="183"/>
      <c r="BL276" s="184"/>
      <c r="BM276" s="182">
        <v>-36</v>
      </c>
      <c r="BN276" s="183"/>
      <c r="BO276" s="183"/>
      <c r="BP276" s="183"/>
      <c r="BQ276" s="184"/>
      <c r="BR276" s="1"/>
      <c r="BS276" s="1"/>
      <c r="BT276" s="1"/>
      <c r="BU276" s="1"/>
      <c r="BV276" s="1"/>
      <c r="BW276" s="1"/>
      <c r="BX276" s="1"/>
      <c r="BY276" s="1"/>
      <c r="BZ276" s="2"/>
    </row>
    <row r="277" spans="1:79" s="6" customFormat="1" ht="30" customHeight="1">
      <c r="A277" s="81"/>
      <c r="B277" s="80"/>
      <c r="C277" s="178" t="s">
        <v>464</v>
      </c>
      <c r="D277" s="178"/>
      <c r="E277" s="178"/>
      <c r="F277" s="178"/>
      <c r="G277" s="178"/>
      <c r="H277" s="178"/>
      <c r="I277" s="178"/>
      <c r="J277" s="179" t="s">
        <v>98</v>
      </c>
      <c r="K277" s="179"/>
      <c r="L277" s="179"/>
      <c r="M277" s="179"/>
      <c r="N277" s="179"/>
      <c r="O277" s="179" t="s">
        <v>98</v>
      </c>
      <c r="P277" s="179"/>
      <c r="Q277" s="179"/>
      <c r="R277" s="179"/>
      <c r="S277" s="179"/>
      <c r="T277" s="179"/>
      <c r="U277" s="179"/>
      <c r="V277" s="179"/>
      <c r="W277" s="179"/>
      <c r="X277" s="179"/>
      <c r="Y277" s="180"/>
      <c r="Z277" s="180"/>
      <c r="AA277" s="180"/>
      <c r="AB277" s="180"/>
      <c r="AC277" s="180"/>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4"/>
      <c r="BS277" s="4"/>
      <c r="BT277" s="4"/>
      <c r="BU277" s="4"/>
      <c r="BV277" s="4"/>
      <c r="BW277" s="4"/>
      <c r="BX277" s="4"/>
      <c r="BY277" s="4"/>
      <c r="BZ277" s="5"/>
      <c r="CA277" s="6" t="s">
        <v>24</v>
      </c>
    </row>
    <row r="278" spans="1:79" s="6" customFormat="1" ht="22.5" customHeight="1">
      <c r="A278" s="81"/>
      <c r="B278" s="80"/>
      <c r="C278" s="178" t="s">
        <v>97</v>
      </c>
      <c r="D278" s="178"/>
      <c r="E278" s="178"/>
      <c r="F278" s="178"/>
      <c r="G278" s="178"/>
      <c r="H278" s="178"/>
      <c r="I278" s="178"/>
      <c r="J278" s="179" t="s">
        <v>98</v>
      </c>
      <c r="K278" s="179"/>
      <c r="L278" s="179"/>
      <c r="M278" s="179"/>
      <c r="N278" s="179"/>
      <c r="O278" s="179" t="s">
        <v>98</v>
      </c>
      <c r="P278" s="179"/>
      <c r="Q278" s="179"/>
      <c r="R278" s="179"/>
      <c r="S278" s="179"/>
      <c r="T278" s="179"/>
      <c r="U278" s="179"/>
      <c r="V278" s="179"/>
      <c r="W278" s="179"/>
      <c r="X278" s="179"/>
      <c r="Y278" s="180"/>
      <c r="Z278" s="180"/>
      <c r="AA278" s="180"/>
      <c r="AB278" s="180"/>
      <c r="AC278" s="180"/>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4"/>
      <c r="BS278" s="4"/>
      <c r="BT278" s="4"/>
      <c r="BU278" s="4"/>
      <c r="BV278" s="4"/>
      <c r="BW278" s="4"/>
      <c r="BX278" s="4"/>
      <c r="BY278" s="4"/>
      <c r="BZ278" s="5"/>
      <c r="CA278" s="6" t="s">
        <v>24</v>
      </c>
    </row>
    <row r="279" spans="1:79" ht="31.5" customHeight="1">
      <c r="A279" s="185"/>
      <c r="B279" s="125"/>
      <c r="C279" s="186" t="s">
        <v>116</v>
      </c>
      <c r="D279" s="186"/>
      <c r="E279" s="186"/>
      <c r="F279" s="186"/>
      <c r="G279" s="186"/>
      <c r="H279" s="186"/>
      <c r="I279" s="186"/>
      <c r="J279" s="187" t="s">
        <v>100</v>
      </c>
      <c r="K279" s="187"/>
      <c r="L279" s="187"/>
      <c r="M279" s="187"/>
      <c r="N279" s="187"/>
      <c r="O279" s="188" t="s">
        <v>112</v>
      </c>
      <c r="P279" s="189"/>
      <c r="Q279" s="189"/>
      <c r="R279" s="189"/>
      <c r="S279" s="189"/>
      <c r="T279" s="189"/>
      <c r="U279" s="189"/>
      <c r="V279" s="189"/>
      <c r="W279" s="189"/>
      <c r="X279" s="190"/>
      <c r="Y279" s="191">
        <v>408748</v>
      </c>
      <c r="Z279" s="191"/>
      <c r="AA279" s="191"/>
      <c r="AB279" s="191"/>
      <c r="AC279" s="191"/>
      <c r="AD279" s="145">
        <v>0</v>
      </c>
      <c r="AE279" s="145"/>
      <c r="AF279" s="145"/>
      <c r="AG279" s="145"/>
      <c r="AH279" s="145"/>
      <c r="AI279" s="182">
        <v>408748</v>
      </c>
      <c r="AJ279" s="183"/>
      <c r="AK279" s="183"/>
      <c r="AL279" s="183"/>
      <c r="AM279" s="184"/>
      <c r="AN279" s="182">
        <v>407679.76</v>
      </c>
      <c r="AO279" s="183"/>
      <c r="AP279" s="183"/>
      <c r="AQ279" s="183"/>
      <c r="AR279" s="184"/>
      <c r="AS279" s="182">
        <v>0</v>
      </c>
      <c r="AT279" s="183"/>
      <c r="AU279" s="183"/>
      <c r="AV279" s="183"/>
      <c r="AW279" s="184"/>
      <c r="AX279" s="182">
        <v>407679.76</v>
      </c>
      <c r="AY279" s="183"/>
      <c r="AZ279" s="183"/>
      <c r="BA279" s="183"/>
      <c r="BB279" s="184"/>
      <c r="BC279" s="182">
        <f t="shared" si="15"/>
        <v>-1068.2399999999907</v>
      </c>
      <c r="BD279" s="183"/>
      <c r="BE279" s="183"/>
      <c r="BF279" s="183"/>
      <c r="BG279" s="184"/>
      <c r="BH279" s="182">
        <f t="shared" si="16"/>
        <v>0</v>
      </c>
      <c r="BI279" s="183"/>
      <c r="BJ279" s="183"/>
      <c r="BK279" s="183"/>
      <c r="BL279" s="184"/>
      <c r="BM279" s="182">
        <v>-1068.2399999999907</v>
      </c>
      <c r="BN279" s="183"/>
      <c r="BO279" s="183"/>
      <c r="BP279" s="183"/>
      <c r="BQ279" s="184"/>
      <c r="BR279" s="1"/>
      <c r="BS279" s="1"/>
      <c r="BT279" s="1"/>
      <c r="BU279" s="1"/>
      <c r="BV279" s="1"/>
      <c r="BW279" s="1"/>
      <c r="BX279" s="1"/>
      <c r="BY279" s="1"/>
      <c r="BZ279" s="2"/>
    </row>
    <row r="280" spans="1:79" ht="25.5" customHeight="1">
      <c r="A280" s="81"/>
      <c r="B280" s="80"/>
      <c r="C280" s="178" t="s">
        <v>198</v>
      </c>
      <c r="D280" s="178"/>
      <c r="E280" s="178"/>
      <c r="F280" s="178"/>
      <c r="G280" s="178"/>
      <c r="H280" s="178"/>
      <c r="I280" s="178"/>
      <c r="J280" s="179" t="s">
        <v>98</v>
      </c>
      <c r="K280" s="179"/>
      <c r="L280" s="179"/>
      <c r="M280" s="179"/>
      <c r="N280" s="179"/>
      <c r="O280" s="179" t="s">
        <v>98</v>
      </c>
      <c r="P280" s="179"/>
      <c r="Q280" s="179"/>
      <c r="R280" s="179"/>
      <c r="S280" s="179"/>
      <c r="T280" s="179"/>
      <c r="U280" s="179"/>
      <c r="V280" s="179"/>
      <c r="W280" s="179"/>
      <c r="X280" s="179"/>
      <c r="Y280" s="192"/>
      <c r="Z280" s="193"/>
      <c r="AA280" s="193"/>
      <c r="AB280" s="193"/>
      <c r="AC280" s="194"/>
      <c r="AD280" s="145"/>
      <c r="AE280" s="145"/>
      <c r="AF280" s="145"/>
      <c r="AG280" s="145"/>
      <c r="AH280" s="14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
      <c r="BS280" s="1"/>
      <c r="BT280" s="1"/>
      <c r="BU280" s="1"/>
      <c r="BV280" s="1"/>
      <c r="BW280" s="1"/>
      <c r="BX280" s="1"/>
      <c r="BY280" s="1"/>
      <c r="BZ280" s="2"/>
    </row>
    <row r="281" spans="1:79" ht="49.5" customHeight="1">
      <c r="A281" s="185"/>
      <c r="B281" s="125"/>
      <c r="C281" s="186" t="s">
        <v>222</v>
      </c>
      <c r="D281" s="186"/>
      <c r="E281" s="186"/>
      <c r="F281" s="186"/>
      <c r="G281" s="186"/>
      <c r="H281" s="186"/>
      <c r="I281" s="186"/>
      <c r="J281" s="187" t="s">
        <v>103</v>
      </c>
      <c r="K281" s="187"/>
      <c r="L281" s="187"/>
      <c r="M281" s="187"/>
      <c r="N281" s="187"/>
      <c r="O281" s="188" t="s">
        <v>112</v>
      </c>
      <c r="P281" s="189"/>
      <c r="Q281" s="189"/>
      <c r="R281" s="189"/>
      <c r="S281" s="189"/>
      <c r="T281" s="189"/>
      <c r="U281" s="189"/>
      <c r="V281" s="189"/>
      <c r="W281" s="189"/>
      <c r="X281" s="190"/>
      <c r="Y281" s="191">
        <v>2</v>
      </c>
      <c r="Z281" s="191"/>
      <c r="AA281" s="191"/>
      <c r="AB281" s="191"/>
      <c r="AC281" s="191"/>
      <c r="AD281" s="145">
        <v>0</v>
      </c>
      <c r="AE281" s="145"/>
      <c r="AF281" s="145"/>
      <c r="AG281" s="145"/>
      <c r="AH281" s="145"/>
      <c r="AI281" s="182">
        <v>2</v>
      </c>
      <c r="AJ281" s="183"/>
      <c r="AK281" s="183"/>
      <c r="AL281" s="183"/>
      <c r="AM281" s="184"/>
      <c r="AN281" s="182">
        <v>2</v>
      </c>
      <c r="AO281" s="183"/>
      <c r="AP281" s="183"/>
      <c r="AQ281" s="183"/>
      <c r="AR281" s="184"/>
      <c r="AS281" s="182">
        <v>0</v>
      </c>
      <c r="AT281" s="183"/>
      <c r="AU281" s="183"/>
      <c r="AV281" s="183"/>
      <c r="AW281" s="184"/>
      <c r="AX281" s="182">
        <v>2</v>
      </c>
      <c r="AY281" s="183"/>
      <c r="AZ281" s="183"/>
      <c r="BA281" s="183"/>
      <c r="BB281" s="184"/>
      <c r="BC281" s="182">
        <f t="shared" si="15"/>
        <v>0</v>
      </c>
      <c r="BD281" s="183"/>
      <c r="BE281" s="183"/>
      <c r="BF281" s="183"/>
      <c r="BG281" s="184"/>
      <c r="BH281" s="182">
        <f t="shared" si="16"/>
        <v>0</v>
      </c>
      <c r="BI281" s="183"/>
      <c r="BJ281" s="183"/>
      <c r="BK281" s="183"/>
      <c r="BL281" s="184"/>
      <c r="BM281" s="182">
        <v>0</v>
      </c>
      <c r="BN281" s="183"/>
      <c r="BO281" s="183"/>
      <c r="BP281" s="183"/>
      <c r="BQ281" s="184"/>
      <c r="BR281" s="1"/>
      <c r="BS281" s="1"/>
      <c r="BT281" s="1"/>
      <c r="BU281" s="1"/>
      <c r="BV281" s="1"/>
      <c r="BW281" s="1"/>
      <c r="BX281" s="1"/>
      <c r="BY281" s="1"/>
      <c r="BZ281" s="2"/>
    </row>
    <row r="282" spans="1:79" ht="39.6" customHeight="1">
      <c r="A282" s="185"/>
      <c r="B282" s="125"/>
      <c r="C282" s="186" t="s">
        <v>223</v>
      </c>
      <c r="D282" s="186"/>
      <c r="E282" s="186"/>
      <c r="F282" s="186"/>
      <c r="G282" s="186"/>
      <c r="H282" s="186"/>
      <c r="I282" s="186"/>
      <c r="J282" s="187" t="s">
        <v>103</v>
      </c>
      <c r="K282" s="187"/>
      <c r="L282" s="187"/>
      <c r="M282" s="187"/>
      <c r="N282" s="187"/>
      <c r="O282" s="188" t="s">
        <v>112</v>
      </c>
      <c r="P282" s="189"/>
      <c r="Q282" s="189"/>
      <c r="R282" s="189"/>
      <c r="S282" s="189"/>
      <c r="T282" s="189"/>
      <c r="U282" s="189"/>
      <c r="V282" s="189"/>
      <c r="W282" s="189"/>
      <c r="X282" s="190"/>
      <c r="Y282" s="191">
        <v>25</v>
      </c>
      <c r="Z282" s="191"/>
      <c r="AA282" s="191"/>
      <c r="AB282" s="191"/>
      <c r="AC282" s="191"/>
      <c r="AD282" s="145">
        <v>0</v>
      </c>
      <c r="AE282" s="145"/>
      <c r="AF282" s="145"/>
      <c r="AG282" s="145"/>
      <c r="AH282" s="145"/>
      <c r="AI282" s="182">
        <v>25</v>
      </c>
      <c r="AJ282" s="183"/>
      <c r="AK282" s="183"/>
      <c r="AL282" s="183"/>
      <c r="AM282" s="184"/>
      <c r="AN282" s="182">
        <v>25</v>
      </c>
      <c r="AO282" s="183"/>
      <c r="AP282" s="183"/>
      <c r="AQ282" s="183"/>
      <c r="AR282" s="184"/>
      <c r="AS282" s="182">
        <v>0</v>
      </c>
      <c r="AT282" s="183"/>
      <c r="AU282" s="183"/>
      <c r="AV282" s="183"/>
      <c r="AW282" s="184"/>
      <c r="AX282" s="182">
        <v>25</v>
      </c>
      <c r="AY282" s="183"/>
      <c r="AZ282" s="183"/>
      <c r="BA282" s="183"/>
      <c r="BB282" s="184"/>
      <c r="BC282" s="182">
        <f t="shared" si="15"/>
        <v>0</v>
      </c>
      <c r="BD282" s="183"/>
      <c r="BE282" s="183"/>
      <c r="BF282" s="183"/>
      <c r="BG282" s="184"/>
      <c r="BH282" s="182">
        <f t="shared" si="16"/>
        <v>0</v>
      </c>
      <c r="BI282" s="183"/>
      <c r="BJ282" s="183"/>
      <c r="BK282" s="183"/>
      <c r="BL282" s="184"/>
      <c r="BM282" s="182">
        <v>0</v>
      </c>
      <c r="BN282" s="183"/>
      <c r="BO282" s="183"/>
      <c r="BP282" s="183"/>
      <c r="BQ282" s="184"/>
      <c r="BR282" s="1"/>
      <c r="BS282" s="1"/>
      <c r="BT282" s="1"/>
      <c r="BU282" s="1"/>
      <c r="BV282" s="1"/>
      <c r="BW282" s="1"/>
      <c r="BX282" s="1"/>
      <c r="BY282" s="1"/>
      <c r="BZ282" s="2"/>
    </row>
    <row r="283" spans="1:79" ht="41.1" customHeight="1">
      <c r="A283" s="185"/>
      <c r="B283" s="125"/>
      <c r="C283" s="186" t="s">
        <v>224</v>
      </c>
      <c r="D283" s="186"/>
      <c r="E283" s="186"/>
      <c r="F283" s="186"/>
      <c r="G283" s="186"/>
      <c r="H283" s="186"/>
      <c r="I283" s="186"/>
      <c r="J283" s="187" t="s">
        <v>103</v>
      </c>
      <c r="K283" s="187"/>
      <c r="L283" s="187"/>
      <c r="M283" s="187"/>
      <c r="N283" s="187"/>
      <c r="O283" s="188" t="s">
        <v>112</v>
      </c>
      <c r="P283" s="189"/>
      <c r="Q283" s="189"/>
      <c r="R283" s="189"/>
      <c r="S283" s="189"/>
      <c r="T283" s="189"/>
      <c r="U283" s="189"/>
      <c r="V283" s="189"/>
      <c r="W283" s="189"/>
      <c r="X283" s="190"/>
      <c r="Y283" s="191">
        <v>14</v>
      </c>
      <c r="Z283" s="191"/>
      <c r="AA283" s="191"/>
      <c r="AB283" s="191"/>
      <c r="AC283" s="191"/>
      <c r="AD283" s="145">
        <v>0</v>
      </c>
      <c r="AE283" s="145"/>
      <c r="AF283" s="145"/>
      <c r="AG283" s="145"/>
      <c r="AH283" s="145"/>
      <c r="AI283" s="182">
        <v>14</v>
      </c>
      <c r="AJ283" s="183"/>
      <c r="AK283" s="183"/>
      <c r="AL283" s="183"/>
      <c r="AM283" s="184"/>
      <c r="AN283" s="182">
        <v>28</v>
      </c>
      <c r="AO283" s="183"/>
      <c r="AP283" s="183"/>
      <c r="AQ283" s="183"/>
      <c r="AR283" s="184"/>
      <c r="AS283" s="182">
        <v>0</v>
      </c>
      <c r="AT283" s="183"/>
      <c r="AU283" s="183"/>
      <c r="AV283" s="183"/>
      <c r="AW283" s="184"/>
      <c r="AX283" s="182">
        <v>28</v>
      </c>
      <c r="AY283" s="183"/>
      <c r="AZ283" s="183"/>
      <c r="BA283" s="183"/>
      <c r="BB283" s="184"/>
      <c r="BC283" s="182">
        <f t="shared" si="15"/>
        <v>14</v>
      </c>
      <c r="BD283" s="183"/>
      <c r="BE283" s="183"/>
      <c r="BF283" s="183"/>
      <c r="BG283" s="184"/>
      <c r="BH283" s="182">
        <f t="shared" si="16"/>
        <v>0</v>
      </c>
      <c r="BI283" s="183"/>
      <c r="BJ283" s="183"/>
      <c r="BK283" s="183"/>
      <c r="BL283" s="184"/>
      <c r="BM283" s="182">
        <v>14</v>
      </c>
      <c r="BN283" s="183"/>
      <c r="BO283" s="183"/>
      <c r="BP283" s="183"/>
      <c r="BQ283" s="184"/>
      <c r="BR283" s="1"/>
      <c r="BS283" s="1"/>
      <c r="BT283" s="1"/>
      <c r="BU283" s="1"/>
      <c r="BV283" s="1"/>
      <c r="BW283" s="1"/>
      <c r="BX283" s="1"/>
      <c r="BY283" s="1"/>
      <c r="BZ283" s="2"/>
    </row>
    <row r="284" spans="1:79" ht="54" hidden="1" customHeight="1">
      <c r="A284" s="185"/>
      <c r="B284" s="125"/>
      <c r="C284" s="186" t="s">
        <v>225</v>
      </c>
      <c r="D284" s="186"/>
      <c r="E284" s="186"/>
      <c r="F284" s="186"/>
      <c r="G284" s="186"/>
      <c r="H284" s="186"/>
      <c r="I284" s="186"/>
      <c r="J284" s="187" t="s">
        <v>103</v>
      </c>
      <c r="K284" s="187"/>
      <c r="L284" s="187"/>
      <c r="M284" s="187"/>
      <c r="N284" s="187"/>
      <c r="O284" s="188" t="s">
        <v>112</v>
      </c>
      <c r="P284" s="189"/>
      <c r="Q284" s="189"/>
      <c r="R284" s="189"/>
      <c r="S284" s="189"/>
      <c r="T284" s="189"/>
      <c r="U284" s="189"/>
      <c r="V284" s="189"/>
      <c r="W284" s="189"/>
      <c r="X284" s="190"/>
      <c r="Y284" s="191">
        <v>0</v>
      </c>
      <c r="Z284" s="191"/>
      <c r="AA284" s="191"/>
      <c r="AB284" s="191"/>
      <c r="AC284" s="191"/>
      <c r="AD284" s="145">
        <v>0</v>
      </c>
      <c r="AE284" s="145"/>
      <c r="AF284" s="145"/>
      <c r="AG284" s="145"/>
      <c r="AH284" s="145"/>
      <c r="AI284" s="182">
        <v>0</v>
      </c>
      <c r="AJ284" s="183"/>
      <c r="AK284" s="183"/>
      <c r="AL284" s="183"/>
      <c r="AM284" s="184"/>
      <c r="AN284" s="182">
        <v>0</v>
      </c>
      <c r="AO284" s="183"/>
      <c r="AP284" s="183"/>
      <c r="AQ284" s="183"/>
      <c r="AR284" s="184"/>
      <c r="AS284" s="182">
        <v>0</v>
      </c>
      <c r="AT284" s="183"/>
      <c r="AU284" s="183"/>
      <c r="AV284" s="183"/>
      <c r="AW284" s="184"/>
      <c r="AX284" s="182">
        <v>0</v>
      </c>
      <c r="AY284" s="183"/>
      <c r="AZ284" s="183"/>
      <c r="BA284" s="183"/>
      <c r="BB284" s="184"/>
      <c r="BC284" s="182">
        <f t="shared" si="15"/>
        <v>0</v>
      </c>
      <c r="BD284" s="183"/>
      <c r="BE284" s="183"/>
      <c r="BF284" s="183"/>
      <c r="BG284" s="184"/>
      <c r="BH284" s="182">
        <f t="shared" si="16"/>
        <v>0</v>
      </c>
      <c r="BI284" s="183"/>
      <c r="BJ284" s="183"/>
      <c r="BK284" s="183"/>
      <c r="BL284" s="184"/>
      <c r="BM284" s="182">
        <v>0</v>
      </c>
      <c r="BN284" s="183"/>
      <c r="BO284" s="183"/>
      <c r="BP284" s="183"/>
      <c r="BQ284" s="184"/>
      <c r="BR284" s="1"/>
      <c r="BS284" s="1"/>
      <c r="BT284" s="1"/>
      <c r="BU284" s="1"/>
      <c r="BV284" s="1"/>
      <c r="BW284" s="1"/>
      <c r="BX284" s="1"/>
      <c r="BY284" s="1"/>
      <c r="BZ284" s="2"/>
    </row>
    <row r="285" spans="1:79" ht="76.5" customHeight="1">
      <c r="A285" s="185"/>
      <c r="B285" s="125"/>
      <c r="C285" s="186" t="s">
        <v>226</v>
      </c>
      <c r="D285" s="186"/>
      <c r="E285" s="186"/>
      <c r="F285" s="186"/>
      <c r="G285" s="186"/>
      <c r="H285" s="186"/>
      <c r="I285" s="186"/>
      <c r="J285" s="187" t="s">
        <v>103</v>
      </c>
      <c r="K285" s="187"/>
      <c r="L285" s="187"/>
      <c r="M285" s="187"/>
      <c r="N285" s="187"/>
      <c r="O285" s="188" t="s">
        <v>112</v>
      </c>
      <c r="P285" s="189"/>
      <c r="Q285" s="189"/>
      <c r="R285" s="189"/>
      <c r="S285" s="189"/>
      <c r="T285" s="189"/>
      <c r="U285" s="189"/>
      <c r="V285" s="189"/>
      <c r="W285" s="189"/>
      <c r="X285" s="190"/>
      <c r="Y285" s="191">
        <v>7</v>
      </c>
      <c r="Z285" s="191"/>
      <c r="AA285" s="191"/>
      <c r="AB285" s="191"/>
      <c r="AC285" s="191"/>
      <c r="AD285" s="145">
        <v>0</v>
      </c>
      <c r="AE285" s="145"/>
      <c r="AF285" s="145"/>
      <c r="AG285" s="145"/>
      <c r="AH285" s="145"/>
      <c r="AI285" s="182">
        <v>7</v>
      </c>
      <c r="AJ285" s="183"/>
      <c r="AK285" s="183"/>
      <c r="AL285" s="183"/>
      <c r="AM285" s="184"/>
      <c r="AN285" s="182">
        <v>7</v>
      </c>
      <c r="AO285" s="183"/>
      <c r="AP285" s="183"/>
      <c r="AQ285" s="183"/>
      <c r="AR285" s="184"/>
      <c r="AS285" s="182">
        <v>0</v>
      </c>
      <c r="AT285" s="183"/>
      <c r="AU285" s="183"/>
      <c r="AV285" s="183"/>
      <c r="AW285" s="184"/>
      <c r="AX285" s="182">
        <v>7</v>
      </c>
      <c r="AY285" s="183"/>
      <c r="AZ285" s="183"/>
      <c r="BA285" s="183"/>
      <c r="BB285" s="184"/>
      <c r="BC285" s="182">
        <f t="shared" si="15"/>
        <v>0</v>
      </c>
      <c r="BD285" s="183"/>
      <c r="BE285" s="183"/>
      <c r="BF285" s="183"/>
      <c r="BG285" s="184"/>
      <c r="BH285" s="182">
        <f t="shared" si="16"/>
        <v>0</v>
      </c>
      <c r="BI285" s="183"/>
      <c r="BJ285" s="183"/>
      <c r="BK285" s="183"/>
      <c r="BL285" s="184"/>
      <c r="BM285" s="182">
        <v>0</v>
      </c>
      <c r="BN285" s="183"/>
      <c r="BO285" s="183"/>
      <c r="BP285" s="183"/>
      <c r="BQ285" s="184"/>
      <c r="BR285" s="1"/>
      <c r="BS285" s="1"/>
      <c r="BT285" s="1"/>
      <c r="BU285" s="1"/>
      <c r="BV285" s="1"/>
      <c r="BW285" s="1"/>
      <c r="BX285" s="1"/>
      <c r="BY285" s="1"/>
      <c r="BZ285" s="2"/>
    </row>
    <row r="286" spans="1:79" ht="13.5" customHeight="1">
      <c r="A286" s="81"/>
      <c r="B286" s="80"/>
      <c r="C286" s="178" t="s">
        <v>281</v>
      </c>
      <c r="D286" s="178"/>
      <c r="E286" s="178"/>
      <c r="F286" s="178"/>
      <c r="G286" s="178"/>
      <c r="H286" s="178"/>
      <c r="I286" s="178"/>
      <c r="J286" s="179" t="s">
        <v>98</v>
      </c>
      <c r="K286" s="179"/>
      <c r="L286" s="179"/>
      <c r="M286" s="179"/>
      <c r="N286" s="179"/>
      <c r="O286" s="179" t="s">
        <v>98</v>
      </c>
      <c r="P286" s="179"/>
      <c r="Q286" s="179"/>
      <c r="R286" s="179"/>
      <c r="S286" s="179"/>
      <c r="T286" s="179"/>
      <c r="U286" s="179"/>
      <c r="V286" s="179"/>
      <c r="W286" s="179"/>
      <c r="X286" s="179"/>
      <c r="Y286" s="180"/>
      <c r="Z286" s="180"/>
      <c r="AA286" s="180"/>
      <c r="AB286" s="180"/>
      <c r="AC286" s="180"/>
      <c r="AD286" s="145"/>
      <c r="AE286" s="145"/>
      <c r="AF286" s="145"/>
      <c r="AG286" s="145"/>
      <c r="AH286" s="14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
      <c r="BS286" s="1"/>
      <c r="BT286" s="1"/>
      <c r="BU286" s="1"/>
      <c r="BV286" s="1"/>
      <c r="BW286" s="1"/>
      <c r="BX286" s="1"/>
      <c r="BY286" s="1"/>
      <c r="BZ286" s="2"/>
    </row>
    <row r="287" spans="1:79" ht="38.25" customHeight="1">
      <c r="A287" s="185"/>
      <c r="B287" s="125"/>
      <c r="C287" s="186" t="s">
        <v>299</v>
      </c>
      <c r="D287" s="186"/>
      <c r="E287" s="186"/>
      <c r="F287" s="186"/>
      <c r="G287" s="186"/>
      <c r="H287" s="186"/>
      <c r="I287" s="186"/>
      <c r="J287" s="187" t="s">
        <v>100</v>
      </c>
      <c r="K287" s="187"/>
      <c r="L287" s="187"/>
      <c r="M287" s="187"/>
      <c r="N287" s="187"/>
      <c r="O287" s="188" t="s">
        <v>201</v>
      </c>
      <c r="P287" s="189"/>
      <c r="Q287" s="189"/>
      <c r="R287" s="189"/>
      <c r="S287" s="189"/>
      <c r="T287" s="189"/>
      <c r="U287" s="189"/>
      <c r="V287" s="189"/>
      <c r="W287" s="189"/>
      <c r="X287" s="190"/>
      <c r="Y287" s="191">
        <v>49724</v>
      </c>
      <c r="Z287" s="191"/>
      <c r="AA287" s="191"/>
      <c r="AB287" s="191"/>
      <c r="AC287" s="191"/>
      <c r="AD287" s="145">
        <v>0</v>
      </c>
      <c r="AE287" s="145"/>
      <c r="AF287" s="145"/>
      <c r="AG287" s="145"/>
      <c r="AH287" s="145"/>
      <c r="AI287" s="182">
        <v>49724</v>
      </c>
      <c r="AJ287" s="183"/>
      <c r="AK287" s="183"/>
      <c r="AL287" s="183"/>
      <c r="AM287" s="184"/>
      <c r="AN287" s="182">
        <v>49689.88</v>
      </c>
      <c r="AO287" s="183"/>
      <c r="AP287" s="183"/>
      <c r="AQ287" s="183"/>
      <c r="AR287" s="184"/>
      <c r="AS287" s="182">
        <v>0</v>
      </c>
      <c r="AT287" s="183"/>
      <c r="AU287" s="183"/>
      <c r="AV287" s="183"/>
      <c r="AW287" s="184"/>
      <c r="AX287" s="182">
        <v>49689.88</v>
      </c>
      <c r="AY287" s="183"/>
      <c r="AZ287" s="183"/>
      <c r="BA287" s="183"/>
      <c r="BB287" s="184"/>
      <c r="BC287" s="182">
        <f t="shared" si="15"/>
        <v>-34.120000000002619</v>
      </c>
      <c r="BD287" s="183"/>
      <c r="BE287" s="183"/>
      <c r="BF287" s="183"/>
      <c r="BG287" s="184"/>
      <c r="BH287" s="182">
        <f t="shared" si="16"/>
        <v>0</v>
      </c>
      <c r="BI287" s="183"/>
      <c r="BJ287" s="183"/>
      <c r="BK287" s="183"/>
      <c r="BL287" s="184"/>
      <c r="BM287" s="182">
        <v>-34.120000000002619</v>
      </c>
      <c r="BN287" s="183"/>
      <c r="BO287" s="183"/>
      <c r="BP287" s="183"/>
      <c r="BQ287" s="184"/>
      <c r="BR287" s="1"/>
      <c r="BS287" s="1"/>
      <c r="BT287" s="1"/>
      <c r="BU287" s="1"/>
      <c r="BV287" s="1"/>
      <c r="BW287" s="1"/>
      <c r="BX287" s="1"/>
      <c r="BY287" s="1"/>
      <c r="BZ287" s="2"/>
    </row>
    <row r="288" spans="1:79" ht="42" customHeight="1">
      <c r="A288" s="185"/>
      <c r="B288" s="125"/>
      <c r="C288" s="186" t="s">
        <v>300</v>
      </c>
      <c r="D288" s="186"/>
      <c r="E288" s="186"/>
      <c r="F288" s="186"/>
      <c r="G288" s="186"/>
      <c r="H288" s="186"/>
      <c r="I288" s="186"/>
      <c r="J288" s="187" t="s">
        <v>100</v>
      </c>
      <c r="K288" s="187"/>
      <c r="L288" s="187"/>
      <c r="M288" s="187"/>
      <c r="N288" s="187"/>
      <c r="O288" s="188" t="s">
        <v>201</v>
      </c>
      <c r="P288" s="189"/>
      <c r="Q288" s="189"/>
      <c r="R288" s="189"/>
      <c r="S288" s="189"/>
      <c r="T288" s="189"/>
      <c r="U288" s="189"/>
      <c r="V288" s="189"/>
      <c r="W288" s="189"/>
      <c r="X288" s="190"/>
      <c r="Y288" s="191">
        <v>7960</v>
      </c>
      <c r="Z288" s="191"/>
      <c r="AA288" s="191"/>
      <c r="AB288" s="191"/>
      <c r="AC288" s="191"/>
      <c r="AD288" s="145">
        <v>0</v>
      </c>
      <c r="AE288" s="145"/>
      <c r="AF288" s="145"/>
      <c r="AG288" s="145"/>
      <c r="AH288" s="145"/>
      <c r="AI288" s="182">
        <v>7960</v>
      </c>
      <c r="AJ288" s="183"/>
      <c r="AK288" s="183"/>
      <c r="AL288" s="183"/>
      <c r="AM288" s="184"/>
      <c r="AN288" s="182">
        <v>7960</v>
      </c>
      <c r="AO288" s="183"/>
      <c r="AP288" s="183"/>
      <c r="AQ288" s="183"/>
      <c r="AR288" s="184"/>
      <c r="AS288" s="182">
        <v>0</v>
      </c>
      <c r="AT288" s="183"/>
      <c r="AU288" s="183"/>
      <c r="AV288" s="183"/>
      <c r="AW288" s="184"/>
      <c r="AX288" s="182">
        <v>7960</v>
      </c>
      <c r="AY288" s="183"/>
      <c r="AZ288" s="183"/>
      <c r="BA288" s="183"/>
      <c r="BB288" s="184"/>
      <c r="BC288" s="182">
        <f t="shared" si="15"/>
        <v>0</v>
      </c>
      <c r="BD288" s="183"/>
      <c r="BE288" s="183"/>
      <c r="BF288" s="183"/>
      <c r="BG288" s="184"/>
      <c r="BH288" s="182">
        <f t="shared" si="16"/>
        <v>0</v>
      </c>
      <c r="BI288" s="183"/>
      <c r="BJ288" s="183"/>
      <c r="BK288" s="183"/>
      <c r="BL288" s="184"/>
      <c r="BM288" s="182">
        <v>0</v>
      </c>
      <c r="BN288" s="183"/>
      <c r="BO288" s="183"/>
      <c r="BP288" s="183"/>
      <c r="BQ288" s="184"/>
      <c r="BR288" s="1"/>
      <c r="BS288" s="1"/>
      <c r="BT288" s="1"/>
      <c r="BU288" s="1"/>
      <c r="BV288" s="1"/>
      <c r="BW288" s="1"/>
      <c r="BX288" s="1"/>
      <c r="BY288" s="1"/>
      <c r="BZ288" s="2"/>
    </row>
    <row r="289" spans="1:79" s="91" customFormat="1" ht="53.45" hidden="1" customHeight="1">
      <c r="A289" s="213"/>
      <c r="B289" s="214"/>
      <c r="C289" s="215" t="s">
        <v>301</v>
      </c>
      <c r="D289" s="215"/>
      <c r="E289" s="215"/>
      <c r="F289" s="215"/>
      <c r="G289" s="215"/>
      <c r="H289" s="215"/>
      <c r="I289" s="215"/>
      <c r="J289" s="216" t="s">
        <v>100</v>
      </c>
      <c r="K289" s="216"/>
      <c r="L289" s="216"/>
      <c r="M289" s="216"/>
      <c r="N289" s="216"/>
      <c r="O289" s="217" t="s">
        <v>201</v>
      </c>
      <c r="P289" s="218"/>
      <c r="Q289" s="218"/>
      <c r="R289" s="218"/>
      <c r="S289" s="218"/>
      <c r="T289" s="218"/>
      <c r="U289" s="218"/>
      <c r="V289" s="218"/>
      <c r="W289" s="218"/>
      <c r="X289" s="219"/>
      <c r="Y289" s="220">
        <v>49724</v>
      </c>
      <c r="Z289" s="220"/>
      <c r="AA289" s="220"/>
      <c r="AB289" s="220"/>
      <c r="AC289" s="220"/>
      <c r="AD289" s="220">
        <v>0</v>
      </c>
      <c r="AE289" s="220"/>
      <c r="AF289" s="220"/>
      <c r="AG289" s="220"/>
      <c r="AH289" s="220"/>
      <c r="AI289" s="210">
        <v>49724</v>
      </c>
      <c r="AJ289" s="211"/>
      <c r="AK289" s="211"/>
      <c r="AL289" s="211"/>
      <c r="AM289" s="212"/>
      <c r="AN289" s="210">
        <v>0</v>
      </c>
      <c r="AO289" s="211"/>
      <c r="AP289" s="211"/>
      <c r="AQ289" s="211"/>
      <c r="AR289" s="212"/>
      <c r="AS289" s="210">
        <v>0</v>
      </c>
      <c r="AT289" s="211"/>
      <c r="AU289" s="211"/>
      <c r="AV289" s="211"/>
      <c r="AW289" s="212"/>
      <c r="AX289" s="210">
        <v>0</v>
      </c>
      <c r="AY289" s="211"/>
      <c r="AZ289" s="211"/>
      <c r="BA289" s="211"/>
      <c r="BB289" s="212"/>
      <c r="BC289" s="210">
        <f t="shared" si="15"/>
        <v>-49724</v>
      </c>
      <c r="BD289" s="211"/>
      <c r="BE289" s="211"/>
      <c r="BF289" s="211"/>
      <c r="BG289" s="212"/>
      <c r="BH289" s="210">
        <f t="shared" si="16"/>
        <v>0</v>
      </c>
      <c r="BI289" s="211"/>
      <c r="BJ289" s="211"/>
      <c r="BK289" s="211"/>
      <c r="BL289" s="212"/>
      <c r="BM289" s="210">
        <v>-49724</v>
      </c>
      <c r="BN289" s="211"/>
      <c r="BO289" s="211"/>
      <c r="BP289" s="211"/>
      <c r="BQ289" s="212"/>
      <c r="BR289" s="89"/>
      <c r="BS289" s="89"/>
      <c r="BT289" s="89"/>
      <c r="BU289" s="89"/>
      <c r="BV289" s="89"/>
      <c r="BW289" s="89"/>
      <c r="BX289" s="89"/>
      <c r="BY289" s="89"/>
      <c r="BZ289" s="90"/>
    </row>
    <row r="290" spans="1:79" ht="36.950000000000003" customHeight="1">
      <c r="A290" s="185"/>
      <c r="B290" s="125"/>
      <c r="C290" s="186" t="s">
        <v>302</v>
      </c>
      <c r="D290" s="186"/>
      <c r="E290" s="186"/>
      <c r="F290" s="186"/>
      <c r="G290" s="186"/>
      <c r="H290" s="186"/>
      <c r="I290" s="186"/>
      <c r="J290" s="187" t="s">
        <v>100</v>
      </c>
      <c r="K290" s="187"/>
      <c r="L290" s="187"/>
      <c r="M290" s="187"/>
      <c r="N290" s="187"/>
      <c r="O290" s="188" t="s">
        <v>201</v>
      </c>
      <c r="P290" s="189"/>
      <c r="Q290" s="189"/>
      <c r="R290" s="189"/>
      <c r="S290" s="189"/>
      <c r="T290" s="189"/>
      <c r="U290" s="189"/>
      <c r="V290" s="189"/>
      <c r="W290" s="189"/>
      <c r="X290" s="190"/>
      <c r="Y290" s="191">
        <v>7500</v>
      </c>
      <c r="Z290" s="191"/>
      <c r="AA290" s="191"/>
      <c r="AB290" s="191"/>
      <c r="AC290" s="191"/>
      <c r="AD290" s="145">
        <v>0</v>
      </c>
      <c r="AE290" s="145"/>
      <c r="AF290" s="145"/>
      <c r="AG290" s="145"/>
      <c r="AH290" s="145"/>
      <c r="AI290" s="182">
        <v>7500</v>
      </c>
      <c r="AJ290" s="183"/>
      <c r="AK290" s="183"/>
      <c r="AL290" s="183"/>
      <c r="AM290" s="184"/>
      <c r="AN290" s="182">
        <v>3714.29</v>
      </c>
      <c r="AO290" s="183"/>
      <c r="AP290" s="183"/>
      <c r="AQ290" s="183"/>
      <c r="AR290" s="184"/>
      <c r="AS290" s="182">
        <v>0</v>
      </c>
      <c r="AT290" s="183"/>
      <c r="AU290" s="183"/>
      <c r="AV290" s="183"/>
      <c r="AW290" s="184"/>
      <c r="AX290" s="182">
        <v>3714.29</v>
      </c>
      <c r="AY290" s="183"/>
      <c r="AZ290" s="183"/>
      <c r="BA290" s="183"/>
      <c r="BB290" s="184"/>
      <c r="BC290" s="182">
        <f t="shared" si="15"/>
        <v>-3785.71</v>
      </c>
      <c r="BD290" s="183"/>
      <c r="BE290" s="183"/>
      <c r="BF290" s="183"/>
      <c r="BG290" s="184"/>
      <c r="BH290" s="182">
        <f t="shared" si="16"/>
        <v>0</v>
      </c>
      <c r="BI290" s="183"/>
      <c r="BJ290" s="183"/>
      <c r="BK290" s="183"/>
      <c r="BL290" s="184"/>
      <c r="BM290" s="182">
        <v>-3785.71</v>
      </c>
      <c r="BN290" s="183"/>
      <c r="BO290" s="183"/>
      <c r="BP290" s="183"/>
      <c r="BQ290" s="184"/>
      <c r="BR290" s="1"/>
      <c r="BS290" s="1"/>
      <c r="BT290" s="1"/>
      <c r="BU290" s="1"/>
      <c r="BV290" s="1"/>
      <c r="BW290" s="1"/>
      <c r="BX290" s="1"/>
      <c r="BY290" s="1"/>
      <c r="BZ290" s="2"/>
    </row>
    <row r="291" spans="1:79" ht="52.5" customHeight="1">
      <c r="A291" s="185"/>
      <c r="B291" s="125"/>
      <c r="C291" s="186" t="s">
        <v>303</v>
      </c>
      <c r="D291" s="186"/>
      <c r="E291" s="186"/>
      <c r="F291" s="186"/>
      <c r="G291" s="186"/>
      <c r="H291" s="186"/>
      <c r="I291" s="186"/>
      <c r="J291" s="187" t="s">
        <v>100</v>
      </c>
      <c r="K291" s="187"/>
      <c r="L291" s="187"/>
      <c r="M291" s="187"/>
      <c r="N291" s="187"/>
      <c r="O291" s="188" t="s">
        <v>201</v>
      </c>
      <c r="P291" s="189"/>
      <c r="Q291" s="189"/>
      <c r="R291" s="189"/>
      <c r="S291" s="189"/>
      <c r="T291" s="189"/>
      <c r="U291" s="189"/>
      <c r="V291" s="189"/>
      <c r="W291" s="189"/>
      <c r="X291" s="190"/>
      <c r="Y291" s="191">
        <v>757.14</v>
      </c>
      <c r="Z291" s="191"/>
      <c r="AA291" s="191"/>
      <c r="AB291" s="191"/>
      <c r="AC291" s="191"/>
      <c r="AD291" s="145">
        <v>0</v>
      </c>
      <c r="AE291" s="145"/>
      <c r="AF291" s="145"/>
      <c r="AG291" s="145"/>
      <c r="AH291" s="145"/>
      <c r="AI291" s="182">
        <v>757.14</v>
      </c>
      <c r="AJ291" s="183"/>
      <c r="AK291" s="183"/>
      <c r="AL291" s="183"/>
      <c r="AM291" s="184"/>
      <c r="AN291" s="182">
        <v>757.14</v>
      </c>
      <c r="AO291" s="183"/>
      <c r="AP291" s="183"/>
      <c r="AQ291" s="183"/>
      <c r="AR291" s="184"/>
      <c r="AS291" s="182">
        <v>0</v>
      </c>
      <c r="AT291" s="183"/>
      <c r="AU291" s="183"/>
      <c r="AV291" s="183"/>
      <c r="AW291" s="184"/>
      <c r="AX291" s="182">
        <v>757.14</v>
      </c>
      <c r="AY291" s="183"/>
      <c r="AZ291" s="183"/>
      <c r="BA291" s="183"/>
      <c r="BB291" s="184"/>
      <c r="BC291" s="182">
        <f t="shared" si="15"/>
        <v>0</v>
      </c>
      <c r="BD291" s="183"/>
      <c r="BE291" s="183"/>
      <c r="BF291" s="183"/>
      <c r="BG291" s="184"/>
      <c r="BH291" s="182">
        <f t="shared" si="16"/>
        <v>0</v>
      </c>
      <c r="BI291" s="183"/>
      <c r="BJ291" s="183"/>
      <c r="BK291" s="183"/>
      <c r="BL291" s="184"/>
      <c r="BM291" s="182">
        <v>0</v>
      </c>
      <c r="BN291" s="183"/>
      <c r="BO291" s="183"/>
      <c r="BP291" s="183"/>
      <c r="BQ291" s="184"/>
      <c r="BR291" s="1"/>
      <c r="BS291" s="1"/>
      <c r="BT291" s="1"/>
      <c r="BU291" s="1"/>
      <c r="BV291" s="1"/>
      <c r="BW291" s="1"/>
      <c r="BX291" s="1"/>
      <c r="BY291" s="1"/>
      <c r="BZ291" s="2"/>
    </row>
    <row r="292" spans="1:79" ht="29.45" customHeight="1">
      <c r="A292" s="81"/>
      <c r="B292" s="80"/>
      <c r="C292" s="178" t="s">
        <v>360</v>
      </c>
      <c r="D292" s="178"/>
      <c r="E292" s="178"/>
      <c r="F292" s="178"/>
      <c r="G292" s="178"/>
      <c r="H292" s="178"/>
      <c r="I292" s="178"/>
      <c r="J292" s="179" t="s">
        <v>98</v>
      </c>
      <c r="K292" s="179"/>
      <c r="L292" s="179"/>
      <c r="M292" s="179"/>
      <c r="N292" s="179"/>
      <c r="O292" s="179" t="s">
        <v>98</v>
      </c>
      <c r="P292" s="179"/>
      <c r="Q292" s="179"/>
      <c r="R292" s="179"/>
      <c r="S292" s="179"/>
      <c r="T292" s="179"/>
      <c r="U292" s="179"/>
      <c r="V292" s="179"/>
      <c r="W292" s="179"/>
      <c r="X292" s="179"/>
      <c r="Y292" s="180"/>
      <c r="Z292" s="180"/>
      <c r="AA292" s="180"/>
      <c r="AB292" s="180"/>
      <c r="AC292" s="180"/>
      <c r="AD292" s="145"/>
      <c r="AE292" s="145"/>
      <c r="AF292" s="145"/>
      <c r="AG292" s="145"/>
      <c r="AH292" s="14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
      <c r="BS292" s="1"/>
      <c r="BT292" s="1"/>
      <c r="BU292" s="1"/>
      <c r="BV292" s="1"/>
      <c r="BW292" s="1"/>
      <c r="BX292" s="1"/>
      <c r="BY292" s="1"/>
      <c r="BZ292" s="2"/>
    </row>
    <row r="293" spans="1:79" ht="30.6" customHeight="1">
      <c r="A293" s="185"/>
      <c r="B293" s="125"/>
      <c r="C293" s="186" t="s">
        <v>369</v>
      </c>
      <c r="D293" s="186"/>
      <c r="E293" s="186"/>
      <c r="F293" s="186"/>
      <c r="G293" s="186"/>
      <c r="H293" s="186"/>
      <c r="I293" s="186"/>
      <c r="J293" s="187" t="s">
        <v>362</v>
      </c>
      <c r="K293" s="187"/>
      <c r="L293" s="187"/>
      <c r="M293" s="187"/>
      <c r="N293" s="187"/>
      <c r="O293" s="188" t="s">
        <v>201</v>
      </c>
      <c r="P293" s="189"/>
      <c r="Q293" s="189"/>
      <c r="R293" s="189"/>
      <c r="S293" s="189"/>
      <c r="T293" s="189"/>
      <c r="U293" s="189"/>
      <c r="V293" s="189"/>
      <c r="W293" s="189"/>
      <c r="X293" s="190"/>
      <c r="Y293" s="191">
        <v>100</v>
      </c>
      <c r="Z293" s="191"/>
      <c r="AA293" s="191"/>
      <c r="AB293" s="191"/>
      <c r="AC293" s="191"/>
      <c r="AD293" s="145">
        <v>0</v>
      </c>
      <c r="AE293" s="145"/>
      <c r="AF293" s="145"/>
      <c r="AG293" s="145"/>
      <c r="AH293" s="145"/>
      <c r="AI293" s="182">
        <v>100</v>
      </c>
      <c r="AJ293" s="183"/>
      <c r="AK293" s="183"/>
      <c r="AL293" s="183"/>
      <c r="AM293" s="184"/>
      <c r="AN293" s="182">
        <v>100</v>
      </c>
      <c r="AO293" s="183"/>
      <c r="AP293" s="183"/>
      <c r="AQ293" s="183"/>
      <c r="AR293" s="184"/>
      <c r="AS293" s="182">
        <v>0</v>
      </c>
      <c r="AT293" s="183"/>
      <c r="AU293" s="183"/>
      <c r="AV293" s="183"/>
      <c r="AW293" s="184"/>
      <c r="AX293" s="182">
        <v>100</v>
      </c>
      <c r="AY293" s="183"/>
      <c r="AZ293" s="183"/>
      <c r="BA293" s="183"/>
      <c r="BB293" s="184"/>
      <c r="BC293" s="182">
        <f t="shared" si="15"/>
        <v>0</v>
      </c>
      <c r="BD293" s="183"/>
      <c r="BE293" s="183"/>
      <c r="BF293" s="183"/>
      <c r="BG293" s="184"/>
      <c r="BH293" s="182">
        <f t="shared" si="16"/>
        <v>0</v>
      </c>
      <c r="BI293" s="183"/>
      <c r="BJ293" s="183"/>
      <c r="BK293" s="183"/>
      <c r="BL293" s="184"/>
      <c r="BM293" s="182">
        <v>0</v>
      </c>
      <c r="BN293" s="183"/>
      <c r="BO293" s="183"/>
      <c r="BP293" s="183"/>
      <c r="BQ293" s="184"/>
      <c r="BR293" s="1"/>
      <c r="BS293" s="1"/>
      <c r="BT293" s="1"/>
      <c r="BU293" s="1"/>
      <c r="BV293" s="1"/>
      <c r="BW293" s="1"/>
      <c r="BX293" s="1"/>
      <c r="BY293" s="1"/>
      <c r="BZ293" s="2"/>
    </row>
    <row r="294" spans="1:79" s="6" customFormat="1" ht="86.25" customHeight="1">
      <c r="A294" s="81">
        <v>0</v>
      </c>
      <c r="B294" s="80"/>
      <c r="C294" s="178" t="s">
        <v>684</v>
      </c>
      <c r="D294" s="178"/>
      <c r="E294" s="178"/>
      <c r="F294" s="178"/>
      <c r="G294" s="178"/>
      <c r="H294" s="178"/>
      <c r="I294" s="178"/>
      <c r="J294" s="179" t="s">
        <v>98</v>
      </c>
      <c r="K294" s="179"/>
      <c r="L294" s="179"/>
      <c r="M294" s="179"/>
      <c r="N294" s="179"/>
      <c r="O294" s="179" t="s">
        <v>98</v>
      </c>
      <c r="P294" s="179"/>
      <c r="Q294" s="179"/>
      <c r="R294" s="179"/>
      <c r="S294" s="179"/>
      <c r="T294" s="179"/>
      <c r="U294" s="179"/>
      <c r="V294" s="179"/>
      <c r="W294" s="179"/>
      <c r="X294" s="179"/>
      <c r="Y294" s="180"/>
      <c r="Z294" s="180"/>
      <c r="AA294" s="180"/>
      <c r="AB294" s="180"/>
      <c r="AC294" s="180"/>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4"/>
      <c r="BS294" s="4"/>
      <c r="BT294" s="4"/>
      <c r="BU294" s="4"/>
      <c r="BV294" s="4"/>
      <c r="BW294" s="4"/>
      <c r="BX294" s="4"/>
      <c r="BY294" s="4"/>
      <c r="BZ294" s="5"/>
    </row>
    <row r="295" spans="1:79" s="6" customFormat="1" ht="12.6" customHeight="1">
      <c r="A295" s="81">
        <v>0</v>
      </c>
      <c r="B295" s="80"/>
      <c r="C295" s="178" t="s">
        <v>97</v>
      </c>
      <c r="D295" s="178"/>
      <c r="E295" s="178"/>
      <c r="F295" s="178"/>
      <c r="G295" s="178"/>
      <c r="H295" s="178"/>
      <c r="I295" s="178"/>
      <c r="J295" s="179" t="s">
        <v>98</v>
      </c>
      <c r="K295" s="179"/>
      <c r="L295" s="179"/>
      <c r="M295" s="179"/>
      <c r="N295" s="179"/>
      <c r="O295" s="179" t="s">
        <v>98</v>
      </c>
      <c r="P295" s="179"/>
      <c r="Q295" s="179"/>
      <c r="R295" s="179"/>
      <c r="S295" s="179"/>
      <c r="T295" s="179"/>
      <c r="U295" s="179"/>
      <c r="V295" s="179"/>
      <c r="W295" s="179"/>
      <c r="X295" s="179"/>
      <c r="Y295" s="180"/>
      <c r="Z295" s="180"/>
      <c r="AA295" s="180"/>
      <c r="AB295" s="180"/>
      <c r="AC295" s="180"/>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4"/>
      <c r="BS295" s="4"/>
      <c r="BT295" s="4"/>
      <c r="BU295" s="4"/>
      <c r="BV295" s="4"/>
      <c r="BW295" s="4"/>
      <c r="BX295" s="4"/>
      <c r="BY295" s="4"/>
      <c r="BZ295" s="5"/>
    </row>
    <row r="296" spans="1:79" ht="63.75" customHeight="1">
      <c r="A296" s="185"/>
      <c r="B296" s="125"/>
      <c r="C296" s="186" t="s">
        <v>444</v>
      </c>
      <c r="D296" s="186"/>
      <c r="E296" s="186"/>
      <c r="F296" s="186"/>
      <c r="G296" s="186"/>
      <c r="H296" s="186"/>
      <c r="I296" s="186"/>
      <c r="J296" s="187" t="s">
        <v>100</v>
      </c>
      <c r="K296" s="187"/>
      <c r="L296" s="187"/>
      <c r="M296" s="187"/>
      <c r="N296" s="187"/>
      <c r="O296" s="188" t="s">
        <v>117</v>
      </c>
      <c r="P296" s="189"/>
      <c r="Q296" s="189"/>
      <c r="R296" s="189"/>
      <c r="S296" s="189"/>
      <c r="T296" s="189"/>
      <c r="U296" s="189"/>
      <c r="V296" s="189"/>
      <c r="W296" s="189"/>
      <c r="X296" s="190"/>
      <c r="Y296" s="191">
        <v>150000</v>
      </c>
      <c r="Z296" s="191"/>
      <c r="AA296" s="191"/>
      <c r="AB296" s="191"/>
      <c r="AC296" s="191"/>
      <c r="AD296" s="145">
        <v>0</v>
      </c>
      <c r="AE296" s="145"/>
      <c r="AF296" s="145"/>
      <c r="AG296" s="145"/>
      <c r="AH296" s="145"/>
      <c r="AI296" s="182">
        <v>150000</v>
      </c>
      <c r="AJ296" s="183"/>
      <c r="AK296" s="183"/>
      <c r="AL296" s="183"/>
      <c r="AM296" s="184"/>
      <c r="AN296" s="182">
        <v>148830.48000000001</v>
      </c>
      <c r="AO296" s="183"/>
      <c r="AP296" s="183"/>
      <c r="AQ296" s="183"/>
      <c r="AR296" s="184"/>
      <c r="AS296" s="182">
        <v>0</v>
      </c>
      <c r="AT296" s="183"/>
      <c r="AU296" s="183"/>
      <c r="AV296" s="183"/>
      <c r="AW296" s="184"/>
      <c r="AX296" s="182">
        <v>148830.48000000001</v>
      </c>
      <c r="AY296" s="183"/>
      <c r="AZ296" s="183"/>
      <c r="BA296" s="183"/>
      <c r="BB296" s="184"/>
      <c r="BC296" s="182">
        <f t="shared" si="15"/>
        <v>-1169.5199999999895</v>
      </c>
      <c r="BD296" s="183"/>
      <c r="BE296" s="183"/>
      <c r="BF296" s="183"/>
      <c r="BG296" s="184"/>
      <c r="BH296" s="182">
        <f t="shared" si="16"/>
        <v>0</v>
      </c>
      <c r="BI296" s="183"/>
      <c r="BJ296" s="183"/>
      <c r="BK296" s="183"/>
      <c r="BL296" s="184"/>
      <c r="BM296" s="182">
        <v>-1169.5199999999895</v>
      </c>
      <c r="BN296" s="183"/>
      <c r="BO296" s="183"/>
      <c r="BP296" s="183"/>
      <c r="BQ296" s="184"/>
      <c r="BR296" s="1"/>
      <c r="BS296" s="1"/>
      <c r="BT296" s="1"/>
      <c r="BU296" s="1"/>
      <c r="BV296" s="1"/>
      <c r="BW296" s="1"/>
      <c r="BX296" s="1"/>
      <c r="BY296" s="1"/>
      <c r="BZ296" s="2"/>
    </row>
    <row r="297" spans="1:79" ht="25.5" customHeight="1">
      <c r="A297" s="81"/>
      <c r="B297" s="80"/>
      <c r="C297" s="178" t="s">
        <v>198</v>
      </c>
      <c r="D297" s="178"/>
      <c r="E297" s="178"/>
      <c r="F297" s="178"/>
      <c r="G297" s="178"/>
      <c r="H297" s="178"/>
      <c r="I297" s="178"/>
      <c r="J297" s="179" t="s">
        <v>98</v>
      </c>
      <c r="K297" s="179"/>
      <c r="L297" s="179"/>
      <c r="M297" s="179"/>
      <c r="N297" s="179"/>
      <c r="O297" s="179" t="s">
        <v>98</v>
      </c>
      <c r="P297" s="179"/>
      <c r="Q297" s="179"/>
      <c r="R297" s="179"/>
      <c r="S297" s="179"/>
      <c r="T297" s="179"/>
      <c r="U297" s="179"/>
      <c r="V297" s="179"/>
      <c r="W297" s="179"/>
      <c r="X297" s="179"/>
      <c r="Y297" s="192"/>
      <c r="Z297" s="193"/>
      <c r="AA297" s="193"/>
      <c r="AB297" s="193"/>
      <c r="AC297" s="194"/>
      <c r="AD297" s="145"/>
      <c r="AE297" s="145"/>
      <c r="AF297" s="145"/>
      <c r="AG297" s="145"/>
      <c r="AH297" s="14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
      <c r="BS297" s="1"/>
      <c r="BT297" s="1"/>
      <c r="BU297" s="1"/>
      <c r="BV297" s="1"/>
      <c r="BW297" s="1"/>
      <c r="BX297" s="1"/>
      <c r="BY297" s="1"/>
      <c r="BZ297" s="2"/>
    </row>
    <row r="298" spans="1:79" ht="38.1" customHeight="1">
      <c r="A298" s="185"/>
      <c r="B298" s="125"/>
      <c r="C298" s="186" t="s">
        <v>445</v>
      </c>
      <c r="D298" s="186"/>
      <c r="E298" s="186"/>
      <c r="F298" s="186"/>
      <c r="G298" s="186"/>
      <c r="H298" s="186"/>
      <c r="I298" s="186"/>
      <c r="J298" s="187" t="s">
        <v>100</v>
      </c>
      <c r="K298" s="187"/>
      <c r="L298" s="187"/>
      <c r="M298" s="187"/>
      <c r="N298" s="187"/>
      <c r="O298" s="188" t="s">
        <v>446</v>
      </c>
      <c r="P298" s="189"/>
      <c r="Q298" s="189"/>
      <c r="R298" s="189"/>
      <c r="S298" s="189"/>
      <c r="T298" s="189"/>
      <c r="U298" s="189"/>
      <c r="V298" s="189"/>
      <c r="W298" s="189"/>
      <c r="X298" s="190"/>
      <c r="Y298" s="191">
        <v>1</v>
      </c>
      <c r="Z298" s="191"/>
      <c r="AA298" s="191"/>
      <c r="AB298" s="191"/>
      <c r="AC298" s="191"/>
      <c r="AD298" s="145">
        <v>0</v>
      </c>
      <c r="AE298" s="145"/>
      <c r="AF298" s="145"/>
      <c r="AG298" s="145"/>
      <c r="AH298" s="145"/>
      <c r="AI298" s="182">
        <v>1</v>
      </c>
      <c r="AJ298" s="183"/>
      <c r="AK298" s="183"/>
      <c r="AL298" s="183"/>
      <c r="AM298" s="184"/>
      <c r="AN298" s="182">
        <v>1</v>
      </c>
      <c r="AO298" s="183"/>
      <c r="AP298" s="183"/>
      <c r="AQ298" s="183"/>
      <c r="AR298" s="184"/>
      <c r="AS298" s="182">
        <v>0</v>
      </c>
      <c r="AT298" s="183"/>
      <c r="AU298" s="183"/>
      <c r="AV298" s="183"/>
      <c r="AW298" s="184"/>
      <c r="AX298" s="182">
        <v>1</v>
      </c>
      <c r="AY298" s="183"/>
      <c r="AZ298" s="183"/>
      <c r="BA298" s="183"/>
      <c r="BB298" s="184"/>
      <c r="BC298" s="182">
        <f t="shared" ref="BC298" si="25">AN298-Y298</f>
        <v>0</v>
      </c>
      <c r="BD298" s="183"/>
      <c r="BE298" s="183"/>
      <c r="BF298" s="183"/>
      <c r="BG298" s="184"/>
      <c r="BH298" s="182">
        <f t="shared" ref="BH298" si="26">AS298-AD298</f>
        <v>0</v>
      </c>
      <c r="BI298" s="183"/>
      <c r="BJ298" s="183"/>
      <c r="BK298" s="183"/>
      <c r="BL298" s="184"/>
      <c r="BM298" s="182"/>
      <c r="BN298" s="183"/>
      <c r="BO298" s="183"/>
      <c r="BP298" s="183"/>
      <c r="BQ298" s="184"/>
      <c r="BR298" s="1"/>
      <c r="BS298" s="1"/>
      <c r="BT298" s="1"/>
      <c r="BU298" s="1"/>
      <c r="BV298" s="1"/>
      <c r="BW298" s="1"/>
      <c r="BX298" s="1"/>
      <c r="BY298" s="1"/>
      <c r="BZ298" s="2"/>
    </row>
    <row r="299" spans="1:79" ht="21" customHeight="1">
      <c r="A299" s="81"/>
      <c r="B299" s="80"/>
      <c r="C299" s="178" t="s">
        <v>281</v>
      </c>
      <c r="D299" s="178"/>
      <c r="E299" s="178"/>
      <c r="F299" s="178"/>
      <c r="G299" s="178"/>
      <c r="H299" s="178"/>
      <c r="I299" s="178"/>
      <c r="J299" s="179" t="s">
        <v>98</v>
      </c>
      <c r="K299" s="179"/>
      <c r="L299" s="179"/>
      <c r="M299" s="179"/>
      <c r="N299" s="179"/>
      <c r="O299" s="179" t="s">
        <v>98</v>
      </c>
      <c r="P299" s="179"/>
      <c r="Q299" s="179"/>
      <c r="R299" s="179"/>
      <c r="S299" s="179"/>
      <c r="T299" s="179"/>
      <c r="U299" s="179"/>
      <c r="V299" s="179"/>
      <c r="W299" s="179"/>
      <c r="X299" s="179"/>
      <c r="Y299" s="180"/>
      <c r="Z299" s="180"/>
      <c r="AA299" s="180"/>
      <c r="AB299" s="180"/>
      <c r="AC299" s="180"/>
      <c r="AD299" s="145"/>
      <c r="AE299" s="145"/>
      <c r="AF299" s="145"/>
      <c r="AG299" s="145"/>
      <c r="AH299" s="14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
      <c r="BS299" s="1"/>
      <c r="BT299" s="1"/>
      <c r="BU299" s="1"/>
      <c r="BV299" s="1"/>
      <c r="BW299" s="1"/>
      <c r="BX299" s="1"/>
      <c r="BY299" s="1"/>
      <c r="BZ299" s="2"/>
    </row>
    <row r="300" spans="1:79" ht="44.1" customHeight="1">
      <c r="A300" s="185"/>
      <c r="B300" s="125"/>
      <c r="C300" s="186" t="s">
        <v>304</v>
      </c>
      <c r="D300" s="186"/>
      <c r="E300" s="186"/>
      <c r="F300" s="186"/>
      <c r="G300" s="186"/>
      <c r="H300" s="186"/>
      <c r="I300" s="186"/>
      <c r="J300" s="187" t="s">
        <v>100</v>
      </c>
      <c r="K300" s="187"/>
      <c r="L300" s="187"/>
      <c r="M300" s="187"/>
      <c r="N300" s="187"/>
      <c r="O300" s="188" t="s">
        <v>201</v>
      </c>
      <c r="P300" s="189"/>
      <c r="Q300" s="189"/>
      <c r="R300" s="189"/>
      <c r="S300" s="189"/>
      <c r="T300" s="189"/>
      <c r="U300" s="189"/>
      <c r="V300" s="189"/>
      <c r="W300" s="189"/>
      <c r="X300" s="190"/>
      <c r="Y300" s="191">
        <v>150000</v>
      </c>
      <c r="Z300" s="191"/>
      <c r="AA300" s="191"/>
      <c r="AB300" s="191"/>
      <c r="AC300" s="191"/>
      <c r="AD300" s="145">
        <v>0</v>
      </c>
      <c r="AE300" s="145"/>
      <c r="AF300" s="145"/>
      <c r="AG300" s="145"/>
      <c r="AH300" s="145"/>
      <c r="AI300" s="182">
        <v>150000</v>
      </c>
      <c r="AJ300" s="183"/>
      <c r="AK300" s="183"/>
      <c r="AL300" s="183"/>
      <c r="AM300" s="184"/>
      <c r="AN300" s="182">
        <v>148830.48000000001</v>
      </c>
      <c r="AO300" s="183"/>
      <c r="AP300" s="183"/>
      <c r="AQ300" s="183"/>
      <c r="AR300" s="184"/>
      <c r="AS300" s="182">
        <v>0</v>
      </c>
      <c r="AT300" s="183"/>
      <c r="AU300" s="183"/>
      <c r="AV300" s="183"/>
      <c r="AW300" s="184"/>
      <c r="AX300" s="182">
        <v>148830.48000000001</v>
      </c>
      <c r="AY300" s="183"/>
      <c r="AZ300" s="183"/>
      <c r="BA300" s="183"/>
      <c r="BB300" s="184"/>
      <c r="BC300" s="182">
        <f t="shared" ref="BC300:BC461" si="27">AN300-Y300</f>
        <v>-1169.5199999999895</v>
      </c>
      <c r="BD300" s="183"/>
      <c r="BE300" s="183"/>
      <c r="BF300" s="183"/>
      <c r="BG300" s="184"/>
      <c r="BH300" s="182">
        <f t="shared" ref="BH300:BH461" si="28">AS300-AD300</f>
        <v>0</v>
      </c>
      <c r="BI300" s="183"/>
      <c r="BJ300" s="183"/>
      <c r="BK300" s="183"/>
      <c r="BL300" s="184"/>
      <c r="BM300" s="182">
        <v>-1169.5199999999895</v>
      </c>
      <c r="BN300" s="183"/>
      <c r="BO300" s="183"/>
      <c r="BP300" s="183"/>
      <c r="BQ300" s="184"/>
      <c r="BR300" s="1"/>
      <c r="BS300" s="1"/>
      <c r="BT300" s="1"/>
      <c r="BU300" s="1"/>
      <c r="BV300" s="1"/>
      <c r="BW300" s="1"/>
      <c r="BX300" s="1"/>
      <c r="BY300" s="1"/>
      <c r="BZ300" s="2"/>
    </row>
    <row r="301" spans="1:79" ht="16.5" customHeight="1">
      <c r="A301" s="81"/>
      <c r="B301" s="80"/>
      <c r="C301" s="178" t="s">
        <v>360</v>
      </c>
      <c r="D301" s="178"/>
      <c r="E301" s="178"/>
      <c r="F301" s="178"/>
      <c r="G301" s="178"/>
      <c r="H301" s="178"/>
      <c r="I301" s="178"/>
      <c r="J301" s="179" t="s">
        <v>98</v>
      </c>
      <c r="K301" s="179"/>
      <c r="L301" s="179"/>
      <c r="M301" s="179"/>
      <c r="N301" s="179"/>
      <c r="O301" s="179" t="s">
        <v>98</v>
      </c>
      <c r="P301" s="179"/>
      <c r="Q301" s="179"/>
      <c r="R301" s="179"/>
      <c r="S301" s="179"/>
      <c r="T301" s="179"/>
      <c r="U301" s="179"/>
      <c r="V301" s="179"/>
      <c r="W301" s="179"/>
      <c r="X301" s="179"/>
      <c r="Y301" s="180"/>
      <c r="Z301" s="180"/>
      <c r="AA301" s="180"/>
      <c r="AB301" s="180"/>
      <c r="AC301" s="180"/>
      <c r="AD301" s="145"/>
      <c r="AE301" s="145"/>
      <c r="AF301" s="145"/>
      <c r="AG301" s="145"/>
      <c r="AH301" s="14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
      <c r="BS301" s="1"/>
      <c r="BT301" s="1"/>
      <c r="BU301" s="1"/>
      <c r="BV301" s="1"/>
      <c r="BW301" s="1"/>
      <c r="BX301" s="1"/>
      <c r="BY301" s="1"/>
      <c r="BZ301" s="2"/>
    </row>
    <row r="302" spans="1:79" ht="51" customHeight="1">
      <c r="A302" s="185"/>
      <c r="B302" s="125"/>
      <c r="C302" s="186" t="s">
        <v>370</v>
      </c>
      <c r="D302" s="186"/>
      <c r="E302" s="186"/>
      <c r="F302" s="186"/>
      <c r="G302" s="186"/>
      <c r="H302" s="186"/>
      <c r="I302" s="186"/>
      <c r="J302" s="187" t="s">
        <v>362</v>
      </c>
      <c r="K302" s="187"/>
      <c r="L302" s="187"/>
      <c r="M302" s="187"/>
      <c r="N302" s="187"/>
      <c r="O302" s="188" t="s">
        <v>201</v>
      </c>
      <c r="P302" s="189"/>
      <c r="Q302" s="189"/>
      <c r="R302" s="189"/>
      <c r="S302" s="189"/>
      <c r="T302" s="189"/>
      <c r="U302" s="189"/>
      <c r="V302" s="189"/>
      <c r="W302" s="189"/>
      <c r="X302" s="190"/>
      <c r="Y302" s="191">
        <v>100</v>
      </c>
      <c r="Z302" s="191"/>
      <c r="AA302" s="191"/>
      <c r="AB302" s="191"/>
      <c r="AC302" s="191"/>
      <c r="AD302" s="145">
        <v>0</v>
      </c>
      <c r="AE302" s="145"/>
      <c r="AF302" s="145"/>
      <c r="AG302" s="145"/>
      <c r="AH302" s="145"/>
      <c r="AI302" s="182">
        <v>100</v>
      </c>
      <c r="AJ302" s="183"/>
      <c r="AK302" s="183"/>
      <c r="AL302" s="183"/>
      <c r="AM302" s="184"/>
      <c r="AN302" s="182">
        <v>100</v>
      </c>
      <c r="AO302" s="183"/>
      <c r="AP302" s="183"/>
      <c r="AQ302" s="183"/>
      <c r="AR302" s="184"/>
      <c r="AS302" s="182">
        <v>0</v>
      </c>
      <c r="AT302" s="183"/>
      <c r="AU302" s="183"/>
      <c r="AV302" s="183"/>
      <c r="AW302" s="184"/>
      <c r="AX302" s="182">
        <v>100</v>
      </c>
      <c r="AY302" s="183"/>
      <c r="AZ302" s="183"/>
      <c r="BA302" s="183"/>
      <c r="BB302" s="184"/>
      <c r="BC302" s="182">
        <f t="shared" si="27"/>
        <v>0</v>
      </c>
      <c r="BD302" s="183"/>
      <c r="BE302" s="183"/>
      <c r="BF302" s="183"/>
      <c r="BG302" s="184"/>
      <c r="BH302" s="182">
        <f t="shared" si="28"/>
        <v>0</v>
      </c>
      <c r="BI302" s="183"/>
      <c r="BJ302" s="183"/>
      <c r="BK302" s="183"/>
      <c r="BL302" s="184"/>
      <c r="BM302" s="182">
        <v>0</v>
      </c>
      <c r="BN302" s="183"/>
      <c r="BO302" s="183"/>
      <c r="BP302" s="183"/>
      <c r="BQ302" s="184"/>
      <c r="BR302" s="1"/>
      <c r="BS302" s="1"/>
      <c r="BT302" s="1"/>
      <c r="BU302" s="1"/>
      <c r="BV302" s="1"/>
      <c r="BW302" s="1"/>
      <c r="BX302" s="1"/>
      <c r="BY302" s="1"/>
      <c r="BZ302" s="2"/>
    </row>
    <row r="303" spans="1:79" s="6" customFormat="1" ht="59.25" customHeight="1">
      <c r="A303" s="81"/>
      <c r="B303" s="80"/>
      <c r="C303" s="178" t="s">
        <v>465</v>
      </c>
      <c r="D303" s="178"/>
      <c r="E303" s="178"/>
      <c r="F303" s="178"/>
      <c r="G303" s="178"/>
      <c r="H303" s="178"/>
      <c r="I303" s="178"/>
      <c r="J303" s="179" t="s">
        <v>98</v>
      </c>
      <c r="K303" s="179"/>
      <c r="L303" s="179"/>
      <c r="M303" s="179"/>
      <c r="N303" s="179"/>
      <c r="O303" s="179" t="s">
        <v>98</v>
      </c>
      <c r="P303" s="179"/>
      <c r="Q303" s="179"/>
      <c r="R303" s="179"/>
      <c r="S303" s="179"/>
      <c r="T303" s="179"/>
      <c r="U303" s="179"/>
      <c r="V303" s="179"/>
      <c r="W303" s="179"/>
      <c r="X303" s="179"/>
      <c r="Y303" s="180"/>
      <c r="Z303" s="180"/>
      <c r="AA303" s="180"/>
      <c r="AB303" s="180"/>
      <c r="AC303" s="180"/>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4"/>
      <c r="BS303" s="4"/>
      <c r="BT303" s="4"/>
      <c r="BU303" s="4"/>
      <c r="BV303" s="4"/>
      <c r="BW303" s="4"/>
      <c r="BX303" s="4"/>
      <c r="BY303" s="4"/>
      <c r="BZ303" s="5"/>
      <c r="CA303" s="6" t="s">
        <v>24</v>
      </c>
    </row>
    <row r="304" spans="1:79" s="6" customFormat="1" ht="12.6" customHeight="1">
      <c r="A304" s="81"/>
      <c r="B304" s="80"/>
      <c r="C304" s="178" t="s">
        <v>97</v>
      </c>
      <c r="D304" s="178"/>
      <c r="E304" s="178"/>
      <c r="F304" s="178"/>
      <c r="G304" s="178"/>
      <c r="H304" s="178"/>
      <c r="I304" s="178"/>
      <c r="J304" s="179" t="s">
        <v>98</v>
      </c>
      <c r="K304" s="179"/>
      <c r="L304" s="179"/>
      <c r="M304" s="179"/>
      <c r="N304" s="179"/>
      <c r="O304" s="179" t="s">
        <v>98</v>
      </c>
      <c r="P304" s="179"/>
      <c r="Q304" s="179"/>
      <c r="R304" s="179"/>
      <c r="S304" s="179"/>
      <c r="T304" s="179"/>
      <c r="U304" s="179"/>
      <c r="V304" s="179"/>
      <c r="W304" s="179"/>
      <c r="X304" s="179"/>
      <c r="Y304" s="180"/>
      <c r="Z304" s="180"/>
      <c r="AA304" s="180"/>
      <c r="AB304" s="180"/>
      <c r="AC304" s="180"/>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4"/>
      <c r="BS304" s="4"/>
      <c r="BT304" s="4"/>
      <c r="BU304" s="4"/>
      <c r="BV304" s="4"/>
      <c r="BW304" s="4"/>
      <c r="BX304" s="4"/>
      <c r="BY304" s="4"/>
      <c r="BZ304" s="5"/>
      <c r="CA304" s="6" t="s">
        <v>24</v>
      </c>
    </row>
    <row r="305" spans="1:79" ht="66.599999999999994" customHeight="1">
      <c r="A305" s="185"/>
      <c r="B305" s="125"/>
      <c r="C305" s="186" t="s">
        <v>118</v>
      </c>
      <c r="D305" s="186"/>
      <c r="E305" s="186"/>
      <c r="F305" s="186"/>
      <c r="G305" s="186"/>
      <c r="H305" s="186"/>
      <c r="I305" s="186"/>
      <c r="J305" s="187" t="s">
        <v>100</v>
      </c>
      <c r="K305" s="187"/>
      <c r="L305" s="187"/>
      <c r="M305" s="187"/>
      <c r="N305" s="187"/>
      <c r="O305" s="188" t="s">
        <v>117</v>
      </c>
      <c r="P305" s="189"/>
      <c r="Q305" s="189"/>
      <c r="R305" s="189"/>
      <c r="S305" s="189"/>
      <c r="T305" s="189"/>
      <c r="U305" s="189"/>
      <c r="V305" s="189"/>
      <c r="W305" s="189"/>
      <c r="X305" s="190"/>
      <c r="Y305" s="191">
        <v>155000</v>
      </c>
      <c r="Z305" s="191"/>
      <c r="AA305" s="191"/>
      <c r="AB305" s="191"/>
      <c r="AC305" s="191"/>
      <c r="AD305" s="145">
        <v>0</v>
      </c>
      <c r="AE305" s="145"/>
      <c r="AF305" s="145"/>
      <c r="AG305" s="145"/>
      <c r="AH305" s="145"/>
      <c r="AI305" s="182">
        <v>155000</v>
      </c>
      <c r="AJ305" s="183"/>
      <c r="AK305" s="183"/>
      <c r="AL305" s="183"/>
      <c r="AM305" s="184"/>
      <c r="AN305" s="182">
        <v>155000</v>
      </c>
      <c r="AO305" s="183"/>
      <c r="AP305" s="183"/>
      <c r="AQ305" s="183"/>
      <c r="AR305" s="184"/>
      <c r="AS305" s="182">
        <v>0</v>
      </c>
      <c r="AT305" s="183"/>
      <c r="AU305" s="183"/>
      <c r="AV305" s="183"/>
      <c r="AW305" s="184"/>
      <c r="AX305" s="182">
        <v>155000</v>
      </c>
      <c r="AY305" s="183"/>
      <c r="AZ305" s="183"/>
      <c r="BA305" s="183"/>
      <c r="BB305" s="184"/>
      <c r="BC305" s="182">
        <f t="shared" si="27"/>
        <v>0</v>
      </c>
      <c r="BD305" s="183"/>
      <c r="BE305" s="183"/>
      <c r="BF305" s="183"/>
      <c r="BG305" s="184"/>
      <c r="BH305" s="182">
        <f t="shared" si="28"/>
        <v>0</v>
      </c>
      <c r="BI305" s="183"/>
      <c r="BJ305" s="183"/>
      <c r="BK305" s="183"/>
      <c r="BL305" s="184"/>
      <c r="BM305" s="182">
        <v>0</v>
      </c>
      <c r="BN305" s="183"/>
      <c r="BO305" s="183"/>
      <c r="BP305" s="183"/>
      <c r="BQ305" s="184"/>
      <c r="BR305" s="1"/>
      <c r="BS305" s="1"/>
      <c r="BT305" s="1"/>
      <c r="BU305" s="1"/>
      <c r="BV305" s="1"/>
      <c r="BW305" s="1"/>
      <c r="BX305" s="1"/>
      <c r="BY305" s="1"/>
      <c r="BZ305" s="2"/>
    </row>
    <row r="306" spans="1:79" ht="13.5" customHeight="1">
      <c r="A306" s="81"/>
      <c r="B306" s="80"/>
      <c r="C306" s="178" t="s">
        <v>198</v>
      </c>
      <c r="D306" s="178"/>
      <c r="E306" s="178"/>
      <c r="F306" s="178"/>
      <c r="G306" s="178"/>
      <c r="H306" s="178"/>
      <c r="I306" s="178"/>
      <c r="J306" s="179" t="s">
        <v>98</v>
      </c>
      <c r="K306" s="179"/>
      <c r="L306" s="179"/>
      <c r="M306" s="179"/>
      <c r="N306" s="179"/>
      <c r="O306" s="179" t="s">
        <v>98</v>
      </c>
      <c r="P306" s="179"/>
      <c r="Q306" s="179"/>
      <c r="R306" s="179"/>
      <c r="S306" s="179"/>
      <c r="T306" s="179"/>
      <c r="U306" s="179"/>
      <c r="V306" s="179"/>
      <c r="W306" s="179"/>
      <c r="X306" s="179"/>
      <c r="Y306" s="192"/>
      <c r="Z306" s="193"/>
      <c r="AA306" s="193"/>
      <c r="AB306" s="193"/>
      <c r="AC306" s="194"/>
      <c r="AD306" s="145"/>
      <c r="AE306" s="145"/>
      <c r="AF306" s="145"/>
      <c r="AG306" s="145"/>
      <c r="AH306" s="14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
      <c r="BS306" s="1"/>
      <c r="BT306" s="1"/>
      <c r="BU306" s="1"/>
      <c r="BV306" s="1"/>
      <c r="BW306" s="1"/>
      <c r="BX306" s="1"/>
      <c r="BY306" s="1"/>
      <c r="BZ306" s="2"/>
    </row>
    <row r="307" spans="1:79" ht="50.25" customHeight="1">
      <c r="A307" s="185"/>
      <c r="B307" s="125"/>
      <c r="C307" s="186" t="s">
        <v>227</v>
      </c>
      <c r="D307" s="186"/>
      <c r="E307" s="186"/>
      <c r="F307" s="186"/>
      <c r="G307" s="186"/>
      <c r="H307" s="186"/>
      <c r="I307" s="186"/>
      <c r="J307" s="187" t="s">
        <v>103</v>
      </c>
      <c r="K307" s="187"/>
      <c r="L307" s="187"/>
      <c r="M307" s="187"/>
      <c r="N307" s="187"/>
      <c r="O307" s="188" t="s">
        <v>112</v>
      </c>
      <c r="P307" s="189"/>
      <c r="Q307" s="189"/>
      <c r="R307" s="189"/>
      <c r="S307" s="189"/>
      <c r="T307" s="189"/>
      <c r="U307" s="189"/>
      <c r="V307" s="189"/>
      <c r="W307" s="189"/>
      <c r="X307" s="190"/>
      <c r="Y307" s="191">
        <v>1</v>
      </c>
      <c r="Z307" s="191"/>
      <c r="AA307" s="191"/>
      <c r="AB307" s="191"/>
      <c r="AC307" s="191"/>
      <c r="AD307" s="145">
        <v>0</v>
      </c>
      <c r="AE307" s="145"/>
      <c r="AF307" s="145"/>
      <c r="AG307" s="145"/>
      <c r="AH307" s="145"/>
      <c r="AI307" s="182">
        <v>1</v>
      </c>
      <c r="AJ307" s="183"/>
      <c r="AK307" s="183"/>
      <c r="AL307" s="183"/>
      <c r="AM307" s="184"/>
      <c r="AN307" s="182">
        <v>1</v>
      </c>
      <c r="AO307" s="183"/>
      <c r="AP307" s="183"/>
      <c r="AQ307" s="183"/>
      <c r="AR307" s="184"/>
      <c r="AS307" s="182">
        <v>0</v>
      </c>
      <c r="AT307" s="183"/>
      <c r="AU307" s="183"/>
      <c r="AV307" s="183"/>
      <c r="AW307" s="184"/>
      <c r="AX307" s="182">
        <v>1</v>
      </c>
      <c r="AY307" s="183"/>
      <c r="AZ307" s="183"/>
      <c r="BA307" s="183"/>
      <c r="BB307" s="184"/>
      <c r="BC307" s="182">
        <f t="shared" si="27"/>
        <v>0</v>
      </c>
      <c r="BD307" s="183"/>
      <c r="BE307" s="183"/>
      <c r="BF307" s="183"/>
      <c r="BG307" s="184"/>
      <c r="BH307" s="182">
        <f t="shared" si="28"/>
        <v>0</v>
      </c>
      <c r="BI307" s="183"/>
      <c r="BJ307" s="183"/>
      <c r="BK307" s="183"/>
      <c r="BL307" s="184"/>
      <c r="BM307" s="182">
        <v>0</v>
      </c>
      <c r="BN307" s="183"/>
      <c r="BO307" s="183"/>
      <c r="BP307" s="183"/>
      <c r="BQ307" s="184"/>
      <c r="BR307" s="1"/>
      <c r="BS307" s="1"/>
      <c r="BT307" s="1"/>
      <c r="BU307" s="1"/>
      <c r="BV307" s="1"/>
      <c r="BW307" s="1"/>
      <c r="BX307" s="1"/>
      <c r="BY307" s="1"/>
      <c r="BZ307" s="2"/>
    </row>
    <row r="308" spans="1:79" ht="64.5" customHeight="1">
      <c r="A308" s="185"/>
      <c r="B308" s="125"/>
      <c r="C308" s="186" t="s">
        <v>228</v>
      </c>
      <c r="D308" s="186"/>
      <c r="E308" s="186"/>
      <c r="F308" s="186"/>
      <c r="G308" s="186"/>
      <c r="H308" s="186"/>
      <c r="I308" s="186"/>
      <c r="J308" s="187" t="s">
        <v>229</v>
      </c>
      <c r="K308" s="187"/>
      <c r="L308" s="187"/>
      <c r="M308" s="187"/>
      <c r="N308" s="187"/>
      <c r="O308" s="188" t="s">
        <v>112</v>
      </c>
      <c r="P308" s="189"/>
      <c r="Q308" s="189"/>
      <c r="R308" s="189"/>
      <c r="S308" s="189"/>
      <c r="T308" s="189"/>
      <c r="U308" s="189"/>
      <c r="V308" s="189"/>
      <c r="W308" s="189"/>
      <c r="X308" s="190"/>
      <c r="Y308" s="191">
        <v>8</v>
      </c>
      <c r="Z308" s="191"/>
      <c r="AA308" s="191"/>
      <c r="AB308" s="191"/>
      <c r="AC308" s="191"/>
      <c r="AD308" s="145">
        <v>0</v>
      </c>
      <c r="AE308" s="145"/>
      <c r="AF308" s="145"/>
      <c r="AG308" s="145"/>
      <c r="AH308" s="145"/>
      <c r="AI308" s="182">
        <v>8</v>
      </c>
      <c r="AJ308" s="183"/>
      <c r="AK308" s="183"/>
      <c r="AL308" s="183"/>
      <c r="AM308" s="184"/>
      <c r="AN308" s="182">
        <v>8</v>
      </c>
      <c r="AO308" s="183"/>
      <c r="AP308" s="183"/>
      <c r="AQ308" s="183"/>
      <c r="AR308" s="184"/>
      <c r="AS308" s="182">
        <v>0</v>
      </c>
      <c r="AT308" s="183"/>
      <c r="AU308" s="183"/>
      <c r="AV308" s="183"/>
      <c r="AW308" s="184"/>
      <c r="AX308" s="182">
        <v>8</v>
      </c>
      <c r="AY308" s="183"/>
      <c r="AZ308" s="183"/>
      <c r="BA308" s="183"/>
      <c r="BB308" s="184"/>
      <c r="BC308" s="182">
        <f t="shared" si="27"/>
        <v>0</v>
      </c>
      <c r="BD308" s="183"/>
      <c r="BE308" s="183"/>
      <c r="BF308" s="183"/>
      <c r="BG308" s="184"/>
      <c r="BH308" s="182">
        <f t="shared" si="28"/>
        <v>0</v>
      </c>
      <c r="BI308" s="183"/>
      <c r="BJ308" s="183"/>
      <c r="BK308" s="183"/>
      <c r="BL308" s="184"/>
      <c r="BM308" s="182">
        <v>0</v>
      </c>
      <c r="BN308" s="183"/>
      <c r="BO308" s="183"/>
      <c r="BP308" s="183"/>
      <c r="BQ308" s="184"/>
      <c r="BR308" s="1"/>
      <c r="BS308" s="1"/>
      <c r="BT308" s="1"/>
      <c r="BU308" s="1"/>
      <c r="BV308" s="1"/>
      <c r="BW308" s="1"/>
      <c r="BX308" s="1"/>
      <c r="BY308" s="1"/>
      <c r="BZ308" s="2"/>
    </row>
    <row r="309" spans="1:79" ht="25.5" customHeight="1">
      <c r="A309" s="81"/>
      <c r="B309" s="80"/>
      <c r="C309" s="178" t="s">
        <v>281</v>
      </c>
      <c r="D309" s="178"/>
      <c r="E309" s="178"/>
      <c r="F309" s="178"/>
      <c r="G309" s="178"/>
      <c r="H309" s="178"/>
      <c r="I309" s="178"/>
      <c r="J309" s="179" t="s">
        <v>98</v>
      </c>
      <c r="K309" s="179"/>
      <c r="L309" s="179"/>
      <c r="M309" s="179"/>
      <c r="N309" s="179"/>
      <c r="O309" s="179" t="s">
        <v>98</v>
      </c>
      <c r="P309" s="179"/>
      <c r="Q309" s="179"/>
      <c r="R309" s="179"/>
      <c r="S309" s="179"/>
      <c r="T309" s="179"/>
      <c r="U309" s="179"/>
      <c r="V309" s="179"/>
      <c r="W309" s="179"/>
      <c r="X309" s="179"/>
      <c r="Y309" s="180"/>
      <c r="Z309" s="180"/>
      <c r="AA309" s="180"/>
      <c r="AB309" s="180"/>
      <c r="AC309" s="180"/>
      <c r="AD309" s="145"/>
      <c r="AE309" s="145"/>
      <c r="AF309" s="145"/>
      <c r="AG309" s="145"/>
      <c r="AH309" s="14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
      <c r="BS309" s="1"/>
      <c r="BT309" s="1"/>
      <c r="BU309" s="1"/>
      <c r="BV309" s="1"/>
      <c r="BW309" s="1"/>
      <c r="BX309" s="1"/>
      <c r="BY309" s="1"/>
      <c r="BZ309" s="2"/>
    </row>
    <row r="310" spans="1:79" ht="49.5" customHeight="1">
      <c r="A310" s="185"/>
      <c r="B310" s="125"/>
      <c r="C310" s="186" t="s">
        <v>305</v>
      </c>
      <c r="D310" s="186"/>
      <c r="E310" s="186"/>
      <c r="F310" s="186"/>
      <c r="G310" s="186"/>
      <c r="H310" s="186"/>
      <c r="I310" s="186"/>
      <c r="J310" s="187" t="s">
        <v>100</v>
      </c>
      <c r="K310" s="187"/>
      <c r="L310" s="187"/>
      <c r="M310" s="187"/>
      <c r="N310" s="187"/>
      <c r="O310" s="188" t="s">
        <v>201</v>
      </c>
      <c r="P310" s="189"/>
      <c r="Q310" s="189"/>
      <c r="R310" s="189"/>
      <c r="S310" s="189"/>
      <c r="T310" s="189"/>
      <c r="U310" s="189"/>
      <c r="V310" s="189"/>
      <c r="W310" s="189"/>
      <c r="X310" s="190"/>
      <c r="Y310" s="191">
        <v>19375</v>
      </c>
      <c r="Z310" s="191"/>
      <c r="AA310" s="191"/>
      <c r="AB310" s="191"/>
      <c r="AC310" s="191"/>
      <c r="AD310" s="145">
        <v>0</v>
      </c>
      <c r="AE310" s="145"/>
      <c r="AF310" s="145"/>
      <c r="AG310" s="145"/>
      <c r="AH310" s="145"/>
      <c r="AI310" s="182">
        <v>19375</v>
      </c>
      <c r="AJ310" s="183"/>
      <c r="AK310" s="183"/>
      <c r="AL310" s="183"/>
      <c r="AM310" s="184"/>
      <c r="AN310" s="182">
        <v>19375</v>
      </c>
      <c r="AO310" s="183"/>
      <c r="AP310" s="183"/>
      <c r="AQ310" s="183"/>
      <c r="AR310" s="184"/>
      <c r="AS310" s="182">
        <v>0</v>
      </c>
      <c r="AT310" s="183"/>
      <c r="AU310" s="183"/>
      <c r="AV310" s="183"/>
      <c r="AW310" s="184"/>
      <c r="AX310" s="182">
        <v>19375</v>
      </c>
      <c r="AY310" s="183"/>
      <c r="AZ310" s="183"/>
      <c r="BA310" s="183"/>
      <c r="BB310" s="184"/>
      <c r="BC310" s="182">
        <f t="shared" si="27"/>
        <v>0</v>
      </c>
      <c r="BD310" s="183"/>
      <c r="BE310" s="183"/>
      <c r="BF310" s="183"/>
      <c r="BG310" s="184"/>
      <c r="BH310" s="182">
        <f t="shared" si="28"/>
        <v>0</v>
      </c>
      <c r="BI310" s="183"/>
      <c r="BJ310" s="183"/>
      <c r="BK310" s="183"/>
      <c r="BL310" s="184"/>
      <c r="BM310" s="182">
        <v>0</v>
      </c>
      <c r="BN310" s="183"/>
      <c r="BO310" s="183"/>
      <c r="BP310" s="183"/>
      <c r="BQ310" s="184"/>
      <c r="BR310" s="1"/>
      <c r="BS310" s="1"/>
      <c r="BT310" s="1"/>
      <c r="BU310" s="1"/>
      <c r="BV310" s="1"/>
      <c r="BW310" s="1"/>
      <c r="BX310" s="1"/>
      <c r="BY310" s="1"/>
      <c r="BZ310" s="2"/>
    </row>
    <row r="311" spans="1:79" ht="15.75" customHeight="1">
      <c r="A311" s="81"/>
      <c r="B311" s="80"/>
      <c r="C311" s="178" t="s">
        <v>360</v>
      </c>
      <c r="D311" s="178"/>
      <c r="E311" s="178"/>
      <c r="F311" s="178"/>
      <c r="G311" s="178"/>
      <c r="H311" s="178"/>
      <c r="I311" s="178"/>
      <c r="J311" s="179" t="s">
        <v>98</v>
      </c>
      <c r="K311" s="179"/>
      <c r="L311" s="179"/>
      <c r="M311" s="179"/>
      <c r="N311" s="179"/>
      <c r="O311" s="179" t="s">
        <v>98</v>
      </c>
      <c r="P311" s="179"/>
      <c r="Q311" s="179"/>
      <c r="R311" s="179"/>
      <c r="S311" s="179"/>
      <c r="T311" s="179"/>
      <c r="U311" s="179"/>
      <c r="V311" s="179"/>
      <c r="W311" s="179"/>
      <c r="X311" s="179"/>
      <c r="Y311" s="180"/>
      <c r="Z311" s="180"/>
      <c r="AA311" s="180"/>
      <c r="AB311" s="180"/>
      <c r="AC311" s="180"/>
      <c r="AD311" s="145"/>
      <c r="AE311" s="145"/>
      <c r="AF311" s="145"/>
      <c r="AG311" s="145"/>
      <c r="AH311" s="14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
      <c r="BS311" s="1"/>
      <c r="BT311" s="1"/>
      <c r="BU311" s="1"/>
      <c r="BV311" s="1"/>
      <c r="BW311" s="1"/>
      <c r="BX311" s="1"/>
      <c r="BY311" s="1"/>
      <c r="BZ311" s="2"/>
    </row>
    <row r="312" spans="1:79" ht="42.95" customHeight="1">
      <c r="A312" s="185"/>
      <c r="B312" s="125"/>
      <c r="C312" s="186" t="s">
        <v>371</v>
      </c>
      <c r="D312" s="186"/>
      <c r="E312" s="186"/>
      <c r="F312" s="186"/>
      <c r="G312" s="186"/>
      <c r="H312" s="186"/>
      <c r="I312" s="186"/>
      <c r="J312" s="187" t="s">
        <v>362</v>
      </c>
      <c r="K312" s="187"/>
      <c r="L312" s="187"/>
      <c r="M312" s="187"/>
      <c r="N312" s="187"/>
      <c r="O312" s="188" t="s">
        <v>201</v>
      </c>
      <c r="P312" s="189"/>
      <c r="Q312" s="189"/>
      <c r="R312" s="189"/>
      <c r="S312" s="189"/>
      <c r="T312" s="189"/>
      <c r="U312" s="189"/>
      <c r="V312" s="189"/>
      <c r="W312" s="189"/>
      <c r="X312" s="190"/>
      <c r="Y312" s="191">
        <v>100</v>
      </c>
      <c r="Z312" s="191"/>
      <c r="AA312" s="191"/>
      <c r="AB312" s="191"/>
      <c r="AC312" s="191"/>
      <c r="AD312" s="145">
        <v>0</v>
      </c>
      <c r="AE312" s="145"/>
      <c r="AF312" s="145"/>
      <c r="AG312" s="145"/>
      <c r="AH312" s="145"/>
      <c r="AI312" s="182">
        <v>100</v>
      </c>
      <c r="AJ312" s="183"/>
      <c r="AK312" s="183"/>
      <c r="AL312" s="183"/>
      <c r="AM312" s="184"/>
      <c r="AN312" s="182">
        <v>100</v>
      </c>
      <c r="AO312" s="183"/>
      <c r="AP312" s="183"/>
      <c r="AQ312" s="183"/>
      <c r="AR312" s="184"/>
      <c r="AS312" s="182">
        <v>0</v>
      </c>
      <c r="AT312" s="183"/>
      <c r="AU312" s="183"/>
      <c r="AV312" s="183"/>
      <c r="AW312" s="184"/>
      <c r="AX312" s="182">
        <v>100</v>
      </c>
      <c r="AY312" s="183"/>
      <c r="AZ312" s="183"/>
      <c r="BA312" s="183"/>
      <c r="BB312" s="184"/>
      <c r="BC312" s="182">
        <f t="shared" si="27"/>
        <v>0</v>
      </c>
      <c r="BD312" s="183"/>
      <c r="BE312" s="183"/>
      <c r="BF312" s="183"/>
      <c r="BG312" s="184"/>
      <c r="BH312" s="182">
        <f t="shared" si="28"/>
        <v>0</v>
      </c>
      <c r="BI312" s="183"/>
      <c r="BJ312" s="183"/>
      <c r="BK312" s="183"/>
      <c r="BL312" s="184"/>
      <c r="BM312" s="182">
        <v>0</v>
      </c>
      <c r="BN312" s="183"/>
      <c r="BO312" s="183"/>
      <c r="BP312" s="183"/>
      <c r="BQ312" s="184"/>
      <c r="BR312" s="1"/>
      <c r="BS312" s="1"/>
      <c r="BT312" s="1"/>
      <c r="BU312" s="1"/>
      <c r="BV312" s="1"/>
      <c r="BW312" s="1"/>
      <c r="BX312" s="1"/>
      <c r="BY312" s="1"/>
      <c r="BZ312" s="2"/>
    </row>
    <row r="313" spans="1:79" s="6" customFormat="1" ht="27.75" customHeight="1">
      <c r="A313" s="81"/>
      <c r="B313" s="80"/>
      <c r="C313" s="178" t="s">
        <v>466</v>
      </c>
      <c r="D313" s="178"/>
      <c r="E313" s="178"/>
      <c r="F313" s="178"/>
      <c r="G313" s="178"/>
      <c r="H313" s="178"/>
      <c r="I313" s="178"/>
      <c r="J313" s="179" t="s">
        <v>98</v>
      </c>
      <c r="K313" s="179"/>
      <c r="L313" s="179"/>
      <c r="M313" s="179"/>
      <c r="N313" s="179"/>
      <c r="O313" s="179" t="s">
        <v>98</v>
      </c>
      <c r="P313" s="179"/>
      <c r="Q313" s="179"/>
      <c r="R313" s="179"/>
      <c r="S313" s="179"/>
      <c r="T313" s="179"/>
      <c r="U313" s="179"/>
      <c r="V313" s="179"/>
      <c r="W313" s="179"/>
      <c r="X313" s="179"/>
      <c r="Y313" s="180"/>
      <c r="Z313" s="180"/>
      <c r="AA313" s="180"/>
      <c r="AB313" s="180"/>
      <c r="AC313" s="180"/>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c r="BR313" s="4"/>
      <c r="BS313" s="4"/>
      <c r="BT313" s="4"/>
      <c r="BU313" s="4"/>
      <c r="BV313" s="4"/>
      <c r="BW313" s="4"/>
      <c r="BX313" s="4"/>
      <c r="BY313" s="4"/>
      <c r="BZ313" s="5"/>
      <c r="CA313" s="6" t="s">
        <v>24</v>
      </c>
    </row>
    <row r="314" spans="1:79" s="6" customFormat="1" ht="18" customHeight="1">
      <c r="A314" s="81"/>
      <c r="B314" s="80"/>
      <c r="C314" s="178" t="s">
        <v>97</v>
      </c>
      <c r="D314" s="178"/>
      <c r="E314" s="178"/>
      <c r="F314" s="178"/>
      <c r="G314" s="178"/>
      <c r="H314" s="178"/>
      <c r="I314" s="178"/>
      <c r="J314" s="179" t="s">
        <v>98</v>
      </c>
      <c r="K314" s="179"/>
      <c r="L314" s="179"/>
      <c r="M314" s="179"/>
      <c r="N314" s="179"/>
      <c r="O314" s="179" t="s">
        <v>98</v>
      </c>
      <c r="P314" s="179"/>
      <c r="Q314" s="179"/>
      <c r="R314" s="179"/>
      <c r="S314" s="179"/>
      <c r="T314" s="179"/>
      <c r="U314" s="179"/>
      <c r="V314" s="179"/>
      <c r="W314" s="179"/>
      <c r="X314" s="179"/>
      <c r="Y314" s="180"/>
      <c r="Z314" s="180"/>
      <c r="AA314" s="180"/>
      <c r="AB314" s="180"/>
      <c r="AC314" s="180"/>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4"/>
      <c r="BS314" s="4"/>
      <c r="BT314" s="4"/>
      <c r="BU314" s="4"/>
      <c r="BV314" s="4"/>
      <c r="BW314" s="4"/>
      <c r="BX314" s="4"/>
      <c r="BY314" s="4"/>
      <c r="BZ314" s="5"/>
      <c r="CA314" s="6" t="s">
        <v>24</v>
      </c>
    </row>
    <row r="315" spans="1:79" ht="44.25" customHeight="1">
      <c r="A315" s="185"/>
      <c r="B315" s="125"/>
      <c r="C315" s="186" t="s">
        <v>119</v>
      </c>
      <c r="D315" s="186"/>
      <c r="E315" s="186"/>
      <c r="F315" s="186"/>
      <c r="G315" s="186"/>
      <c r="H315" s="186"/>
      <c r="I315" s="186"/>
      <c r="J315" s="187" t="s">
        <v>100</v>
      </c>
      <c r="K315" s="187"/>
      <c r="L315" s="187"/>
      <c r="M315" s="187"/>
      <c r="N315" s="187"/>
      <c r="O315" s="188" t="s">
        <v>117</v>
      </c>
      <c r="P315" s="189"/>
      <c r="Q315" s="189"/>
      <c r="R315" s="189"/>
      <c r="S315" s="189"/>
      <c r="T315" s="189"/>
      <c r="U315" s="189"/>
      <c r="V315" s="189"/>
      <c r="W315" s="189"/>
      <c r="X315" s="190"/>
      <c r="Y315" s="191">
        <v>199000</v>
      </c>
      <c r="Z315" s="191"/>
      <c r="AA315" s="191"/>
      <c r="AB315" s="191"/>
      <c r="AC315" s="191"/>
      <c r="AD315" s="145">
        <v>0</v>
      </c>
      <c r="AE315" s="145"/>
      <c r="AF315" s="145"/>
      <c r="AG315" s="145"/>
      <c r="AH315" s="145"/>
      <c r="AI315" s="182">
        <v>199000</v>
      </c>
      <c r="AJ315" s="183"/>
      <c r="AK315" s="183"/>
      <c r="AL315" s="183"/>
      <c r="AM315" s="184"/>
      <c r="AN315" s="182">
        <v>197850</v>
      </c>
      <c r="AO315" s="183"/>
      <c r="AP315" s="183"/>
      <c r="AQ315" s="183"/>
      <c r="AR315" s="184"/>
      <c r="AS315" s="182">
        <v>0</v>
      </c>
      <c r="AT315" s="183"/>
      <c r="AU315" s="183"/>
      <c r="AV315" s="183"/>
      <c r="AW315" s="184"/>
      <c r="AX315" s="182">
        <v>197850</v>
      </c>
      <c r="AY315" s="183"/>
      <c r="AZ315" s="183"/>
      <c r="BA315" s="183"/>
      <c r="BB315" s="184"/>
      <c r="BC315" s="182">
        <f t="shared" si="27"/>
        <v>-1150</v>
      </c>
      <c r="BD315" s="183"/>
      <c r="BE315" s="183"/>
      <c r="BF315" s="183"/>
      <c r="BG315" s="184"/>
      <c r="BH315" s="182">
        <f t="shared" si="28"/>
        <v>0</v>
      </c>
      <c r="BI315" s="183"/>
      <c r="BJ315" s="183"/>
      <c r="BK315" s="183"/>
      <c r="BL315" s="184"/>
      <c r="BM315" s="182">
        <v>-1150</v>
      </c>
      <c r="BN315" s="183"/>
      <c r="BO315" s="183"/>
      <c r="BP315" s="183"/>
      <c r="BQ315" s="184"/>
      <c r="BR315" s="1"/>
      <c r="BS315" s="1"/>
      <c r="BT315" s="1"/>
      <c r="BU315" s="1"/>
      <c r="BV315" s="1"/>
      <c r="BW315" s="1"/>
      <c r="BX315" s="1"/>
      <c r="BY315" s="1"/>
      <c r="BZ315" s="2"/>
    </row>
    <row r="316" spans="1:79" ht="25.5" customHeight="1">
      <c r="A316" s="81"/>
      <c r="B316" s="80"/>
      <c r="C316" s="178" t="s">
        <v>198</v>
      </c>
      <c r="D316" s="178"/>
      <c r="E316" s="178"/>
      <c r="F316" s="178"/>
      <c r="G316" s="178"/>
      <c r="H316" s="178"/>
      <c r="I316" s="178"/>
      <c r="J316" s="179" t="s">
        <v>98</v>
      </c>
      <c r="K316" s="179"/>
      <c r="L316" s="179"/>
      <c r="M316" s="179"/>
      <c r="N316" s="179"/>
      <c r="O316" s="179" t="s">
        <v>98</v>
      </c>
      <c r="P316" s="179"/>
      <c r="Q316" s="179"/>
      <c r="R316" s="179"/>
      <c r="S316" s="179"/>
      <c r="T316" s="179"/>
      <c r="U316" s="179"/>
      <c r="V316" s="179"/>
      <c r="W316" s="179"/>
      <c r="X316" s="179"/>
      <c r="Y316" s="192"/>
      <c r="Z316" s="193"/>
      <c r="AA316" s="193"/>
      <c r="AB316" s="193"/>
      <c r="AC316" s="194"/>
      <c r="AD316" s="145"/>
      <c r="AE316" s="145"/>
      <c r="AF316" s="145"/>
      <c r="AG316" s="145"/>
      <c r="AH316" s="14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
      <c r="BS316" s="1"/>
      <c r="BT316" s="1"/>
      <c r="BU316" s="1"/>
      <c r="BV316" s="1"/>
      <c r="BW316" s="1"/>
      <c r="BX316" s="1"/>
      <c r="BY316" s="1"/>
      <c r="BZ316" s="2"/>
    </row>
    <row r="317" spans="1:79" ht="66" customHeight="1">
      <c r="A317" s="185"/>
      <c r="B317" s="125"/>
      <c r="C317" s="186" t="s">
        <v>230</v>
      </c>
      <c r="D317" s="186"/>
      <c r="E317" s="186"/>
      <c r="F317" s="186"/>
      <c r="G317" s="186"/>
      <c r="H317" s="186"/>
      <c r="I317" s="186"/>
      <c r="J317" s="187" t="s">
        <v>217</v>
      </c>
      <c r="K317" s="187"/>
      <c r="L317" s="187"/>
      <c r="M317" s="187"/>
      <c r="N317" s="187"/>
      <c r="O317" s="188" t="s">
        <v>112</v>
      </c>
      <c r="P317" s="189"/>
      <c r="Q317" s="189"/>
      <c r="R317" s="189"/>
      <c r="S317" s="189"/>
      <c r="T317" s="189"/>
      <c r="U317" s="189"/>
      <c r="V317" s="189"/>
      <c r="W317" s="189"/>
      <c r="X317" s="190"/>
      <c r="Y317" s="191">
        <v>3</v>
      </c>
      <c r="Z317" s="191"/>
      <c r="AA317" s="191"/>
      <c r="AB317" s="191"/>
      <c r="AC317" s="191"/>
      <c r="AD317" s="145">
        <v>0</v>
      </c>
      <c r="AE317" s="145"/>
      <c r="AF317" s="145"/>
      <c r="AG317" s="145"/>
      <c r="AH317" s="145"/>
      <c r="AI317" s="182">
        <v>3</v>
      </c>
      <c r="AJ317" s="183"/>
      <c r="AK317" s="183"/>
      <c r="AL317" s="183"/>
      <c r="AM317" s="184"/>
      <c r="AN317" s="182">
        <v>12</v>
      </c>
      <c r="AO317" s="183"/>
      <c r="AP317" s="183"/>
      <c r="AQ317" s="183"/>
      <c r="AR317" s="184"/>
      <c r="AS317" s="182">
        <v>0</v>
      </c>
      <c r="AT317" s="183"/>
      <c r="AU317" s="183"/>
      <c r="AV317" s="183"/>
      <c r="AW317" s="184"/>
      <c r="AX317" s="182">
        <v>12</v>
      </c>
      <c r="AY317" s="183"/>
      <c r="AZ317" s="183"/>
      <c r="BA317" s="183"/>
      <c r="BB317" s="184"/>
      <c r="BC317" s="182">
        <f t="shared" si="27"/>
        <v>9</v>
      </c>
      <c r="BD317" s="183"/>
      <c r="BE317" s="183"/>
      <c r="BF317" s="183"/>
      <c r="BG317" s="184"/>
      <c r="BH317" s="182">
        <f t="shared" si="28"/>
        <v>0</v>
      </c>
      <c r="BI317" s="183"/>
      <c r="BJ317" s="183"/>
      <c r="BK317" s="183"/>
      <c r="BL317" s="184"/>
      <c r="BM317" s="182">
        <v>9</v>
      </c>
      <c r="BN317" s="183"/>
      <c r="BO317" s="183"/>
      <c r="BP317" s="183"/>
      <c r="BQ317" s="184"/>
      <c r="BR317" s="1"/>
      <c r="BS317" s="1"/>
      <c r="BT317" s="1"/>
      <c r="BU317" s="1"/>
      <c r="BV317" s="1"/>
      <c r="BW317" s="1"/>
      <c r="BX317" s="1"/>
      <c r="BY317" s="1"/>
      <c r="BZ317" s="2"/>
    </row>
    <row r="318" spans="1:79" ht="18" customHeight="1">
      <c r="A318" s="81"/>
      <c r="B318" s="80"/>
      <c r="C318" s="178" t="s">
        <v>281</v>
      </c>
      <c r="D318" s="178"/>
      <c r="E318" s="178"/>
      <c r="F318" s="178"/>
      <c r="G318" s="178"/>
      <c r="H318" s="178"/>
      <c r="I318" s="178"/>
      <c r="J318" s="179" t="s">
        <v>98</v>
      </c>
      <c r="K318" s="179"/>
      <c r="L318" s="179"/>
      <c r="M318" s="179"/>
      <c r="N318" s="179"/>
      <c r="O318" s="179" t="s">
        <v>98</v>
      </c>
      <c r="P318" s="179"/>
      <c r="Q318" s="179"/>
      <c r="R318" s="179"/>
      <c r="S318" s="179"/>
      <c r="T318" s="179"/>
      <c r="U318" s="179"/>
      <c r="V318" s="179"/>
      <c r="W318" s="179"/>
      <c r="X318" s="179"/>
      <c r="Y318" s="180"/>
      <c r="Z318" s="180"/>
      <c r="AA318" s="180"/>
      <c r="AB318" s="180"/>
      <c r="AC318" s="180"/>
      <c r="AD318" s="145"/>
      <c r="AE318" s="145"/>
      <c r="AF318" s="145"/>
      <c r="AG318" s="145"/>
      <c r="AH318" s="14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
      <c r="BS318" s="1"/>
      <c r="BT318" s="1"/>
      <c r="BU318" s="1"/>
      <c r="BV318" s="1"/>
      <c r="BW318" s="1"/>
      <c r="BX318" s="1"/>
      <c r="BY318" s="1"/>
      <c r="BZ318" s="2"/>
    </row>
    <row r="319" spans="1:79" ht="48" customHeight="1">
      <c r="A319" s="185"/>
      <c r="B319" s="125"/>
      <c r="C319" s="186" t="s">
        <v>306</v>
      </c>
      <c r="D319" s="186"/>
      <c r="E319" s="186"/>
      <c r="F319" s="186"/>
      <c r="G319" s="186"/>
      <c r="H319" s="186"/>
      <c r="I319" s="186"/>
      <c r="J319" s="187" t="s">
        <v>100</v>
      </c>
      <c r="K319" s="187"/>
      <c r="L319" s="187"/>
      <c r="M319" s="187"/>
      <c r="N319" s="187"/>
      <c r="O319" s="188" t="s">
        <v>201</v>
      </c>
      <c r="P319" s="189"/>
      <c r="Q319" s="189"/>
      <c r="R319" s="189"/>
      <c r="S319" s="189"/>
      <c r="T319" s="189"/>
      <c r="U319" s="189"/>
      <c r="V319" s="189"/>
      <c r="W319" s="189"/>
      <c r="X319" s="190"/>
      <c r="Y319" s="191">
        <v>66333.33</v>
      </c>
      <c r="Z319" s="191"/>
      <c r="AA319" s="191"/>
      <c r="AB319" s="191"/>
      <c r="AC319" s="191"/>
      <c r="AD319" s="145">
        <v>0</v>
      </c>
      <c r="AE319" s="145"/>
      <c r="AF319" s="145"/>
      <c r="AG319" s="145"/>
      <c r="AH319" s="145"/>
      <c r="AI319" s="182">
        <v>66333.33</v>
      </c>
      <c r="AJ319" s="183"/>
      <c r="AK319" s="183"/>
      <c r="AL319" s="183"/>
      <c r="AM319" s="184"/>
      <c r="AN319" s="182">
        <v>16487.5</v>
      </c>
      <c r="AO319" s="183"/>
      <c r="AP319" s="183"/>
      <c r="AQ319" s="183"/>
      <c r="AR319" s="184"/>
      <c r="AS319" s="182">
        <v>0</v>
      </c>
      <c r="AT319" s="183"/>
      <c r="AU319" s="183"/>
      <c r="AV319" s="183"/>
      <c r="AW319" s="184"/>
      <c r="AX319" s="182">
        <v>16487.5</v>
      </c>
      <c r="AY319" s="183"/>
      <c r="AZ319" s="183"/>
      <c r="BA319" s="183"/>
      <c r="BB319" s="184"/>
      <c r="BC319" s="182">
        <f t="shared" si="27"/>
        <v>-49845.83</v>
      </c>
      <c r="BD319" s="183"/>
      <c r="BE319" s="183"/>
      <c r="BF319" s="183"/>
      <c r="BG319" s="184"/>
      <c r="BH319" s="182">
        <f t="shared" si="28"/>
        <v>0</v>
      </c>
      <c r="BI319" s="183"/>
      <c r="BJ319" s="183"/>
      <c r="BK319" s="183"/>
      <c r="BL319" s="184"/>
      <c r="BM319" s="182">
        <v>-49845.83</v>
      </c>
      <c r="BN319" s="183"/>
      <c r="BO319" s="183"/>
      <c r="BP319" s="183"/>
      <c r="BQ319" s="184"/>
      <c r="BR319" s="1"/>
      <c r="BS319" s="1"/>
      <c r="BT319" s="1"/>
      <c r="BU319" s="1"/>
      <c r="BV319" s="1"/>
      <c r="BW319" s="1"/>
      <c r="BX319" s="1"/>
      <c r="BY319" s="1"/>
      <c r="BZ319" s="2"/>
    </row>
    <row r="320" spans="1:79" ht="21.6" customHeight="1">
      <c r="A320" s="81"/>
      <c r="B320" s="80"/>
      <c r="C320" s="178" t="s">
        <v>360</v>
      </c>
      <c r="D320" s="178"/>
      <c r="E320" s="178"/>
      <c r="F320" s="178"/>
      <c r="G320" s="178"/>
      <c r="H320" s="178"/>
      <c r="I320" s="178"/>
      <c r="J320" s="179" t="s">
        <v>98</v>
      </c>
      <c r="K320" s="179"/>
      <c r="L320" s="179"/>
      <c r="M320" s="179"/>
      <c r="N320" s="179"/>
      <c r="O320" s="179" t="s">
        <v>98</v>
      </c>
      <c r="P320" s="179"/>
      <c r="Q320" s="179"/>
      <c r="R320" s="179"/>
      <c r="S320" s="179"/>
      <c r="T320" s="179"/>
      <c r="U320" s="179"/>
      <c r="V320" s="179"/>
      <c r="W320" s="179"/>
      <c r="X320" s="179"/>
      <c r="Y320" s="180"/>
      <c r="Z320" s="180"/>
      <c r="AA320" s="180"/>
      <c r="AB320" s="180"/>
      <c r="AC320" s="180"/>
      <c r="AD320" s="145"/>
      <c r="AE320" s="145"/>
      <c r="AF320" s="145"/>
      <c r="AG320" s="145"/>
      <c r="AH320" s="14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
      <c r="BS320" s="1"/>
      <c r="BT320" s="1"/>
      <c r="BU320" s="1"/>
      <c r="BV320" s="1"/>
      <c r="BW320" s="1"/>
      <c r="BX320" s="1"/>
      <c r="BY320" s="1"/>
      <c r="BZ320" s="2"/>
    </row>
    <row r="321" spans="1:79" ht="55.5" customHeight="1">
      <c r="A321" s="185"/>
      <c r="B321" s="125"/>
      <c r="C321" s="186" t="s">
        <v>372</v>
      </c>
      <c r="D321" s="186"/>
      <c r="E321" s="186"/>
      <c r="F321" s="186"/>
      <c r="G321" s="186"/>
      <c r="H321" s="186"/>
      <c r="I321" s="186"/>
      <c r="J321" s="187" t="s">
        <v>362</v>
      </c>
      <c r="K321" s="187"/>
      <c r="L321" s="187"/>
      <c r="M321" s="187"/>
      <c r="N321" s="187"/>
      <c r="O321" s="188" t="s">
        <v>201</v>
      </c>
      <c r="P321" s="189"/>
      <c r="Q321" s="189"/>
      <c r="R321" s="189"/>
      <c r="S321" s="189"/>
      <c r="T321" s="189"/>
      <c r="U321" s="189"/>
      <c r="V321" s="189"/>
      <c r="W321" s="189"/>
      <c r="X321" s="190"/>
      <c r="Y321" s="191">
        <v>100</v>
      </c>
      <c r="Z321" s="191"/>
      <c r="AA321" s="191"/>
      <c r="AB321" s="191"/>
      <c r="AC321" s="191"/>
      <c r="AD321" s="145">
        <v>0</v>
      </c>
      <c r="AE321" s="145"/>
      <c r="AF321" s="145"/>
      <c r="AG321" s="145"/>
      <c r="AH321" s="145"/>
      <c r="AI321" s="182">
        <v>100</v>
      </c>
      <c r="AJ321" s="183"/>
      <c r="AK321" s="183"/>
      <c r="AL321" s="183"/>
      <c r="AM321" s="184"/>
      <c r="AN321" s="182">
        <v>100</v>
      </c>
      <c r="AO321" s="183"/>
      <c r="AP321" s="183"/>
      <c r="AQ321" s="183"/>
      <c r="AR321" s="184"/>
      <c r="AS321" s="182">
        <v>0</v>
      </c>
      <c r="AT321" s="183"/>
      <c r="AU321" s="183"/>
      <c r="AV321" s="183"/>
      <c r="AW321" s="184"/>
      <c r="AX321" s="182">
        <v>100</v>
      </c>
      <c r="AY321" s="183"/>
      <c r="AZ321" s="183"/>
      <c r="BA321" s="183"/>
      <c r="BB321" s="184"/>
      <c r="BC321" s="182">
        <f t="shared" si="27"/>
        <v>0</v>
      </c>
      <c r="BD321" s="183"/>
      <c r="BE321" s="183"/>
      <c r="BF321" s="183"/>
      <c r="BG321" s="184"/>
      <c r="BH321" s="182">
        <f t="shared" si="28"/>
        <v>0</v>
      </c>
      <c r="BI321" s="183"/>
      <c r="BJ321" s="183"/>
      <c r="BK321" s="183"/>
      <c r="BL321" s="184"/>
      <c r="BM321" s="182">
        <v>0</v>
      </c>
      <c r="BN321" s="183"/>
      <c r="BO321" s="183"/>
      <c r="BP321" s="183"/>
      <c r="BQ321" s="184"/>
      <c r="BR321" s="1"/>
      <c r="BS321" s="1"/>
      <c r="BT321" s="1"/>
      <c r="BU321" s="1"/>
      <c r="BV321" s="1"/>
      <c r="BW321" s="1"/>
      <c r="BX321" s="1"/>
      <c r="BY321" s="1"/>
      <c r="BZ321" s="2"/>
    </row>
    <row r="322" spans="1:79" s="6" customFormat="1" ht="27" customHeight="1">
      <c r="A322" s="81"/>
      <c r="B322" s="80"/>
      <c r="C322" s="178" t="s">
        <v>468</v>
      </c>
      <c r="D322" s="178"/>
      <c r="E322" s="178"/>
      <c r="F322" s="178"/>
      <c r="G322" s="178"/>
      <c r="H322" s="178"/>
      <c r="I322" s="178"/>
      <c r="J322" s="179" t="s">
        <v>98</v>
      </c>
      <c r="K322" s="179"/>
      <c r="L322" s="179"/>
      <c r="M322" s="179"/>
      <c r="N322" s="179"/>
      <c r="O322" s="179" t="s">
        <v>98</v>
      </c>
      <c r="P322" s="179"/>
      <c r="Q322" s="179"/>
      <c r="R322" s="179"/>
      <c r="S322" s="179"/>
      <c r="T322" s="179"/>
      <c r="U322" s="179"/>
      <c r="V322" s="179"/>
      <c r="W322" s="179"/>
      <c r="X322" s="179"/>
      <c r="Y322" s="180"/>
      <c r="Z322" s="180"/>
      <c r="AA322" s="180"/>
      <c r="AB322" s="180"/>
      <c r="AC322" s="180"/>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4"/>
      <c r="BS322" s="4"/>
      <c r="BT322" s="4"/>
      <c r="BU322" s="4"/>
      <c r="BV322" s="4"/>
      <c r="BW322" s="4"/>
      <c r="BX322" s="4"/>
      <c r="BY322" s="4"/>
      <c r="BZ322" s="5"/>
      <c r="CA322" s="6" t="s">
        <v>24</v>
      </c>
    </row>
    <row r="323" spans="1:79" s="6" customFormat="1" ht="18.75" customHeight="1">
      <c r="A323" s="81"/>
      <c r="B323" s="80"/>
      <c r="C323" s="178" t="s">
        <v>97</v>
      </c>
      <c r="D323" s="178"/>
      <c r="E323" s="178"/>
      <c r="F323" s="178"/>
      <c r="G323" s="178"/>
      <c r="H323" s="178"/>
      <c r="I323" s="178"/>
      <c r="J323" s="179" t="s">
        <v>98</v>
      </c>
      <c r="K323" s="179"/>
      <c r="L323" s="179"/>
      <c r="M323" s="179"/>
      <c r="N323" s="179"/>
      <c r="O323" s="179" t="s">
        <v>98</v>
      </c>
      <c r="P323" s="179"/>
      <c r="Q323" s="179"/>
      <c r="R323" s="179"/>
      <c r="S323" s="179"/>
      <c r="T323" s="179"/>
      <c r="U323" s="179"/>
      <c r="V323" s="179"/>
      <c r="W323" s="179"/>
      <c r="X323" s="179"/>
      <c r="Y323" s="180"/>
      <c r="Z323" s="180"/>
      <c r="AA323" s="180"/>
      <c r="AB323" s="180"/>
      <c r="AC323" s="180"/>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4"/>
      <c r="BS323" s="4"/>
      <c r="BT323" s="4"/>
      <c r="BU323" s="4"/>
      <c r="BV323" s="4"/>
      <c r="BW323" s="4"/>
      <c r="BX323" s="4"/>
      <c r="BY323" s="4"/>
      <c r="BZ323" s="5"/>
      <c r="CA323" s="6" t="s">
        <v>24</v>
      </c>
    </row>
    <row r="324" spans="1:79" ht="27.6" customHeight="1">
      <c r="A324" s="185"/>
      <c r="B324" s="125"/>
      <c r="C324" s="186" t="s">
        <v>138</v>
      </c>
      <c r="D324" s="186"/>
      <c r="E324" s="186"/>
      <c r="F324" s="186"/>
      <c r="G324" s="186"/>
      <c r="H324" s="186"/>
      <c r="I324" s="186"/>
      <c r="J324" s="187" t="s">
        <v>100</v>
      </c>
      <c r="K324" s="187"/>
      <c r="L324" s="187"/>
      <c r="M324" s="187"/>
      <c r="N324" s="187"/>
      <c r="O324" s="188" t="s">
        <v>139</v>
      </c>
      <c r="P324" s="189"/>
      <c r="Q324" s="189"/>
      <c r="R324" s="189"/>
      <c r="S324" s="189"/>
      <c r="T324" s="189"/>
      <c r="U324" s="189"/>
      <c r="V324" s="189"/>
      <c r="W324" s="189"/>
      <c r="X324" s="190"/>
      <c r="Y324" s="191">
        <v>25000</v>
      </c>
      <c r="Z324" s="191"/>
      <c r="AA324" s="191"/>
      <c r="AB324" s="191"/>
      <c r="AC324" s="191"/>
      <c r="AD324" s="145">
        <v>0</v>
      </c>
      <c r="AE324" s="145"/>
      <c r="AF324" s="145"/>
      <c r="AG324" s="145"/>
      <c r="AH324" s="145"/>
      <c r="AI324" s="182">
        <v>25000</v>
      </c>
      <c r="AJ324" s="183"/>
      <c r="AK324" s="183"/>
      <c r="AL324" s="183"/>
      <c r="AM324" s="184"/>
      <c r="AN324" s="182">
        <v>17120</v>
      </c>
      <c r="AO324" s="183"/>
      <c r="AP324" s="183"/>
      <c r="AQ324" s="183"/>
      <c r="AR324" s="184"/>
      <c r="AS324" s="182">
        <v>0</v>
      </c>
      <c r="AT324" s="183"/>
      <c r="AU324" s="183"/>
      <c r="AV324" s="183"/>
      <c r="AW324" s="184"/>
      <c r="AX324" s="182">
        <v>17120</v>
      </c>
      <c r="AY324" s="183"/>
      <c r="AZ324" s="183"/>
      <c r="BA324" s="183"/>
      <c r="BB324" s="184"/>
      <c r="BC324" s="182">
        <f>AN324-Y324</f>
        <v>-7880</v>
      </c>
      <c r="BD324" s="183"/>
      <c r="BE324" s="183"/>
      <c r="BF324" s="183"/>
      <c r="BG324" s="184"/>
      <c r="BH324" s="182">
        <f>AS324-AD324</f>
        <v>0</v>
      </c>
      <c r="BI324" s="183"/>
      <c r="BJ324" s="183"/>
      <c r="BK324" s="183"/>
      <c r="BL324" s="184"/>
      <c r="BM324" s="182">
        <v>-7880</v>
      </c>
      <c r="BN324" s="183"/>
      <c r="BO324" s="183"/>
      <c r="BP324" s="183"/>
      <c r="BQ324" s="184"/>
      <c r="BR324" s="1"/>
      <c r="BS324" s="1"/>
      <c r="BT324" s="1"/>
      <c r="BU324" s="1"/>
      <c r="BV324" s="1"/>
      <c r="BW324" s="1"/>
      <c r="BX324" s="1"/>
      <c r="BY324" s="1"/>
      <c r="BZ324" s="2"/>
    </row>
    <row r="325" spans="1:79" ht="18.75" customHeight="1">
      <c r="A325" s="81"/>
      <c r="B325" s="80"/>
      <c r="C325" s="178" t="s">
        <v>198</v>
      </c>
      <c r="D325" s="178"/>
      <c r="E325" s="178"/>
      <c r="F325" s="178"/>
      <c r="G325" s="178"/>
      <c r="H325" s="178"/>
      <c r="I325" s="178"/>
      <c r="J325" s="179" t="s">
        <v>98</v>
      </c>
      <c r="K325" s="179"/>
      <c r="L325" s="179"/>
      <c r="M325" s="179"/>
      <c r="N325" s="179"/>
      <c r="O325" s="179" t="s">
        <v>98</v>
      </c>
      <c r="P325" s="179"/>
      <c r="Q325" s="179"/>
      <c r="R325" s="179"/>
      <c r="S325" s="179"/>
      <c r="T325" s="179"/>
      <c r="U325" s="179"/>
      <c r="V325" s="179"/>
      <c r="W325" s="179"/>
      <c r="X325" s="179"/>
      <c r="Y325" s="192"/>
      <c r="Z325" s="193"/>
      <c r="AA325" s="193"/>
      <c r="AB325" s="193"/>
      <c r="AC325" s="194"/>
      <c r="AD325" s="145"/>
      <c r="AE325" s="145"/>
      <c r="AF325" s="145"/>
      <c r="AG325" s="145"/>
      <c r="AH325" s="14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c r="BR325" s="1"/>
      <c r="BS325" s="1"/>
      <c r="BT325" s="1"/>
      <c r="BU325" s="1"/>
      <c r="BV325" s="1"/>
      <c r="BW325" s="1"/>
      <c r="BX325" s="1"/>
      <c r="BY325" s="1"/>
      <c r="BZ325" s="2"/>
    </row>
    <row r="326" spans="1:79" ht="53.1" customHeight="1">
      <c r="A326" s="185"/>
      <c r="B326" s="125"/>
      <c r="C326" s="186" t="s">
        <v>240</v>
      </c>
      <c r="D326" s="186"/>
      <c r="E326" s="186"/>
      <c r="F326" s="186"/>
      <c r="G326" s="186"/>
      <c r="H326" s="186"/>
      <c r="I326" s="186"/>
      <c r="J326" s="187" t="s">
        <v>206</v>
      </c>
      <c r="K326" s="187"/>
      <c r="L326" s="187"/>
      <c r="M326" s="187"/>
      <c r="N326" s="187"/>
      <c r="O326" s="188" t="s">
        <v>112</v>
      </c>
      <c r="P326" s="189"/>
      <c r="Q326" s="189"/>
      <c r="R326" s="189"/>
      <c r="S326" s="189"/>
      <c r="T326" s="189"/>
      <c r="U326" s="189"/>
      <c r="V326" s="189"/>
      <c r="W326" s="189"/>
      <c r="X326" s="190"/>
      <c r="Y326" s="191">
        <v>4</v>
      </c>
      <c r="Z326" s="191"/>
      <c r="AA326" s="191"/>
      <c r="AB326" s="191"/>
      <c r="AC326" s="191"/>
      <c r="AD326" s="145">
        <v>0</v>
      </c>
      <c r="AE326" s="145"/>
      <c r="AF326" s="145"/>
      <c r="AG326" s="145"/>
      <c r="AH326" s="145"/>
      <c r="AI326" s="182">
        <v>4</v>
      </c>
      <c r="AJ326" s="183"/>
      <c r="AK326" s="183"/>
      <c r="AL326" s="183"/>
      <c r="AM326" s="184"/>
      <c r="AN326" s="182">
        <v>4</v>
      </c>
      <c r="AO326" s="183"/>
      <c r="AP326" s="183"/>
      <c r="AQ326" s="183"/>
      <c r="AR326" s="184"/>
      <c r="AS326" s="182">
        <v>0</v>
      </c>
      <c r="AT326" s="183"/>
      <c r="AU326" s="183"/>
      <c r="AV326" s="183"/>
      <c r="AW326" s="184"/>
      <c r="AX326" s="182">
        <v>4</v>
      </c>
      <c r="AY326" s="183"/>
      <c r="AZ326" s="183"/>
      <c r="BA326" s="183"/>
      <c r="BB326" s="184"/>
      <c r="BC326" s="182">
        <f>AN326-Y326</f>
        <v>0</v>
      </c>
      <c r="BD326" s="183"/>
      <c r="BE326" s="183"/>
      <c r="BF326" s="183"/>
      <c r="BG326" s="184"/>
      <c r="BH326" s="182">
        <f>AS326-AD326</f>
        <v>0</v>
      </c>
      <c r="BI326" s="183"/>
      <c r="BJ326" s="183"/>
      <c r="BK326" s="183"/>
      <c r="BL326" s="184"/>
      <c r="BM326" s="182">
        <v>0</v>
      </c>
      <c r="BN326" s="183"/>
      <c r="BO326" s="183"/>
      <c r="BP326" s="183"/>
      <c r="BQ326" s="184"/>
      <c r="BR326" s="1"/>
      <c r="BS326" s="1"/>
      <c r="BT326" s="1"/>
      <c r="BU326" s="1"/>
      <c r="BV326" s="1"/>
      <c r="BW326" s="1"/>
      <c r="BX326" s="1"/>
      <c r="BY326" s="1"/>
      <c r="BZ326" s="2"/>
    </row>
    <row r="327" spans="1:79" s="91" customFormat="1" ht="53.1" hidden="1" customHeight="1">
      <c r="A327" s="213"/>
      <c r="B327" s="214"/>
      <c r="C327" s="215" t="s">
        <v>240</v>
      </c>
      <c r="D327" s="215"/>
      <c r="E327" s="215"/>
      <c r="F327" s="215"/>
      <c r="G327" s="215"/>
      <c r="H327" s="215"/>
      <c r="I327" s="215"/>
      <c r="J327" s="216" t="s">
        <v>206</v>
      </c>
      <c r="K327" s="216"/>
      <c r="L327" s="216"/>
      <c r="M327" s="216"/>
      <c r="N327" s="216"/>
      <c r="O327" s="217" t="s">
        <v>112</v>
      </c>
      <c r="P327" s="218"/>
      <c r="Q327" s="218"/>
      <c r="R327" s="218"/>
      <c r="S327" s="218"/>
      <c r="T327" s="218"/>
      <c r="U327" s="218"/>
      <c r="V327" s="218"/>
      <c r="W327" s="218"/>
      <c r="X327" s="219"/>
      <c r="Y327" s="220">
        <v>4</v>
      </c>
      <c r="Z327" s="220"/>
      <c r="AA327" s="220"/>
      <c r="AB327" s="220"/>
      <c r="AC327" s="220"/>
      <c r="AD327" s="220">
        <v>0</v>
      </c>
      <c r="AE327" s="220"/>
      <c r="AF327" s="220"/>
      <c r="AG327" s="220"/>
      <c r="AH327" s="220"/>
      <c r="AI327" s="210">
        <v>4</v>
      </c>
      <c r="AJ327" s="211"/>
      <c r="AK327" s="211"/>
      <c r="AL327" s="211"/>
      <c r="AM327" s="212"/>
      <c r="AN327" s="210">
        <v>4</v>
      </c>
      <c r="AO327" s="211"/>
      <c r="AP327" s="211"/>
      <c r="AQ327" s="211"/>
      <c r="AR327" s="212"/>
      <c r="AS327" s="210">
        <v>0</v>
      </c>
      <c r="AT327" s="211"/>
      <c r="AU327" s="211"/>
      <c r="AV327" s="211"/>
      <c r="AW327" s="212"/>
      <c r="AX327" s="210">
        <v>4</v>
      </c>
      <c r="AY327" s="211"/>
      <c r="AZ327" s="211"/>
      <c r="BA327" s="211"/>
      <c r="BB327" s="212"/>
      <c r="BC327" s="210">
        <f>AN327-Y327</f>
        <v>0</v>
      </c>
      <c r="BD327" s="211"/>
      <c r="BE327" s="211"/>
      <c r="BF327" s="211"/>
      <c r="BG327" s="212"/>
      <c r="BH327" s="210">
        <f>AS327-AD327</f>
        <v>0</v>
      </c>
      <c r="BI327" s="211"/>
      <c r="BJ327" s="211"/>
      <c r="BK327" s="211"/>
      <c r="BL327" s="212"/>
      <c r="BM327" s="210">
        <v>0</v>
      </c>
      <c r="BN327" s="211"/>
      <c r="BO327" s="211"/>
      <c r="BP327" s="211"/>
      <c r="BQ327" s="212"/>
      <c r="BR327" s="89"/>
      <c r="BS327" s="89"/>
      <c r="BT327" s="89"/>
      <c r="BU327" s="89"/>
      <c r="BV327" s="89"/>
      <c r="BW327" s="89"/>
      <c r="BX327" s="89"/>
      <c r="BY327" s="89"/>
      <c r="BZ327" s="90"/>
    </row>
    <row r="328" spans="1:79" ht="18.75" customHeight="1">
      <c r="A328" s="81"/>
      <c r="B328" s="80"/>
      <c r="C328" s="178" t="s">
        <v>281</v>
      </c>
      <c r="D328" s="178"/>
      <c r="E328" s="178"/>
      <c r="F328" s="178"/>
      <c r="G328" s="178"/>
      <c r="H328" s="178"/>
      <c r="I328" s="178"/>
      <c r="J328" s="179" t="s">
        <v>98</v>
      </c>
      <c r="K328" s="179"/>
      <c r="L328" s="179"/>
      <c r="M328" s="179"/>
      <c r="N328" s="179"/>
      <c r="O328" s="179" t="s">
        <v>98</v>
      </c>
      <c r="P328" s="179"/>
      <c r="Q328" s="179"/>
      <c r="R328" s="179"/>
      <c r="S328" s="179"/>
      <c r="T328" s="179"/>
      <c r="U328" s="179"/>
      <c r="V328" s="179"/>
      <c r="W328" s="179"/>
      <c r="X328" s="179"/>
      <c r="Y328" s="180"/>
      <c r="Z328" s="180"/>
      <c r="AA328" s="180"/>
      <c r="AB328" s="180"/>
      <c r="AC328" s="180"/>
      <c r="AD328" s="145"/>
      <c r="AE328" s="145"/>
      <c r="AF328" s="145"/>
      <c r="AG328" s="145"/>
      <c r="AH328" s="14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c r="BR328" s="1"/>
      <c r="BS328" s="1"/>
      <c r="BT328" s="1"/>
      <c r="BU328" s="1"/>
      <c r="BV328" s="1"/>
      <c r="BW328" s="1"/>
      <c r="BX328" s="1"/>
      <c r="BY328" s="1"/>
      <c r="BZ328" s="2"/>
    </row>
    <row r="329" spans="1:79" ht="53.1" customHeight="1">
      <c r="A329" s="185"/>
      <c r="B329" s="125"/>
      <c r="C329" s="186" t="s">
        <v>326</v>
      </c>
      <c r="D329" s="186"/>
      <c r="E329" s="186"/>
      <c r="F329" s="186"/>
      <c r="G329" s="186"/>
      <c r="H329" s="186"/>
      <c r="I329" s="186"/>
      <c r="J329" s="187" t="s">
        <v>100</v>
      </c>
      <c r="K329" s="187"/>
      <c r="L329" s="187"/>
      <c r="M329" s="187"/>
      <c r="N329" s="187"/>
      <c r="O329" s="188" t="s">
        <v>201</v>
      </c>
      <c r="P329" s="189"/>
      <c r="Q329" s="189"/>
      <c r="R329" s="189"/>
      <c r="S329" s="189"/>
      <c r="T329" s="189"/>
      <c r="U329" s="189"/>
      <c r="V329" s="189"/>
      <c r="W329" s="189"/>
      <c r="X329" s="190"/>
      <c r="Y329" s="191">
        <v>6250</v>
      </c>
      <c r="Z329" s="191"/>
      <c r="AA329" s="191"/>
      <c r="AB329" s="191"/>
      <c r="AC329" s="191"/>
      <c r="AD329" s="145">
        <v>0</v>
      </c>
      <c r="AE329" s="145"/>
      <c r="AF329" s="145"/>
      <c r="AG329" s="145"/>
      <c r="AH329" s="145"/>
      <c r="AI329" s="182">
        <v>6250</v>
      </c>
      <c r="AJ329" s="183"/>
      <c r="AK329" s="183"/>
      <c r="AL329" s="183"/>
      <c r="AM329" s="184"/>
      <c r="AN329" s="182">
        <v>4280</v>
      </c>
      <c r="AO329" s="183"/>
      <c r="AP329" s="183"/>
      <c r="AQ329" s="183"/>
      <c r="AR329" s="184"/>
      <c r="AS329" s="182">
        <v>0</v>
      </c>
      <c r="AT329" s="183"/>
      <c r="AU329" s="183"/>
      <c r="AV329" s="183"/>
      <c r="AW329" s="184"/>
      <c r="AX329" s="182">
        <v>4280</v>
      </c>
      <c r="AY329" s="183"/>
      <c r="AZ329" s="183"/>
      <c r="BA329" s="183"/>
      <c r="BB329" s="184"/>
      <c r="BC329" s="182">
        <f>AN329-Y329</f>
        <v>-1970</v>
      </c>
      <c r="BD329" s="183"/>
      <c r="BE329" s="183"/>
      <c r="BF329" s="183"/>
      <c r="BG329" s="184"/>
      <c r="BH329" s="182">
        <f>AS329-AD329</f>
        <v>0</v>
      </c>
      <c r="BI329" s="183"/>
      <c r="BJ329" s="183"/>
      <c r="BK329" s="183"/>
      <c r="BL329" s="184"/>
      <c r="BM329" s="182">
        <v>-1970</v>
      </c>
      <c r="BN329" s="183"/>
      <c r="BO329" s="183"/>
      <c r="BP329" s="183"/>
      <c r="BQ329" s="184"/>
      <c r="BR329" s="1"/>
      <c r="BS329" s="1"/>
      <c r="BT329" s="1"/>
      <c r="BU329" s="1"/>
      <c r="BV329" s="1"/>
      <c r="BW329" s="1"/>
      <c r="BX329" s="1"/>
      <c r="BY329" s="1"/>
      <c r="BZ329" s="2"/>
    </row>
    <row r="330" spans="1:79" ht="18.75" customHeight="1">
      <c r="A330" s="81"/>
      <c r="B330" s="80"/>
      <c r="C330" s="178" t="s">
        <v>360</v>
      </c>
      <c r="D330" s="178"/>
      <c r="E330" s="178"/>
      <c r="F330" s="178"/>
      <c r="G330" s="178"/>
      <c r="H330" s="178"/>
      <c r="I330" s="178"/>
      <c r="J330" s="179" t="s">
        <v>98</v>
      </c>
      <c r="K330" s="179"/>
      <c r="L330" s="179"/>
      <c r="M330" s="179"/>
      <c r="N330" s="179"/>
      <c r="O330" s="179" t="s">
        <v>98</v>
      </c>
      <c r="P330" s="179"/>
      <c r="Q330" s="179"/>
      <c r="R330" s="179"/>
      <c r="S330" s="179"/>
      <c r="T330" s="179"/>
      <c r="U330" s="179"/>
      <c r="V330" s="179"/>
      <c r="W330" s="179"/>
      <c r="X330" s="179"/>
      <c r="Y330" s="180"/>
      <c r="Z330" s="180"/>
      <c r="AA330" s="180"/>
      <c r="AB330" s="180"/>
      <c r="AC330" s="180"/>
      <c r="AD330" s="145"/>
      <c r="AE330" s="145"/>
      <c r="AF330" s="145"/>
      <c r="AG330" s="145"/>
      <c r="AH330" s="14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
      <c r="BS330" s="1"/>
      <c r="BT330" s="1"/>
      <c r="BU330" s="1"/>
      <c r="BV330" s="1"/>
      <c r="BW330" s="1"/>
      <c r="BX330" s="1"/>
      <c r="BY330" s="1"/>
      <c r="BZ330" s="2"/>
    </row>
    <row r="331" spans="1:79" ht="30" customHeight="1">
      <c r="A331" s="185"/>
      <c r="B331" s="125"/>
      <c r="C331" s="186" t="s">
        <v>392</v>
      </c>
      <c r="D331" s="186"/>
      <c r="E331" s="186"/>
      <c r="F331" s="186"/>
      <c r="G331" s="186"/>
      <c r="H331" s="186"/>
      <c r="I331" s="186"/>
      <c r="J331" s="187" t="s">
        <v>362</v>
      </c>
      <c r="K331" s="187"/>
      <c r="L331" s="187"/>
      <c r="M331" s="187"/>
      <c r="N331" s="187"/>
      <c r="O331" s="188" t="s">
        <v>201</v>
      </c>
      <c r="P331" s="189"/>
      <c r="Q331" s="189"/>
      <c r="R331" s="189"/>
      <c r="S331" s="189"/>
      <c r="T331" s="189"/>
      <c r="U331" s="189"/>
      <c r="V331" s="189"/>
      <c r="W331" s="189"/>
      <c r="X331" s="190"/>
      <c r="Y331" s="191">
        <v>100</v>
      </c>
      <c r="Z331" s="191"/>
      <c r="AA331" s="191"/>
      <c r="AB331" s="191"/>
      <c r="AC331" s="191"/>
      <c r="AD331" s="145">
        <v>0</v>
      </c>
      <c r="AE331" s="145"/>
      <c r="AF331" s="145"/>
      <c r="AG331" s="145"/>
      <c r="AH331" s="145"/>
      <c r="AI331" s="182">
        <v>100</v>
      </c>
      <c r="AJ331" s="183"/>
      <c r="AK331" s="183"/>
      <c r="AL331" s="183"/>
      <c r="AM331" s="184"/>
      <c r="AN331" s="182">
        <v>69.5</v>
      </c>
      <c r="AO331" s="183"/>
      <c r="AP331" s="183"/>
      <c r="AQ331" s="183"/>
      <c r="AR331" s="184"/>
      <c r="AS331" s="182">
        <v>0</v>
      </c>
      <c r="AT331" s="183"/>
      <c r="AU331" s="183"/>
      <c r="AV331" s="183"/>
      <c r="AW331" s="184"/>
      <c r="AX331" s="182">
        <v>69.5</v>
      </c>
      <c r="AY331" s="183"/>
      <c r="AZ331" s="183"/>
      <c r="BA331" s="183"/>
      <c r="BB331" s="184"/>
      <c r="BC331" s="182">
        <f>AN331-Y331</f>
        <v>-30.5</v>
      </c>
      <c r="BD331" s="183"/>
      <c r="BE331" s="183"/>
      <c r="BF331" s="183"/>
      <c r="BG331" s="184"/>
      <c r="BH331" s="182">
        <f>AS331-AD331</f>
        <v>0</v>
      </c>
      <c r="BI331" s="183"/>
      <c r="BJ331" s="183"/>
      <c r="BK331" s="183"/>
      <c r="BL331" s="184"/>
      <c r="BM331" s="182">
        <v>-30.5</v>
      </c>
      <c r="BN331" s="183"/>
      <c r="BO331" s="183"/>
      <c r="BP331" s="183"/>
      <c r="BQ331" s="184"/>
      <c r="BR331" s="1"/>
      <c r="BS331" s="1"/>
      <c r="BT331" s="1"/>
      <c r="BU331" s="1"/>
      <c r="BV331" s="1"/>
      <c r="BW331" s="1"/>
      <c r="BX331" s="1"/>
      <c r="BY331" s="1"/>
      <c r="BZ331" s="2"/>
    </row>
    <row r="332" spans="1:79" s="6" customFormat="1" ht="63.75" customHeight="1">
      <c r="A332" s="81"/>
      <c r="B332" s="80"/>
      <c r="C332" s="178" t="s">
        <v>469</v>
      </c>
      <c r="D332" s="178"/>
      <c r="E332" s="178"/>
      <c r="F332" s="178"/>
      <c r="G332" s="178"/>
      <c r="H332" s="178"/>
      <c r="I332" s="178"/>
      <c r="J332" s="179" t="s">
        <v>98</v>
      </c>
      <c r="K332" s="179"/>
      <c r="L332" s="179"/>
      <c r="M332" s="179"/>
      <c r="N332" s="179"/>
      <c r="O332" s="179" t="s">
        <v>98</v>
      </c>
      <c r="P332" s="179"/>
      <c r="Q332" s="179"/>
      <c r="R332" s="179"/>
      <c r="S332" s="179"/>
      <c r="T332" s="179"/>
      <c r="U332" s="179"/>
      <c r="V332" s="179"/>
      <c r="W332" s="179"/>
      <c r="X332" s="179"/>
      <c r="Y332" s="180"/>
      <c r="Z332" s="180"/>
      <c r="AA332" s="180"/>
      <c r="AB332" s="180"/>
      <c r="AC332" s="180"/>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c r="BR332" s="4"/>
      <c r="BS332" s="4"/>
      <c r="BT332" s="4"/>
      <c r="BU332" s="4"/>
      <c r="BV332" s="4"/>
      <c r="BW332" s="4"/>
      <c r="BX332" s="4"/>
      <c r="BY332" s="4"/>
      <c r="BZ332" s="5"/>
      <c r="CA332" s="6" t="s">
        <v>24</v>
      </c>
    </row>
    <row r="333" spans="1:79" s="6" customFormat="1" ht="9.75" customHeight="1">
      <c r="A333" s="81"/>
      <c r="B333" s="80"/>
      <c r="C333" s="178" t="s">
        <v>97</v>
      </c>
      <c r="D333" s="178"/>
      <c r="E333" s="178"/>
      <c r="F333" s="178"/>
      <c r="G333" s="178"/>
      <c r="H333" s="178"/>
      <c r="I333" s="178"/>
      <c r="J333" s="179" t="s">
        <v>98</v>
      </c>
      <c r="K333" s="179"/>
      <c r="L333" s="179"/>
      <c r="M333" s="179"/>
      <c r="N333" s="179"/>
      <c r="O333" s="179" t="s">
        <v>98</v>
      </c>
      <c r="P333" s="179"/>
      <c r="Q333" s="179"/>
      <c r="R333" s="179"/>
      <c r="S333" s="179"/>
      <c r="T333" s="179"/>
      <c r="U333" s="179"/>
      <c r="V333" s="179"/>
      <c r="W333" s="179"/>
      <c r="X333" s="179"/>
      <c r="Y333" s="180"/>
      <c r="Z333" s="180"/>
      <c r="AA333" s="180"/>
      <c r="AB333" s="180"/>
      <c r="AC333" s="180"/>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c r="BR333" s="4"/>
      <c r="BS333" s="4"/>
      <c r="BT333" s="4"/>
      <c r="BU333" s="4"/>
      <c r="BV333" s="4"/>
      <c r="BW333" s="4"/>
      <c r="BX333" s="4"/>
      <c r="BY333" s="4"/>
      <c r="BZ333" s="5"/>
      <c r="CA333" s="6" t="s">
        <v>24</v>
      </c>
    </row>
    <row r="334" spans="1:79" ht="49.5" customHeight="1">
      <c r="A334" s="185"/>
      <c r="B334" s="125"/>
      <c r="C334" s="186" t="s">
        <v>120</v>
      </c>
      <c r="D334" s="186"/>
      <c r="E334" s="186"/>
      <c r="F334" s="186"/>
      <c r="G334" s="186"/>
      <c r="H334" s="186"/>
      <c r="I334" s="186"/>
      <c r="J334" s="187" t="s">
        <v>100</v>
      </c>
      <c r="K334" s="187"/>
      <c r="L334" s="187"/>
      <c r="M334" s="187"/>
      <c r="N334" s="187"/>
      <c r="O334" s="188" t="s">
        <v>112</v>
      </c>
      <c r="P334" s="189"/>
      <c r="Q334" s="189"/>
      <c r="R334" s="189"/>
      <c r="S334" s="189"/>
      <c r="T334" s="189"/>
      <c r="U334" s="189"/>
      <c r="V334" s="189"/>
      <c r="W334" s="189"/>
      <c r="X334" s="190"/>
      <c r="Y334" s="191">
        <v>19995</v>
      </c>
      <c r="Z334" s="191"/>
      <c r="AA334" s="191"/>
      <c r="AB334" s="191"/>
      <c r="AC334" s="191"/>
      <c r="AD334" s="145">
        <v>0</v>
      </c>
      <c r="AE334" s="145"/>
      <c r="AF334" s="145"/>
      <c r="AG334" s="145"/>
      <c r="AH334" s="145"/>
      <c r="AI334" s="182">
        <v>19995</v>
      </c>
      <c r="AJ334" s="183"/>
      <c r="AK334" s="183"/>
      <c r="AL334" s="183"/>
      <c r="AM334" s="184"/>
      <c r="AN334" s="182">
        <v>19994.59</v>
      </c>
      <c r="AO334" s="183"/>
      <c r="AP334" s="183"/>
      <c r="AQ334" s="183"/>
      <c r="AR334" s="184"/>
      <c r="AS334" s="182">
        <v>0</v>
      </c>
      <c r="AT334" s="183"/>
      <c r="AU334" s="183"/>
      <c r="AV334" s="183"/>
      <c r="AW334" s="184"/>
      <c r="AX334" s="182">
        <v>19994.59</v>
      </c>
      <c r="AY334" s="183"/>
      <c r="AZ334" s="183"/>
      <c r="BA334" s="183"/>
      <c r="BB334" s="184"/>
      <c r="BC334" s="182">
        <f t="shared" si="27"/>
        <v>-0.40999999999985448</v>
      </c>
      <c r="BD334" s="183"/>
      <c r="BE334" s="183"/>
      <c r="BF334" s="183"/>
      <c r="BG334" s="184"/>
      <c r="BH334" s="182">
        <f t="shared" si="28"/>
        <v>0</v>
      </c>
      <c r="BI334" s="183"/>
      <c r="BJ334" s="183"/>
      <c r="BK334" s="183"/>
      <c r="BL334" s="184"/>
      <c r="BM334" s="182">
        <v>-0.40999999999985448</v>
      </c>
      <c r="BN334" s="183"/>
      <c r="BO334" s="183"/>
      <c r="BP334" s="183"/>
      <c r="BQ334" s="184"/>
      <c r="BR334" s="1"/>
      <c r="BS334" s="1"/>
      <c r="BT334" s="1"/>
      <c r="BU334" s="1"/>
      <c r="BV334" s="1"/>
      <c r="BW334" s="1"/>
      <c r="BX334" s="1"/>
      <c r="BY334" s="1"/>
      <c r="BZ334" s="2"/>
    </row>
    <row r="335" spans="1:79" ht="15.75" customHeight="1">
      <c r="A335" s="81"/>
      <c r="B335" s="80"/>
      <c r="C335" s="178" t="s">
        <v>198</v>
      </c>
      <c r="D335" s="178"/>
      <c r="E335" s="178"/>
      <c r="F335" s="178"/>
      <c r="G335" s="178"/>
      <c r="H335" s="178"/>
      <c r="I335" s="178"/>
      <c r="J335" s="179" t="s">
        <v>98</v>
      </c>
      <c r="K335" s="179"/>
      <c r="L335" s="179"/>
      <c r="M335" s="179"/>
      <c r="N335" s="179"/>
      <c r="O335" s="179" t="s">
        <v>98</v>
      </c>
      <c r="P335" s="179"/>
      <c r="Q335" s="179"/>
      <c r="R335" s="179"/>
      <c r="S335" s="179"/>
      <c r="T335" s="179"/>
      <c r="U335" s="179"/>
      <c r="V335" s="179"/>
      <c r="W335" s="179"/>
      <c r="X335" s="179"/>
      <c r="Y335" s="192"/>
      <c r="Z335" s="193"/>
      <c r="AA335" s="193"/>
      <c r="AB335" s="193"/>
      <c r="AC335" s="194"/>
      <c r="AD335" s="145"/>
      <c r="AE335" s="145"/>
      <c r="AF335" s="145"/>
      <c r="AG335" s="145"/>
      <c r="AH335" s="14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
      <c r="BS335" s="1"/>
      <c r="BT335" s="1"/>
      <c r="BU335" s="1"/>
      <c r="BV335" s="1"/>
      <c r="BW335" s="1"/>
      <c r="BX335" s="1"/>
      <c r="BY335" s="1"/>
      <c r="BZ335" s="2"/>
    </row>
    <row r="336" spans="1:79" ht="43.5" customHeight="1">
      <c r="A336" s="185"/>
      <c r="B336" s="125"/>
      <c r="C336" s="186" t="s">
        <v>231</v>
      </c>
      <c r="D336" s="186"/>
      <c r="E336" s="186"/>
      <c r="F336" s="186"/>
      <c r="G336" s="186"/>
      <c r="H336" s="186"/>
      <c r="I336" s="186"/>
      <c r="J336" s="187" t="s">
        <v>217</v>
      </c>
      <c r="K336" s="187"/>
      <c r="L336" s="187"/>
      <c r="M336" s="187"/>
      <c r="N336" s="187"/>
      <c r="O336" s="188" t="s">
        <v>112</v>
      </c>
      <c r="P336" s="189"/>
      <c r="Q336" s="189"/>
      <c r="R336" s="189"/>
      <c r="S336" s="189"/>
      <c r="T336" s="189"/>
      <c r="U336" s="189"/>
      <c r="V336" s="189"/>
      <c r="W336" s="189"/>
      <c r="X336" s="190"/>
      <c r="Y336" s="191">
        <v>1</v>
      </c>
      <c r="Z336" s="191"/>
      <c r="AA336" s="191"/>
      <c r="AB336" s="191"/>
      <c r="AC336" s="191"/>
      <c r="AD336" s="145">
        <v>0</v>
      </c>
      <c r="AE336" s="145"/>
      <c r="AF336" s="145"/>
      <c r="AG336" s="145"/>
      <c r="AH336" s="145"/>
      <c r="AI336" s="182">
        <v>1</v>
      </c>
      <c r="AJ336" s="183"/>
      <c r="AK336" s="183"/>
      <c r="AL336" s="183"/>
      <c r="AM336" s="184"/>
      <c r="AN336" s="182">
        <v>1</v>
      </c>
      <c r="AO336" s="183"/>
      <c r="AP336" s="183"/>
      <c r="AQ336" s="183"/>
      <c r="AR336" s="184"/>
      <c r="AS336" s="182">
        <v>0</v>
      </c>
      <c r="AT336" s="183"/>
      <c r="AU336" s="183"/>
      <c r="AV336" s="183"/>
      <c r="AW336" s="184"/>
      <c r="AX336" s="182">
        <v>1</v>
      </c>
      <c r="AY336" s="183"/>
      <c r="AZ336" s="183"/>
      <c r="BA336" s="183"/>
      <c r="BB336" s="184"/>
      <c r="BC336" s="182">
        <f t="shared" si="27"/>
        <v>0</v>
      </c>
      <c r="BD336" s="183"/>
      <c r="BE336" s="183"/>
      <c r="BF336" s="183"/>
      <c r="BG336" s="184"/>
      <c r="BH336" s="182">
        <f t="shared" si="28"/>
        <v>0</v>
      </c>
      <c r="BI336" s="183"/>
      <c r="BJ336" s="183"/>
      <c r="BK336" s="183"/>
      <c r="BL336" s="184"/>
      <c r="BM336" s="182">
        <v>0</v>
      </c>
      <c r="BN336" s="183"/>
      <c r="BO336" s="183"/>
      <c r="BP336" s="183"/>
      <c r="BQ336" s="184"/>
      <c r="BR336" s="1"/>
      <c r="BS336" s="1"/>
      <c r="BT336" s="1"/>
      <c r="BU336" s="1"/>
      <c r="BV336" s="1"/>
      <c r="BW336" s="1"/>
      <c r="BX336" s="1"/>
      <c r="BY336" s="1"/>
      <c r="BZ336" s="2"/>
    </row>
    <row r="337" spans="1:79" ht="21" customHeight="1">
      <c r="A337" s="81"/>
      <c r="B337" s="80"/>
      <c r="C337" s="178" t="s">
        <v>281</v>
      </c>
      <c r="D337" s="178"/>
      <c r="E337" s="178"/>
      <c r="F337" s="178"/>
      <c r="G337" s="178"/>
      <c r="H337" s="178"/>
      <c r="I337" s="178"/>
      <c r="J337" s="179" t="s">
        <v>98</v>
      </c>
      <c r="K337" s="179"/>
      <c r="L337" s="179"/>
      <c r="M337" s="179"/>
      <c r="N337" s="179"/>
      <c r="O337" s="179" t="s">
        <v>98</v>
      </c>
      <c r="P337" s="179"/>
      <c r="Q337" s="179"/>
      <c r="R337" s="179"/>
      <c r="S337" s="179"/>
      <c r="T337" s="179"/>
      <c r="U337" s="179"/>
      <c r="V337" s="179"/>
      <c r="W337" s="179"/>
      <c r="X337" s="179"/>
      <c r="Y337" s="180"/>
      <c r="Z337" s="180"/>
      <c r="AA337" s="180"/>
      <c r="AB337" s="180"/>
      <c r="AC337" s="180"/>
      <c r="AD337" s="145"/>
      <c r="AE337" s="145"/>
      <c r="AF337" s="145"/>
      <c r="AG337" s="145"/>
      <c r="AH337" s="14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
      <c r="BS337" s="1"/>
      <c r="BT337" s="1"/>
      <c r="BU337" s="1"/>
      <c r="BV337" s="1"/>
      <c r="BW337" s="1"/>
      <c r="BX337" s="1"/>
      <c r="BY337" s="1"/>
      <c r="BZ337" s="2"/>
    </row>
    <row r="338" spans="1:79" ht="48" customHeight="1">
      <c r="A338" s="185"/>
      <c r="B338" s="125"/>
      <c r="C338" s="186" t="s">
        <v>307</v>
      </c>
      <c r="D338" s="186"/>
      <c r="E338" s="186"/>
      <c r="F338" s="186"/>
      <c r="G338" s="186"/>
      <c r="H338" s="186"/>
      <c r="I338" s="186"/>
      <c r="J338" s="187" t="s">
        <v>100</v>
      </c>
      <c r="K338" s="187"/>
      <c r="L338" s="187"/>
      <c r="M338" s="187"/>
      <c r="N338" s="187"/>
      <c r="O338" s="188" t="s">
        <v>201</v>
      </c>
      <c r="P338" s="189"/>
      <c r="Q338" s="189"/>
      <c r="R338" s="189"/>
      <c r="S338" s="189"/>
      <c r="T338" s="189"/>
      <c r="U338" s="189"/>
      <c r="V338" s="189"/>
      <c r="W338" s="189"/>
      <c r="X338" s="190"/>
      <c r="Y338" s="191">
        <v>19995</v>
      </c>
      <c r="Z338" s="191"/>
      <c r="AA338" s="191"/>
      <c r="AB338" s="191"/>
      <c r="AC338" s="191"/>
      <c r="AD338" s="145">
        <v>0</v>
      </c>
      <c r="AE338" s="145"/>
      <c r="AF338" s="145"/>
      <c r="AG338" s="145"/>
      <c r="AH338" s="145"/>
      <c r="AI338" s="182">
        <v>19995</v>
      </c>
      <c r="AJ338" s="183"/>
      <c r="AK338" s="183"/>
      <c r="AL338" s="183"/>
      <c r="AM338" s="184"/>
      <c r="AN338" s="182">
        <v>19994.59</v>
      </c>
      <c r="AO338" s="183"/>
      <c r="AP338" s="183"/>
      <c r="AQ338" s="183"/>
      <c r="AR338" s="184"/>
      <c r="AS338" s="182">
        <v>0</v>
      </c>
      <c r="AT338" s="183"/>
      <c r="AU338" s="183"/>
      <c r="AV338" s="183"/>
      <c r="AW338" s="184"/>
      <c r="AX338" s="182">
        <v>19994.59</v>
      </c>
      <c r="AY338" s="183"/>
      <c r="AZ338" s="183"/>
      <c r="BA338" s="183"/>
      <c r="BB338" s="184"/>
      <c r="BC338" s="182">
        <f t="shared" si="27"/>
        <v>-0.40999999999985448</v>
      </c>
      <c r="BD338" s="183"/>
      <c r="BE338" s="183"/>
      <c r="BF338" s="183"/>
      <c r="BG338" s="184"/>
      <c r="BH338" s="182">
        <f t="shared" si="28"/>
        <v>0</v>
      </c>
      <c r="BI338" s="183"/>
      <c r="BJ338" s="183"/>
      <c r="BK338" s="183"/>
      <c r="BL338" s="184"/>
      <c r="BM338" s="182">
        <v>-0.40999999999985448</v>
      </c>
      <c r="BN338" s="183"/>
      <c r="BO338" s="183"/>
      <c r="BP338" s="183"/>
      <c r="BQ338" s="184"/>
      <c r="BR338" s="1"/>
      <c r="BS338" s="1"/>
      <c r="BT338" s="1"/>
      <c r="BU338" s="1"/>
      <c r="BV338" s="1"/>
      <c r="BW338" s="1"/>
      <c r="BX338" s="1"/>
      <c r="BY338" s="1"/>
      <c r="BZ338" s="2"/>
    </row>
    <row r="339" spans="1:79" ht="21" customHeight="1">
      <c r="A339" s="81"/>
      <c r="B339" s="80"/>
      <c r="C339" s="178" t="s">
        <v>360</v>
      </c>
      <c r="D339" s="178"/>
      <c r="E339" s="178"/>
      <c r="F339" s="178"/>
      <c r="G339" s="178"/>
      <c r="H339" s="178"/>
      <c r="I339" s="178"/>
      <c r="J339" s="179" t="s">
        <v>98</v>
      </c>
      <c r="K339" s="179"/>
      <c r="L339" s="179"/>
      <c r="M339" s="179"/>
      <c r="N339" s="179"/>
      <c r="O339" s="179" t="s">
        <v>98</v>
      </c>
      <c r="P339" s="179"/>
      <c r="Q339" s="179"/>
      <c r="R339" s="179"/>
      <c r="S339" s="179"/>
      <c r="T339" s="179"/>
      <c r="U339" s="179"/>
      <c r="V339" s="179"/>
      <c r="W339" s="179"/>
      <c r="X339" s="179"/>
      <c r="Y339" s="180"/>
      <c r="Z339" s="180"/>
      <c r="AA339" s="180"/>
      <c r="AB339" s="180"/>
      <c r="AC339" s="180"/>
      <c r="AD339" s="145"/>
      <c r="AE339" s="145"/>
      <c r="AF339" s="145"/>
      <c r="AG339" s="145"/>
      <c r="AH339" s="14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
      <c r="BS339" s="1"/>
      <c r="BT339" s="1"/>
      <c r="BU339" s="1"/>
      <c r="BV339" s="1"/>
      <c r="BW339" s="1"/>
      <c r="BX339" s="1"/>
      <c r="BY339" s="1"/>
      <c r="BZ339" s="2"/>
    </row>
    <row r="340" spans="1:79" ht="39" customHeight="1">
      <c r="A340" s="185"/>
      <c r="B340" s="125"/>
      <c r="C340" s="186" t="s">
        <v>373</v>
      </c>
      <c r="D340" s="186"/>
      <c r="E340" s="186"/>
      <c r="F340" s="186"/>
      <c r="G340" s="186"/>
      <c r="H340" s="186"/>
      <c r="I340" s="186"/>
      <c r="J340" s="187" t="s">
        <v>217</v>
      </c>
      <c r="K340" s="187"/>
      <c r="L340" s="187"/>
      <c r="M340" s="187"/>
      <c r="N340" s="187"/>
      <c r="O340" s="188" t="s">
        <v>374</v>
      </c>
      <c r="P340" s="189"/>
      <c r="Q340" s="189"/>
      <c r="R340" s="189"/>
      <c r="S340" s="189"/>
      <c r="T340" s="189"/>
      <c r="U340" s="189"/>
      <c r="V340" s="189"/>
      <c r="W340" s="189"/>
      <c r="X340" s="190"/>
      <c r="Y340" s="191">
        <v>15</v>
      </c>
      <c r="Z340" s="191"/>
      <c r="AA340" s="191"/>
      <c r="AB340" s="191"/>
      <c r="AC340" s="191"/>
      <c r="AD340" s="145">
        <v>0</v>
      </c>
      <c r="AE340" s="145"/>
      <c r="AF340" s="145"/>
      <c r="AG340" s="145"/>
      <c r="AH340" s="145"/>
      <c r="AI340" s="182">
        <v>15</v>
      </c>
      <c r="AJ340" s="183"/>
      <c r="AK340" s="183"/>
      <c r="AL340" s="183"/>
      <c r="AM340" s="184"/>
      <c r="AN340" s="182">
        <v>0</v>
      </c>
      <c r="AO340" s="183"/>
      <c r="AP340" s="183"/>
      <c r="AQ340" s="183"/>
      <c r="AR340" s="184"/>
      <c r="AS340" s="182">
        <v>0</v>
      </c>
      <c r="AT340" s="183"/>
      <c r="AU340" s="183"/>
      <c r="AV340" s="183"/>
      <c r="AW340" s="184"/>
      <c r="AX340" s="182">
        <v>0</v>
      </c>
      <c r="AY340" s="183"/>
      <c r="AZ340" s="183"/>
      <c r="BA340" s="183"/>
      <c r="BB340" s="184"/>
      <c r="BC340" s="182">
        <f t="shared" si="27"/>
        <v>-15</v>
      </c>
      <c r="BD340" s="183"/>
      <c r="BE340" s="183"/>
      <c r="BF340" s="183"/>
      <c r="BG340" s="184"/>
      <c r="BH340" s="182">
        <f t="shared" si="28"/>
        <v>0</v>
      </c>
      <c r="BI340" s="183"/>
      <c r="BJ340" s="183"/>
      <c r="BK340" s="183"/>
      <c r="BL340" s="184"/>
      <c r="BM340" s="182">
        <v>-15</v>
      </c>
      <c r="BN340" s="183"/>
      <c r="BO340" s="183"/>
      <c r="BP340" s="183"/>
      <c r="BQ340" s="184"/>
      <c r="BR340" s="1"/>
      <c r="BS340" s="1"/>
      <c r="BT340" s="1"/>
      <c r="BU340" s="1"/>
      <c r="BV340" s="1"/>
      <c r="BW340" s="1"/>
      <c r="BX340" s="1"/>
      <c r="BY340" s="1"/>
      <c r="BZ340" s="2"/>
    </row>
    <row r="341" spans="1:79" s="6" customFormat="1" ht="32.25" customHeight="1">
      <c r="A341" s="81"/>
      <c r="B341" s="80"/>
      <c r="C341" s="178" t="s">
        <v>470</v>
      </c>
      <c r="D341" s="178"/>
      <c r="E341" s="178"/>
      <c r="F341" s="178"/>
      <c r="G341" s="178"/>
      <c r="H341" s="178"/>
      <c r="I341" s="178"/>
      <c r="J341" s="179" t="s">
        <v>98</v>
      </c>
      <c r="K341" s="179"/>
      <c r="L341" s="179"/>
      <c r="M341" s="179"/>
      <c r="N341" s="179"/>
      <c r="O341" s="179" t="s">
        <v>98</v>
      </c>
      <c r="P341" s="179"/>
      <c r="Q341" s="179"/>
      <c r="R341" s="179"/>
      <c r="S341" s="179"/>
      <c r="T341" s="179"/>
      <c r="U341" s="179"/>
      <c r="V341" s="179"/>
      <c r="W341" s="179"/>
      <c r="X341" s="179"/>
      <c r="Y341" s="180"/>
      <c r="Z341" s="180"/>
      <c r="AA341" s="180"/>
      <c r="AB341" s="180"/>
      <c r="AC341" s="180"/>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4"/>
      <c r="BS341" s="4"/>
      <c r="BT341" s="4"/>
      <c r="BU341" s="4"/>
      <c r="BV341" s="4"/>
      <c r="BW341" s="4"/>
      <c r="BX341" s="4"/>
      <c r="BY341" s="4"/>
      <c r="BZ341" s="5"/>
      <c r="CA341" s="6" t="s">
        <v>24</v>
      </c>
    </row>
    <row r="342" spans="1:79" s="6" customFormat="1" ht="17.25" customHeight="1">
      <c r="A342" s="81"/>
      <c r="B342" s="80"/>
      <c r="C342" s="178" t="s">
        <v>97</v>
      </c>
      <c r="D342" s="178"/>
      <c r="E342" s="178"/>
      <c r="F342" s="178"/>
      <c r="G342" s="178"/>
      <c r="H342" s="178"/>
      <c r="I342" s="178"/>
      <c r="J342" s="179" t="s">
        <v>98</v>
      </c>
      <c r="K342" s="179"/>
      <c r="L342" s="179"/>
      <c r="M342" s="179"/>
      <c r="N342" s="179"/>
      <c r="O342" s="179" t="s">
        <v>98</v>
      </c>
      <c r="P342" s="179"/>
      <c r="Q342" s="179"/>
      <c r="R342" s="179"/>
      <c r="S342" s="179"/>
      <c r="T342" s="179"/>
      <c r="U342" s="179"/>
      <c r="V342" s="179"/>
      <c r="W342" s="179"/>
      <c r="X342" s="179"/>
      <c r="Y342" s="180"/>
      <c r="Z342" s="180"/>
      <c r="AA342" s="180"/>
      <c r="AB342" s="180"/>
      <c r="AC342" s="180"/>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4"/>
      <c r="BS342" s="4"/>
      <c r="BT342" s="4"/>
      <c r="BU342" s="4"/>
      <c r="BV342" s="4"/>
      <c r="BW342" s="4"/>
      <c r="BX342" s="4"/>
      <c r="BY342" s="4"/>
      <c r="BZ342" s="5"/>
      <c r="CA342" s="6" t="s">
        <v>24</v>
      </c>
    </row>
    <row r="343" spans="1:79" ht="29.25" customHeight="1">
      <c r="A343" s="185"/>
      <c r="B343" s="125"/>
      <c r="C343" s="186" t="s">
        <v>121</v>
      </c>
      <c r="D343" s="186"/>
      <c r="E343" s="186"/>
      <c r="F343" s="186"/>
      <c r="G343" s="186"/>
      <c r="H343" s="186"/>
      <c r="I343" s="186"/>
      <c r="J343" s="187" t="s">
        <v>100</v>
      </c>
      <c r="K343" s="187"/>
      <c r="L343" s="187"/>
      <c r="M343" s="187"/>
      <c r="N343" s="187"/>
      <c r="O343" s="188" t="s">
        <v>117</v>
      </c>
      <c r="P343" s="189"/>
      <c r="Q343" s="189"/>
      <c r="R343" s="189"/>
      <c r="S343" s="189"/>
      <c r="T343" s="189"/>
      <c r="U343" s="189"/>
      <c r="V343" s="189"/>
      <c r="W343" s="189"/>
      <c r="X343" s="190"/>
      <c r="Y343" s="191">
        <v>20000</v>
      </c>
      <c r="Z343" s="191"/>
      <c r="AA343" s="191"/>
      <c r="AB343" s="191"/>
      <c r="AC343" s="191"/>
      <c r="AD343" s="145">
        <v>0</v>
      </c>
      <c r="AE343" s="145"/>
      <c r="AF343" s="145"/>
      <c r="AG343" s="145"/>
      <c r="AH343" s="145"/>
      <c r="AI343" s="182">
        <v>20000</v>
      </c>
      <c r="AJ343" s="183"/>
      <c r="AK343" s="183"/>
      <c r="AL343" s="183"/>
      <c r="AM343" s="184"/>
      <c r="AN343" s="182">
        <v>0</v>
      </c>
      <c r="AO343" s="183"/>
      <c r="AP343" s="183"/>
      <c r="AQ343" s="183"/>
      <c r="AR343" s="184"/>
      <c r="AS343" s="182">
        <v>0</v>
      </c>
      <c r="AT343" s="183"/>
      <c r="AU343" s="183"/>
      <c r="AV343" s="183"/>
      <c r="AW343" s="184"/>
      <c r="AX343" s="182">
        <v>0</v>
      </c>
      <c r="AY343" s="183"/>
      <c r="AZ343" s="183"/>
      <c r="BA343" s="183"/>
      <c r="BB343" s="184"/>
      <c r="BC343" s="182">
        <f t="shared" si="27"/>
        <v>-20000</v>
      </c>
      <c r="BD343" s="183"/>
      <c r="BE343" s="183"/>
      <c r="BF343" s="183"/>
      <c r="BG343" s="184"/>
      <c r="BH343" s="182">
        <f t="shared" si="28"/>
        <v>0</v>
      </c>
      <c r="BI343" s="183"/>
      <c r="BJ343" s="183"/>
      <c r="BK343" s="183"/>
      <c r="BL343" s="184"/>
      <c r="BM343" s="182">
        <v>-20000</v>
      </c>
      <c r="BN343" s="183"/>
      <c r="BO343" s="183"/>
      <c r="BP343" s="183"/>
      <c r="BQ343" s="184"/>
      <c r="BR343" s="1"/>
      <c r="BS343" s="1"/>
      <c r="BT343" s="1"/>
      <c r="BU343" s="1"/>
      <c r="BV343" s="1"/>
      <c r="BW343" s="1"/>
      <c r="BX343" s="1"/>
      <c r="BY343" s="1"/>
      <c r="BZ343" s="2"/>
    </row>
    <row r="344" spans="1:79" ht="15.75" customHeight="1">
      <c r="A344" s="81"/>
      <c r="B344" s="80"/>
      <c r="C344" s="178" t="s">
        <v>198</v>
      </c>
      <c r="D344" s="178"/>
      <c r="E344" s="178"/>
      <c r="F344" s="178"/>
      <c r="G344" s="178"/>
      <c r="H344" s="178"/>
      <c r="I344" s="178"/>
      <c r="J344" s="179" t="s">
        <v>98</v>
      </c>
      <c r="K344" s="179"/>
      <c r="L344" s="179"/>
      <c r="M344" s="179"/>
      <c r="N344" s="179"/>
      <c r="O344" s="179" t="s">
        <v>98</v>
      </c>
      <c r="P344" s="179"/>
      <c r="Q344" s="179"/>
      <c r="R344" s="179"/>
      <c r="S344" s="179"/>
      <c r="T344" s="179"/>
      <c r="U344" s="179"/>
      <c r="V344" s="179"/>
      <c r="W344" s="179"/>
      <c r="X344" s="179"/>
      <c r="Y344" s="192"/>
      <c r="Z344" s="193"/>
      <c r="AA344" s="193"/>
      <c r="AB344" s="193"/>
      <c r="AC344" s="194"/>
      <c r="AD344" s="145"/>
      <c r="AE344" s="145"/>
      <c r="AF344" s="145"/>
      <c r="AG344" s="145"/>
      <c r="AH344" s="14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
      <c r="BS344" s="1"/>
      <c r="BT344" s="1"/>
      <c r="BU344" s="1"/>
      <c r="BV344" s="1"/>
      <c r="BW344" s="1"/>
      <c r="BX344" s="1"/>
      <c r="BY344" s="1"/>
      <c r="BZ344" s="2"/>
    </row>
    <row r="345" spans="1:79" ht="36.950000000000003" customHeight="1">
      <c r="A345" s="185"/>
      <c r="B345" s="125"/>
      <c r="C345" s="186" t="s">
        <v>232</v>
      </c>
      <c r="D345" s="186"/>
      <c r="E345" s="186"/>
      <c r="F345" s="186"/>
      <c r="G345" s="186"/>
      <c r="H345" s="186"/>
      <c r="I345" s="186"/>
      <c r="J345" s="187" t="s">
        <v>217</v>
      </c>
      <c r="K345" s="187"/>
      <c r="L345" s="187"/>
      <c r="M345" s="187"/>
      <c r="N345" s="187"/>
      <c r="O345" s="188" t="s">
        <v>112</v>
      </c>
      <c r="P345" s="189"/>
      <c r="Q345" s="189"/>
      <c r="R345" s="189"/>
      <c r="S345" s="189"/>
      <c r="T345" s="189"/>
      <c r="U345" s="189"/>
      <c r="V345" s="189"/>
      <c r="W345" s="189"/>
      <c r="X345" s="190"/>
      <c r="Y345" s="191">
        <v>5</v>
      </c>
      <c r="Z345" s="191"/>
      <c r="AA345" s="191"/>
      <c r="AB345" s="191"/>
      <c r="AC345" s="191"/>
      <c r="AD345" s="145">
        <v>0</v>
      </c>
      <c r="AE345" s="145"/>
      <c r="AF345" s="145"/>
      <c r="AG345" s="145"/>
      <c r="AH345" s="145"/>
      <c r="AI345" s="182">
        <v>5</v>
      </c>
      <c r="AJ345" s="183"/>
      <c r="AK345" s="183"/>
      <c r="AL345" s="183"/>
      <c r="AM345" s="184"/>
      <c r="AN345" s="182">
        <v>0</v>
      </c>
      <c r="AO345" s="183"/>
      <c r="AP345" s="183"/>
      <c r="AQ345" s="183"/>
      <c r="AR345" s="184"/>
      <c r="AS345" s="182">
        <v>0</v>
      </c>
      <c r="AT345" s="183"/>
      <c r="AU345" s="183"/>
      <c r="AV345" s="183"/>
      <c r="AW345" s="184"/>
      <c r="AX345" s="182">
        <v>0</v>
      </c>
      <c r="AY345" s="183"/>
      <c r="AZ345" s="183"/>
      <c r="BA345" s="183"/>
      <c r="BB345" s="184"/>
      <c r="BC345" s="182">
        <f t="shared" si="27"/>
        <v>-5</v>
      </c>
      <c r="BD345" s="183"/>
      <c r="BE345" s="183"/>
      <c r="BF345" s="183"/>
      <c r="BG345" s="184"/>
      <c r="BH345" s="182">
        <f t="shared" si="28"/>
        <v>0</v>
      </c>
      <c r="BI345" s="183"/>
      <c r="BJ345" s="183"/>
      <c r="BK345" s="183"/>
      <c r="BL345" s="184"/>
      <c r="BM345" s="182">
        <v>-5</v>
      </c>
      <c r="BN345" s="183"/>
      <c r="BO345" s="183"/>
      <c r="BP345" s="183"/>
      <c r="BQ345" s="184"/>
      <c r="BR345" s="1"/>
      <c r="BS345" s="1"/>
      <c r="BT345" s="1"/>
      <c r="BU345" s="1"/>
      <c r="BV345" s="1"/>
      <c r="BW345" s="1"/>
      <c r="BX345" s="1"/>
      <c r="BY345" s="1"/>
      <c r="BZ345" s="2"/>
    </row>
    <row r="346" spans="1:79" ht="24" customHeight="1">
      <c r="A346" s="81"/>
      <c r="B346" s="80"/>
      <c r="C346" s="178" t="s">
        <v>281</v>
      </c>
      <c r="D346" s="178"/>
      <c r="E346" s="178"/>
      <c r="F346" s="178"/>
      <c r="G346" s="178"/>
      <c r="H346" s="178"/>
      <c r="I346" s="178"/>
      <c r="J346" s="179" t="s">
        <v>98</v>
      </c>
      <c r="K346" s="179"/>
      <c r="L346" s="179"/>
      <c r="M346" s="179"/>
      <c r="N346" s="179"/>
      <c r="O346" s="179" t="s">
        <v>98</v>
      </c>
      <c r="P346" s="179"/>
      <c r="Q346" s="179"/>
      <c r="R346" s="179"/>
      <c r="S346" s="179"/>
      <c r="T346" s="179"/>
      <c r="U346" s="179"/>
      <c r="V346" s="179"/>
      <c r="W346" s="179"/>
      <c r="X346" s="179"/>
      <c r="Y346" s="180"/>
      <c r="Z346" s="180"/>
      <c r="AA346" s="180"/>
      <c r="AB346" s="180"/>
      <c r="AC346" s="180"/>
      <c r="AD346" s="145"/>
      <c r="AE346" s="145"/>
      <c r="AF346" s="145"/>
      <c r="AG346" s="145"/>
      <c r="AH346" s="14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c r="BR346" s="1"/>
      <c r="BS346" s="1"/>
      <c r="BT346" s="1"/>
      <c r="BU346" s="1"/>
      <c r="BV346" s="1"/>
      <c r="BW346" s="1"/>
      <c r="BX346" s="1"/>
      <c r="BY346" s="1"/>
      <c r="BZ346" s="2"/>
    </row>
    <row r="347" spans="1:79" ht="36.950000000000003" customHeight="1">
      <c r="A347" s="185"/>
      <c r="B347" s="125"/>
      <c r="C347" s="186" t="s">
        <v>308</v>
      </c>
      <c r="D347" s="186"/>
      <c r="E347" s="186"/>
      <c r="F347" s="186"/>
      <c r="G347" s="186"/>
      <c r="H347" s="186"/>
      <c r="I347" s="186"/>
      <c r="J347" s="187" t="s">
        <v>100</v>
      </c>
      <c r="K347" s="187"/>
      <c r="L347" s="187"/>
      <c r="M347" s="187"/>
      <c r="N347" s="187"/>
      <c r="O347" s="188" t="s">
        <v>201</v>
      </c>
      <c r="P347" s="189"/>
      <c r="Q347" s="189"/>
      <c r="R347" s="189"/>
      <c r="S347" s="189"/>
      <c r="T347" s="189"/>
      <c r="U347" s="189"/>
      <c r="V347" s="189"/>
      <c r="W347" s="189"/>
      <c r="X347" s="190"/>
      <c r="Y347" s="191">
        <v>4000</v>
      </c>
      <c r="Z347" s="191"/>
      <c r="AA347" s="191"/>
      <c r="AB347" s="191"/>
      <c r="AC347" s="191"/>
      <c r="AD347" s="145">
        <v>0</v>
      </c>
      <c r="AE347" s="145"/>
      <c r="AF347" s="145"/>
      <c r="AG347" s="145"/>
      <c r="AH347" s="145"/>
      <c r="AI347" s="182">
        <v>4000</v>
      </c>
      <c r="AJ347" s="183"/>
      <c r="AK347" s="183"/>
      <c r="AL347" s="183"/>
      <c r="AM347" s="184"/>
      <c r="AN347" s="182">
        <v>0</v>
      </c>
      <c r="AO347" s="183"/>
      <c r="AP347" s="183"/>
      <c r="AQ347" s="183"/>
      <c r="AR347" s="184"/>
      <c r="AS347" s="182">
        <v>0</v>
      </c>
      <c r="AT347" s="183"/>
      <c r="AU347" s="183"/>
      <c r="AV347" s="183"/>
      <c r="AW347" s="184"/>
      <c r="AX347" s="182">
        <v>0</v>
      </c>
      <c r="AY347" s="183"/>
      <c r="AZ347" s="183"/>
      <c r="BA347" s="183"/>
      <c r="BB347" s="184"/>
      <c r="BC347" s="182">
        <f t="shared" si="27"/>
        <v>-4000</v>
      </c>
      <c r="BD347" s="183"/>
      <c r="BE347" s="183"/>
      <c r="BF347" s="183"/>
      <c r="BG347" s="184"/>
      <c r="BH347" s="182">
        <f t="shared" si="28"/>
        <v>0</v>
      </c>
      <c r="BI347" s="183"/>
      <c r="BJ347" s="183"/>
      <c r="BK347" s="183"/>
      <c r="BL347" s="184"/>
      <c r="BM347" s="182">
        <v>-4000</v>
      </c>
      <c r="BN347" s="183"/>
      <c r="BO347" s="183"/>
      <c r="BP347" s="183"/>
      <c r="BQ347" s="184"/>
      <c r="BR347" s="1"/>
      <c r="BS347" s="1"/>
      <c r="BT347" s="1"/>
      <c r="BU347" s="1"/>
      <c r="BV347" s="1"/>
      <c r="BW347" s="1"/>
      <c r="BX347" s="1"/>
      <c r="BY347" s="1"/>
      <c r="BZ347" s="2"/>
    </row>
    <row r="348" spans="1:79" ht="24" customHeight="1">
      <c r="A348" s="81"/>
      <c r="B348" s="80"/>
      <c r="C348" s="178" t="s">
        <v>360</v>
      </c>
      <c r="D348" s="178"/>
      <c r="E348" s="178"/>
      <c r="F348" s="178"/>
      <c r="G348" s="178"/>
      <c r="H348" s="178"/>
      <c r="I348" s="178"/>
      <c r="J348" s="179" t="s">
        <v>98</v>
      </c>
      <c r="K348" s="179"/>
      <c r="L348" s="179"/>
      <c r="M348" s="179"/>
      <c r="N348" s="179"/>
      <c r="O348" s="179" t="s">
        <v>98</v>
      </c>
      <c r="P348" s="179"/>
      <c r="Q348" s="179"/>
      <c r="R348" s="179"/>
      <c r="S348" s="179"/>
      <c r="T348" s="179"/>
      <c r="U348" s="179"/>
      <c r="V348" s="179"/>
      <c r="W348" s="179"/>
      <c r="X348" s="179"/>
      <c r="Y348" s="180"/>
      <c r="Z348" s="180"/>
      <c r="AA348" s="180"/>
      <c r="AB348" s="180"/>
      <c r="AC348" s="180"/>
      <c r="AD348" s="145"/>
      <c r="AE348" s="145"/>
      <c r="AF348" s="145"/>
      <c r="AG348" s="145"/>
      <c r="AH348" s="14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c r="BR348" s="1"/>
      <c r="BS348" s="1"/>
      <c r="BT348" s="1"/>
      <c r="BU348" s="1"/>
      <c r="BV348" s="1"/>
      <c r="BW348" s="1"/>
      <c r="BX348" s="1"/>
      <c r="BY348" s="1"/>
      <c r="BZ348" s="2"/>
    </row>
    <row r="349" spans="1:79" ht="36.950000000000003" customHeight="1">
      <c r="A349" s="185"/>
      <c r="B349" s="125"/>
      <c r="C349" s="186" t="s">
        <v>375</v>
      </c>
      <c r="D349" s="186"/>
      <c r="E349" s="186"/>
      <c r="F349" s="186"/>
      <c r="G349" s="186"/>
      <c r="H349" s="186"/>
      <c r="I349" s="186"/>
      <c r="J349" s="187" t="s">
        <v>362</v>
      </c>
      <c r="K349" s="187"/>
      <c r="L349" s="187"/>
      <c r="M349" s="187"/>
      <c r="N349" s="187"/>
      <c r="O349" s="188" t="s">
        <v>201</v>
      </c>
      <c r="P349" s="189"/>
      <c r="Q349" s="189"/>
      <c r="R349" s="189"/>
      <c r="S349" s="189"/>
      <c r="T349" s="189"/>
      <c r="U349" s="189"/>
      <c r="V349" s="189"/>
      <c r="W349" s="189"/>
      <c r="X349" s="190"/>
      <c r="Y349" s="191">
        <v>100</v>
      </c>
      <c r="Z349" s="191"/>
      <c r="AA349" s="191"/>
      <c r="AB349" s="191"/>
      <c r="AC349" s="191"/>
      <c r="AD349" s="145">
        <v>0</v>
      </c>
      <c r="AE349" s="145"/>
      <c r="AF349" s="145"/>
      <c r="AG349" s="145"/>
      <c r="AH349" s="145"/>
      <c r="AI349" s="182">
        <v>100</v>
      </c>
      <c r="AJ349" s="183"/>
      <c r="AK349" s="183"/>
      <c r="AL349" s="183"/>
      <c r="AM349" s="184"/>
      <c r="AN349" s="182">
        <v>0</v>
      </c>
      <c r="AO349" s="183"/>
      <c r="AP349" s="183"/>
      <c r="AQ349" s="183"/>
      <c r="AR349" s="184"/>
      <c r="AS349" s="182">
        <v>0</v>
      </c>
      <c r="AT349" s="183"/>
      <c r="AU349" s="183"/>
      <c r="AV349" s="183"/>
      <c r="AW349" s="184"/>
      <c r="AX349" s="182">
        <v>0</v>
      </c>
      <c r="AY349" s="183"/>
      <c r="AZ349" s="183"/>
      <c r="BA349" s="183"/>
      <c r="BB349" s="184"/>
      <c r="BC349" s="182">
        <f t="shared" si="27"/>
        <v>-100</v>
      </c>
      <c r="BD349" s="183"/>
      <c r="BE349" s="183"/>
      <c r="BF349" s="183"/>
      <c r="BG349" s="184"/>
      <c r="BH349" s="182">
        <f t="shared" si="28"/>
        <v>0</v>
      </c>
      <c r="BI349" s="183"/>
      <c r="BJ349" s="183"/>
      <c r="BK349" s="183"/>
      <c r="BL349" s="184"/>
      <c r="BM349" s="182">
        <v>-100</v>
      </c>
      <c r="BN349" s="183"/>
      <c r="BO349" s="183"/>
      <c r="BP349" s="183"/>
      <c r="BQ349" s="184"/>
      <c r="BR349" s="1"/>
      <c r="BS349" s="1"/>
      <c r="BT349" s="1"/>
      <c r="BU349" s="1"/>
      <c r="BV349" s="1"/>
      <c r="BW349" s="1"/>
      <c r="BX349" s="1"/>
      <c r="BY349" s="1"/>
      <c r="BZ349" s="2"/>
    </row>
    <row r="350" spans="1:79" s="6" customFormat="1" ht="74.25" customHeight="1">
      <c r="A350" s="81"/>
      <c r="B350" s="80"/>
      <c r="C350" s="178" t="s">
        <v>471</v>
      </c>
      <c r="D350" s="178"/>
      <c r="E350" s="178"/>
      <c r="F350" s="178"/>
      <c r="G350" s="178"/>
      <c r="H350" s="178"/>
      <c r="I350" s="178"/>
      <c r="J350" s="179" t="s">
        <v>98</v>
      </c>
      <c r="K350" s="179"/>
      <c r="L350" s="179"/>
      <c r="M350" s="179"/>
      <c r="N350" s="179"/>
      <c r="O350" s="179" t="s">
        <v>98</v>
      </c>
      <c r="P350" s="179"/>
      <c r="Q350" s="179"/>
      <c r="R350" s="179"/>
      <c r="S350" s="179"/>
      <c r="T350" s="179"/>
      <c r="U350" s="179"/>
      <c r="V350" s="179"/>
      <c r="W350" s="179"/>
      <c r="X350" s="179"/>
      <c r="Y350" s="180"/>
      <c r="Z350" s="180"/>
      <c r="AA350" s="180"/>
      <c r="AB350" s="180"/>
      <c r="AC350" s="180"/>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4"/>
      <c r="BS350" s="4"/>
      <c r="BT350" s="4"/>
      <c r="BU350" s="4"/>
      <c r="BV350" s="4"/>
      <c r="BW350" s="4"/>
      <c r="BX350" s="4"/>
      <c r="BY350" s="4"/>
      <c r="BZ350" s="5"/>
      <c r="CA350" s="6" t="s">
        <v>24</v>
      </c>
    </row>
    <row r="351" spans="1:79" s="6" customFormat="1" ht="21.75" customHeight="1">
      <c r="A351" s="81"/>
      <c r="B351" s="80"/>
      <c r="C351" s="178" t="s">
        <v>97</v>
      </c>
      <c r="D351" s="178"/>
      <c r="E351" s="178"/>
      <c r="F351" s="178"/>
      <c r="G351" s="178"/>
      <c r="H351" s="178"/>
      <c r="I351" s="178"/>
      <c r="J351" s="179" t="s">
        <v>98</v>
      </c>
      <c r="K351" s="179"/>
      <c r="L351" s="179"/>
      <c r="M351" s="179"/>
      <c r="N351" s="179"/>
      <c r="O351" s="179" t="s">
        <v>98</v>
      </c>
      <c r="P351" s="179"/>
      <c r="Q351" s="179"/>
      <c r="R351" s="179"/>
      <c r="S351" s="179"/>
      <c r="T351" s="179"/>
      <c r="U351" s="179"/>
      <c r="V351" s="179"/>
      <c r="W351" s="179"/>
      <c r="X351" s="179"/>
      <c r="Y351" s="180"/>
      <c r="Z351" s="180"/>
      <c r="AA351" s="180"/>
      <c r="AB351" s="180"/>
      <c r="AC351" s="180"/>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4"/>
      <c r="BS351" s="4"/>
      <c r="BT351" s="4"/>
      <c r="BU351" s="4"/>
      <c r="BV351" s="4"/>
      <c r="BW351" s="4"/>
      <c r="BX351" s="4"/>
      <c r="BY351" s="4"/>
      <c r="BZ351" s="5"/>
      <c r="CA351" s="6" t="s">
        <v>24</v>
      </c>
    </row>
    <row r="352" spans="1:79" ht="78" customHeight="1">
      <c r="A352" s="185"/>
      <c r="B352" s="125"/>
      <c r="C352" s="186" t="s">
        <v>122</v>
      </c>
      <c r="D352" s="186"/>
      <c r="E352" s="186"/>
      <c r="F352" s="186"/>
      <c r="G352" s="186"/>
      <c r="H352" s="186"/>
      <c r="I352" s="186"/>
      <c r="J352" s="187" t="s">
        <v>100</v>
      </c>
      <c r="K352" s="187"/>
      <c r="L352" s="187"/>
      <c r="M352" s="187"/>
      <c r="N352" s="187"/>
      <c r="O352" s="188" t="s">
        <v>117</v>
      </c>
      <c r="P352" s="189"/>
      <c r="Q352" s="189"/>
      <c r="R352" s="189"/>
      <c r="S352" s="189"/>
      <c r="T352" s="189"/>
      <c r="U352" s="189"/>
      <c r="V352" s="189"/>
      <c r="W352" s="189"/>
      <c r="X352" s="190"/>
      <c r="Y352" s="191">
        <v>90000</v>
      </c>
      <c r="Z352" s="191"/>
      <c r="AA352" s="191"/>
      <c r="AB352" s="191"/>
      <c r="AC352" s="191"/>
      <c r="AD352" s="145">
        <v>0</v>
      </c>
      <c r="AE352" s="145"/>
      <c r="AF352" s="145"/>
      <c r="AG352" s="145"/>
      <c r="AH352" s="145"/>
      <c r="AI352" s="182">
        <v>90000</v>
      </c>
      <c r="AJ352" s="183"/>
      <c r="AK352" s="183"/>
      <c r="AL352" s="183"/>
      <c r="AM352" s="184"/>
      <c r="AN352" s="182">
        <v>57063</v>
      </c>
      <c r="AO352" s="183"/>
      <c r="AP352" s="183"/>
      <c r="AQ352" s="183"/>
      <c r="AR352" s="184"/>
      <c r="AS352" s="182">
        <v>0</v>
      </c>
      <c r="AT352" s="183"/>
      <c r="AU352" s="183"/>
      <c r="AV352" s="183"/>
      <c r="AW352" s="184"/>
      <c r="AX352" s="182">
        <v>57063</v>
      </c>
      <c r="AY352" s="183"/>
      <c r="AZ352" s="183"/>
      <c r="BA352" s="183"/>
      <c r="BB352" s="184"/>
      <c r="BC352" s="182">
        <f t="shared" si="27"/>
        <v>-32937</v>
      </c>
      <c r="BD352" s="183"/>
      <c r="BE352" s="183"/>
      <c r="BF352" s="183"/>
      <c r="BG352" s="184"/>
      <c r="BH352" s="182">
        <f t="shared" si="28"/>
        <v>0</v>
      </c>
      <c r="BI352" s="183"/>
      <c r="BJ352" s="183"/>
      <c r="BK352" s="183"/>
      <c r="BL352" s="184"/>
      <c r="BM352" s="182">
        <v>-32937</v>
      </c>
      <c r="BN352" s="183"/>
      <c r="BO352" s="183"/>
      <c r="BP352" s="183"/>
      <c r="BQ352" s="184"/>
      <c r="BR352" s="1"/>
      <c r="BS352" s="1"/>
      <c r="BT352" s="1"/>
      <c r="BU352" s="1"/>
      <c r="BV352" s="1"/>
      <c r="BW352" s="1"/>
      <c r="BX352" s="1"/>
      <c r="BY352" s="1"/>
      <c r="BZ352" s="2"/>
    </row>
    <row r="353" spans="1:79" ht="25.5" customHeight="1">
      <c r="A353" s="81"/>
      <c r="B353" s="80"/>
      <c r="C353" s="178" t="s">
        <v>198</v>
      </c>
      <c r="D353" s="178"/>
      <c r="E353" s="178"/>
      <c r="F353" s="178"/>
      <c r="G353" s="178"/>
      <c r="H353" s="178"/>
      <c r="I353" s="178"/>
      <c r="J353" s="179" t="s">
        <v>98</v>
      </c>
      <c r="K353" s="179"/>
      <c r="L353" s="179"/>
      <c r="M353" s="179"/>
      <c r="N353" s="179"/>
      <c r="O353" s="179" t="s">
        <v>98</v>
      </c>
      <c r="P353" s="179"/>
      <c r="Q353" s="179"/>
      <c r="R353" s="179"/>
      <c r="S353" s="179"/>
      <c r="T353" s="179"/>
      <c r="U353" s="179"/>
      <c r="V353" s="179"/>
      <c r="W353" s="179"/>
      <c r="X353" s="179"/>
      <c r="Y353" s="192"/>
      <c r="Z353" s="193"/>
      <c r="AA353" s="193"/>
      <c r="AB353" s="193"/>
      <c r="AC353" s="194"/>
      <c r="AD353" s="145"/>
      <c r="AE353" s="145"/>
      <c r="AF353" s="145"/>
      <c r="AG353" s="145"/>
      <c r="AH353" s="14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
      <c r="BS353" s="1"/>
      <c r="BT353" s="1"/>
      <c r="BU353" s="1"/>
      <c r="BV353" s="1"/>
      <c r="BW353" s="1"/>
      <c r="BX353" s="1"/>
      <c r="BY353" s="1"/>
      <c r="BZ353" s="2"/>
    </row>
    <row r="354" spans="1:79" ht="75" customHeight="1">
      <c r="A354" s="185"/>
      <c r="B354" s="125"/>
      <c r="C354" s="186" t="s">
        <v>233</v>
      </c>
      <c r="D354" s="186"/>
      <c r="E354" s="186"/>
      <c r="F354" s="186"/>
      <c r="G354" s="186"/>
      <c r="H354" s="186"/>
      <c r="I354" s="186"/>
      <c r="J354" s="187" t="s">
        <v>103</v>
      </c>
      <c r="K354" s="187"/>
      <c r="L354" s="187"/>
      <c r="M354" s="187"/>
      <c r="N354" s="187"/>
      <c r="O354" s="188" t="s">
        <v>112</v>
      </c>
      <c r="P354" s="189"/>
      <c r="Q354" s="189"/>
      <c r="R354" s="189"/>
      <c r="S354" s="189"/>
      <c r="T354" s="189"/>
      <c r="U354" s="189"/>
      <c r="V354" s="189"/>
      <c r="W354" s="189"/>
      <c r="X354" s="190"/>
      <c r="Y354" s="191">
        <v>7</v>
      </c>
      <c r="Z354" s="191"/>
      <c r="AA354" s="191"/>
      <c r="AB354" s="191"/>
      <c r="AC354" s="191"/>
      <c r="AD354" s="145">
        <v>0</v>
      </c>
      <c r="AE354" s="145"/>
      <c r="AF354" s="145"/>
      <c r="AG354" s="145"/>
      <c r="AH354" s="145"/>
      <c r="AI354" s="182">
        <v>7</v>
      </c>
      <c r="AJ354" s="183"/>
      <c r="AK354" s="183"/>
      <c r="AL354" s="183"/>
      <c r="AM354" s="184"/>
      <c r="AN354" s="182">
        <v>5</v>
      </c>
      <c r="AO354" s="183"/>
      <c r="AP354" s="183"/>
      <c r="AQ354" s="183"/>
      <c r="AR354" s="184"/>
      <c r="AS354" s="182">
        <v>0</v>
      </c>
      <c r="AT354" s="183"/>
      <c r="AU354" s="183"/>
      <c r="AV354" s="183"/>
      <c r="AW354" s="184"/>
      <c r="AX354" s="182">
        <v>5</v>
      </c>
      <c r="AY354" s="183"/>
      <c r="AZ354" s="183"/>
      <c r="BA354" s="183"/>
      <c r="BB354" s="184"/>
      <c r="BC354" s="182">
        <f t="shared" si="27"/>
        <v>-2</v>
      </c>
      <c r="BD354" s="183"/>
      <c r="BE354" s="183"/>
      <c r="BF354" s="183"/>
      <c r="BG354" s="184"/>
      <c r="BH354" s="182">
        <f t="shared" si="28"/>
        <v>0</v>
      </c>
      <c r="BI354" s="183"/>
      <c r="BJ354" s="183"/>
      <c r="BK354" s="183"/>
      <c r="BL354" s="184"/>
      <c r="BM354" s="182">
        <v>-2</v>
      </c>
      <c r="BN354" s="183"/>
      <c r="BO354" s="183"/>
      <c r="BP354" s="183"/>
      <c r="BQ354" s="184"/>
      <c r="BR354" s="1"/>
      <c r="BS354" s="1"/>
      <c r="BT354" s="1"/>
      <c r="BU354" s="1"/>
      <c r="BV354" s="1"/>
      <c r="BW354" s="1"/>
      <c r="BX354" s="1"/>
      <c r="BY354" s="1"/>
      <c r="BZ354" s="2"/>
    </row>
    <row r="355" spans="1:79" ht="18.600000000000001" customHeight="1">
      <c r="A355" s="81"/>
      <c r="B355" s="80"/>
      <c r="C355" s="178" t="s">
        <v>281</v>
      </c>
      <c r="D355" s="178"/>
      <c r="E355" s="178"/>
      <c r="F355" s="178"/>
      <c r="G355" s="178"/>
      <c r="H355" s="178"/>
      <c r="I355" s="178"/>
      <c r="J355" s="179" t="s">
        <v>98</v>
      </c>
      <c r="K355" s="179"/>
      <c r="L355" s="179"/>
      <c r="M355" s="179"/>
      <c r="N355" s="179"/>
      <c r="O355" s="179" t="s">
        <v>98</v>
      </c>
      <c r="P355" s="179"/>
      <c r="Q355" s="179"/>
      <c r="R355" s="179"/>
      <c r="S355" s="179"/>
      <c r="T355" s="179"/>
      <c r="U355" s="179"/>
      <c r="V355" s="179"/>
      <c r="W355" s="179"/>
      <c r="X355" s="179"/>
      <c r="Y355" s="180"/>
      <c r="Z355" s="180"/>
      <c r="AA355" s="180"/>
      <c r="AB355" s="180"/>
      <c r="AC355" s="180"/>
      <c r="AD355" s="145"/>
      <c r="AE355" s="145"/>
      <c r="AF355" s="145"/>
      <c r="AG355" s="145"/>
      <c r="AH355" s="14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
      <c r="BS355" s="1"/>
      <c r="BT355" s="1"/>
      <c r="BU355" s="1"/>
      <c r="BV355" s="1"/>
      <c r="BW355" s="1"/>
      <c r="BX355" s="1"/>
      <c r="BY355" s="1"/>
      <c r="BZ355" s="2"/>
    </row>
    <row r="356" spans="1:79" ht="35.450000000000003" customHeight="1">
      <c r="A356" s="185"/>
      <c r="B356" s="125"/>
      <c r="C356" s="186" t="s">
        <v>309</v>
      </c>
      <c r="D356" s="186"/>
      <c r="E356" s="186"/>
      <c r="F356" s="186"/>
      <c r="G356" s="186"/>
      <c r="H356" s="186"/>
      <c r="I356" s="186"/>
      <c r="J356" s="187" t="s">
        <v>100</v>
      </c>
      <c r="K356" s="187"/>
      <c r="L356" s="187"/>
      <c r="M356" s="187"/>
      <c r="N356" s="187"/>
      <c r="O356" s="188" t="s">
        <v>201</v>
      </c>
      <c r="P356" s="189"/>
      <c r="Q356" s="189"/>
      <c r="R356" s="189"/>
      <c r="S356" s="189"/>
      <c r="T356" s="189"/>
      <c r="U356" s="189"/>
      <c r="V356" s="189"/>
      <c r="W356" s="189"/>
      <c r="X356" s="190"/>
      <c r="Y356" s="191">
        <v>12857.14</v>
      </c>
      <c r="Z356" s="191"/>
      <c r="AA356" s="191"/>
      <c r="AB356" s="191"/>
      <c r="AC356" s="191"/>
      <c r="AD356" s="145">
        <v>0</v>
      </c>
      <c r="AE356" s="145"/>
      <c r="AF356" s="145"/>
      <c r="AG356" s="145"/>
      <c r="AH356" s="145"/>
      <c r="AI356" s="182">
        <v>12857.14</v>
      </c>
      <c r="AJ356" s="183"/>
      <c r="AK356" s="183"/>
      <c r="AL356" s="183"/>
      <c r="AM356" s="184"/>
      <c r="AN356" s="182">
        <v>11412.6</v>
      </c>
      <c r="AO356" s="183"/>
      <c r="AP356" s="183"/>
      <c r="AQ356" s="183"/>
      <c r="AR356" s="184"/>
      <c r="AS356" s="182">
        <v>0</v>
      </c>
      <c r="AT356" s="183"/>
      <c r="AU356" s="183"/>
      <c r="AV356" s="183"/>
      <c r="AW356" s="184"/>
      <c r="AX356" s="182">
        <v>11412.6</v>
      </c>
      <c r="AY356" s="183"/>
      <c r="AZ356" s="183"/>
      <c r="BA356" s="183"/>
      <c r="BB356" s="184"/>
      <c r="BC356" s="182">
        <f t="shared" si="27"/>
        <v>-1444.5399999999991</v>
      </c>
      <c r="BD356" s="183"/>
      <c r="BE356" s="183"/>
      <c r="BF356" s="183"/>
      <c r="BG356" s="184"/>
      <c r="BH356" s="182">
        <f t="shared" si="28"/>
        <v>0</v>
      </c>
      <c r="BI356" s="183"/>
      <c r="BJ356" s="183"/>
      <c r="BK356" s="183"/>
      <c r="BL356" s="184"/>
      <c r="BM356" s="182">
        <v>-1444.5399999999991</v>
      </c>
      <c r="BN356" s="183"/>
      <c r="BO356" s="183"/>
      <c r="BP356" s="183"/>
      <c r="BQ356" s="184"/>
      <c r="BR356" s="1"/>
      <c r="BS356" s="1"/>
      <c r="BT356" s="1"/>
      <c r="BU356" s="1"/>
      <c r="BV356" s="1"/>
      <c r="BW356" s="1"/>
      <c r="BX356" s="1"/>
      <c r="BY356" s="1"/>
      <c r="BZ356" s="2"/>
    </row>
    <row r="357" spans="1:79" ht="27.95" customHeight="1">
      <c r="A357" s="81"/>
      <c r="B357" s="80"/>
      <c r="C357" s="178" t="s">
        <v>360</v>
      </c>
      <c r="D357" s="178"/>
      <c r="E357" s="178"/>
      <c r="F357" s="178"/>
      <c r="G357" s="178"/>
      <c r="H357" s="178"/>
      <c r="I357" s="178"/>
      <c r="J357" s="179" t="s">
        <v>98</v>
      </c>
      <c r="K357" s="179"/>
      <c r="L357" s="179"/>
      <c r="M357" s="179"/>
      <c r="N357" s="179"/>
      <c r="O357" s="179" t="s">
        <v>98</v>
      </c>
      <c r="P357" s="179"/>
      <c r="Q357" s="179"/>
      <c r="R357" s="179"/>
      <c r="S357" s="179"/>
      <c r="T357" s="179"/>
      <c r="U357" s="179"/>
      <c r="V357" s="179"/>
      <c r="W357" s="179"/>
      <c r="X357" s="179"/>
      <c r="Y357" s="180"/>
      <c r="Z357" s="180"/>
      <c r="AA357" s="180"/>
      <c r="AB357" s="180"/>
      <c r="AC357" s="180"/>
      <c r="AD357" s="145"/>
      <c r="AE357" s="145"/>
      <c r="AF357" s="145"/>
      <c r="AG357" s="145"/>
      <c r="AH357" s="14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
      <c r="BS357" s="1"/>
      <c r="BT357" s="1"/>
      <c r="BU357" s="1"/>
      <c r="BV357" s="1"/>
      <c r="BW357" s="1"/>
      <c r="BX357" s="1"/>
      <c r="BY357" s="1"/>
      <c r="BZ357" s="2"/>
    </row>
    <row r="358" spans="1:79" ht="50.45" customHeight="1">
      <c r="A358" s="185"/>
      <c r="B358" s="125"/>
      <c r="C358" s="186" t="s">
        <v>376</v>
      </c>
      <c r="D358" s="186"/>
      <c r="E358" s="186"/>
      <c r="F358" s="186"/>
      <c r="G358" s="186"/>
      <c r="H358" s="186"/>
      <c r="I358" s="186"/>
      <c r="J358" s="187" t="s">
        <v>362</v>
      </c>
      <c r="K358" s="187"/>
      <c r="L358" s="187"/>
      <c r="M358" s="187"/>
      <c r="N358" s="187"/>
      <c r="O358" s="188" t="s">
        <v>201</v>
      </c>
      <c r="P358" s="189"/>
      <c r="Q358" s="189"/>
      <c r="R358" s="189"/>
      <c r="S358" s="189"/>
      <c r="T358" s="189"/>
      <c r="U358" s="189"/>
      <c r="V358" s="189"/>
      <c r="W358" s="189"/>
      <c r="X358" s="190"/>
      <c r="Y358" s="191">
        <v>100</v>
      </c>
      <c r="Z358" s="191"/>
      <c r="AA358" s="191"/>
      <c r="AB358" s="191"/>
      <c r="AC358" s="191"/>
      <c r="AD358" s="145">
        <v>0</v>
      </c>
      <c r="AE358" s="145"/>
      <c r="AF358" s="145"/>
      <c r="AG358" s="145"/>
      <c r="AH358" s="145"/>
      <c r="AI358" s="182">
        <v>100</v>
      </c>
      <c r="AJ358" s="183"/>
      <c r="AK358" s="183"/>
      <c r="AL358" s="183"/>
      <c r="AM358" s="184"/>
      <c r="AN358" s="182">
        <v>63.4</v>
      </c>
      <c r="AO358" s="183"/>
      <c r="AP358" s="183"/>
      <c r="AQ358" s="183"/>
      <c r="AR358" s="184"/>
      <c r="AS358" s="182">
        <v>0</v>
      </c>
      <c r="AT358" s="183"/>
      <c r="AU358" s="183"/>
      <c r="AV358" s="183"/>
      <c r="AW358" s="184"/>
      <c r="AX358" s="182">
        <v>63.4</v>
      </c>
      <c r="AY358" s="183"/>
      <c r="AZ358" s="183"/>
      <c r="BA358" s="183"/>
      <c r="BB358" s="184"/>
      <c r="BC358" s="182">
        <f t="shared" si="27"/>
        <v>-36.6</v>
      </c>
      <c r="BD358" s="183"/>
      <c r="BE358" s="183"/>
      <c r="BF358" s="183"/>
      <c r="BG358" s="184"/>
      <c r="BH358" s="182">
        <f t="shared" si="28"/>
        <v>0</v>
      </c>
      <c r="BI358" s="183"/>
      <c r="BJ358" s="183"/>
      <c r="BK358" s="183"/>
      <c r="BL358" s="184"/>
      <c r="BM358" s="182">
        <v>-36.6</v>
      </c>
      <c r="BN358" s="183"/>
      <c r="BO358" s="183"/>
      <c r="BP358" s="183"/>
      <c r="BQ358" s="184"/>
      <c r="BR358" s="1"/>
      <c r="BS358" s="1"/>
      <c r="BT358" s="1"/>
      <c r="BU358" s="1"/>
      <c r="BV358" s="1"/>
      <c r="BW358" s="1"/>
      <c r="BX358" s="1"/>
      <c r="BY358" s="1"/>
      <c r="BZ358" s="2"/>
    </row>
    <row r="359" spans="1:79" s="6" customFormat="1" ht="36.75" customHeight="1">
      <c r="A359" s="81"/>
      <c r="B359" s="80"/>
      <c r="C359" s="178" t="s">
        <v>472</v>
      </c>
      <c r="D359" s="178"/>
      <c r="E359" s="178"/>
      <c r="F359" s="178"/>
      <c r="G359" s="178"/>
      <c r="H359" s="178"/>
      <c r="I359" s="178"/>
      <c r="J359" s="179" t="s">
        <v>98</v>
      </c>
      <c r="K359" s="179"/>
      <c r="L359" s="179"/>
      <c r="M359" s="179"/>
      <c r="N359" s="179"/>
      <c r="O359" s="179" t="s">
        <v>98</v>
      </c>
      <c r="P359" s="179"/>
      <c r="Q359" s="179"/>
      <c r="R359" s="179"/>
      <c r="S359" s="179"/>
      <c r="T359" s="179"/>
      <c r="U359" s="179"/>
      <c r="V359" s="179"/>
      <c r="W359" s="179"/>
      <c r="X359" s="179"/>
      <c r="Y359" s="180"/>
      <c r="Z359" s="180"/>
      <c r="AA359" s="180"/>
      <c r="AB359" s="180"/>
      <c r="AC359" s="180"/>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4"/>
      <c r="BS359" s="4"/>
      <c r="BT359" s="4"/>
      <c r="BU359" s="4"/>
      <c r="BV359" s="4"/>
      <c r="BW359" s="4"/>
      <c r="BX359" s="4"/>
      <c r="BY359" s="4"/>
      <c r="BZ359" s="5"/>
      <c r="CA359" s="6" t="s">
        <v>24</v>
      </c>
    </row>
    <row r="360" spans="1:79" s="6" customFormat="1" ht="18.75" customHeight="1">
      <c r="A360" s="81"/>
      <c r="B360" s="80"/>
      <c r="C360" s="178" t="s">
        <v>97</v>
      </c>
      <c r="D360" s="178"/>
      <c r="E360" s="178"/>
      <c r="F360" s="178"/>
      <c r="G360" s="178"/>
      <c r="H360" s="178"/>
      <c r="I360" s="178"/>
      <c r="J360" s="179" t="s">
        <v>98</v>
      </c>
      <c r="K360" s="179"/>
      <c r="L360" s="179"/>
      <c r="M360" s="179"/>
      <c r="N360" s="179"/>
      <c r="O360" s="179" t="s">
        <v>98</v>
      </c>
      <c r="P360" s="179"/>
      <c r="Q360" s="179"/>
      <c r="R360" s="179"/>
      <c r="S360" s="179"/>
      <c r="T360" s="179"/>
      <c r="U360" s="179"/>
      <c r="V360" s="179"/>
      <c r="W360" s="179"/>
      <c r="X360" s="179"/>
      <c r="Y360" s="180"/>
      <c r="Z360" s="180"/>
      <c r="AA360" s="180"/>
      <c r="AB360" s="180"/>
      <c r="AC360" s="180"/>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4"/>
      <c r="BS360" s="4"/>
      <c r="BT360" s="4"/>
      <c r="BU360" s="4"/>
      <c r="BV360" s="4"/>
      <c r="BW360" s="4"/>
      <c r="BX360" s="4"/>
      <c r="BY360" s="4"/>
      <c r="BZ360" s="5"/>
      <c r="CA360" s="6" t="s">
        <v>24</v>
      </c>
    </row>
    <row r="361" spans="1:79" ht="36" customHeight="1">
      <c r="A361" s="185"/>
      <c r="B361" s="125"/>
      <c r="C361" s="186" t="s">
        <v>123</v>
      </c>
      <c r="D361" s="186"/>
      <c r="E361" s="186"/>
      <c r="F361" s="186"/>
      <c r="G361" s="186"/>
      <c r="H361" s="186"/>
      <c r="I361" s="186"/>
      <c r="J361" s="187" t="s">
        <v>100</v>
      </c>
      <c r="K361" s="187"/>
      <c r="L361" s="187"/>
      <c r="M361" s="187"/>
      <c r="N361" s="187"/>
      <c r="O361" s="188" t="s">
        <v>117</v>
      </c>
      <c r="P361" s="189"/>
      <c r="Q361" s="189"/>
      <c r="R361" s="189"/>
      <c r="S361" s="189"/>
      <c r="T361" s="189"/>
      <c r="U361" s="189"/>
      <c r="V361" s="189"/>
      <c r="W361" s="189"/>
      <c r="X361" s="190"/>
      <c r="Y361" s="191">
        <f>Y365+Y366</f>
        <v>20830</v>
      </c>
      <c r="Z361" s="191"/>
      <c r="AA361" s="191"/>
      <c r="AB361" s="191"/>
      <c r="AC361" s="191"/>
      <c r="AD361" s="145">
        <v>0</v>
      </c>
      <c r="AE361" s="145"/>
      <c r="AF361" s="145"/>
      <c r="AG361" s="145"/>
      <c r="AH361" s="145"/>
      <c r="AI361" s="182">
        <v>20830</v>
      </c>
      <c r="AJ361" s="183"/>
      <c r="AK361" s="183"/>
      <c r="AL361" s="183"/>
      <c r="AM361" s="184"/>
      <c r="AN361" s="182">
        <v>12345.14</v>
      </c>
      <c r="AO361" s="183"/>
      <c r="AP361" s="183"/>
      <c r="AQ361" s="183"/>
      <c r="AR361" s="184"/>
      <c r="AS361" s="182">
        <v>0</v>
      </c>
      <c r="AT361" s="183"/>
      <c r="AU361" s="183"/>
      <c r="AV361" s="183"/>
      <c r="AW361" s="184"/>
      <c r="AX361" s="182">
        <v>12345.14</v>
      </c>
      <c r="AY361" s="183"/>
      <c r="AZ361" s="183"/>
      <c r="BA361" s="183"/>
      <c r="BB361" s="184"/>
      <c r="BC361" s="182">
        <f t="shared" si="27"/>
        <v>-8484.86</v>
      </c>
      <c r="BD361" s="183"/>
      <c r="BE361" s="183"/>
      <c r="BF361" s="183"/>
      <c r="BG361" s="184"/>
      <c r="BH361" s="182">
        <f t="shared" si="28"/>
        <v>0</v>
      </c>
      <c r="BI361" s="183"/>
      <c r="BJ361" s="183"/>
      <c r="BK361" s="183"/>
      <c r="BL361" s="184"/>
      <c r="BM361" s="182">
        <v>-8484.86</v>
      </c>
      <c r="BN361" s="183"/>
      <c r="BO361" s="183"/>
      <c r="BP361" s="183"/>
      <c r="BQ361" s="184"/>
      <c r="BR361" s="1"/>
      <c r="BS361" s="1"/>
      <c r="BT361" s="1"/>
      <c r="BU361" s="1"/>
      <c r="BV361" s="1"/>
      <c r="BW361" s="1"/>
      <c r="BX361" s="1"/>
      <c r="BY361" s="1"/>
      <c r="BZ361" s="2"/>
    </row>
    <row r="362" spans="1:79" ht="18.75" customHeight="1">
      <c r="A362" s="81"/>
      <c r="B362" s="80"/>
      <c r="C362" s="178" t="s">
        <v>198</v>
      </c>
      <c r="D362" s="178"/>
      <c r="E362" s="178"/>
      <c r="F362" s="178"/>
      <c r="G362" s="178"/>
      <c r="H362" s="178"/>
      <c r="I362" s="178"/>
      <c r="J362" s="179" t="s">
        <v>98</v>
      </c>
      <c r="K362" s="179"/>
      <c r="L362" s="179"/>
      <c r="M362" s="179"/>
      <c r="N362" s="179"/>
      <c r="O362" s="179" t="s">
        <v>98</v>
      </c>
      <c r="P362" s="179"/>
      <c r="Q362" s="179"/>
      <c r="R362" s="179"/>
      <c r="S362" s="179"/>
      <c r="T362" s="179"/>
      <c r="U362" s="179"/>
      <c r="V362" s="179"/>
      <c r="W362" s="179"/>
      <c r="X362" s="179"/>
      <c r="Y362" s="192"/>
      <c r="Z362" s="193"/>
      <c r="AA362" s="193"/>
      <c r="AB362" s="193"/>
      <c r="AC362" s="194"/>
      <c r="AD362" s="145"/>
      <c r="AE362" s="145"/>
      <c r="AF362" s="145"/>
      <c r="AG362" s="145"/>
      <c r="AH362" s="14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
      <c r="BS362" s="1"/>
      <c r="BT362" s="1"/>
      <c r="BU362" s="1"/>
      <c r="BV362" s="1"/>
      <c r="BW362" s="1"/>
      <c r="BX362" s="1"/>
      <c r="BY362" s="1"/>
      <c r="BZ362" s="2"/>
    </row>
    <row r="363" spans="1:79" ht="45.95" customHeight="1">
      <c r="A363" s="185"/>
      <c r="B363" s="125"/>
      <c r="C363" s="186" t="s">
        <v>234</v>
      </c>
      <c r="D363" s="186"/>
      <c r="E363" s="186"/>
      <c r="F363" s="186"/>
      <c r="G363" s="186"/>
      <c r="H363" s="186"/>
      <c r="I363" s="186"/>
      <c r="J363" s="187" t="s">
        <v>103</v>
      </c>
      <c r="K363" s="187"/>
      <c r="L363" s="187"/>
      <c r="M363" s="187"/>
      <c r="N363" s="187"/>
      <c r="O363" s="188" t="s">
        <v>112</v>
      </c>
      <c r="P363" s="189"/>
      <c r="Q363" s="189"/>
      <c r="R363" s="189"/>
      <c r="S363" s="189"/>
      <c r="T363" s="189"/>
      <c r="U363" s="189"/>
      <c r="V363" s="189"/>
      <c r="W363" s="189"/>
      <c r="X363" s="190"/>
      <c r="Y363" s="191">
        <v>1</v>
      </c>
      <c r="Z363" s="191"/>
      <c r="AA363" s="191"/>
      <c r="AB363" s="191"/>
      <c r="AC363" s="191"/>
      <c r="AD363" s="145">
        <v>0</v>
      </c>
      <c r="AE363" s="145"/>
      <c r="AF363" s="145"/>
      <c r="AG363" s="145"/>
      <c r="AH363" s="145"/>
      <c r="AI363" s="182">
        <v>1</v>
      </c>
      <c r="AJ363" s="183"/>
      <c r="AK363" s="183"/>
      <c r="AL363" s="183"/>
      <c r="AM363" s="184"/>
      <c r="AN363" s="182">
        <v>1</v>
      </c>
      <c r="AO363" s="183"/>
      <c r="AP363" s="183"/>
      <c r="AQ363" s="183"/>
      <c r="AR363" s="184"/>
      <c r="AS363" s="182">
        <v>0</v>
      </c>
      <c r="AT363" s="183"/>
      <c r="AU363" s="183"/>
      <c r="AV363" s="183"/>
      <c r="AW363" s="184"/>
      <c r="AX363" s="182">
        <v>1</v>
      </c>
      <c r="AY363" s="183"/>
      <c r="AZ363" s="183"/>
      <c r="BA363" s="183"/>
      <c r="BB363" s="184"/>
      <c r="BC363" s="182">
        <f t="shared" si="27"/>
        <v>0</v>
      </c>
      <c r="BD363" s="183"/>
      <c r="BE363" s="183"/>
      <c r="BF363" s="183"/>
      <c r="BG363" s="184"/>
      <c r="BH363" s="182">
        <f t="shared" si="28"/>
        <v>0</v>
      </c>
      <c r="BI363" s="183"/>
      <c r="BJ363" s="183"/>
      <c r="BK363" s="183"/>
      <c r="BL363" s="184"/>
      <c r="BM363" s="182">
        <v>0</v>
      </c>
      <c r="BN363" s="183"/>
      <c r="BO363" s="183"/>
      <c r="BP363" s="183"/>
      <c r="BQ363" s="184"/>
      <c r="BR363" s="1"/>
      <c r="BS363" s="1"/>
      <c r="BT363" s="1"/>
      <c r="BU363" s="1"/>
      <c r="BV363" s="1"/>
      <c r="BW363" s="1"/>
      <c r="BX363" s="1"/>
      <c r="BY363" s="1"/>
      <c r="BZ363" s="2"/>
    </row>
    <row r="364" spans="1:79" ht="18.75" customHeight="1">
      <c r="A364" s="81"/>
      <c r="B364" s="80"/>
      <c r="C364" s="178" t="s">
        <v>281</v>
      </c>
      <c r="D364" s="178"/>
      <c r="E364" s="178"/>
      <c r="F364" s="178"/>
      <c r="G364" s="178"/>
      <c r="H364" s="178"/>
      <c r="I364" s="178"/>
      <c r="J364" s="179" t="s">
        <v>98</v>
      </c>
      <c r="K364" s="179"/>
      <c r="L364" s="179"/>
      <c r="M364" s="179"/>
      <c r="N364" s="179"/>
      <c r="O364" s="179" t="s">
        <v>98</v>
      </c>
      <c r="P364" s="179"/>
      <c r="Q364" s="179"/>
      <c r="R364" s="179"/>
      <c r="S364" s="179"/>
      <c r="T364" s="179"/>
      <c r="U364" s="179"/>
      <c r="V364" s="179"/>
      <c r="W364" s="179"/>
      <c r="X364" s="179"/>
      <c r="Y364" s="180"/>
      <c r="Z364" s="180"/>
      <c r="AA364" s="180"/>
      <c r="AB364" s="180"/>
      <c r="AC364" s="180"/>
      <c r="AD364" s="145"/>
      <c r="AE364" s="145"/>
      <c r="AF364" s="145"/>
      <c r="AG364" s="145"/>
      <c r="AH364" s="14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c r="BR364" s="1"/>
      <c r="BS364" s="1"/>
      <c r="BT364" s="1"/>
      <c r="BU364" s="1"/>
      <c r="BV364" s="1"/>
      <c r="BW364" s="1"/>
      <c r="BX364" s="1"/>
      <c r="BY364" s="1"/>
      <c r="BZ364" s="2"/>
    </row>
    <row r="365" spans="1:79" s="6" customFormat="1" ht="45.6" customHeight="1">
      <c r="A365" s="185"/>
      <c r="B365" s="125"/>
      <c r="C365" s="186" t="s">
        <v>310</v>
      </c>
      <c r="D365" s="186"/>
      <c r="E365" s="186"/>
      <c r="F365" s="186"/>
      <c r="G365" s="186"/>
      <c r="H365" s="186"/>
      <c r="I365" s="186"/>
      <c r="J365" s="187" t="s">
        <v>100</v>
      </c>
      <c r="K365" s="187"/>
      <c r="L365" s="187"/>
      <c r="M365" s="187"/>
      <c r="N365" s="187"/>
      <c r="O365" s="188" t="s">
        <v>201</v>
      </c>
      <c r="P365" s="189"/>
      <c r="Q365" s="189"/>
      <c r="R365" s="189"/>
      <c r="S365" s="189"/>
      <c r="T365" s="189"/>
      <c r="U365" s="189"/>
      <c r="V365" s="189"/>
      <c r="W365" s="189"/>
      <c r="X365" s="190"/>
      <c r="Y365" s="191">
        <v>8454</v>
      </c>
      <c r="Z365" s="191"/>
      <c r="AA365" s="191"/>
      <c r="AB365" s="191"/>
      <c r="AC365" s="191"/>
      <c r="AD365" s="145">
        <v>0</v>
      </c>
      <c r="AE365" s="145"/>
      <c r="AF365" s="145"/>
      <c r="AG365" s="145"/>
      <c r="AH365" s="145"/>
      <c r="AI365" s="182">
        <v>8454</v>
      </c>
      <c r="AJ365" s="183"/>
      <c r="AK365" s="183"/>
      <c r="AL365" s="183"/>
      <c r="AM365" s="184"/>
      <c r="AN365" s="182">
        <v>8453.8799999999992</v>
      </c>
      <c r="AO365" s="183"/>
      <c r="AP365" s="183"/>
      <c r="AQ365" s="183"/>
      <c r="AR365" s="184"/>
      <c r="AS365" s="182">
        <v>0</v>
      </c>
      <c r="AT365" s="183"/>
      <c r="AU365" s="183"/>
      <c r="AV365" s="183"/>
      <c r="AW365" s="184"/>
      <c r="AX365" s="182">
        <v>8453.8799999999992</v>
      </c>
      <c r="AY365" s="183"/>
      <c r="AZ365" s="183"/>
      <c r="BA365" s="183"/>
      <c r="BB365" s="184"/>
      <c r="BC365" s="182">
        <f t="shared" si="27"/>
        <v>-0.12000000000080036</v>
      </c>
      <c r="BD365" s="183"/>
      <c r="BE365" s="183"/>
      <c r="BF365" s="183"/>
      <c r="BG365" s="184"/>
      <c r="BH365" s="182">
        <f t="shared" si="28"/>
        <v>0</v>
      </c>
      <c r="BI365" s="183"/>
      <c r="BJ365" s="183"/>
      <c r="BK365" s="183"/>
      <c r="BL365" s="184"/>
      <c r="BM365" s="182">
        <v>-0.12000000000080036</v>
      </c>
      <c r="BN365" s="183"/>
      <c r="BO365" s="183"/>
      <c r="BP365" s="183"/>
      <c r="BQ365" s="184"/>
      <c r="BR365" s="4"/>
      <c r="BS365" s="4"/>
      <c r="BT365" s="4"/>
      <c r="BU365" s="4"/>
      <c r="BV365" s="4"/>
      <c r="BW365" s="4"/>
      <c r="BX365" s="4"/>
      <c r="BY365" s="4"/>
      <c r="BZ365" s="5"/>
    </row>
    <row r="366" spans="1:79" ht="38.25" customHeight="1">
      <c r="A366" s="185"/>
      <c r="B366" s="125"/>
      <c r="C366" s="186" t="s">
        <v>311</v>
      </c>
      <c r="D366" s="186"/>
      <c r="E366" s="186"/>
      <c r="F366" s="186"/>
      <c r="G366" s="186"/>
      <c r="H366" s="186"/>
      <c r="I366" s="186"/>
      <c r="J366" s="187" t="s">
        <v>100</v>
      </c>
      <c r="K366" s="187"/>
      <c r="L366" s="187"/>
      <c r="M366" s="187"/>
      <c r="N366" s="187"/>
      <c r="O366" s="188" t="s">
        <v>201</v>
      </c>
      <c r="P366" s="189"/>
      <c r="Q366" s="189"/>
      <c r="R366" s="189"/>
      <c r="S366" s="189"/>
      <c r="T366" s="189"/>
      <c r="U366" s="189"/>
      <c r="V366" s="189"/>
      <c r="W366" s="189"/>
      <c r="X366" s="190"/>
      <c r="Y366" s="191">
        <v>12376</v>
      </c>
      <c r="Z366" s="191"/>
      <c r="AA366" s="191"/>
      <c r="AB366" s="191"/>
      <c r="AC366" s="191"/>
      <c r="AD366" s="145">
        <v>0</v>
      </c>
      <c r="AE366" s="145"/>
      <c r="AF366" s="145"/>
      <c r="AG366" s="145"/>
      <c r="AH366" s="145"/>
      <c r="AI366" s="182">
        <v>12376</v>
      </c>
      <c r="AJ366" s="183"/>
      <c r="AK366" s="183"/>
      <c r="AL366" s="183"/>
      <c r="AM366" s="184"/>
      <c r="AN366" s="182">
        <v>3921.26</v>
      </c>
      <c r="AO366" s="183"/>
      <c r="AP366" s="183"/>
      <c r="AQ366" s="183"/>
      <c r="AR366" s="184"/>
      <c r="AS366" s="182">
        <v>0</v>
      </c>
      <c r="AT366" s="183"/>
      <c r="AU366" s="183"/>
      <c r="AV366" s="183"/>
      <c r="AW366" s="184"/>
      <c r="AX366" s="182">
        <f>AN366</f>
        <v>3921.26</v>
      </c>
      <c r="AY366" s="183"/>
      <c r="AZ366" s="183"/>
      <c r="BA366" s="183"/>
      <c r="BB366" s="184"/>
      <c r="BC366" s="182">
        <f t="shared" si="27"/>
        <v>-8454.74</v>
      </c>
      <c r="BD366" s="183"/>
      <c r="BE366" s="183"/>
      <c r="BF366" s="183"/>
      <c r="BG366" s="184"/>
      <c r="BH366" s="182">
        <f t="shared" si="28"/>
        <v>0</v>
      </c>
      <c r="BI366" s="183"/>
      <c r="BJ366" s="183"/>
      <c r="BK366" s="183"/>
      <c r="BL366" s="184"/>
      <c r="BM366" s="182">
        <f>BC366</f>
        <v>-8454.74</v>
      </c>
      <c r="BN366" s="183"/>
      <c r="BO366" s="183"/>
      <c r="BP366" s="183"/>
      <c r="BQ366" s="184"/>
      <c r="BR366" s="1"/>
      <c r="BS366" s="1"/>
      <c r="BT366" s="1"/>
      <c r="BU366" s="1"/>
      <c r="BV366" s="1"/>
      <c r="BW366" s="1"/>
      <c r="BX366" s="1"/>
      <c r="BY366" s="1"/>
      <c r="BZ366" s="2"/>
    </row>
    <row r="367" spans="1:79" ht="18.75" customHeight="1">
      <c r="A367" s="81"/>
      <c r="B367" s="80"/>
      <c r="C367" s="178" t="s">
        <v>360</v>
      </c>
      <c r="D367" s="178"/>
      <c r="E367" s="178"/>
      <c r="F367" s="178"/>
      <c r="G367" s="178"/>
      <c r="H367" s="178"/>
      <c r="I367" s="178"/>
      <c r="J367" s="179" t="s">
        <v>98</v>
      </c>
      <c r="K367" s="179"/>
      <c r="L367" s="179"/>
      <c r="M367" s="179"/>
      <c r="N367" s="179"/>
      <c r="O367" s="179" t="s">
        <v>98</v>
      </c>
      <c r="P367" s="179"/>
      <c r="Q367" s="179"/>
      <c r="R367" s="179"/>
      <c r="S367" s="179"/>
      <c r="T367" s="179"/>
      <c r="U367" s="179"/>
      <c r="V367" s="179"/>
      <c r="W367" s="179"/>
      <c r="X367" s="179"/>
      <c r="Y367" s="180"/>
      <c r="Z367" s="180"/>
      <c r="AA367" s="180"/>
      <c r="AB367" s="180"/>
      <c r="AC367" s="180"/>
      <c r="AD367" s="145"/>
      <c r="AE367" s="145"/>
      <c r="AF367" s="145"/>
      <c r="AG367" s="145"/>
      <c r="AH367" s="14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
      <c r="BS367" s="1"/>
      <c r="BT367" s="1"/>
      <c r="BU367" s="1"/>
      <c r="BV367" s="1"/>
      <c r="BW367" s="1"/>
      <c r="BX367" s="1"/>
      <c r="BY367" s="1"/>
      <c r="BZ367" s="2"/>
    </row>
    <row r="368" spans="1:79" ht="39.6" customHeight="1">
      <c r="A368" s="185"/>
      <c r="B368" s="125"/>
      <c r="C368" s="186" t="s">
        <v>377</v>
      </c>
      <c r="D368" s="186"/>
      <c r="E368" s="186"/>
      <c r="F368" s="186"/>
      <c r="G368" s="186"/>
      <c r="H368" s="186"/>
      <c r="I368" s="186"/>
      <c r="J368" s="187" t="s">
        <v>362</v>
      </c>
      <c r="K368" s="187"/>
      <c r="L368" s="187"/>
      <c r="M368" s="187"/>
      <c r="N368" s="187"/>
      <c r="O368" s="188" t="s">
        <v>201</v>
      </c>
      <c r="P368" s="189"/>
      <c r="Q368" s="189"/>
      <c r="R368" s="189"/>
      <c r="S368" s="189"/>
      <c r="T368" s="189"/>
      <c r="U368" s="189"/>
      <c r="V368" s="189"/>
      <c r="W368" s="189"/>
      <c r="X368" s="190"/>
      <c r="Y368" s="191">
        <v>100</v>
      </c>
      <c r="Z368" s="191"/>
      <c r="AA368" s="191"/>
      <c r="AB368" s="191"/>
      <c r="AC368" s="191"/>
      <c r="AD368" s="145">
        <v>0</v>
      </c>
      <c r="AE368" s="145"/>
      <c r="AF368" s="145"/>
      <c r="AG368" s="145"/>
      <c r="AH368" s="145"/>
      <c r="AI368" s="182">
        <v>100</v>
      </c>
      <c r="AJ368" s="183"/>
      <c r="AK368" s="183"/>
      <c r="AL368" s="183"/>
      <c r="AM368" s="184"/>
      <c r="AN368" s="182">
        <v>59.27</v>
      </c>
      <c r="AO368" s="183"/>
      <c r="AP368" s="183"/>
      <c r="AQ368" s="183"/>
      <c r="AR368" s="184"/>
      <c r="AS368" s="182">
        <v>0</v>
      </c>
      <c r="AT368" s="183"/>
      <c r="AU368" s="183"/>
      <c r="AV368" s="183"/>
      <c r="AW368" s="184"/>
      <c r="AX368" s="182">
        <v>59.27</v>
      </c>
      <c r="AY368" s="183"/>
      <c r="AZ368" s="183"/>
      <c r="BA368" s="183"/>
      <c r="BB368" s="184"/>
      <c r="BC368" s="182">
        <f t="shared" si="27"/>
        <v>-40.729999999999997</v>
      </c>
      <c r="BD368" s="183"/>
      <c r="BE368" s="183"/>
      <c r="BF368" s="183"/>
      <c r="BG368" s="184"/>
      <c r="BH368" s="182">
        <f t="shared" si="28"/>
        <v>0</v>
      </c>
      <c r="BI368" s="183"/>
      <c r="BJ368" s="183"/>
      <c r="BK368" s="183"/>
      <c r="BL368" s="184"/>
      <c r="BM368" s="182">
        <v>-40.729999999999997</v>
      </c>
      <c r="BN368" s="183"/>
      <c r="BO368" s="183"/>
      <c r="BP368" s="183"/>
      <c r="BQ368" s="184"/>
      <c r="BR368" s="1"/>
      <c r="BS368" s="1"/>
      <c r="BT368" s="1"/>
      <c r="BU368" s="1"/>
      <c r="BV368" s="1"/>
      <c r="BW368" s="1"/>
      <c r="BX368" s="1"/>
      <c r="BY368" s="1"/>
      <c r="BZ368" s="2"/>
    </row>
    <row r="369" spans="1:79" s="6" customFormat="1" ht="78.75" customHeight="1">
      <c r="A369" s="81"/>
      <c r="B369" s="80"/>
      <c r="C369" s="204" t="s">
        <v>490</v>
      </c>
      <c r="D369" s="205"/>
      <c r="E369" s="205"/>
      <c r="F369" s="205"/>
      <c r="G369" s="205"/>
      <c r="H369" s="205"/>
      <c r="I369" s="206"/>
      <c r="J369" s="207" t="s">
        <v>98</v>
      </c>
      <c r="K369" s="208"/>
      <c r="L369" s="208"/>
      <c r="M369" s="208"/>
      <c r="N369" s="209"/>
      <c r="O369" s="207" t="s">
        <v>98</v>
      </c>
      <c r="P369" s="208"/>
      <c r="Q369" s="208"/>
      <c r="R369" s="208"/>
      <c r="S369" s="208"/>
      <c r="T369" s="208"/>
      <c r="U369" s="208"/>
      <c r="V369" s="208"/>
      <c r="W369" s="208"/>
      <c r="X369" s="209"/>
      <c r="Y369" s="192"/>
      <c r="Z369" s="193"/>
      <c r="AA369" s="193"/>
      <c r="AB369" s="193"/>
      <c r="AC369" s="194"/>
      <c r="AD369" s="201"/>
      <c r="AE369" s="202"/>
      <c r="AF369" s="202"/>
      <c r="AG369" s="202"/>
      <c r="AH369" s="203"/>
      <c r="AI369" s="201"/>
      <c r="AJ369" s="202"/>
      <c r="AK369" s="202"/>
      <c r="AL369" s="202"/>
      <c r="AM369" s="203"/>
      <c r="AN369" s="201"/>
      <c r="AO369" s="202"/>
      <c r="AP369" s="202"/>
      <c r="AQ369" s="202"/>
      <c r="AR369" s="203"/>
      <c r="AS369" s="201"/>
      <c r="AT369" s="202"/>
      <c r="AU369" s="202"/>
      <c r="AV369" s="202"/>
      <c r="AW369" s="203"/>
      <c r="AX369" s="201"/>
      <c r="AY369" s="202"/>
      <c r="AZ369" s="202"/>
      <c r="BA369" s="202"/>
      <c r="BB369" s="203"/>
      <c r="BC369" s="201"/>
      <c r="BD369" s="202"/>
      <c r="BE369" s="202"/>
      <c r="BF369" s="202"/>
      <c r="BG369" s="203"/>
      <c r="BH369" s="201"/>
      <c r="BI369" s="202"/>
      <c r="BJ369" s="202"/>
      <c r="BK369" s="202"/>
      <c r="BL369" s="203"/>
      <c r="BM369" s="201"/>
      <c r="BN369" s="202"/>
      <c r="BO369" s="202"/>
      <c r="BP369" s="202"/>
      <c r="BQ369" s="203"/>
      <c r="BR369" s="4"/>
      <c r="BS369" s="4"/>
      <c r="BT369" s="4"/>
      <c r="BU369" s="4"/>
      <c r="BV369" s="4"/>
      <c r="BW369" s="4"/>
      <c r="BX369" s="4"/>
      <c r="BY369" s="4"/>
      <c r="BZ369" s="5"/>
      <c r="CA369" s="6" t="s">
        <v>24</v>
      </c>
    </row>
    <row r="370" spans="1:79" s="6" customFormat="1" ht="18.75" customHeight="1">
      <c r="A370" s="81"/>
      <c r="B370" s="80"/>
      <c r="C370" s="204" t="s">
        <v>437</v>
      </c>
      <c r="D370" s="205"/>
      <c r="E370" s="205"/>
      <c r="F370" s="205"/>
      <c r="G370" s="205"/>
      <c r="H370" s="205"/>
      <c r="I370" s="206"/>
      <c r="J370" s="207" t="s">
        <v>98</v>
      </c>
      <c r="K370" s="208"/>
      <c r="L370" s="208"/>
      <c r="M370" s="208"/>
      <c r="N370" s="209"/>
      <c r="O370" s="207" t="s">
        <v>98</v>
      </c>
      <c r="P370" s="208"/>
      <c r="Q370" s="208"/>
      <c r="R370" s="208"/>
      <c r="S370" s="208"/>
      <c r="T370" s="208"/>
      <c r="U370" s="208"/>
      <c r="V370" s="208"/>
      <c r="W370" s="208"/>
      <c r="X370" s="209"/>
      <c r="Y370" s="192"/>
      <c r="Z370" s="193"/>
      <c r="AA370" s="193"/>
      <c r="AB370" s="193"/>
      <c r="AC370" s="194"/>
      <c r="AD370" s="201"/>
      <c r="AE370" s="202"/>
      <c r="AF370" s="202"/>
      <c r="AG370" s="202"/>
      <c r="AH370" s="203"/>
      <c r="AI370" s="201"/>
      <c r="AJ370" s="202"/>
      <c r="AK370" s="202"/>
      <c r="AL370" s="202"/>
      <c r="AM370" s="203"/>
      <c r="AN370" s="201"/>
      <c r="AO370" s="202"/>
      <c r="AP370" s="202"/>
      <c r="AQ370" s="202"/>
      <c r="AR370" s="203"/>
      <c r="AS370" s="201"/>
      <c r="AT370" s="202"/>
      <c r="AU370" s="202"/>
      <c r="AV370" s="202"/>
      <c r="AW370" s="203"/>
      <c r="AX370" s="201"/>
      <c r="AY370" s="202"/>
      <c r="AZ370" s="202"/>
      <c r="BA370" s="202"/>
      <c r="BB370" s="203"/>
      <c r="BC370" s="201"/>
      <c r="BD370" s="202"/>
      <c r="BE370" s="202"/>
      <c r="BF370" s="202"/>
      <c r="BG370" s="203"/>
      <c r="BH370" s="201"/>
      <c r="BI370" s="202"/>
      <c r="BJ370" s="202"/>
      <c r="BK370" s="202"/>
      <c r="BL370" s="203"/>
      <c r="BM370" s="201"/>
      <c r="BN370" s="202"/>
      <c r="BO370" s="202"/>
      <c r="BP370" s="202"/>
      <c r="BQ370" s="203"/>
      <c r="BR370" s="4"/>
      <c r="BS370" s="4"/>
      <c r="BT370" s="4"/>
      <c r="BU370" s="4"/>
      <c r="BV370" s="4"/>
      <c r="BW370" s="4"/>
      <c r="BX370" s="4"/>
      <c r="BY370" s="4"/>
      <c r="BZ370" s="5"/>
      <c r="CA370" s="6" t="s">
        <v>24</v>
      </c>
    </row>
    <row r="371" spans="1:79" ht="56.45" customHeight="1">
      <c r="A371" s="185"/>
      <c r="B371" s="125"/>
      <c r="C371" s="186" t="s">
        <v>135</v>
      </c>
      <c r="D371" s="186"/>
      <c r="E371" s="186"/>
      <c r="F371" s="186"/>
      <c r="G371" s="186"/>
      <c r="H371" s="186"/>
      <c r="I371" s="186"/>
      <c r="J371" s="187" t="s">
        <v>100</v>
      </c>
      <c r="K371" s="187"/>
      <c r="L371" s="187"/>
      <c r="M371" s="187"/>
      <c r="N371" s="187"/>
      <c r="O371" s="188" t="s">
        <v>101</v>
      </c>
      <c r="P371" s="189"/>
      <c r="Q371" s="189"/>
      <c r="R371" s="189"/>
      <c r="S371" s="189"/>
      <c r="T371" s="189"/>
      <c r="U371" s="189"/>
      <c r="V371" s="189"/>
      <c r="W371" s="189"/>
      <c r="X371" s="190"/>
      <c r="Y371" s="191">
        <v>5621</v>
      </c>
      <c r="Z371" s="191"/>
      <c r="AA371" s="191"/>
      <c r="AB371" s="191"/>
      <c r="AC371" s="191"/>
      <c r="AD371" s="145">
        <v>0</v>
      </c>
      <c r="AE371" s="145"/>
      <c r="AF371" s="145"/>
      <c r="AG371" s="145"/>
      <c r="AH371" s="145"/>
      <c r="AI371" s="182">
        <v>5621</v>
      </c>
      <c r="AJ371" s="183"/>
      <c r="AK371" s="183"/>
      <c r="AL371" s="183"/>
      <c r="AM371" s="184"/>
      <c r="AN371" s="182">
        <v>5621</v>
      </c>
      <c r="AO371" s="183"/>
      <c r="AP371" s="183"/>
      <c r="AQ371" s="183"/>
      <c r="AR371" s="184"/>
      <c r="AS371" s="182">
        <v>0</v>
      </c>
      <c r="AT371" s="183"/>
      <c r="AU371" s="183"/>
      <c r="AV371" s="183"/>
      <c r="AW371" s="184"/>
      <c r="AX371" s="182">
        <v>5621</v>
      </c>
      <c r="AY371" s="183"/>
      <c r="AZ371" s="183"/>
      <c r="BA371" s="183"/>
      <c r="BB371" s="184"/>
      <c r="BC371" s="182">
        <f>AN371-Y371</f>
        <v>0</v>
      </c>
      <c r="BD371" s="183"/>
      <c r="BE371" s="183"/>
      <c r="BF371" s="183"/>
      <c r="BG371" s="184"/>
      <c r="BH371" s="182">
        <f>AS371-AD371</f>
        <v>0</v>
      </c>
      <c r="BI371" s="183"/>
      <c r="BJ371" s="183"/>
      <c r="BK371" s="183"/>
      <c r="BL371" s="184"/>
      <c r="BM371" s="182">
        <v>0</v>
      </c>
      <c r="BN371" s="183"/>
      <c r="BO371" s="183"/>
      <c r="BP371" s="183"/>
      <c r="BQ371" s="184"/>
      <c r="BR371" s="1"/>
      <c r="BS371" s="1"/>
      <c r="BT371" s="1"/>
      <c r="BU371" s="1"/>
      <c r="BV371" s="1"/>
      <c r="BW371" s="1"/>
      <c r="BX371" s="1"/>
      <c r="BY371" s="1"/>
      <c r="BZ371" s="2"/>
    </row>
    <row r="372" spans="1:79" ht="18.75" customHeight="1">
      <c r="A372" s="81"/>
      <c r="B372" s="80"/>
      <c r="C372" s="178" t="s">
        <v>438</v>
      </c>
      <c r="D372" s="178"/>
      <c r="E372" s="178"/>
      <c r="F372" s="178"/>
      <c r="G372" s="178"/>
      <c r="H372" s="178"/>
      <c r="I372" s="178"/>
      <c r="J372" s="179" t="s">
        <v>98</v>
      </c>
      <c r="K372" s="179"/>
      <c r="L372" s="179"/>
      <c r="M372" s="179"/>
      <c r="N372" s="179"/>
      <c r="O372" s="179" t="s">
        <v>98</v>
      </c>
      <c r="P372" s="179"/>
      <c r="Q372" s="179"/>
      <c r="R372" s="179"/>
      <c r="S372" s="179"/>
      <c r="T372" s="179"/>
      <c r="U372" s="179"/>
      <c r="V372" s="179"/>
      <c r="W372" s="179"/>
      <c r="X372" s="179"/>
      <c r="Y372" s="192"/>
      <c r="Z372" s="193"/>
      <c r="AA372" s="193"/>
      <c r="AB372" s="193"/>
      <c r="AC372" s="194"/>
      <c r="AD372" s="145"/>
      <c r="AE372" s="145"/>
      <c r="AF372" s="145"/>
      <c r="AG372" s="145"/>
      <c r="AH372" s="14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
      <c r="BS372" s="1"/>
      <c r="BT372" s="1"/>
      <c r="BU372" s="1"/>
      <c r="BV372" s="1"/>
      <c r="BW372" s="1"/>
      <c r="BX372" s="1"/>
      <c r="BY372" s="1"/>
      <c r="BZ372" s="2"/>
    </row>
    <row r="373" spans="1:79" ht="63.75" customHeight="1">
      <c r="A373" s="185"/>
      <c r="B373" s="125"/>
      <c r="C373" s="186" t="s">
        <v>245</v>
      </c>
      <c r="D373" s="186"/>
      <c r="E373" s="186"/>
      <c r="F373" s="186"/>
      <c r="G373" s="186"/>
      <c r="H373" s="186"/>
      <c r="I373" s="186"/>
      <c r="J373" s="187" t="s">
        <v>103</v>
      </c>
      <c r="K373" s="187"/>
      <c r="L373" s="187"/>
      <c r="M373" s="187"/>
      <c r="N373" s="187"/>
      <c r="O373" s="188" t="s">
        <v>112</v>
      </c>
      <c r="P373" s="189"/>
      <c r="Q373" s="189"/>
      <c r="R373" s="189"/>
      <c r="S373" s="189"/>
      <c r="T373" s="189"/>
      <c r="U373" s="189"/>
      <c r="V373" s="189"/>
      <c r="W373" s="189"/>
      <c r="X373" s="190"/>
      <c r="Y373" s="191">
        <v>1</v>
      </c>
      <c r="Z373" s="191"/>
      <c r="AA373" s="191"/>
      <c r="AB373" s="191"/>
      <c r="AC373" s="191"/>
      <c r="AD373" s="145">
        <v>0</v>
      </c>
      <c r="AE373" s="145"/>
      <c r="AF373" s="145"/>
      <c r="AG373" s="145"/>
      <c r="AH373" s="145"/>
      <c r="AI373" s="182">
        <v>1</v>
      </c>
      <c r="AJ373" s="183"/>
      <c r="AK373" s="183"/>
      <c r="AL373" s="183"/>
      <c r="AM373" s="184"/>
      <c r="AN373" s="182">
        <v>1</v>
      </c>
      <c r="AO373" s="183"/>
      <c r="AP373" s="183"/>
      <c r="AQ373" s="183"/>
      <c r="AR373" s="184"/>
      <c r="AS373" s="182">
        <v>0</v>
      </c>
      <c r="AT373" s="183"/>
      <c r="AU373" s="183"/>
      <c r="AV373" s="183"/>
      <c r="AW373" s="184"/>
      <c r="AX373" s="182">
        <v>1</v>
      </c>
      <c r="AY373" s="183"/>
      <c r="AZ373" s="183"/>
      <c r="BA373" s="183"/>
      <c r="BB373" s="184"/>
      <c r="BC373" s="182">
        <f>AN373-Y373</f>
        <v>0</v>
      </c>
      <c r="BD373" s="183"/>
      <c r="BE373" s="183"/>
      <c r="BF373" s="183"/>
      <c r="BG373" s="184"/>
      <c r="BH373" s="182">
        <f>AS373-AD373</f>
        <v>0</v>
      </c>
      <c r="BI373" s="183"/>
      <c r="BJ373" s="183"/>
      <c r="BK373" s="183"/>
      <c r="BL373" s="184"/>
      <c r="BM373" s="182">
        <v>0</v>
      </c>
      <c r="BN373" s="183"/>
      <c r="BO373" s="183"/>
      <c r="BP373" s="183"/>
      <c r="BQ373" s="184"/>
      <c r="BR373" s="1"/>
      <c r="BS373" s="1"/>
      <c r="BT373" s="1"/>
      <c r="BU373" s="1"/>
      <c r="BV373" s="1"/>
      <c r="BW373" s="1"/>
      <c r="BX373" s="1"/>
      <c r="BY373" s="1"/>
      <c r="BZ373" s="2"/>
    </row>
    <row r="374" spans="1:79" ht="18.75" customHeight="1">
      <c r="A374" s="81"/>
      <c r="B374" s="80"/>
      <c r="C374" s="178" t="s">
        <v>439</v>
      </c>
      <c r="D374" s="178"/>
      <c r="E374" s="178"/>
      <c r="F374" s="178"/>
      <c r="G374" s="178"/>
      <c r="H374" s="178"/>
      <c r="I374" s="178"/>
      <c r="J374" s="179" t="s">
        <v>98</v>
      </c>
      <c r="K374" s="179"/>
      <c r="L374" s="179"/>
      <c r="M374" s="179"/>
      <c r="N374" s="179"/>
      <c r="O374" s="179" t="s">
        <v>98</v>
      </c>
      <c r="P374" s="179"/>
      <c r="Q374" s="179"/>
      <c r="R374" s="179"/>
      <c r="S374" s="179"/>
      <c r="T374" s="179"/>
      <c r="U374" s="179"/>
      <c r="V374" s="179"/>
      <c r="W374" s="179"/>
      <c r="X374" s="179"/>
      <c r="Y374" s="180"/>
      <c r="Z374" s="180"/>
      <c r="AA374" s="180"/>
      <c r="AB374" s="180"/>
      <c r="AC374" s="180"/>
      <c r="AD374" s="145"/>
      <c r="AE374" s="145"/>
      <c r="AF374" s="145"/>
      <c r="AG374" s="145"/>
      <c r="AH374" s="14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
      <c r="BS374" s="1"/>
      <c r="BT374" s="1"/>
      <c r="BU374" s="1"/>
      <c r="BV374" s="1"/>
      <c r="BW374" s="1"/>
      <c r="BX374" s="1"/>
      <c r="BY374" s="1"/>
      <c r="BZ374" s="2"/>
    </row>
    <row r="375" spans="1:79" ht="66.75" customHeight="1">
      <c r="A375" s="185"/>
      <c r="B375" s="125"/>
      <c r="C375" s="186" t="s">
        <v>322</v>
      </c>
      <c r="D375" s="186"/>
      <c r="E375" s="186"/>
      <c r="F375" s="186"/>
      <c r="G375" s="186"/>
      <c r="H375" s="186"/>
      <c r="I375" s="186"/>
      <c r="J375" s="187" t="s">
        <v>100</v>
      </c>
      <c r="K375" s="187"/>
      <c r="L375" s="187"/>
      <c r="M375" s="187"/>
      <c r="N375" s="187"/>
      <c r="O375" s="188" t="s">
        <v>201</v>
      </c>
      <c r="P375" s="189"/>
      <c r="Q375" s="189"/>
      <c r="R375" s="189"/>
      <c r="S375" s="189"/>
      <c r="T375" s="189"/>
      <c r="U375" s="189"/>
      <c r="V375" s="189"/>
      <c r="W375" s="189"/>
      <c r="X375" s="190"/>
      <c r="Y375" s="191">
        <v>5621</v>
      </c>
      <c r="Z375" s="191"/>
      <c r="AA375" s="191"/>
      <c r="AB375" s="191"/>
      <c r="AC375" s="191"/>
      <c r="AD375" s="145">
        <v>0</v>
      </c>
      <c r="AE375" s="145"/>
      <c r="AF375" s="145"/>
      <c r="AG375" s="145"/>
      <c r="AH375" s="145"/>
      <c r="AI375" s="182">
        <v>5621</v>
      </c>
      <c r="AJ375" s="183"/>
      <c r="AK375" s="183"/>
      <c r="AL375" s="183"/>
      <c r="AM375" s="184"/>
      <c r="AN375" s="182">
        <v>5621</v>
      </c>
      <c r="AO375" s="183"/>
      <c r="AP375" s="183"/>
      <c r="AQ375" s="183"/>
      <c r="AR375" s="184"/>
      <c r="AS375" s="182">
        <v>0</v>
      </c>
      <c r="AT375" s="183"/>
      <c r="AU375" s="183"/>
      <c r="AV375" s="183"/>
      <c r="AW375" s="184"/>
      <c r="AX375" s="182">
        <v>5621</v>
      </c>
      <c r="AY375" s="183"/>
      <c r="AZ375" s="183"/>
      <c r="BA375" s="183"/>
      <c r="BB375" s="184"/>
      <c r="BC375" s="182">
        <f>AN375-Y375</f>
        <v>0</v>
      </c>
      <c r="BD375" s="183"/>
      <c r="BE375" s="183"/>
      <c r="BF375" s="183"/>
      <c r="BG375" s="184"/>
      <c r="BH375" s="182">
        <f>AS375-AD375</f>
        <v>0</v>
      </c>
      <c r="BI375" s="183"/>
      <c r="BJ375" s="183"/>
      <c r="BK375" s="183"/>
      <c r="BL375" s="184"/>
      <c r="BM375" s="182">
        <v>0</v>
      </c>
      <c r="BN375" s="183"/>
      <c r="BO375" s="183"/>
      <c r="BP375" s="183"/>
      <c r="BQ375" s="184"/>
      <c r="BR375" s="1"/>
      <c r="BS375" s="1"/>
      <c r="BT375" s="1"/>
      <c r="BU375" s="1"/>
      <c r="BV375" s="1"/>
      <c r="BW375" s="1"/>
      <c r="BX375" s="1"/>
      <c r="BY375" s="1"/>
      <c r="BZ375" s="2"/>
    </row>
    <row r="376" spans="1:79" ht="18.600000000000001" customHeight="1">
      <c r="A376" s="81"/>
      <c r="B376" s="80"/>
      <c r="C376" s="178" t="s">
        <v>440</v>
      </c>
      <c r="D376" s="178"/>
      <c r="E376" s="178"/>
      <c r="F376" s="178"/>
      <c r="G376" s="178"/>
      <c r="H376" s="178"/>
      <c r="I376" s="178"/>
      <c r="J376" s="179" t="s">
        <v>98</v>
      </c>
      <c r="K376" s="179"/>
      <c r="L376" s="179"/>
      <c r="M376" s="179"/>
      <c r="N376" s="179"/>
      <c r="O376" s="179" t="s">
        <v>98</v>
      </c>
      <c r="P376" s="179"/>
      <c r="Q376" s="179"/>
      <c r="R376" s="179"/>
      <c r="S376" s="179"/>
      <c r="T376" s="179"/>
      <c r="U376" s="179"/>
      <c r="V376" s="179"/>
      <c r="W376" s="179"/>
      <c r="X376" s="179"/>
      <c r="Y376" s="180"/>
      <c r="Z376" s="180"/>
      <c r="AA376" s="180"/>
      <c r="AB376" s="180"/>
      <c r="AC376" s="180"/>
      <c r="AD376" s="145"/>
      <c r="AE376" s="145"/>
      <c r="AF376" s="145"/>
      <c r="AG376" s="145"/>
      <c r="AH376" s="14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
      <c r="BS376" s="1"/>
      <c r="BT376" s="1"/>
      <c r="BU376" s="1"/>
      <c r="BV376" s="1"/>
      <c r="BW376" s="1"/>
      <c r="BX376" s="1"/>
      <c r="BY376" s="1"/>
      <c r="BZ376" s="2"/>
    </row>
    <row r="377" spans="1:79" ht="77.25" customHeight="1">
      <c r="A377" s="185"/>
      <c r="B377" s="125"/>
      <c r="C377" s="186" t="s">
        <v>389</v>
      </c>
      <c r="D377" s="186"/>
      <c r="E377" s="186"/>
      <c r="F377" s="186"/>
      <c r="G377" s="186"/>
      <c r="H377" s="186"/>
      <c r="I377" s="186"/>
      <c r="J377" s="187" t="s">
        <v>362</v>
      </c>
      <c r="K377" s="187"/>
      <c r="L377" s="187"/>
      <c r="M377" s="187"/>
      <c r="N377" s="187"/>
      <c r="O377" s="188" t="s">
        <v>201</v>
      </c>
      <c r="P377" s="189"/>
      <c r="Q377" s="189"/>
      <c r="R377" s="189"/>
      <c r="S377" s="189"/>
      <c r="T377" s="189"/>
      <c r="U377" s="189"/>
      <c r="V377" s="189"/>
      <c r="W377" s="189"/>
      <c r="X377" s="190"/>
      <c r="Y377" s="191">
        <v>100</v>
      </c>
      <c r="Z377" s="191"/>
      <c r="AA377" s="191"/>
      <c r="AB377" s="191"/>
      <c r="AC377" s="191"/>
      <c r="AD377" s="145">
        <v>0</v>
      </c>
      <c r="AE377" s="145"/>
      <c r="AF377" s="145"/>
      <c r="AG377" s="145"/>
      <c r="AH377" s="145"/>
      <c r="AI377" s="182">
        <v>100</v>
      </c>
      <c r="AJ377" s="183"/>
      <c r="AK377" s="183"/>
      <c r="AL377" s="183"/>
      <c r="AM377" s="184"/>
      <c r="AN377" s="182">
        <v>100</v>
      </c>
      <c r="AO377" s="183"/>
      <c r="AP377" s="183"/>
      <c r="AQ377" s="183"/>
      <c r="AR377" s="184"/>
      <c r="AS377" s="182">
        <v>0</v>
      </c>
      <c r="AT377" s="183"/>
      <c r="AU377" s="183"/>
      <c r="AV377" s="183"/>
      <c r="AW377" s="184"/>
      <c r="AX377" s="182">
        <v>100</v>
      </c>
      <c r="AY377" s="183"/>
      <c r="AZ377" s="183"/>
      <c r="BA377" s="183"/>
      <c r="BB377" s="184"/>
      <c r="BC377" s="182">
        <f>AN377-Y377</f>
        <v>0</v>
      </c>
      <c r="BD377" s="183"/>
      <c r="BE377" s="183"/>
      <c r="BF377" s="183"/>
      <c r="BG377" s="184"/>
      <c r="BH377" s="182">
        <f>AS377-AD377</f>
        <v>0</v>
      </c>
      <c r="BI377" s="183"/>
      <c r="BJ377" s="183"/>
      <c r="BK377" s="183"/>
      <c r="BL377" s="184"/>
      <c r="BM377" s="182">
        <v>0</v>
      </c>
      <c r="BN377" s="183"/>
      <c r="BO377" s="183"/>
      <c r="BP377" s="183"/>
      <c r="BQ377" s="184"/>
      <c r="BR377" s="1"/>
      <c r="BS377" s="1"/>
      <c r="BT377" s="1"/>
      <c r="BU377" s="1"/>
      <c r="BV377" s="1"/>
      <c r="BW377" s="1"/>
      <c r="BX377" s="1"/>
      <c r="BY377" s="1"/>
      <c r="BZ377" s="2"/>
    </row>
    <row r="378" spans="1:79" s="6" customFormat="1" ht="39" customHeight="1">
      <c r="A378" s="81"/>
      <c r="B378" s="80"/>
      <c r="C378" s="178" t="s">
        <v>474</v>
      </c>
      <c r="D378" s="178"/>
      <c r="E378" s="178"/>
      <c r="F378" s="178"/>
      <c r="G378" s="178"/>
      <c r="H378" s="178"/>
      <c r="I378" s="178"/>
      <c r="J378" s="179" t="s">
        <v>98</v>
      </c>
      <c r="K378" s="179"/>
      <c r="L378" s="179"/>
      <c r="M378" s="179"/>
      <c r="N378" s="179"/>
      <c r="O378" s="179" t="s">
        <v>98</v>
      </c>
      <c r="P378" s="179"/>
      <c r="Q378" s="179"/>
      <c r="R378" s="179"/>
      <c r="S378" s="179"/>
      <c r="T378" s="179"/>
      <c r="U378" s="179"/>
      <c r="V378" s="179"/>
      <c r="W378" s="179"/>
      <c r="X378" s="179"/>
      <c r="Y378" s="180"/>
      <c r="Z378" s="180"/>
      <c r="AA378" s="180"/>
      <c r="AB378" s="180"/>
      <c r="AC378" s="180"/>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4"/>
      <c r="BS378" s="4"/>
      <c r="BT378" s="4"/>
      <c r="BU378" s="4"/>
      <c r="BV378" s="4"/>
      <c r="BW378" s="4"/>
      <c r="BX378" s="4"/>
      <c r="BY378" s="4"/>
      <c r="BZ378" s="5"/>
      <c r="CA378" s="6" t="s">
        <v>24</v>
      </c>
    </row>
    <row r="379" spans="1:79" s="6" customFormat="1" ht="62.25" customHeight="1">
      <c r="A379" s="81"/>
      <c r="B379" s="80"/>
      <c r="C379" s="178" t="s">
        <v>473</v>
      </c>
      <c r="D379" s="178"/>
      <c r="E379" s="178"/>
      <c r="F379" s="178"/>
      <c r="G379" s="178"/>
      <c r="H379" s="178"/>
      <c r="I379" s="178"/>
      <c r="J379" s="179" t="s">
        <v>98</v>
      </c>
      <c r="K379" s="179"/>
      <c r="L379" s="179"/>
      <c r="M379" s="179"/>
      <c r="N379" s="179"/>
      <c r="O379" s="179" t="s">
        <v>98</v>
      </c>
      <c r="P379" s="179"/>
      <c r="Q379" s="179"/>
      <c r="R379" s="179"/>
      <c r="S379" s="179"/>
      <c r="T379" s="179"/>
      <c r="U379" s="179"/>
      <c r="V379" s="179"/>
      <c r="W379" s="179"/>
      <c r="X379" s="179"/>
      <c r="Y379" s="180"/>
      <c r="Z379" s="180"/>
      <c r="AA379" s="180"/>
      <c r="AB379" s="180"/>
      <c r="AC379" s="180"/>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4"/>
      <c r="BS379" s="4"/>
      <c r="BT379" s="4"/>
      <c r="BU379" s="4"/>
      <c r="BV379" s="4"/>
      <c r="BW379" s="4"/>
      <c r="BX379" s="4"/>
      <c r="BY379" s="4"/>
      <c r="BZ379" s="5"/>
      <c r="CA379" s="6" t="s">
        <v>24</v>
      </c>
    </row>
    <row r="380" spans="1:79" s="6" customFormat="1" ht="18.75" customHeight="1">
      <c r="A380" s="81"/>
      <c r="B380" s="80"/>
      <c r="C380" s="178" t="s">
        <v>97</v>
      </c>
      <c r="D380" s="178"/>
      <c r="E380" s="178"/>
      <c r="F380" s="178"/>
      <c r="G380" s="178"/>
      <c r="H380" s="178"/>
      <c r="I380" s="178"/>
      <c r="J380" s="179" t="s">
        <v>98</v>
      </c>
      <c r="K380" s="179"/>
      <c r="L380" s="179"/>
      <c r="M380" s="179"/>
      <c r="N380" s="179"/>
      <c r="O380" s="179" t="s">
        <v>98</v>
      </c>
      <c r="P380" s="179"/>
      <c r="Q380" s="179"/>
      <c r="R380" s="179"/>
      <c r="S380" s="179"/>
      <c r="T380" s="179"/>
      <c r="U380" s="179"/>
      <c r="V380" s="179"/>
      <c r="W380" s="179"/>
      <c r="X380" s="179"/>
      <c r="Y380" s="180"/>
      <c r="Z380" s="180"/>
      <c r="AA380" s="180"/>
      <c r="AB380" s="180"/>
      <c r="AC380" s="180"/>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4"/>
      <c r="BS380" s="4"/>
      <c r="BT380" s="4"/>
      <c r="BU380" s="4"/>
      <c r="BV380" s="4"/>
      <c r="BW380" s="4"/>
      <c r="BX380" s="4"/>
      <c r="BY380" s="4"/>
      <c r="BZ380" s="5"/>
      <c r="CA380" s="6" t="s">
        <v>24</v>
      </c>
    </row>
    <row r="381" spans="1:79" ht="56.45" customHeight="1">
      <c r="A381" s="185"/>
      <c r="B381" s="125"/>
      <c r="C381" s="186" t="s">
        <v>124</v>
      </c>
      <c r="D381" s="186"/>
      <c r="E381" s="186"/>
      <c r="F381" s="186"/>
      <c r="G381" s="186"/>
      <c r="H381" s="186"/>
      <c r="I381" s="186"/>
      <c r="J381" s="187" t="s">
        <v>100</v>
      </c>
      <c r="K381" s="187"/>
      <c r="L381" s="187"/>
      <c r="M381" s="187"/>
      <c r="N381" s="187"/>
      <c r="O381" s="188" t="s">
        <v>117</v>
      </c>
      <c r="P381" s="189"/>
      <c r="Q381" s="189"/>
      <c r="R381" s="189"/>
      <c r="S381" s="189"/>
      <c r="T381" s="189"/>
      <c r="U381" s="189"/>
      <c r="V381" s="189"/>
      <c r="W381" s="189"/>
      <c r="X381" s="190"/>
      <c r="Y381" s="191">
        <v>11000000</v>
      </c>
      <c r="Z381" s="191"/>
      <c r="AA381" s="191"/>
      <c r="AB381" s="191"/>
      <c r="AC381" s="191"/>
      <c r="AD381" s="145">
        <v>0</v>
      </c>
      <c r="AE381" s="145"/>
      <c r="AF381" s="145"/>
      <c r="AG381" s="145"/>
      <c r="AH381" s="145"/>
      <c r="AI381" s="182">
        <v>11000000</v>
      </c>
      <c r="AJ381" s="183"/>
      <c r="AK381" s="183"/>
      <c r="AL381" s="183"/>
      <c r="AM381" s="184"/>
      <c r="AN381" s="182">
        <v>10991216</v>
      </c>
      <c r="AO381" s="183"/>
      <c r="AP381" s="183"/>
      <c r="AQ381" s="183"/>
      <c r="AR381" s="184"/>
      <c r="AS381" s="182">
        <v>0</v>
      </c>
      <c r="AT381" s="183"/>
      <c r="AU381" s="183"/>
      <c r="AV381" s="183"/>
      <c r="AW381" s="184"/>
      <c r="AX381" s="182">
        <v>10991216</v>
      </c>
      <c r="AY381" s="183"/>
      <c r="AZ381" s="183"/>
      <c r="BA381" s="183"/>
      <c r="BB381" s="184"/>
      <c r="BC381" s="182">
        <f t="shared" si="27"/>
        <v>-8784</v>
      </c>
      <c r="BD381" s="183"/>
      <c r="BE381" s="183"/>
      <c r="BF381" s="183"/>
      <c r="BG381" s="184"/>
      <c r="BH381" s="182">
        <f t="shared" si="28"/>
        <v>0</v>
      </c>
      <c r="BI381" s="183"/>
      <c r="BJ381" s="183"/>
      <c r="BK381" s="183"/>
      <c r="BL381" s="184"/>
      <c r="BM381" s="182">
        <v>-8784</v>
      </c>
      <c r="BN381" s="183"/>
      <c r="BO381" s="183"/>
      <c r="BP381" s="183"/>
      <c r="BQ381" s="184"/>
      <c r="BR381" s="1"/>
      <c r="BS381" s="1"/>
      <c r="BT381" s="1"/>
      <c r="BU381" s="1"/>
      <c r="BV381" s="1"/>
      <c r="BW381" s="1"/>
      <c r="BX381" s="1"/>
      <c r="BY381" s="1"/>
      <c r="BZ381" s="2"/>
    </row>
    <row r="382" spans="1:79" ht="18.75" customHeight="1">
      <c r="A382" s="81"/>
      <c r="B382" s="80"/>
      <c r="C382" s="178" t="s">
        <v>198</v>
      </c>
      <c r="D382" s="178"/>
      <c r="E382" s="178"/>
      <c r="F382" s="178"/>
      <c r="G382" s="178"/>
      <c r="H382" s="178"/>
      <c r="I382" s="178"/>
      <c r="J382" s="179" t="s">
        <v>98</v>
      </c>
      <c r="K382" s="179"/>
      <c r="L382" s="179"/>
      <c r="M382" s="179"/>
      <c r="N382" s="179"/>
      <c r="O382" s="179" t="s">
        <v>98</v>
      </c>
      <c r="P382" s="179"/>
      <c r="Q382" s="179"/>
      <c r="R382" s="179"/>
      <c r="S382" s="179"/>
      <c r="T382" s="179"/>
      <c r="U382" s="179"/>
      <c r="V382" s="179"/>
      <c r="W382" s="179"/>
      <c r="X382" s="179"/>
      <c r="Y382" s="192"/>
      <c r="Z382" s="193"/>
      <c r="AA382" s="193"/>
      <c r="AB382" s="193"/>
      <c r="AC382" s="194"/>
      <c r="AD382" s="145"/>
      <c r="AE382" s="145"/>
      <c r="AF382" s="145"/>
      <c r="AG382" s="145"/>
      <c r="AH382" s="14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
      <c r="BS382" s="1"/>
      <c r="BT382" s="1"/>
      <c r="BU382" s="1"/>
      <c r="BV382" s="1"/>
      <c r="BW382" s="1"/>
      <c r="BX382" s="1"/>
      <c r="BY382" s="1"/>
      <c r="BZ382" s="2"/>
    </row>
    <row r="383" spans="1:79" ht="38.25" customHeight="1">
      <c r="A383" s="185"/>
      <c r="B383" s="125"/>
      <c r="C383" s="186" t="s">
        <v>235</v>
      </c>
      <c r="D383" s="186"/>
      <c r="E383" s="186"/>
      <c r="F383" s="186"/>
      <c r="G383" s="186"/>
      <c r="H383" s="186"/>
      <c r="I383" s="186"/>
      <c r="J383" s="187" t="s">
        <v>206</v>
      </c>
      <c r="K383" s="187"/>
      <c r="L383" s="187"/>
      <c r="M383" s="187"/>
      <c r="N383" s="187"/>
      <c r="O383" s="188" t="s">
        <v>112</v>
      </c>
      <c r="P383" s="189"/>
      <c r="Q383" s="189"/>
      <c r="R383" s="189"/>
      <c r="S383" s="189"/>
      <c r="T383" s="189"/>
      <c r="U383" s="189"/>
      <c r="V383" s="189"/>
      <c r="W383" s="189"/>
      <c r="X383" s="190"/>
      <c r="Y383" s="191">
        <v>12</v>
      </c>
      <c r="Z383" s="191"/>
      <c r="AA383" s="191"/>
      <c r="AB383" s="191"/>
      <c r="AC383" s="191"/>
      <c r="AD383" s="145">
        <v>0</v>
      </c>
      <c r="AE383" s="145"/>
      <c r="AF383" s="145"/>
      <c r="AG383" s="145"/>
      <c r="AH383" s="145"/>
      <c r="AI383" s="182">
        <v>12</v>
      </c>
      <c r="AJ383" s="183"/>
      <c r="AK383" s="183"/>
      <c r="AL383" s="183"/>
      <c r="AM383" s="184"/>
      <c r="AN383" s="182">
        <v>12</v>
      </c>
      <c r="AO383" s="183"/>
      <c r="AP383" s="183"/>
      <c r="AQ383" s="183"/>
      <c r="AR383" s="184"/>
      <c r="AS383" s="182">
        <v>0</v>
      </c>
      <c r="AT383" s="183"/>
      <c r="AU383" s="183"/>
      <c r="AV383" s="183"/>
      <c r="AW383" s="184"/>
      <c r="AX383" s="182">
        <v>12</v>
      </c>
      <c r="AY383" s="183"/>
      <c r="AZ383" s="183"/>
      <c r="BA383" s="183"/>
      <c r="BB383" s="184"/>
      <c r="BC383" s="182">
        <f t="shared" si="27"/>
        <v>0</v>
      </c>
      <c r="BD383" s="183"/>
      <c r="BE383" s="183"/>
      <c r="BF383" s="183"/>
      <c r="BG383" s="184"/>
      <c r="BH383" s="182">
        <f t="shared" si="28"/>
        <v>0</v>
      </c>
      <c r="BI383" s="183"/>
      <c r="BJ383" s="183"/>
      <c r="BK383" s="183"/>
      <c r="BL383" s="184"/>
      <c r="BM383" s="182">
        <v>0</v>
      </c>
      <c r="BN383" s="183"/>
      <c r="BO383" s="183"/>
      <c r="BP383" s="183"/>
      <c r="BQ383" s="184"/>
      <c r="BR383" s="1"/>
      <c r="BS383" s="1"/>
      <c r="BT383" s="1"/>
      <c r="BU383" s="1"/>
      <c r="BV383" s="1"/>
      <c r="BW383" s="1"/>
      <c r="BX383" s="1"/>
      <c r="BY383" s="1"/>
      <c r="BZ383" s="2"/>
    </row>
    <row r="384" spans="1:79" ht="18.75" customHeight="1">
      <c r="A384" s="81"/>
      <c r="B384" s="80"/>
      <c r="C384" s="178" t="s">
        <v>281</v>
      </c>
      <c r="D384" s="178"/>
      <c r="E384" s="178"/>
      <c r="F384" s="178"/>
      <c r="G384" s="178"/>
      <c r="H384" s="178"/>
      <c r="I384" s="178"/>
      <c r="J384" s="179" t="s">
        <v>98</v>
      </c>
      <c r="K384" s="179"/>
      <c r="L384" s="179"/>
      <c r="M384" s="179"/>
      <c r="N384" s="179"/>
      <c r="O384" s="179" t="s">
        <v>98</v>
      </c>
      <c r="P384" s="179"/>
      <c r="Q384" s="179"/>
      <c r="R384" s="179"/>
      <c r="S384" s="179"/>
      <c r="T384" s="179"/>
      <c r="U384" s="179"/>
      <c r="V384" s="179"/>
      <c r="W384" s="179"/>
      <c r="X384" s="179"/>
      <c r="Y384" s="180"/>
      <c r="Z384" s="180"/>
      <c r="AA384" s="180"/>
      <c r="AB384" s="180"/>
      <c r="AC384" s="180"/>
      <c r="AD384" s="145"/>
      <c r="AE384" s="145"/>
      <c r="AF384" s="145"/>
      <c r="AG384" s="145"/>
      <c r="AH384" s="14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
      <c r="BS384" s="1"/>
      <c r="BT384" s="1"/>
      <c r="BU384" s="1"/>
      <c r="BV384" s="1"/>
      <c r="BW384" s="1"/>
      <c r="BX384" s="1"/>
      <c r="BY384" s="1"/>
      <c r="BZ384" s="2"/>
    </row>
    <row r="385" spans="1:79" ht="44.25" customHeight="1">
      <c r="A385" s="185"/>
      <c r="B385" s="125"/>
      <c r="C385" s="186" t="s">
        <v>312</v>
      </c>
      <c r="D385" s="186"/>
      <c r="E385" s="186"/>
      <c r="F385" s="186"/>
      <c r="G385" s="186"/>
      <c r="H385" s="186"/>
      <c r="I385" s="186"/>
      <c r="J385" s="187" t="s">
        <v>100</v>
      </c>
      <c r="K385" s="187"/>
      <c r="L385" s="187"/>
      <c r="M385" s="187"/>
      <c r="N385" s="187"/>
      <c r="O385" s="188" t="s">
        <v>201</v>
      </c>
      <c r="P385" s="189"/>
      <c r="Q385" s="189"/>
      <c r="R385" s="189"/>
      <c r="S385" s="189"/>
      <c r="T385" s="189"/>
      <c r="U385" s="189"/>
      <c r="V385" s="189"/>
      <c r="W385" s="189"/>
      <c r="X385" s="190"/>
      <c r="Y385" s="191">
        <v>916666.67</v>
      </c>
      <c r="Z385" s="191"/>
      <c r="AA385" s="191"/>
      <c r="AB385" s="191"/>
      <c r="AC385" s="191"/>
      <c r="AD385" s="145">
        <v>0</v>
      </c>
      <c r="AE385" s="145"/>
      <c r="AF385" s="145"/>
      <c r="AG385" s="145"/>
      <c r="AH385" s="145"/>
      <c r="AI385" s="182">
        <v>916666.67</v>
      </c>
      <c r="AJ385" s="183"/>
      <c r="AK385" s="183"/>
      <c r="AL385" s="183"/>
      <c r="AM385" s="184"/>
      <c r="AN385" s="182">
        <v>899268</v>
      </c>
      <c r="AO385" s="183"/>
      <c r="AP385" s="183"/>
      <c r="AQ385" s="183"/>
      <c r="AR385" s="184"/>
      <c r="AS385" s="182">
        <v>0</v>
      </c>
      <c r="AT385" s="183"/>
      <c r="AU385" s="183"/>
      <c r="AV385" s="183"/>
      <c r="AW385" s="184"/>
      <c r="AX385" s="182">
        <v>899268</v>
      </c>
      <c r="AY385" s="183"/>
      <c r="AZ385" s="183"/>
      <c r="BA385" s="183"/>
      <c r="BB385" s="184"/>
      <c r="BC385" s="182">
        <f t="shared" si="27"/>
        <v>-17398.670000000042</v>
      </c>
      <c r="BD385" s="183"/>
      <c r="BE385" s="183"/>
      <c r="BF385" s="183"/>
      <c r="BG385" s="184"/>
      <c r="BH385" s="182">
        <f t="shared" si="28"/>
        <v>0</v>
      </c>
      <c r="BI385" s="183"/>
      <c r="BJ385" s="183"/>
      <c r="BK385" s="183"/>
      <c r="BL385" s="184"/>
      <c r="BM385" s="182">
        <v>-17398.670000000042</v>
      </c>
      <c r="BN385" s="183"/>
      <c r="BO385" s="183"/>
      <c r="BP385" s="183"/>
      <c r="BQ385" s="184"/>
      <c r="BR385" s="1"/>
      <c r="BS385" s="1"/>
      <c r="BT385" s="1"/>
      <c r="BU385" s="1"/>
      <c r="BV385" s="1"/>
      <c r="BW385" s="1"/>
      <c r="BX385" s="1"/>
      <c r="BY385" s="1"/>
      <c r="BZ385" s="2"/>
    </row>
    <row r="386" spans="1:79" ht="18.75" customHeight="1">
      <c r="A386" s="81"/>
      <c r="B386" s="80"/>
      <c r="C386" s="178" t="s">
        <v>360</v>
      </c>
      <c r="D386" s="178"/>
      <c r="E386" s="178"/>
      <c r="F386" s="178"/>
      <c r="G386" s="178"/>
      <c r="H386" s="178"/>
      <c r="I386" s="178"/>
      <c r="J386" s="179" t="s">
        <v>98</v>
      </c>
      <c r="K386" s="179"/>
      <c r="L386" s="179"/>
      <c r="M386" s="179"/>
      <c r="N386" s="179"/>
      <c r="O386" s="179" t="s">
        <v>98</v>
      </c>
      <c r="P386" s="179"/>
      <c r="Q386" s="179"/>
      <c r="R386" s="179"/>
      <c r="S386" s="179"/>
      <c r="T386" s="179"/>
      <c r="U386" s="179"/>
      <c r="V386" s="179"/>
      <c r="W386" s="179"/>
      <c r="X386" s="179"/>
      <c r="Y386" s="180"/>
      <c r="Z386" s="180"/>
      <c r="AA386" s="180"/>
      <c r="AB386" s="180"/>
      <c r="AC386" s="180"/>
      <c r="AD386" s="145"/>
      <c r="AE386" s="145"/>
      <c r="AF386" s="145"/>
      <c r="AG386" s="145"/>
      <c r="AH386" s="14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
      <c r="BS386" s="1"/>
      <c r="BT386" s="1"/>
      <c r="BU386" s="1"/>
      <c r="BV386" s="1"/>
      <c r="BW386" s="1"/>
      <c r="BX386" s="1"/>
      <c r="BY386" s="1"/>
      <c r="BZ386" s="2"/>
    </row>
    <row r="387" spans="1:79" ht="38.25" customHeight="1">
      <c r="A387" s="185"/>
      <c r="B387" s="125"/>
      <c r="C387" s="186" t="s">
        <v>378</v>
      </c>
      <c r="D387" s="186"/>
      <c r="E387" s="186"/>
      <c r="F387" s="186"/>
      <c r="G387" s="186"/>
      <c r="H387" s="186"/>
      <c r="I387" s="186"/>
      <c r="J387" s="187" t="s">
        <v>362</v>
      </c>
      <c r="K387" s="187"/>
      <c r="L387" s="187"/>
      <c r="M387" s="187"/>
      <c r="N387" s="187"/>
      <c r="O387" s="188" t="s">
        <v>201</v>
      </c>
      <c r="P387" s="189"/>
      <c r="Q387" s="189"/>
      <c r="R387" s="189"/>
      <c r="S387" s="189"/>
      <c r="T387" s="189"/>
      <c r="U387" s="189"/>
      <c r="V387" s="189"/>
      <c r="W387" s="189"/>
      <c r="X387" s="190"/>
      <c r="Y387" s="191">
        <v>35</v>
      </c>
      <c r="Z387" s="191"/>
      <c r="AA387" s="191"/>
      <c r="AB387" s="191"/>
      <c r="AC387" s="191"/>
      <c r="AD387" s="145">
        <v>0</v>
      </c>
      <c r="AE387" s="145"/>
      <c r="AF387" s="145"/>
      <c r="AG387" s="145"/>
      <c r="AH387" s="145"/>
      <c r="AI387" s="182">
        <v>35</v>
      </c>
      <c r="AJ387" s="183"/>
      <c r="AK387" s="183"/>
      <c r="AL387" s="183"/>
      <c r="AM387" s="184"/>
      <c r="AN387" s="182">
        <v>35</v>
      </c>
      <c r="AO387" s="183"/>
      <c r="AP387" s="183"/>
      <c r="AQ387" s="183"/>
      <c r="AR387" s="184"/>
      <c r="AS387" s="182">
        <v>0</v>
      </c>
      <c r="AT387" s="183"/>
      <c r="AU387" s="183"/>
      <c r="AV387" s="183"/>
      <c r="AW387" s="184"/>
      <c r="AX387" s="182">
        <v>35</v>
      </c>
      <c r="AY387" s="183"/>
      <c r="AZ387" s="183"/>
      <c r="BA387" s="183"/>
      <c r="BB387" s="184"/>
      <c r="BC387" s="182">
        <f t="shared" si="27"/>
        <v>0</v>
      </c>
      <c r="BD387" s="183"/>
      <c r="BE387" s="183"/>
      <c r="BF387" s="183"/>
      <c r="BG387" s="184"/>
      <c r="BH387" s="182">
        <f t="shared" si="28"/>
        <v>0</v>
      </c>
      <c r="BI387" s="183"/>
      <c r="BJ387" s="183"/>
      <c r="BK387" s="183"/>
      <c r="BL387" s="184"/>
      <c r="BM387" s="182">
        <v>0</v>
      </c>
      <c r="BN387" s="183"/>
      <c r="BO387" s="183"/>
      <c r="BP387" s="183"/>
      <c r="BQ387" s="184"/>
      <c r="BR387" s="1"/>
      <c r="BS387" s="1"/>
      <c r="BT387" s="1"/>
      <c r="BU387" s="1"/>
      <c r="BV387" s="1"/>
      <c r="BW387" s="1"/>
      <c r="BX387" s="1"/>
      <c r="BY387" s="1"/>
      <c r="BZ387" s="2"/>
    </row>
    <row r="388" spans="1:79" s="6" customFormat="1" ht="81" customHeight="1">
      <c r="A388" s="81"/>
      <c r="B388" s="80"/>
      <c r="C388" s="178" t="s">
        <v>475</v>
      </c>
      <c r="D388" s="178"/>
      <c r="E388" s="178"/>
      <c r="F388" s="178"/>
      <c r="G388" s="178"/>
      <c r="H388" s="178"/>
      <c r="I388" s="178"/>
      <c r="J388" s="179" t="s">
        <v>98</v>
      </c>
      <c r="K388" s="179"/>
      <c r="L388" s="179"/>
      <c r="M388" s="179"/>
      <c r="N388" s="179"/>
      <c r="O388" s="179" t="s">
        <v>98</v>
      </c>
      <c r="P388" s="179"/>
      <c r="Q388" s="179"/>
      <c r="R388" s="179"/>
      <c r="S388" s="179"/>
      <c r="T388" s="179"/>
      <c r="U388" s="179"/>
      <c r="V388" s="179"/>
      <c r="W388" s="179"/>
      <c r="X388" s="179"/>
      <c r="Y388" s="180"/>
      <c r="Z388" s="180"/>
      <c r="AA388" s="180"/>
      <c r="AB388" s="180"/>
      <c r="AC388" s="180"/>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4"/>
      <c r="BS388" s="4"/>
      <c r="BT388" s="4"/>
      <c r="BU388" s="4"/>
      <c r="BV388" s="4"/>
      <c r="BW388" s="4"/>
      <c r="BX388" s="4"/>
      <c r="BY388" s="4"/>
      <c r="BZ388" s="5"/>
      <c r="CA388" s="6" t="s">
        <v>24</v>
      </c>
    </row>
    <row r="389" spans="1:79" s="6" customFormat="1" ht="18.75" customHeight="1">
      <c r="A389" s="81"/>
      <c r="B389" s="80"/>
      <c r="C389" s="178" t="s">
        <v>97</v>
      </c>
      <c r="D389" s="178"/>
      <c r="E389" s="178"/>
      <c r="F389" s="178"/>
      <c r="G389" s="178"/>
      <c r="H389" s="178"/>
      <c r="I389" s="178"/>
      <c r="J389" s="179" t="s">
        <v>98</v>
      </c>
      <c r="K389" s="179"/>
      <c r="L389" s="179"/>
      <c r="M389" s="179"/>
      <c r="N389" s="179"/>
      <c r="O389" s="179" t="s">
        <v>98</v>
      </c>
      <c r="P389" s="179"/>
      <c r="Q389" s="179"/>
      <c r="R389" s="179"/>
      <c r="S389" s="179"/>
      <c r="T389" s="179"/>
      <c r="U389" s="179"/>
      <c r="V389" s="179"/>
      <c r="W389" s="179"/>
      <c r="X389" s="179"/>
      <c r="Y389" s="180"/>
      <c r="Z389" s="180"/>
      <c r="AA389" s="180"/>
      <c r="AB389" s="180"/>
      <c r="AC389" s="180"/>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4"/>
      <c r="BS389" s="4"/>
      <c r="BT389" s="4"/>
      <c r="BU389" s="4"/>
      <c r="BV389" s="4"/>
      <c r="BW389" s="4"/>
      <c r="BX389" s="4"/>
      <c r="BY389" s="4"/>
      <c r="BZ389" s="5"/>
      <c r="CA389" s="6" t="s">
        <v>24</v>
      </c>
    </row>
    <row r="390" spans="1:79" ht="51" customHeight="1">
      <c r="A390" s="185"/>
      <c r="B390" s="125"/>
      <c r="C390" s="186" t="s">
        <v>125</v>
      </c>
      <c r="D390" s="186"/>
      <c r="E390" s="186"/>
      <c r="F390" s="186"/>
      <c r="G390" s="186"/>
      <c r="H390" s="186"/>
      <c r="I390" s="186"/>
      <c r="J390" s="187" t="s">
        <v>100</v>
      </c>
      <c r="K390" s="187"/>
      <c r="L390" s="187"/>
      <c r="M390" s="187"/>
      <c r="N390" s="187"/>
      <c r="O390" s="188" t="s">
        <v>101</v>
      </c>
      <c r="P390" s="189"/>
      <c r="Q390" s="189"/>
      <c r="R390" s="189"/>
      <c r="S390" s="189"/>
      <c r="T390" s="189"/>
      <c r="U390" s="189"/>
      <c r="V390" s="189"/>
      <c r="W390" s="189"/>
      <c r="X390" s="190"/>
      <c r="Y390" s="191">
        <v>76062079.030000001</v>
      </c>
      <c r="Z390" s="191"/>
      <c r="AA390" s="191"/>
      <c r="AB390" s="191"/>
      <c r="AC390" s="191"/>
      <c r="AD390" s="145">
        <v>0</v>
      </c>
      <c r="AE390" s="145"/>
      <c r="AF390" s="145"/>
      <c r="AG390" s="145"/>
      <c r="AH390" s="145"/>
      <c r="AI390" s="182">
        <v>76062079.030000001</v>
      </c>
      <c r="AJ390" s="183"/>
      <c r="AK390" s="183"/>
      <c r="AL390" s="183"/>
      <c r="AM390" s="184"/>
      <c r="AN390" s="182">
        <v>73489094.420000002</v>
      </c>
      <c r="AO390" s="183"/>
      <c r="AP390" s="183"/>
      <c r="AQ390" s="183"/>
      <c r="AR390" s="184"/>
      <c r="AS390" s="182">
        <v>0</v>
      </c>
      <c r="AT390" s="183"/>
      <c r="AU390" s="183"/>
      <c r="AV390" s="183"/>
      <c r="AW390" s="184"/>
      <c r="AX390" s="182">
        <v>73489094.420000002</v>
      </c>
      <c r="AY390" s="183"/>
      <c r="AZ390" s="183"/>
      <c r="BA390" s="183"/>
      <c r="BB390" s="184"/>
      <c r="BC390" s="182">
        <f t="shared" si="27"/>
        <v>-2572984.6099999994</v>
      </c>
      <c r="BD390" s="183"/>
      <c r="BE390" s="183"/>
      <c r="BF390" s="183"/>
      <c r="BG390" s="184"/>
      <c r="BH390" s="182">
        <f t="shared" si="28"/>
        <v>0</v>
      </c>
      <c r="BI390" s="183"/>
      <c r="BJ390" s="183"/>
      <c r="BK390" s="183"/>
      <c r="BL390" s="184"/>
      <c r="BM390" s="182">
        <v>-2572984.6099999994</v>
      </c>
      <c r="BN390" s="183"/>
      <c r="BO390" s="183"/>
      <c r="BP390" s="183"/>
      <c r="BQ390" s="184"/>
      <c r="BR390" s="1"/>
      <c r="BS390" s="1"/>
      <c r="BT390" s="1"/>
      <c r="BU390" s="1"/>
      <c r="BV390" s="1"/>
      <c r="BW390" s="1"/>
      <c r="BX390" s="1"/>
      <c r="BY390" s="1"/>
      <c r="BZ390" s="2"/>
    </row>
    <row r="391" spans="1:79" ht="18.75" customHeight="1">
      <c r="A391" s="81"/>
      <c r="B391" s="80"/>
      <c r="C391" s="178" t="s">
        <v>198</v>
      </c>
      <c r="D391" s="178"/>
      <c r="E391" s="178"/>
      <c r="F391" s="178"/>
      <c r="G391" s="178"/>
      <c r="H391" s="178"/>
      <c r="I391" s="178"/>
      <c r="J391" s="179" t="s">
        <v>98</v>
      </c>
      <c r="K391" s="179"/>
      <c r="L391" s="179"/>
      <c r="M391" s="179"/>
      <c r="N391" s="179"/>
      <c r="O391" s="179" t="s">
        <v>98</v>
      </c>
      <c r="P391" s="179"/>
      <c r="Q391" s="179"/>
      <c r="R391" s="179"/>
      <c r="S391" s="179"/>
      <c r="T391" s="179"/>
      <c r="U391" s="179"/>
      <c r="V391" s="179"/>
      <c r="W391" s="179"/>
      <c r="X391" s="179"/>
      <c r="Y391" s="192"/>
      <c r="Z391" s="193"/>
      <c r="AA391" s="193"/>
      <c r="AB391" s="193"/>
      <c r="AC391" s="194"/>
      <c r="AD391" s="145"/>
      <c r="AE391" s="145"/>
      <c r="AF391" s="145"/>
      <c r="AG391" s="145"/>
      <c r="AH391" s="14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
      <c r="BS391" s="1"/>
      <c r="BT391" s="1"/>
      <c r="BU391" s="1"/>
      <c r="BV391" s="1"/>
      <c r="BW391" s="1"/>
      <c r="BX391" s="1"/>
      <c r="BY391" s="1"/>
      <c r="BZ391" s="2"/>
    </row>
    <row r="392" spans="1:79" ht="87.75" customHeight="1">
      <c r="A392" s="185"/>
      <c r="B392" s="125"/>
      <c r="C392" s="186" t="s">
        <v>236</v>
      </c>
      <c r="D392" s="186"/>
      <c r="E392" s="186"/>
      <c r="F392" s="186"/>
      <c r="G392" s="186"/>
      <c r="H392" s="186"/>
      <c r="I392" s="186"/>
      <c r="J392" s="187" t="s">
        <v>206</v>
      </c>
      <c r="K392" s="187"/>
      <c r="L392" s="187"/>
      <c r="M392" s="187"/>
      <c r="N392" s="187"/>
      <c r="O392" s="188" t="s">
        <v>112</v>
      </c>
      <c r="P392" s="189"/>
      <c r="Q392" s="189"/>
      <c r="R392" s="189"/>
      <c r="S392" s="189"/>
      <c r="T392" s="189"/>
      <c r="U392" s="189"/>
      <c r="V392" s="189"/>
      <c r="W392" s="189"/>
      <c r="X392" s="190"/>
      <c r="Y392" s="191">
        <v>9</v>
      </c>
      <c r="Z392" s="191"/>
      <c r="AA392" s="191"/>
      <c r="AB392" s="191"/>
      <c r="AC392" s="191"/>
      <c r="AD392" s="145">
        <v>0</v>
      </c>
      <c r="AE392" s="145"/>
      <c r="AF392" s="145"/>
      <c r="AG392" s="145"/>
      <c r="AH392" s="145"/>
      <c r="AI392" s="182">
        <v>9</v>
      </c>
      <c r="AJ392" s="183"/>
      <c r="AK392" s="183"/>
      <c r="AL392" s="183"/>
      <c r="AM392" s="184"/>
      <c r="AN392" s="182">
        <v>9</v>
      </c>
      <c r="AO392" s="183"/>
      <c r="AP392" s="183"/>
      <c r="AQ392" s="183"/>
      <c r="AR392" s="184"/>
      <c r="AS392" s="182">
        <v>0</v>
      </c>
      <c r="AT392" s="183"/>
      <c r="AU392" s="183"/>
      <c r="AV392" s="183"/>
      <c r="AW392" s="184"/>
      <c r="AX392" s="182">
        <v>9</v>
      </c>
      <c r="AY392" s="183"/>
      <c r="AZ392" s="183"/>
      <c r="BA392" s="183"/>
      <c r="BB392" s="184"/>
      <c r="BC392" s="182">
        <f t="shared" si="27"/>
        <v>0</v>
      </c>
      <c r="BD392" s="183"/>
      <c r="BE392" s="183"/>
      <c r="BF392" s="183"/>
      <c r="BG392" s="184"/>
      <c r="BH392" s="182">
        <f t="shared" si="28"/>
        <v>0</v>
      </c>
      <c r="BI392" s="183"/>
      <c r="BJ392" s="183"/>
      <c r="BK392" s="183"/>
      <c r="BL392" s="184"/>
      <c r="BM392" s="182"/>
      <c r="BN392" s="183"/>
      <c r="BO392" s="183"/>
      <c r="BP392" s="183"/>
      <c r="BQ392" s="184"/>
      <c r="BR392" s="1"/>
      <c r="BS392" s="1"/>
      <c r="BT392" s="1"/>
      <c r="BU392" s="1"/>
      <c r="BV392" s="1"/>
      <c r="BW392" s="1"/>
      <c r="BX392" s="1"/>
      <c r="BY392" s="1"/>
      <c r="BZ392" s="2"/>
    </row>
    <row r="393" spans="1:79" ht="18.75" customHeight="1">
      <c r="A393" s="81"/>
      <c r="B393" s="80"/>
      <c r="C393" s="178" t="s">
        <v>281</v>
      </c>
      <c r="D393" s="178"/>
      <c r="E393" s="178"/>
      <c r="F393" s="178"/>
      <c r="G393" s="178"/>
      <c r="H393" s="178"/>
      <c r="I393" s="178"/>
      <c r="J393" s="179" t="s">
        <v>98</v>
      </c>
      <c r="K393" s="179"/>
      <c r="L393" s="179"/>
      <c r="M393" s="179"/>
      <c r="N393" s="179"/>
      <c r="O393" s="179" t="s">
        <v>98</v>
      </c>
      <c r="P393" s="179"/>
      <c r="Q393" s="179"/>
      <c r="R393" s="179"/>
      <c r="S393" s="179"/>
      <c r="T393" s="179"/>
      <c r="U393" s="179"/>
      <c r="V393" s="179"/>
      <c r="W393" s="179"/>
      <c r="X393" s="179"/>
      <c r="Y393" s="180"/>
      <c r="Z393" s="180"/>
      <c r="AA393" s="180"/>
      <c r="AB393" s="180"/>
      <c r="AC393" s="180"/>
      <c r="AD393" s="145"/>
      <c r="AE393" s="145"/>
      <c r="AF393" s="145"/>
      <c r="AG393" s="145"/>
      <c r="AH393" s="14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
      <c r="BS393" s="1"/>
      <c r="BT393" s="1"/>
      <c r="BU393" s="1"/>
      <c r="BV393" s="1"/>
      <c r="BW393" s="1"/>
      <c r="BX393" s="1"/>
      <c r="BY393" s="1"/>
      <c r="BZ393" s="2"/>
    </row>
    <row r="394" spans="1:79" ht="63.75" customHeight="1">
      <c r="A394" s="185"/>
      <c r="B394" s="125"/>
      <c r="C394" s="186" t="s">
        <v>313</v>
      </c>
      <c r="D394" s="186"/>
      <c r="E394" s="186"/>
      <c r="F394" s="186"/>
      <c r="G394" s="186"/>
      <c r="H394" s="186"/>
      <c r="I394" s="186"/>
      <c r="J394" s="187" t="s">
        <v>100</v>
      </c>
      <c r="K394" s="187"/>
      <c r="L394" s="187"/>
      <c r="M394" s="187"/>
      <c r="N394" s="187"/>
      <c r="O394" s="188" t="s">
        <v>201</v>
      </c>
      <c r="P394" s="189"/>
      <c r="Q394" s="189"/>
      <c r="R394" s="189"/>
      <c r="S394" s="189"/>
      <c r="T394" s="189"/>
      <c r="U394" s="189"/>
      <c r="V394" s="189"/>
      <c r="W394" s="189"/>
      <c r="X394" s="190"/>
      <c r="Y394" s="191">
        <v>8451342</v>
      </c>
      <c r="Z394" s="191"/>
      <c r="AA394" s="191"/>
      <c r="AB394" s="191"/>
      <c r="AC394" s="191"/>
      <c r="AD394" s="145">
        <v>0</v>
      </c>
      <c r="AE394" s="145"/>
      <c r="AF394" s="145"/>
      <c r="AG394" s="145"/>
      <c r="AH394" s="145"/>
      <c r="AI394" s="182">
        <v>8451342</v>
      </c>
      <c r="AJ394" s="183"/>
      <c r="AK394" s="183"/>
      <c r="AL394" s="183"/>
      <c r="AM394" s="184"/>
      <c r="AN394" s="182">
        <v>6149091.2000000002</v>
      </c>
      <c r="AO394" s="183"/>
      <c r="AP394" s="183"/>
      <c r="AQ394" s="183"/>
      <c r="AR394" s="184"/>
      <c r="AS394" s="182">
        <v>0</v>
      </c>
      <c r="AT394" s="183"/>
      <c r="AU394" s="183"/>
      <c r="AV394" s="183"/>
      <c r="AW394" s="184"/>
      <c r="AX394" s="182">
        <v>6149091.2000000002</v>
      </c>
      <c r="AY394" s="183"/>
      <c r="AZ394" s="183"/>
      <c r="BA394" s="183"/>
      <c r="BB394" s="184"/>
      <c r="BC394" s="182">
        <f t="shared" si="27"/>
        <v>-2302250.7999999998</v>
      </c>
      <c r="BD394" s="183"/>
      <c r="BE394" s="183"/>
      <c r="BF394" s="183"/>
      <c r="BG394" s="184"/>
      <c r="BH394" s="182">
        <f t="shared" si="28"/>
        <v>0</v>
      </c>
      <c r="BI394" s="183"/>
      <c r="BJ394" s="183"/>
      <c r="BK394" s="183"/>
      <c r="BL394" s="184"/>
      <c r="BM394" s="182">
        <v>-2302250.7999999998</v>
      </c>
      <c r="BN394" s="183"/>
      <c r="BO394" s="183"/>
      <c r="BP394" s="183"/>
      <c r="BQ394" s="184"/>
      <c r="BR394" s="1"/>
      <c r="BS394" s="1"/>
      <c r="BT394" s="1"/>
      <c r="BU394" s="1"/>
      <c r="BV394" s="1"/>
      <c r="BW394" s="1"/>
      <c r="BX394" s="1"/>
      <c r="BY394" s="1"/>
      <c r="BZ394" s="2"/>
    </row>
    <row r="395" spans="1:79" ht="18.75" customHeight="1">
      <c r="A395" s="81"/>
      <c r="B395" s="80"/>
      <c r="C395" s="178" t="s">
        <v>360</v>
      </c>
      <c r="D395" s="178"/>
      <c r="E395" s="178"/>
      <c r="F395" s="178"/>
      <c r="G395" s="178"/>
      <c r="H395" s="178"/>
      <c r="I395" s="178"/>
      <c r="J395" s="179" t="s">
        <v>98</v>
      </c>
      <c r="K395" s="179"/>
      <c r="L395" s="179"/>
      <c r="M395" s="179"/>
      <c r="N395" s="179"/>
      <c r="O395" s="179" t="s">
        <v>98</v>
      </c>
      <c r="P395" s="179"/>
      <c r="Q395" s="179"/>
      <c r="R395" s="179"/>
      <c r="S395" s="179"/>
      <c r="T395" s="179"/>
      <c r="U395" s="179"/>
      <c r="V395" s="179"/>
      <c r="W395" s="179"/>
      <c r="X395" s="179"/>
      <c r="Y395" s="180"/>
      <c r="Z395" s="180"/>
      <c r="AA395" s="180"/>
      <c r="AB395" s="180"/>
      <c r="AC395" s="180"/>
      <c r="AD395" s="145"/>
      <c r="AE395" s="145"/>
      <c r="AF395" s="145"/>
      <c r="AG395" s="145"/>
      <c r="AH395" s="14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
      <c r="BS395" s="1"/>
      <c r="BT395" s="1"/>
      <c r="BU395" s="1"/>
      <c r="BV395" s="1"/>
      <c r="BW395" s="1"/>
      <c r="BX395" s="1"/>
      <c r="BY395" s="1"/>
      <c r="BZ395" s="2"/>
    </row>
    <row r="396" spans="1:79" ht="83.25" customHeight="1">
      <c r="A396" s="185"/>
      <c r="B396" s="125"/>
      <c r="C396" s="186" t="s">
        <v>379</v>
      </c>
      <c r="D396" s="186"/>
      <c r="E396" s="186"/>
      <c r="F396" s="186"/>
      <c r="G396" s="186"/>
      <c r="H396" s="186"/>
      <c r="I396" s="186"/>
      <c r="J396" s="187" t="s">
        <v>362</v>
      </c>
      <c r="K396" s="187"/>
      <c r="L396" s="187"/>
      <c r="M396" s="187"/>
      <c r="N396" s="187"/>
      <c r="O396" s="188" t="s">
        <v>201</v>
      </c>
      <c r="P396" s="189"/>
      <c r="Q396" s="189"/>
      <c r="R396" s="189"/>
      <c r="S396" s="189"/>
      <c r="T396" s="189"/>
      <c r="U396" s="189"/>
      <c r="V396" s="189"/>
      <c r="W396" s="189"/>
      <c r="X396" s="190"/>
      <c r="Y396" s="191">
        <v>100</v>
      </c>
      <c r="Z396" s="191"/>
      <c r="AA396" s="191"/>
      <c r="AB396" s="191"/>
      <c r="AC396" s="191"/>
      <c r="AD396" s="145">
        <v>0</v>
      </c>
      <c r="AE396" s="145"/>
      <c r="AF396" s="145"/>
      <c r="AG396" s="145"/>
      <c r="AH396" s="145"/>
      <c r="AI396" s="182">
        <v>100</v>
      </c>
      <c r="AJ396" s="183"/>
      <c r="AK396" s="183"/>
      <c r="AL396" s="183"/>
      <c r="AM396" s="184"/>
      <c r="AN396" s="182">
        <v>97</v>
      </c>
      <c r="AO396" s="183"/>
      <c r="AP396" s="183"/>
      <c r="AQ396" s="183"/>
      <c r="AR396" s="184"/>
      <c r="AS396" s="182">
        <v>0</v>
      </c>
      <c r="AT396" s="183"/>
      <c r="AU396" s="183"/>
      <c r="AV396" s="183"/>
      <c r="AW396" s="184"/>
      <c r="AX396" s="182">
        <v>97</v>
      </c>
      <c r="AY396" s="183"/>
      <c r="AZ396" s="183"/>
      <c r="BA396" s="183"/>
      <c r="BB396" s="184"/>
      <c r="BC396" s="182">
        <f t="shared" si="27"/>
        <v>-3</v>
      </c>
      <c r="BD396" s="183"/>
      <c r="BE396" s="183"/>
      <c r="BF396" s="183"/>
      <c r="BG396" s="184"/>
      <c r="BH396" s="182">
        <f t="shared" si="28"/>
        <v>0</v>
      </c>
      <c r="BI396" s="183"/>
      <c r="BJ396" s="183"/>
      <c r="BK396" s="183"/>
      <c r="BL396" s="184"/>
      <c r="BM396" s="182">
        <v>-3</v>
      </c>
      <c r="BN396" s="183"/>
      <c r="BO396" s="183"/>
      <c r="BP396" s="183"/>
      <c r="BQ396" s="184"/>
      <c r="BR396" s="1"/>
      <c r="BS396" s="1"/>
      <c r="BT396" s="1"/>
      <c r="BU396" s="1"/>
      <c r="BV396" s="1"/>
      <c r="BW396" s="1"/>
      <c r="BX396" s="1"/>
      <c r="BY396" s="1"/>
      <c r="BZ396" s="2"/>
    </row>
    <row r="397" spans="1:79" s="6" customFormat="1" ht="60.75" customHeight="1">
      <c r="A397" s="81"/>
      <c r="B397" s="80"/>
      <c r="C397" s="178" t="s">
        <v>476</v>
      </c>
      <c r="D397" s="178"/>
      <c r="E397" s="178"/>
      <c r="F397" s="178"/>
      <c r="G397" s="178"/>
      <c r="H397" s="178"/>
      <c r="I397" s="178"/>
      <c r="J397" s="179" t="s">
        <v>98</v>
      </c>
      <c r="K397" s="179"/>
      <c r="L397" s="179"/>
      <c r="M397" s="179"/>
      <c r="N397" s="179"/>
      <c r="O397" s="179" t="s">
        <v>98</v>
      </c>
      <c r="P397" s="179"/>
      <c r="Q397" s="179"/>
      <c r="R397" s="179"/>
      <c r="S397" s="179"/>
      <c r="T397" s="179"/>
      <c r="U397" s="179"/>
      <c r="V397" s="179"/>
      <c r="W397" s="179"/>
      <c r="X397" s="179"/>
      <c r="Y397" s="180"/>
      <c r="Z397" s="180"/>
      <c r="AA397" s="180"/>
      <c r="AB397" s="180"/>
      <c r="AC397" s="180"/>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4"/>
      <c r="BS397" s="4"/>
      <c r="BT397" s="4"/>
      <c r="BU397" s="4"/>
      <c r="BV397" s="4"/>
      <c r="BW397" s="4"/>
      <c r="BX397" s="4"/>
      <c r="BY397" s="4"/>
      <c r="BZ397" s="5"/>
      <c r="CA397" s="6" t="s">
        <v>24</v>
      </c>
    </row>
    <row r="398" spans="1:79" s="6" customFormat="1" ht="18.75" customHeight="1">
      <c r="A398" s="81"/>
      <c r="B398" s="80"/>
      <c r="C398" s="178" t="s">
        <v>97</v>
      </c>
      <c r="D398" s="178"/>
      <c r="E398" s="178"/>
      <c r="F398" s="178"/>
      <c r="G398" s="178"/>
      <c r="H398" s="178"/>
      <c r="I398" s="178"/>
      <c r="J398" s="179" t="s">
        <v>98</v>
      </c>
      <c r="K398" s="179"/>
      <c r="L398" s="179"/>
      <c r="M398" s="179"/>
      <c r="N398" s="179"/>
      <c r="O398" s="179" t="s">
        <v>98</v>
      </c>
      <c r="P398" s="179"/>
      <c r="Q398" s="179"/>
      <c r="R398" s="179"/>
      <c r="S398" s="179"/>
      <c r="T398" s="179"/>
      <c r="U398" s="179"/>
      <c r="V398" s="179"/>
      <c r="W398" s="179"/>
      <c r="X398" s="179"/>
      <c r="Y398" s="180"/>
      <c r="Z398" s="180"/>
      <c r="AA398" s="180"/>
      <c r="AB398" s="180"/>
      <c r="AC398" s="180"/>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4"/>
      <c r="BS398" s="4"/>
      <c r="BT398" s="4"/>
      <c r="BU398" s="4"/>
      <c r="BV398" s="4"/>
      <c r="BW398" s="4"/>
      <c r="BX398" s="4"/>
      <c r="BY398" s="4"/>
      <c r="BZ398" s="5"/>
      <c r="CA398" s="6" t="s">
        <v>24</v>
      </c>
    </row>
    <row r="399" spans="1:79" ht="63" customHeight="1">
      <c r="A399" s="185"/>
      <c r="B399" s="125"/>
      <c r="C399" s="186" t="s">
        <v>126</v>
      </c>
      <c r="D399" s="186"/>
      <c r="E399" s="186"/>
      <c r="F399" s="186"/>
      <c r="G399" s="186"/>
      <c r="H399" s="186"/>
      <c r="I399" s="186"/>
      <c r="J399" s="187" t="s">
        <v>100</v>
      </c>
      <c r="K399" s="187"/>
      <c r="L399" s="187"/>
      <c r="M399" s="187"/>
      <c r="N399" s="187"/>
      <c r="O399" s="188" t="s">
        <v>101</v>
      </c>
      <c r="P399" s="189"/>
      <c r="Q399" s="189"/>
      <c r="R399" s="189"/>
      <c r="S399" s="189"/>
      <c r="T399" s="189"/>
      <c r="U399" s="189"/>
      <c r="V399" s="189"/>
      <c r="W399" s="189"/>
      <c r="X399" s="190"/>
      <c r="Y399" s="191">
        <v>600000</v>
      </c>
      <c r="Z399" s="191"/>
      <c r="AA399" s="191"/>
      <c r="AB399" s="191"/>
      <c r="AC399" s="191"/>
      <c r="AD399" s="145">
        <v>0</v>
      </c>
      <c r="AE399" s="145"/>
      <c r="AF399" s="145"/>
      <c r="AG399" s="145"/>
      <c r="AH399" s="145"/>
      <c r="AI399" s="182">
        <v>600000</v>
      </c>
      <c r="AJ399" s="183"/>
      <c r="AK399" s="183"/>
      <c r="AL399" s="183"/>
      <c r="AM399" s="184"/>
      <c r="AN399" s="182">
        <v>596330</v>
      </c>
      <c r="AO399" s="183"/>
      <c r="AP399" s="183"/>
      <c r="AQ399" s="183"/>
      <c r="AR399" s="184"/>
      <c r="AS399" s="182">
        <v>0</v>
      </c>
      <c r="AT399" s="183"/>
      <c r="AU399" s="183"/>
      <c r="AV399" s="183"/>
      <c r="AW399" s="184"/>
      <c r="AX399" s="182">
        <v>596330</v>
      </c>
      <c r="AY399" s="183"/>
      <c r="AZ399" s="183"/>
      <c r="BA399" s="183"/>
      <c r="BB399" s="184"/>
      <c r="BC399" s="182">
        <f t="shared" si="27"/>
        <v>-3670</v>
      </c>
      <c r="BD399" s="183"/>
      <c r="BE399" s="183"/>
      <c r="BF399" s="183"/>
      <c r="BG399" s="184"/>
      <c r="BH399" s="182">
        <f t="shared" si="28"/>
        <v>0</v>
      </c>
      <c r="BI399" s="183"/>
      <c r="BJ399" s="183"/>
      <c r="BK399" s="183"/>
      <c r="BL399" s="184"/>
      <c r="BM399" s="182">
        <v>-3670</v>
      </c>
      <c r="BN399" s="183"/>
      <c r="BO399" s="183"/>
      <c r="BP399" s="183"/>
      <c r="BQ399" s="184"/>
      <c r="BR399" s="1"/>
      <c r="BS399" s="1"/>
      <c r="BT399" s="1"/>
      <c r="BU399" s="1"/>
      <c r="BV399" s="1"/>
      <c r="BW399" s="1"/>
      <c r="BX399" s="1"/>
      <c r="BY399" s="1"/>
      <c r="BZ399" s="2"/>
    </row>
    <row r="400" spans="1:79" ht="18.75" customHeight="1">
      <c r="A400" s="81"/>
      <c r="B400" s="80"/>
      <c r="C400" s="178" t="s">
        <v>198</v>
      </c>
      <c r="D400" s="178"/>
      <c r="E400" s="178"/>
      <c r="F400" s="178"/>
      <c r="G400" s="178"/>
      <c r="H400" s="178"/>
      <c r="I400" s="178"/>
      <c r="J400" s="179" t="s">
        <v>98</v>
      </c>
      <c r="K400" s="179"/>
      <c r="L400" s="179"/>
      <c r="M400" s="179"/>
      <c r="N400" s="179"/>
      <c r="O400" s="179" t="s">
        <v>98</v>
      </c>
      <c r="P400" s="179"/>
      <c r="Q400" s="179"/>
      <c r="R400" s="179"/>
      <c r="S400" s="179"/>
      <c r="T400" s="179"/>
      <c r="U400" s="179"/>
      <c r="V400" s="179"/>
      <c r="W400" s="179"/>
      <c r="X400" s="179"/>
      <c r="Y400" s="192"/>
      <c r="Z400" s="193"/>
      <c r="AA400" s="193"/>
      <c r="AB400" s="193"/>
      <c r="AC400" s="194"/>
      <c r="AD400" s="145"/>
      <c r="AE400" s="145"/>
      <c r="AF400" s="145"/>
      <c r="AG400" s="145"/>
      <c r="AH400" s="14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
      <c r="BS400" s="1"/>
      <c r="BT400" s="1"/>
      <c r="BU400" s="1"/>
      <c r="BV400" s="1"/>
      <c r="BW400" s="1"/>
      <c r="BX400" s="1"/>
      <c r="BY400" s="1"/>
      <c r="BZ400" s="2"/>
    </row>
    <row r="401" spans="1:79" ht="52.5" customHeight="1">
      <c r="A401" s="185"/>
      <c r="B401" s="125"/>
      <c r="C401" s="186" t="s">
        <v>237</v>
      </c>
      <c r="D401" s="186"/>
      <c r="E401" s="186"/>
      <c r="F401" s="186"/>
      <c r="G401" s="186"/>
      <c r="H401" s="186"/>
      <c r="I401" s="186"/>
      <c r="J401" s="187" t="s">
        <v>206</v>
      </c>
      <c r="K401" s="187"/>
      <c r="L401" s="187"/>
      <c r="M401" s="187"/>
      <c r="N401" s="187"/>
      <c r="O401" s="188" t="s">
        <v>112</v>
      </c>
      <c r="P401" s="189"/>
      <c r="Q401" s="189"/>
      <c r="R401" s="189"/>
      <c r="S401" s="189"/>
      <c r="T401" s="189"/>
      <c r="U401" s="189"/>
      <c r="V401" s="189"/>
      <c r="W401" s="189"/>
      <c r="X401" s="190"/>
      <c r="Y401" s="191">
        <v>12</v>
      </c>
      <c r="Z401" s="191"/>
      <c r="AA401" s="191"/>
      <c r="AB401" s="191"/>
      <c r="AC401" s="191"/>
      <c r="AD401" s="145">
        <v>0</v>
      </c>
      <c r="AE401" s="145"/>
      <c r="AF401" s="145"/>
      <c r="AG401" s="145"/>
      <c r="AH401" s="145"/>
      <c r="AI401" s="182">
        <v>12</v>
      </c>
      <c r="AJ401" s="183"/>
      <c r="AK401" s="183"/>
      <c r="AL401" s="183"/>
      <c r="AM401" s="184"/>
      <c r="AN401" s="182">
        <v>12</v>
      </c>
      <c r="AO401" s="183"/>
      <c r="AP401" s="183"/>
      <c r="AQ401" s="183"/>
      <c r="AR401" s="184"/>
      <c r="AS401" s="182">
        <v>0</v>
      </c>
      <c r="AT401" s="183"/>
      <c r="AU401" s="183"/>
      <c r="AV401" s="183"/>
      <c r="AW401" s="184"/>
      <c r="AX401" s="182">
        <v>12</v>
      </c>
      <c r="AY401" s="183"/>
      <c r="AZ401" s="183"/>
      <c r="BA401" s="183"/>
      <c r="BB401" s="184"/>
      <c r="BC401" s="182">
        <f t="shared" si="27"/>
        <v>0</v>
      </c>
      <c r="BD401" s="183"/>
      <c r="BE401" s="183"/>
      <c r="BF401" s="183"/>
      <c r="BG401" s="184"/>
      <c r="BH401" s="182">
        <f t="shared" si="28"/>
        <v>0</v>
      </c>
      <c r="BI401" s="183"/>
      <c r="BJ401" s="183"/>
      <c r="BK401" s="183"/>
      <c r="BL401" s="184"/>
      <c r="BM401" s="182">
        <v>0</v>
      </c>
      <c r="BN401" s="183"/>
      <c r="BO401" s="183"/>
      <c r="BP401" s="183"/>
      <c r="BQ401" s="184"/>
      <c r="BR401" s="1"/>
      <c r="BS401" s="1"/>
      <c r="BT401" s="1"/>
      <c r="BU401" s="1"/>
      <c r="BV401" s="1"/>
      <c r="BW401" s="1"/>
      <c r="BX401" s="1"/>
      <c r="BY401" s="1"/>
      <c r="BZ401" s="2"/>
    </row>
    <row r="402" spans="1:79" ht="18.75" customHeight="1">
      <c r="A402" s="81"/>
      <c r="B402" s="80"/>
      <c r="C402" s="178" t="s">
        <v>281</v>
      </c>
      <c r="D402" s="178"/>
      <c r="E402" s="178"/>
      <c r="F402" s="178"/>
      <c r="G402" s="178"/>
      <c r="H402" s="178"/>
      <c r="I402" s="178"/>
      <c r="J402" s="179" t="s">
        <v>98</v>
      </c>
      <c r="K402" s="179"/>
      <c r="L402" s="179"/>
      <c r="M402" s="179"/>
      <c r="N402" s="179"/>
      <c r="O402" s="179" t="s">
        <v>98</v>
      </c>
      <c r="P402" s="179"/>
      <c r="Q402" s="179"/>
      <c r="R402" s="179"/>
      <c r="S402" s="179"/>
      <c r="T402" s="179"/>
      <c r="U402" s="179"/>
      <c r="V402" s="179"/>
      <c r="W402" s="179"/>
      <c r="X402" s="179"/>
      <c r="Y402" s="180"/>
      <c r="Z402" s="180"/>
      <c r="AA402" s="180"/>
      <c r="AB402" s="180"/>
      <c r="AC402" s="180"/>
      <c r="AD402" s="145"/>
      <c r="AE402" s="145"/>
      <c r="AF402" s="145"/>
      <c r="AG402" s="145"/>
      <c r="AH402" s="14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
      <c r="BS402" s="1"/>
      <c r="BT402" s="1"/>
      <c r="BU402" s="1"/>
      <c r="BV402" s="1"/>
      <c r="BW402" s="1"/>
      <c r="BX402" s="1"/>
      <c r="BY402" s="1"/>
      <c r="BZ402" s="2"/>
    </row>
    <row r="403" spans="1:79" ht="45" customHeight="1">
      <c r="A403" s="185"/>
      <c r="B403" s="125"/>
      <c r="C403" s="186" t="s">
        <v>314</v>
      </c>
      <c r="D403" s="186"/>
      <c r="E403" s="186"/>
      <c r="F403" s="186"/>
      <c r="G403" s="186"/>
      <c r="H403" s="186"/>
      <c r="I403" s="186"/>
      <c r="J403" s="187" t="s">
        <v>100</v>
      </c>
      <c r="K403" s="187"/>
      <c r="L403" s="187"/>
      <c r="M403" s="187"/>
      <c r="N403" s="187"/>
      <c r="O403" s="188" t="s">
        <v>201</v>
      </c>
      <c r="P403" s="189"/>
      <c r="Q403" s="189"/>
      <c r="R403" s="189"/>
      <c r="S403" s="189"/>
      <c r="T403" s="189"/>
      <c r="U403" s="189"/>
      <c r="V403" s="189"/>
      <c r="W403" s="189"/>
      <c r="X403" s="190"/>
      <c r="Y403" s="191">
        <v>50000</v>
      </c>
      <c r="Z403" s="191"/>
      <c r="AA403" s="191"/>
      <c r="AB403" s="191"/>
      <c r="AC403" s="191"/>
      <c r="AD403" s="145">
        <v>0</v>
      </c>
      <c r="AE403" s="145"/>
      <c r="AF403" s="145"/>
      <c r="AG403" s="145"/>
      <c r="AH403" s="145"/>
      <c r="AI403" s="182">
        <v>50000</v>
      </c>
      <c r="AJ403" s="183"/>
      <c r="AK403" s="183"/>
      <c r="AL403" s="183"/>
      <c r="AM403" s="184"/>
      <c r="AN403" s="182">
        <v>41360.83</v>
      </c>
      <c r="AO403" s="183"/>
      <c r="AP403" s="183"/>
      <c r="AQ403" s="183"/>
      <c r="AR403" s="184"/>
      <c r="AS403" s="182">
        <v>0</v>
      </c>
      <c r="AT403" s="183"/>
      <c r="AU403" s="183"/>
      <c r="AV403" s="183"/>
      <c r="AW403" s="184"/>
      <c r="AX403" s="182">
        <v>41360.83</v>
      </c>
      <c r="AY403" s="183"/>
      <c r="AZ403" s="183"/>
      <c r="BA403" s="183"/>
      <c r="BB403" s="184"/>
      <c r="BC403" s="182">
        <f t="shared" si="27"/>
        <v>-8639.1699999999983</v>
      </c>
      <c r="BD403" s="183"/>
      <c r="BE403" s="183"/>
      <c r="BF403" s="183"/>
      <c r="BG403" s="184"/>
      <c r="BH403" s="182">
        <f t="shared" si="28"/>
        <v>0</v>
      </c>
      <c r="BI403" s="183"/>
      <c r="BJ403" s="183"/>
      <c r="BK403" s="183"/>
      <c r="BL403" s="184"/>
      <c r="BM403" s="182">
        <v>-8639.1699999999983</v>
      </c>
      <c r="BN403" s="183"/>
      <c r="BO403" s="183"/>
      <c r="BP403" s="183"/>
      <c r="BQ403" s="184"/>
      <c r="BR403" s="1"/>
      <c r="BS403" s="1"/>
      <c r="BT403" s="1"/>
      <c r="BU403" s="1"/>
      <c r="BV403" s="1"/>
      <c r="BW403" s="1"/>
      <c r="BX403" s="1"/>
      <c r="BY403" s="1"/>
      <c r="BZ403" s="2"/>
    </row>
    <row r="404" spans="1:79" ht="18.75" customHeight="1">
      <c r="A404" s="81"/>
      <c r="B404" s="80"/>
      <c r="C404" s="178" t="s">
        <v>360</v>
      </c>
      <c r="D404" s="178"/>
      <c r="E404" s="178"/>
      <c r="F404" s="178"/>
      <c r="G404" s="178"/>
      <c r="H404" s="178"/>
      <c r="I404" s="178"/>
      <c r="J404" s="179" t="s">
        <v>98</v>
      </c>
      <c r="K404" s="179"/>
      <c r="L404" s="179"/>
      <c r="M404" s="179"/>
      <c r="N404" s="179"/>
      <c r="O404" s="179" t="s">
        <v>98</v>
      </c>
      <c r="P404" s="179"/>
      <c r="Q404" s="179"/>
      <c r="R404" s="179"/>
      <c r="S404" s="179"/>
      <c r="T404" s="179"/>
      <c r="U404" s="179"/>
      <c r="V404" s="179"/>
      <c r="W404" s="179"/>
      <c r="X404" s="179"/>
      <c r="Y404" s="180"/>
      <c r="Z404" s="180"/>
      <c r="AA404" s="180"/>
      <c r="AB404" s="180"/>
      <c r="AC404" s="180"/>
      <c r="AD404" s="145"/>
      <c r="AE404" s="145"/>
      <c r="AF404" s="145"/>
      <c r="AG404" s="145"/>
      <c r="AH404" s="14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
      <c r="BS404" s="1"/>
      <c r="BT404" s="1"/>
      <c r="BU404" s="1"/>
      <c r="BV404" s="1"/>
      <c r="BW404" s="1"/>
      <c r="BX404" s="1"/>
      <c r="BY404" s="1"/>
      <c r="BZ404" s="2"/>
    </row>
    <row r="405" spans="1:79" ht="57" customHeight="1">
      <c r="A405" s="185"/>
      <c r="B405" s="125"/>
      <c r="C405" s="186" t="s">
        <v>380</v>
      </c>
      <c r="D405" s="186"/>
      <c r="E405" s="186"/>
      <c r="F405" s="186"/>
      <c r="G405" s="186"/>
      <c r="H405" s="186"/>
      <c r="I405" s="186"/>
      <c r="J405" s="187" t="s">
        <v>362</v>
      </c>
      <c r="K405" s="187"/>
      <c r="L405" s="187"/>
      <c r="M405" s="187"/>
      <c r="N405" s="187"/>
      <c r="O405" s="188" t="s">
        <v>201</v>
      </c>
      <c r="P405" s="189"/>
      <c r="Q405" s="189"/>
      <c r="R405" s="189"/>
      <c r="S405" s="189"/>
      <c r="T405" s="189"/>
      <c r="U405" s="189"/>
      <c r="V405" s="189"/>
      <c r="W405" s="189"/>
      <c r="X405" s="190"/>
      <c r="Y405" s="191">
        <v>100</v>
      </c>
      <c r="Z405" s="191"/>
      <c r="AA405" s="191"/>
      <c r="AB405" s="191"/>
      <c r="AC405" s="191"/>
      <c r="AD405" s="145">
        <v>0</v>
      </c>
      <c r="AE405" s="145"/>
      <c r="AF405" s="145"/>
      <c r="AG405" s="145"/>
      <c r="AH405" s="145"/>
      <c r="AI405" s="182">
        <v>100</v>
      </c>
      <c r="AJ405" s="183"/>
      <c r="AK405" s="183"/>
      <c r="AL405" s="183"/>
      <c r="AM405" s="184"/>
      <c r="AN405" s="182">
        <v>82.72</v>
      </c>
      <c r="AO405" s="183"/>
      <c r="AP405" s="183"/>
      <c r="AQ405" s="183"/>
      <c r="AR405" s="184"/>
      <c r="AS405" s="182">
        <v>0</v>
      </c>
      <c r="AT405" s="183"/>
      <c r="AU405" s="183"/>
      <c r="AV405" s="183"/>
      <c r="AW405" s="184"/>
      <c r="AX405" s="182">
        <v>82.72</v>
      </c>
      <c r="AY405" s="183"/>
      <c r="AZ405" s="183"/>
      <c r="BA405" s="183"/>
      <c r="BB405" s="184"/>
      <c r="BC405" s="182">
        <f t="shared" si="27"/>
        <v>-17.28</v>
      </c>
      <c r="BD405" s="183"/>
      <c r="BE405" s="183"/>
      <c r="BF405" s="183"/>
      <c r="BG405" s="184"/>
      <c r="BH405" s="182">
        <f t="shared" si="28"/>
        <v>0</v>
      </c>
      <c r="BI405" s="183"/>
      <c r="BJ405" s="183"/>
      <c r="BK405" s="183"/>
      <c r="BL405" s="184"/>
      <c r="BM405" s="182">
        <v>-17.28</v>
      </c>
      <c r="BN405" s="183"/>
      <c r="BO405" s="183"/>
      <c r="BP405" s="183"/>
      <c r="BQ405" s="184"/>
      <c r="BR405" s="1"/>
      <c r="BS405" s="1"/>
      <c r="BT405" s="1"/>
      <c r="BU405" s="1"/>
      <c r="BV405" s="1"/>
      <c r="BW405" s="1"/>
      <c r="BX405" s="1"/>
      <c r="BY405" s="1"/>
      <c r="BZ405" s="2"/>
    </row>
    <row r="406" spans="1:79" s="6" customFormat="1" ht="51" customHeight="1">
      <c r="A406" s="81"/>
      <c r="B406" s="80"/>
      <c r="C406" s="178" t="s">
        <v>477</v>
      </c>
      <c r="D406" s="178"/>
      <c r="E406" s="178"/>
      <c r="F406" s="178"/>
      <c r="G406" s="178"/>
      <c r="H406" s="178"/>
      <c r="I406" s="178"/>
      <c r="J406" s="179" t="s">
        <v>98</v>
      </c>
      <c r="K406" s="179"/>
      <c r="L406" s="179"/>
      <c r="M406" s="179"/>
      <c r="N406" s="179"/>
      <c r="O406" s="179" t="s">
        <v>98</v>
      </c>
      <c r="P406" s="179"/>
      <c r="Q406" s="179"/>
      <c r="R406" s="179"/>
      <c r="S406" s="179"/>
      <c r="T406" s="179"/>
      <c r="U406" s="179"/>
      <c r="V406" s="179"/>
      <c r="W406" s="179"/>
      <c r="X406" s="179"/>
      <c r="Y406" s="180"/>
      <c r="Z406" s="180"/>
      <c r="AA406" s="180"/>
      <c r="AB406" s="180"/>
      <c r="AC406" s="180"/>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4"/>
      <c r="BS406" s="4"/>
      <c r="BT406" s="4"/>
      <c r="BU406" s="4"/>
      <c r="BV406" s="4"/>
      <c r="BW406" s="4"/>
      <c r="BX406" s="4"/>
      <c r="BY406" s="4"/>
      <c r="BZ406" s="5"/>
      <c r="CA406" s="6" t="s">
        <v>24</v>
      </c>
    </row>
    <row r="407" spans="1:79" s="6" customFormat="1" ht="18.75" customHeight="1">
      <c r="A407" s="81"/>
      <c r="B407" s="80"/>
      <c r="C407" s="178" t="s">
        <v>97</v>
      </c>
      <c r="D407" s="178"/>
      <c r="E407" s="178"/>
      <c r="F407" s="178"/>
      <c r="G407" s="178"/>
      <c r="H407" s="178"/>
      <c r="I407" s="178"/>
      <c r="J407" s="179" t="s">
        <v>98</v>
      </c>
      <c r="K407" s="179"/>
      <c r="L407" s="179"/>
      <c r="M407" s="179"/>
      <c r="N407" s="179"/>
      <c r="O407" s="179" t="s">
        <v>98</v>
      </c>
      <c r="P407" s="179"/>
      <c r="Q407" s="179"/>
      <c r="R407" s="179"/>
      <c r="S407" s="179"/>
      <c r="T407" s="179"/>
      <c r="U407" s="179"/>
      <c r="V407" s="179"/>
      <c r="W407" s="179"/>
      <c r="X407" s="179"/>
      <c r="Y407" s="180"/>
      <c r="Z407" s="180"/>
      <c r="AA407" s="180"/>
      <c r="AB407" s="180"/>
      <c r="AC407" s="180"/>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4"/>
      <c r="BS407" s="4"/>
      <c r="BT407" s="4"/>
      <c r="BU407" s="4"/>
      <c r="BV407" s="4"/>
      <c r="BW407" s="4"/>
      <c r="BX407" s="4"/>
      <c r="BY407" s="4"/>
      <c r="BZ407" s="5"/>
      <c r="CA407" s="6" t="s">
        <v>24</v>
      </c>
    </row>
    <row r="408" spans="1:79" ht="61.5" customHeight="1">
      <c r="A408" s="185"/>
      <c r="B408" s="125"/>
      <c r="C408" s="186" t="s">
        <v>127</v>
      </c>
      <c r="D408" s="186"/>
      <c r="E408" s="186"/>
      <c r="F408" s="186"/>
      <c r="G408" s="186"/>
      <c r="H408" s="186"/>
      <c r="I408" s="186"/>
      <c r="J408" s="187" t="s">
        <v>100</v>
      </c>
      <c r="K408" s="187"/>
      <c r="L408" s="187"/>
      <c r="M408" s="187"/>
      <c r="N408" s="187"/>
      <c r="O408" s="188" t="s">
        <v>101</v>
      </c>
      <c r="P408" s="189"/>
      <c r="Q408" s="189"/>
      <c r="R408" s="189"/>
      <c r="S408" s="189"/>
      <c r="T408" s="189"/>
      <c r="U408" s="189"/>
      <c r="V408" s="189"/>
      <c r="W408" s="189"/>
      <c r="X408" s="190"/>
      <c r="Y408" s="191">
        <v>7410659.9699999997</v>
      </c>
      <c r="Z408" s="191"/>
      <c r="AA408" s="191"/>
      <c r="AB408" s="191"/>
      <c r="AC408" s="191"/>
      <c r="AD408" s="145">
        <v>0</v>
      </c>
      <c r="AE408" s="145"/>
      <c r="AF408" s="145"/>
      <c r="AG408" s="145"/>
      <c r="AH408" s="145"/>
      <c r="AI408" s="182">
        <v>7410659.9699999997</v>
      </c>
      <c r="AJ408" s="183"/>
      <c r="AK408" s="183"/>
      <c r="AL408" s="183"/>
      <c r="AM408" s="184"/>
      <c r="AN408" s="182">
        <v>6100015.9400000004</v>
      </c>
      <c r="AO408" s="183"/>
      <c r="AP408" s="183"/>
      <c r="AQ408" s="183"/>
      <c r="AR408" s="184"/>
      <c r="AS408" s="182">
        <v>0</v>
      </c>
      <c r="AT408" s="183"/>
      <c r="AU408" s="183"/>
      <c r="AV408" s="183"/>
      <c r="AW408" s="184"/>
      <c r="AX408" s="182">
        <v>6100015.9400000004</v>
      </c>
      <c r="AY408" s="183"/>
      <c r="AZ408" s="183"/>
      <c r="BA408" s="183"/>
      <c r="BB408" s="184"/>
      <c r="BC408" s="182">
        <f t="shared" si="27"/>
        <v>-1310644.0299999993</v>
      </c>
      <c r="BD408" s="183"/>
      <c r="BE408" s="183"/>
      <c r="BF408" s="183"/>
      <c r="BG408" s="184"/>
      <c r="BH408" s="182">
        <f t="shared" si="28"/>
        <v>0</v>
      </c>
      <c r="BI408" s="183"/>
      <c r="BJ408" s="183"/>
      <c r="BK408" s="183"/>
      <c r="BL408" s="184"/>
      <c r="BM408" s="182">
        <v>-1310644.0299999993</v>
      </c>
      <c r="BN408" s="183"/>
      <c r="BO408" s="183"/>
      <c r="BP408" s="183"/>
      <c r="BQ408" s="184"/>
      <c r="BR408" s="1"/>
      <c r="BS408" s="1"/>
      <c r="BT408" s="1"/>
      <c r="BU408" s="1"/>
      <c r="BV408" s="1"/>
      <c r="BW408" s="1"/>
      <c r="BX408" s="1"/>
      <c r="BY408" s="1"/>
      <c r="BZ408" s="2"/>
    </row>
    <row r="409" spans="1:79" ht="18.75" customHeight="1">
      <c r="A409" s="81"/>
      <c r="B409" s="80"/>
      <c r="C409" s="178" t="s">
        <v>198</v>
      </c>
      <c r="D409" s="178"/>
      <c r="E409" s="178"/>
      <c r="F409" s="178"/>
      <c r="G409" s="178"/>
      <c r="H409" s="178"/>
      <c r="I409" s="178"/>
      <c r="J409" s="179" t="s">
        <v>98</v>
      </c>
      <c r="K409" s="179"/>
      <c r="L409" s="179"/>
      <c r="M409" s="179"/>
      <c r="N409" s="179"/>
      <c r="O409" s="179" t="s">
        <v>98</v>
      </c>
      <c r="P409" s="179"/>
      <c r="Q409" s="179"/>
      <c r="R409" s="179"/>
      <c r="S409" s="179"/>
      <c r="T409" s="179"/>
      <c r="U409" s="179"/>
      <c r="V409" s="179"/>
      <c r="W409" s="179"/>
      <c r="X409" s="179"/>
      <c r="Y409" s="192"/>
      <c r="Z409" s="193"/>
      <c r="AA409" s="193"/>
      <c r="AB409" s="193"/>
      <c r="AC409" s="194"/>
      <c r="AD409" s="145"/>
      <c r="AE409" s="145"/>
      <c r="AF409" s="145"/>
      <c r="AG409" s="145"/>
      <c r="AH409" s="14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
      <c r="BS409" s="1"/>
      <c r="BT409" s="1"/>
      <c r="BU409" s="1"/>
      <c r="BV409" s="1"/>
      <c r="BW409" s="1"/>
      <c r="BX409" s="1"/>
      <c r="BY409" s="1"/>
      <c r="BZ409" s="2"/>
    </row>
    <row r="410" spans="1:79" ht="51" customHeight="1">
      <c r="A410" s="185"/>
      <c r="B410" s="125"/>
      <c r="C410" s="186" t="s">
        <v>238</v>
      </c>
      <c r="D410" s="186"/>
      <c r="E410" s="186"/>
      <c r="F410" s="186"/>
      <c r="G410" s="186"/>
      <c r="H410" s="186"/>
      <c r="I410" s="186"/>
      <c r="J410" s="187" t="s">
        <v>206</v>
      </c>
      <c r="K410" s="187"/>
      <c r="L410" s="187"/>
      <c r="M410" s="187"/>
      <c r="N410" s="187"/>
      <c r="O410" s="188" t="s">
        <v>112</v>
      </c>
      <c r="P410" s="189"/>
      <c r="Q410" s="189"/>
      <c r="R410" s="189"/>
      <c r="S410" s="189"/>
      <c r="T410" s="189"/>
      <c r="U410" s="189"/>
      <c r="V410" s="189"/>
      <c r="W410" s="189"/>
      <c r="X410" s="190"/>
      <c r="Y410" s="191">
        <v>4</v>
      </c>
      <c r="Z410" s="191"/>
      <c r="AA410" s="191"/>
      <c r="AB410" s="191"/>
      <c r="AC410" s="191"/>
      <c r="AD410" s="145">
        <v>0</v>
      </c>
      <c r="AE410" s="145"/>
      <c r="AF410" s="145"/>
      <c r="AG410" s="145"/>
      <c r="AH410" s="145"/>
      <c r="AI410" s="182">
        <v>4</v>
      </c>
      <c r="AJ410" s="183"/>
      <c r="AK410" s="183"/>
      <c r="AL410" s="183"/>
      <c r="AM410" s="184"/>
      <c r="AN410" s="182">
        <v>3</v>
      </c>
      <c r="AO410" s="183"/>
      <c r="AP410" s="183"/>
      <c r="AQ410" s="183"/>
      <c r="AR410" s="184"/>
      <c r="AS410" s="182">
        <v>0</v>
      </c>
      <c r="AT410" s="183"/>
      <c r="AU410" s="183"/>
      <c r="AV410" s="183"/>
      <c r="AW410" s="184"/>
      <c r="AX410" s="182">
        <v>3</v>
      </c>
      <c r="AY410" s="183"/>
      <c r="AZ410" s="183"/>
      <c r="BA410" s="183"/>
      <c r="BB410" s="184"/>
      <c r="BC410" s="182">
        <f t="shared" si="27"/>
        <v>-1</v>
      </c>
      <c r="BD410" s="183"/>
      <c r="BE410" s="183"/>
      <c r="BF410" s="183"/>
      <c r="BG410" s="184"/>
      <c r="BH410" s="182">
        <f t="shared" si="28"/>
        <v>0</v>
      </c>
      <c r="BI410" s="183"/>
      <c r="BJ410" s="183"/>
      <c r="BK410" s="183"/>
      <c r="BL410" s="184"/>
      <c r="BM410" s="182">
        <v>-1</v>
      </c>
      <c r="BN410" s="183"/>
      <c r="BO410" s="183"/>
      <c r="BP410" s="183"/>
      <c r="BQ410" s="184"/>
      <c r="BR410" s="1"/>
      <c r="BS410" s="1"/>
      <c r="BT410" s="1"/>
      <c r="BU410" s="1"/>
      <c r="BV410" s="1"/>
      <c r="BW410" s="1"/>
      <c r="BX410" s="1"/>
      <c r="BY410" s="1"/>
      <c r="BZ410" s="2"/>
    </row>
    <row r="411" spans="1:79" ht="18.75" customHeight="1">
      <c r="A411" s="81"/>
      <c r="B411" s="80"/>
      <c r="C411" s="178" t="s">
        <v>281</v>
      </c>
      <c r="D411" s="178"/>
      <c r="E411" s="178"/>
      <c r="F411" s="178"/>
      <c r="G411" s="178"/>
      <c r="H411" s="178"/>
      <c r="I411" s="178"/>
      <c r="J411" s="179" t="s">
        <v>98</v>
      </c>
      <c r="K411" s="179"/>
      <c r="L411" s="179"/>
      <c r="M411" s="179"/>
      <c r="N411" s="179"/>
      <c r="O411" s="179" t="s">
        <v>98</v>
      </c>
      <c r="P411" s="179"/>
      <c r="Q411" s="179"/>
      <c r="R411" s="179"/>
      <c r="S411" s="179"/>
      <c r="T411" s="179"/>
      <c r="U411" s="179"/>
      <c r="V411" s="179"/>
      <c r="W411" s="179"/>
      <c r="X411" s="179"/>
      <c r="Y411" s="180"/>
      <c r="Z411" s="180"/>
      <c r="AA411" s="180"/>
      <c r="AB411" s="180"/>
      <c r="AC411" s="180"/>
      <c r="AD411" s="145"/>
      <c r="AE411" s="145"/>
      <c r="AF411" s="145"/>
      <c r="AG411" s="145"/>
      <c r="AH411" s="14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
      <c r="BS411" s="1"/>
      <c r="BT411" s="1"/>
      <c r="BU411" s="1"/>
      <c r="BV411" s="1"/>
      <c r="BW411" s="1"/>
      <c r="BX411" s="1"/>
      <c r="BY411" s="1"/>
      <c r="BZ411" s="2"/>
    </row>
    <row r="412" spans="1:79" ht="32.1" customHeight="1">
      <c r="A412" s="185"/>
      <c r="B412" s="125"/>
      <c r="C412" s="186" t="s">
        <v>315</v>
      </c>
      <c r="D412" s="186"/>
      <c r="E412" s="186"/>
      <c r="F412" s="186"/>
      <c r="G412" s="186"/>
      <c r="H412" s="186"/>
      <c r="I412" s="186"/>
      <c r="J412" s="187" t="s">
        <v>100</v>
      </c>
      <c r="K412" s="187"/>
      <c r="L412" s="187"/>
      <c r="M412" s="187"/>
      <c r="N412" s="187"/>
      <c r="O412" s="188" t="s">
        <v>201</v>
      </c>
      <c r="P412" s="189"/>
      <c r="Q412" s="189"/>
      <c r="R412" s="189"/>
      <c r="S412" s="189"/>
      <c r="T412" s="189"/>
      <c r="U412" s="189"/>
      <c r="V412" s="189"/>
      <c r="W412" s="189"/>
      <c r="X412" s="190"/>
      <c r="Y412" s="191">
        <v>1852665</v>
      </c>
      <c r="Z412" s="191"/>
      <c r="AA412" s="191"/>
      <c r="AB412" s="191"/>
      <c r="AC412" s="191"/>
      <c r="AD412" s="145">
        <v>0</v>
      </c>
      <c r="AE412" s="145"/>
      <c r="AF412" s="145"/>
      <c r="AG412" s="145"/>
      <c r="AH412" s="145"/>
      <c r="AI412" s="182">
        <v>1852665</v>
      </c>
      <c r="AJ412" s="183"/>
      <c r="AK412" s="183"/>
      <c r="AL412" s="183"/>
      <c r="AM412" s="184"/>
      <c r="AN412" s="182">
        <v>1525003.99</v>
      </c>
      <c r="AO412" s="183"/>
      <c r="AP412" s="183"/>
      <c r="AQ412" s="183"/>
      <c r="AR412" s="184"/>
      <c r="AS412" s="182">
        <v>0</v>
      </c>
      <c r="AT412" s="183"/>
      <c r="AU412" s="183"/>
      <c r="AV412" s="183"/>
      <c r="AW412" s="184"/>
      <c r="AX412" s="182">
        <v>1525003.99</v>
      </c>
      <c r="AY412" s="183"/>
      <c r="AZ412" s="183"/>
      <c r="BA412" s="183"/>
      <c r="BB412" s="184"/>
      <c r="BC412" s="182">
        <f t="shared" si="27"/>
        <v>-327661.01</v>
      </c>
      <c r="BD412" s="183"/>
      <c r="BE412" s="183"/>
      <c r="BF412" s="183"/>
      <c r="BG412" s="184"/>
      <c r="BH412" s="182">
        <f t="shared" si="28"/>
        <v>0</v>
      </c>
      <c r="BI412" s="183"/>
      <c r="BJ412" s="183"/>
      <c r="BK412" s="183"/>
      <c r="BL412" s="184"/>
      <c r="BM412" s="182">
        <v>-327661.01</v>
      </c>
      <c r="BN412" s="183"/>
      <c r="BO412" s="183"/>
      <c r="BP412" s="183"/>
      <c r="BQ412" s="184"/>
      <c r="BR412" s="1"/>
      <c r="BS412" s="1"/>
      <c r="BT412" s="1"/>
      <c r="BU412" s="1"/>
      <c r="BV412" s="1"/>
      <c r="BW412" s="1"/>
      <c r="BX412" s="1"/>
      <c r="BY412" s="1"/>
      <c r="BZ412" s="2"/>
    </row>
    <row r="413" spans="1:79" ht="18.75" customHeight="1">
      <c r="A413" s="81"/>
      <c r="B413" s="80"/>
      <c r="C413" s="178" t="s">
        <v>360</v>
      </c>
      <c r="D413" s="178"/>
      <c r="E413" s="178"/>
      <c r="F413" s="178"/>
      <c r="G413" s="178"/>
      <c r="H413" s="178"/>
      <c r="I413" s="178"/>
      <c r="J413" s="179" t="s">
        <v>98</v>
      </c>
      <c r="K413" s="179"/>
      <c r="L413" s="179"/>
      <c r="M413" s="179"/>
      <c r="N413" s="179"/>
      <c r="O413" s="179" t="s">
        <v>98</v>
      </c>
      <c r="P413" s="179"/>
      <c r="Q413" s="179"/>
      <c r="R413" s="179"/>
      <c r="S413" s="179"/>
      <c r="T413" s="179"/>
      <c r="U413" s="179"/>
      <c r="V413" s="179"/>
      <c r="W413" s="179"/>
      <c r="X413" s="179"/>
      <c r="Y413" s="180"/>
      <c r="Z413" s="180"/>
      <c r="AA413" s="180"/>
      <c r="AB413" s="180"/>
      <c r="AC413" s="180"/>
      <c r="AD413" s="145"/>
      <c r="AE413" s="145"/>
      <c r="AF413" s="145"/>
      <c r="AG413" s="145"/>
      <c r="AH413" s="14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c r="BR413" s="1"/>
      <c r="BS413" s="1"/>
      <c r="BT413" s="1"/>
      <c r="BU413" s="1"/>
      <c r="BV413" s="1"/>
      <c r="BW413" s="1"/>
      <c r="BX413" s="1"/>
      <c r="BY413" s="1"/>
      <c r="BZ413" s="2"/>
    </row>
    <row r="414" spans="1:79" ht="48.75" customHeight="1">
      <c r="A414" s="185"/>
      <c r="B414" s="125"/>
      <c r="C414" s="186" t="s">
        <v>381</v>
      </c>
      <c r="D414" s="186"/>
      <c r="E414" s="186"/>
      <c r="F414" s="186"/>
      <c r="G414" s="186"/>
      <c r="H414" s="186"/>
      <c r="I414" s="186"/>
      <c r="J414" s="187" t="s">
        <v>362</v>
      </c>
      <c r="K414" s="187"/>
      <c r="L414" s="187"/>
      <c r="M414" s="187"/>
      <c r="N414" s="187"/>
      <c r="O414" s="188" t="s">
        <v>201</v>
      </c>
      <c r="P414" s="189"/>
      <c r="Q414" s="189"/>
      <c r="R414" s="189"/>
      <c r="S414" s="189"/>
      <c r="T414" s="189"/>
      <c r="U414" s="189"/>
      <c r="V414" s="189"/>
      <c r="W414" s="189"/>
      <c r="X414" s="190"/>
      <c r="Y414" s="191">
        <v>100</v>
      </c>
      <c r="Z414" s="191"/>
      <c r="AA414" s="191"/>
      <c r="AB414" s="191"/>
      <c r="AC414" s="191"/>
      <c r="AD414" s="145">
        <v>0</v>
      </c>
      <c r="AE414" s="145"/>
      <c r="AF414" s="145"/>
      <c r="AG414" s="145"/>
      <c r="AH414" s="145"/>
      <c r="AI414" s="182">
        <v>100</v>
      </c>
      <c r="AJ414" s="183"/>
      <c r="AK414" s="183"/>
      <c r="AL414" s="183"/>
      <c r="AM414" s="184"/>
      <c r="AN414" s="182">
        <v>82.3</v>
      </c>
      <c r="AO414" s="183"/>
      <c r="AP414" s="183"/>
      <c r="AQ414" s="183"/>
      <c r="AR414" s="184"/>
      <c r="AS414" s="182">
        <v>0</v>
      </c>
      <c r="AT414" s="183"/>
      <c r="AU414" s="183"/>
      <c r="AV414" s="183"/>
      <c r="AW414" s="184"/>
      <c r="AX414" s="182">
        <v>82.3</v>
      </c>
      <c r="AY414" s="183"/>
      <c r="AZ414" s="183"/>
      <c r="BA414" s="183"/>
      <c r="BB414" s="184"/>
      <c r="BC414" s="182">
        <f t="shared" si="27"/>
        <v>-17.700000000000003</v>
      </c>
      <c r="BD414" s="183"/>
      <c r="BE414" s="183"/>
      <c r="BF414" s="183"/>
      <c r="BG414" s="184"/>
      <c r="BH414" s="182">
        <f t="shared" si="28"/>
        <v>0</v>
      </c>
      <c r="BI414" s="183"/>
      <c r="BJ414" s="183"/>
      <c r="BK414" s="183"/>
      <c r="BL414" s="184"/>
      <c r="BM414" s="182">
        <v>-17.700000000000003</v>
      </c>
      <c r="BN414" s="183"/>
      <c r="BO414" s="183"/>
      <c r="BP414" s="183"/>
      <c r="BQ414" s="184"/>
      <c r="BR414" s="1"/>
      <c r="BS414" s="1"/>
      <c r="BT414" s="1"/>
      <c r="BU414" s="1"/>
      <c r="BV414" s="1"/>
      <c r="BW414" s="1"/>
      <c r="BX414" s="1"/>
      <c r="BY414" s="1"/>
      <c r="BZ414" s="2"/>
    </row>
    <row r="415" spans="1:79" s="6" customFormat="1" ht="42" customHeight="1">
      <c r="A415" s="81"/>
      <c r="B415" s="80"/>
      <c r="C415" s="178" t="s">
        <v>479</v>
      </c>
      <c r="D415" s="178"/>
      <c r="E415" s="178"/>
      <c r="F415" s="178"/>
      <c r="G415" s="178"/>
      <c r="H415" s="178"/>
      <c r="I415" s="178"/>
      <c r="J415" s="179" t="s">
        <v>98</v>
      </c>
      <c r="K415" s="179"/>
      <c r="L415" s="179"/>
      <c r="M415" s="179"/>
      <c r="N415" s="179"/>
      <c r="O415" s="179" t="s">
        <v>98</v>
      </c>
      <c r="P415" s="179"/>
      <c r="Q415" s="179"/>
      <c r="R415" s="179"/>
      <c r="S415" s="179"/>
      <c r="T415" s="179"/>
      <c r="U415" s="179"/>
      <c r="V415" s="179"/>
      <c r="W415" s="179"/>
      <c r="X415" s="179"/>
      <c r="Y415" s="180"/>
      <c r="Z415" s="180"/>
      <c r="AA415" s="180"/>
      <c r="AB415" s="180"/>
      <c r="AC415" s="180"/>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c r="BR415" s="4"/>
      <c r="BS415" s="4"/>
      <c r="BT415" s="4"/>
      <c r="BU415" s="4"/>
      <c r="BV415" s="4"/>
      <c r="BW415" s="4"/>
      <c r="BX415" s="4"/>
      <c r="BY415" s="4"/>
      <c r="BZ415" s="5"/>
      <c r="CA415" s="6" t="s">
        <v>24</v>
      </c>
    </row>
    <row r="416" spans="1:79" s="6" customFormat="1" ht="63" customHeight="1">
      <c r="A416" s="81"/>
      <c r="B416" s="80"/>
      <c r="C416" s="178" t="s">
        <v>478</v>
      </c>
      <c r="D416" s="178"/>
      <c r="E416" s="178"/>
      <c r="F416" s="178"/>
      <c r="G416" s="178"/>
      <c r="H416" s="178"/>
      <c r="I416" s="178"/>
      <c r="J416" s="179" t="s">
        <v>98</v>
      </c>
      <c r="K416" s="179"/>
      <c r="L416" s="179"/>
      <c r="M416" s="179"/>
      <c r="N416" s="179"/>
      <c r="O416" s="179" t="s">
        <v>98</v>
      </c>
      <c r="P416" s="179"/>
      <c r="Q416" s="179"/>
      <c r="R416" s="179"/>
      <c r="S416" s="179"/>
      <c r="T416" s="179"/>
      <c r="U416" s="179"/>
      <c r="V416" s="179"/>
      <c r="W416" s="179"/>
      <c r="X416" s="179"/>
      <c r="Y416" s="180"/>
      <c r="Z416" s="180"/>
      <c r="AA416" s="180"/>
      <c r="AB416" s="180"/>
      <c r="AC416" s="180"/>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c r="BR416" s="4"/>
      <c r="BS416" s="4"/>
      <c r="BT416" s="4"/>
      <c r="BU416" s="4"/>
      <c r="BV416" s="4"/>
      <c r="BW416" s="4"/>
      <c r="BX416" s="4"/>
      <c r="BY416" s="4"/>
      <c r="BZ416" s="5"/>
      <c r="CA416" s="6" t="s">
        <v>24</v>
      </c>
    </row>
    <row r="417" spans="1:79" s="6" customFormat="1" ht="18" customHeight="1">
      <c r="A417" s="81"/>
      <c r="B417" s="80"/>
      <c r="C417" s="178" t="s">
        <v>97</v>
      </c>
      <c r="D417" s="178"/>
      <c r="E417" s="178"/>
      <c r="F417" s="178"/>
      <c r="G417" s="178"/>
      <c r="H417" s="178"/>
      <c r="I417" s="178"/>
      <c r="J417" s="179" t="s">
        <v>98</v>
      </c>
      <c r="K417" s="179"/>
      <c r="L417" s="179"/>
      <c r="M417" s="179"/>
      <c r="N417" s="179"/>
      <c r="O417" s="179" t="s">
        <v>98</v>
      </c>
      <c r="P417" s="179"/>
      <c r="Q417" s="179"/>
      <c r="R417" s="179"/>
      <c r="S417" s="179"/>
      <c r="T417" s="179"/>
      <c r="U417" s="179"/>
      <c r="V417" s="179"/>
      <c r="W417" s="179"/>
      <c r="X417" s="179"/>
      <c r="Y417" s="180"/>
      <c r="Z417" s="180"/>
      <c r="AA417" s="180"/>
      <c r="AB417" s="180"/>
      <c r="AC417" s="180"/>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c r="BR417" s="4"/>
      <c r="BS417" s="4"/>
      <c r="BT417" s="4"/>
      <c r="BU417" s="4"/>
      <c r="BV417" s="4"/>
      <c r="BW417" s="4"/>
      <c r="BX417" s="4"/>
      <c r="BY417" s="4"/>
      <c r="BZ417" s="5"/>
      <c r="CA417" s="6" t="s">
        <v>24</v>
      </c>
    </row>
    <row r="418" spans="1:79" ht="58.5" customHeight="1">
      <c r="A418" s="185"/>
      <c r="B418" s="125"/>
      <c r="C418" s="186" t="s">
        <v>128</v>
      </c>
      <c r="D418" s="186"/>
      <c r="E418" s="186"/>
      <c r="F418" s="186"/>
      <c r="G418" s="186"/>
      <c r="H418" s="186"/>
      <c r="I418" s="186"/>
      <c r="J418" s="187" t="s">
        <v>100</v>
      </c>
      <c r="K418" s="187"/>
      <c r="L418" s="187"/>
      <c r="M418" s="187"/>
      <c r="N418" s="187"/>
      <c r="O418" s="188" t="s">
        <v>101</v>
      </c>
      <c r="P418" s="189"/>
      <c r="Q418" s="189"/>
      <c r="R418" s="189"/>
      <c r="S418" s="189"/>
      <c r="T418" s="189"/>
      <c r="U418" s="189"/>
      <c r="V418" s="189"/>
      <c r="W418" s="189"/>
      <c r="X418" s="190"/>
      <c r="Y418" s="191">
        <v>9497686.1600000001</v>
      </c>
      <c r="Z418" s="191"/>
      <c r="AA418" s="191"/>
      <c r="AB418" s="191"/>
      <c r="AC418" s="191"/>
      <c r="AD418" s="145">
        <v>0</v>
      </c>
      <c r="AE418" s="145"/>
      <c r="AF418" s="145"/>
      <c r="AG418" s="145"/>
      <c r="AH418" s="145"/>
      <c r="AI418" s="182">
        <v>9497686.1600000001</v>
      </c>
      <c r="AJ418" s="183"/>
      <c r="AK418" s="183"/>
      <c r="AL418" s="183"/>
      <c r="AM418" s="184"/>
      <c r="AN418" s="182">
        <v>9495087.1699999999</v>
      </c>
      <c r="AO418" s="183"/>
      <c r="AP418" s="183"/>
      <c r="AQ418" s="183"/>
      <c r="AR418" s="184"/>
      <c r="AS418" s="182">
        <v>0</v>
      </c>
      <c r="AT418" s="183"/>
      <c r="AU418" s="183"/>
      <c r="AV418" s="183"/>
      <c r="AW418" s="184"/>
      <c r="AX418" s="182">
        <v>9495087.1699999999</v>
      </c>
      <c r="AY418" s="183"/>
      <c r="AZ418" s="183"/>
      <c r="BA418" s="183"/>
      <c r="BB418" s="184"/>
      <c r="BC418" s="182">
        <f t="shared" si="27"/>
        <v>-2598.9900000002235</v>
      </c>
      <c r="BD418" s="183"/>
      <c r="BE418" s="183"/>
      <c r="BF418" s="183"/>
      <c r="BG418" s="184"/>
      <c r="BH418" s="182">
        <f t="shared" si="28"/>
        <v>0</v>
      </c>
      <c r="BI418" s="183"/>
      <c r="BJ418" s="183"/>
      <c r="BK418" s="183"/>
      <c r="BL418" s="184"/>
      <c r="BM418" s="182">
        <v>-2598.9900000002235</v>
      </c>
      <c r="BN418" s="183"/>
      <c r="BO418" s="183"/>
      <c r="BP418" s="183"/>
      <c r="BQ418" s="184"/>
      <c r="BR418" s="1"/>
      <c r="BS418" s="1"/>
      <c r="BT418" s="1"/>
      <c r="BU418" s="1"/>
      <c r="BV418" s="1"/>
      <c r="BW418" s="1"/>
      <c r="BX418" s="1"/>
      <c r="BY418" s="1"/>
      <c r="BZ418" s="2"/>
    </row>
    <row r="419" spans="1:79" ht="18.75" customHeight="1">
      <c r="A419" s="81"/>
      <c r="B419" s="80"/>
      <c r="C419" s="178" t="s">
        <v>198</v>
      </c>
      <c r="D419" s="178"/>
      <c r="E419" s="178"/>
      <c r="F419" s="178"/>
      <c r="G419" s="178"/>
      <c r="H419" s="178"/>
      <c r="I419" s="178"/>
      <c r="J419" s="179" t="s">
        <v>98</v>
      </c>
      <c r="K419" s="179"/>
      <c r="L419" s="179"/>
      <c r="M419" s="179"/>
      <c r="N419" s="179"/>
      <c r="O419" s="179" t="s">
        <v>98</v>
      </c>
      <c r="P419" s="179"/>
      <c r="Q419" s="179"/>
      <c r="R419" s="179"/>
      <c r="S419" s="179"/>
      <c r="T419" s="179"/>
      <c r="U419" s="179"/>
      <c r="V419" s="179"/>
      <c r="W419" s="179"/>
      <c r="X419" s="179"/>
      <c r="Y419" s="192"/>
      <c r="Z419" s="193"/>
      <c r="AA419" s="193"/>
      <c r="AB419" s="193"/>
      <c r="AC419" s="194"/>
      <c r="AD419" s="145"/>
      <c r="AE419" s="145"/>
      <c r="AF419" s="145"/>
      <c r="AG419" s="145"/>
      <c r="AH419" s="14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c r="BR419" s="1"/>
      <c r="BS419" s="1"/>
      <c r="BT419" s="1"/>
      <c r="BU419" s="1"/>
      <c r="BV419" s="1"/>
      <c r="BW419" s="1"/>
      <c r="BX419" s="1"/>
      <c r="BY419" s="1"/>
      <c r="BZ419" s="2"/>
    </row>
    <row r="420" spans="1:79" ht="51" customHeight="1">
      <c r="A420" s="185"/>
      <c r="B420" s="125"/>
      <c r="C420" s="186" t="s">
        <v>239</v>
      </c>
      <c r="D420" s="186"/>
      <c r="E420" s="186"/>
      <c r="F420" s="186"/>
      <c r="G420" s="186"/>
      <c r="H420" s="186"/>
      <c r="I420" s="186"/>
      <c r="J420" s="187" t="s">
        <v>206</v>
      </c>
      <c r="K420" s="187"/>
      <c r="L420" s="187"/>
      <c r="M420" s="187"/>
      <c r="N420" s="187"/>
      <c r="O420" s="188" t="s">
        <v>112</v>
      </c>
      <c r="P420" s="189"/>
      <c r="Q420" s="189"/>
      <c r="R420" s="189"/>
      <c r="S420" s="189"/>
      <c r="T420" s="189"/>
      <c r="U420" s="189"/>
      <c r="V420" s="189"/>
      <c r="W420" s="189"/>
      <c r="X420" s="190"/>
      <c r="Y420" s="191">
        <v>12</v>
      </c>
      <c r="Z420" s="191"/>
      <c r="AA420" s="191"/>
      <c r="AB420" s="191"/>
      <c r="AC420" s="191"/>
      <c r="AD420" s="145">
        <v>0</v>
      </c>
      <c r="AE420" s="145"/>
      <c r="AF420" s="145"/>
      <c r="AG420" s="145"/>
      <c r="AH420" s="145"/>
      <c r="AI420" s="182">
        <v>12</v>
      </c>
      <c r="AJ420" s="183"/>
      <c r="AK420" s="183"/>
      <c r="AL420" s="183"/>
      <c r="AM420" s="184"/>
      <c r="AN420" s="182">
        <v>12</v>
      </c>
      <c r="AO420" s="183"/>
      <c r="AP420" s="183"/>
      <c r="AQ420" s="183"/>
      <c r="AR420" s="184"/>
      <c r="AS420" s="182">
        <v>0</v>
      </c>
      <c r="AT420" s="183"/>
      <c r="AU420" s="183"/>
      <c r="AV420" s="183"/>
      <c r="AW420" s="184"/>
      <c r="AX420" s="182">
        <v>12</v>
      </c>
      <c r="AY420" s="183"/>
      <c r="AZ420" s="183"/>
      <c r="BA420" s="183"/>
      <c r="BB420" s="184"/>
      <c r="BC420" s="182">
        <f t="shared" si="27"/>
        <v>0</v>
      </c>
      <c r="BD420" s="183"/>
      <c r="BE420" s="183"/>
      <c r="BF420" s="183"/>
      <c r="BG420" s="184"/>
      <c r="BH420" s="182">
        <f t="shared" si="28"/>
        <v>0</v>
      </c>
      <c r="BI420" s="183"/>
      <c r="BJ420" s="183"/>
      <c r="BK420" s="183"/>
      <c r="BL420" s="184"/>
      <c r="BM420" s="182">
        <v>0</v>
      </c>
      <c r="BN420" s="183"/>
      <c r="BO420" s="183"/>
      <c r="BP420" s="183"/>
      <c r="BQ420" s="184"/>
      <c r="BR420" s="1"/>
      <c r="BS420" s="1"/>
      <c r="BT420" s="1"/>
      <c r="BU420" s="1"/>
      <c r="BV420" s="1"/>
      <c r="BW420" s="1"/>
      <c r="BX420" s="1"/>
      <c r="BY420" s="1"/>
      <c r="BZ420" s="2"/>
    </row>
    <row r="421" spans="1:79" ht="18.75" customHeight="1">
      <c r="A421" s="81"/>
      <c r="B421" s="80"/>
      <c r="C421" s="178" t="s">
        <v>281</v>
      </c>
      <c r="D421" s="178"/>
      <c r="E421" s="178"/>
      <c r="F421" s="178"/>
      <c r="G421" s="178"/>
      <c r="H421" s="178"/>
      <c r="I421" s="178"/>
      <c r="J421" s="179" t="s">
        <v>98</v>
      </c>
      <c r="K421" s="179"/>
      <c r="L421" s="179"/>
      <c r="M421" s="179"/>
      <c r="N421" s="179"/>
      <c r="O421" s="179" t="s">
        <v>98</v>
      </c>
      <c r="P421" s="179"/>
      <c r="Q421" s="179"/>
      <c r="R421" s="179"/>
      <c r="S421" s="179"/>
      <c r="T421" s="179"/>
      <c r="U421" s="179"/>
      <c r="V421" s="179"/>
      <c r="W421" s="179"/>
      <c r="X421" s="179"/>
      <c r="Y421" s="180"/>
      <c r="Z421" s="180"/>
      <c r="AA421" s="180"/>
      <c r="AB421" s="180"/>
      <c r="AC421" s="180"/>
      <c r="AD421" s="145"/>
      <c r="AE421" s="145"/>
      <c r="AF421" s="145"/>
      <c r="AG421" s="145"/>
      <c r="AH421" s="14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c r="BR421" s="1"/>
      <c r="BS421" s="1"/>
      <c r="BT421" s="1"/>
      <c r="BU421" s="1"/>
      <c r="BV421" s="1"/>
      <c r="BW421" s="1"/>
      <c r="BX421" s="1"/>
      <c r="BY421" s="1"/>
      <c r="BZ421" s="2"/>
    </row>
    <row r="422" spans="1:79" ht="56.25" customHeight="1">
      <c r="A422" s="185"/>
      <c r="B422" s="125"/>
      <c r="C422" s="186" t="s">
        <v>316</v>
      </c>
      <c r="D422" s="186"/>
      <c r="E422" s="186"/>
      <c r="F422" s="186"/>
      <c r="G422" s="186"/>
      <c r="H422" s="186"/>
      <c r="I422" s="186"/>
      <c r="J422" s="187" t="s">
        <v>100</v>
      </c>
      <c r="K422" s="187"/>
      <c r="L422" s="187"/>
      <c r="M422" s="187"/>
      <c r="N422" s="187"/>
      <c r="O422" s="188" t="s">
        <v>201</v>
      </c>
      <c r="P422" s="189"/>
      <c r="Q422" s="189"/>
      <c r="R422" s="189"/>
      <c r="S422" s="189"/>
      <c r="T422" s="189"/>
      <c r="U422" s="189"/>
      <c r="V422" s="189"/>
      <c r="W422" s="189"/>
      <c r="X422" s="190"/>
      <c r="Y422" s="191">
        <v>791474</v>
      </c>
      <c r="Z422" s="191"/>
      <c r="AA422" s="191"/>
      <c r="AB422" s="191"/>
      <c r="AC422" s="191"/>
      <c r="AD422" s="145">
        <v>0</v>
      </c>
      <c r="AE422" s="145"/>
      <c r="AF422" s="145"/>
      <c r="AG422" s="145"/>
      <c r="AH422" s="145"/>
      <c r="AI422" s="182">
        <v>791474</v>
      </c>
      <c r="AJ422" s="183"/>
      <c r="AK422" s="183"/>
      <c r="AL422" s="183"/>
      <c r="AM422" s="184"/>
      <c r="AN422" s="182">
        <v>791257.26</v>
      </c>
      <c r="AO422" s="183"/>
      <c r="AP422" s="183"/>
      <c r="AQ422" s="183"/>
      <c r="AR422" s="184"/>
      <c r="AS422" s="182">
        <v>0</v>
      </c>
      <c r="AT422" s="183"/>
      <c r="AU422" s="183"/>
      <c r="AV422" s="183"/>
      <c r="AW422" s="184"/>
      <c r="AX422" s="182">
        <v>791257.26</v>
      </c>
      <c r="AY422" s="183"/>
      <c r="AZ422" s="183"/>
      <c r="BA422" s="183"/>
      <c r="BB422" s="184"/>
      <c r="BC422" s="182">
        <f t="shared" si="27"/>
        <v>-216.73999999999069</v>
      </c>
      <c r="BD422" s="183"/>
      <c r="BE422" s="183"/>
      <c r="BF422" s="183"/>
      <c r="BG422" s="184"/>
      <c r="BH422" s="182">
        <f t="shared" si="28"/>
        <v>0</v>
      </c>
      <c r="BI422" s="183"/>
      <c r="BJ422" s="183"/>
      <c r="BK422" s="183"/>
      <c r="BL422" s="184"/>
      <c r="BM422" s="182">
        <v>-216.73999999999069</v>
      </c>
      <c r="BN422" s="183"/>
      <c r="BO422" s="183"/>
      <c r="BP422" s="183"/>
      <c r="BQ422" s="184"/>
      <c r="BR422" s="1"/>
      <c r="BS422" s="1"/>
      <c r="BT422" s="1"/>
      <c r="BU422" s="1"/>
      <c r="BV422" s="1"/>
      <c r="BW422" s="1"/>
      <c r="BX422" s="1"/>
      <c r="BY422" s="1"/>
      <c r="BZ422" s="2"/>
    </row>
    <row r="423" spans="1:79" ht="18.75" customHeight="1">
      <c r="A423" s="81"/>
      <c r="B423" s="80"/>
      <c r="C423" s="178" t="s">
        <v>360</v>
      </c>
      <c r="D423" s="178"/>
      <c r="E423" s="178"/>
      <c r="F423" s="178"/>
      <c r="G423" s="178"/>
      <c r="H423" s="178"/>
      <c r="I423" s="178"/>
      <c r="J423" s="179" t="s">
        <v>98</v>
      </c>
      <c r="K423" s="179"/>
      <c r="L423" s="179"/>
      <c r="M423" s="179"/>
      <c r="N423" s="179"/>
      <c r="O423" s="179" t="s">
        <v>98</v>
      </c>
      <c r="P423" s="179"/>
      <c r="Q423" s="179"/>
      <c r="R423" s="179"/>
      <c r="S423" s="179"/>
      <c r="T423" s="179"/>
      <c r="U423" s="179"/>
      <c r="V423" s="179"/>
      <c r="W423" s="179"/>
      <c r="X423" s="179"/>
      <c r="Y423" s="180"/>
      <c r="Z423" s="180"/>
      <c r="AA423" s="180"/>
      <c r="AB423" s="180"/>
      <c r="AC423" s="180"/>
      <c r="AD423" s="145"/>
      <c r="AE423" s="145"/>
      <c r="AF423" s="145"/>
      <c r="AG423" s="145"/>
      <c r="AH423" s="14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
      <c r="BS423" s="1"/>
      <c r="BT423" s="1"/>
      <c r="BU423" s="1"/>
      <c r="BV423" s="1"/>
      <c r="BW423" s="1"/>
      <c r="BX423" s="1"/>
      <c r="BY423" s="1"/>
      <c r="BZ423" s="2"/>
    </row>
    <row r="424" spans="1:79" ht="56.25" customHeight="1">
      <c r="A424" s="185"/>
      <c r="B424" s="125"/>
      <c r="C424" s="186" t="s">
        <v>382</v>
      </c>
      <c r="D424" s="186"/>
      <c r="E424" s="186"/>
      <c r="F424" s="186"/>
      <c r="G424" s="186"/>
      <c r="H424" s="186"/>
      <c r="I424" s="186"/>
      <c r="J424" s="187" t="s">
        <v>362</v>
      </c>
      <c r="K424" s="187"/>
      <c r="L424" s="187"/>
      <c r="M424" s="187"/>
      <c r="N424" s="187"/>
      <c r="O424" s="188" t="s">
        <v>201</v>
      </c>
      <c r="P424" s="189"/>
      <c r="Q424" s="189"/>
      <c r="R424" s="189"/>
      <c r="S424" s="189"/>
      <c r="T424" s="189"/>
      <c r="U424" s="189"/>
      <c r="V424" s="189"/>
      <c r="W424" s="189"/>
      <c r="X424" s="190"/>
      <c r="Y424" s="191">
        <v>100</v>
      </c>
      <c r="Z424" s="191"/>
      <c r="AA424" s="191"/>
      <c r="AB424" s="191"/>
      <c r="AC424" s="191"/>
      <c r="AD424" s="145">
        <v>0</v>
      </c>
      <c r="AE424" s="145"/>
      <c r="AF424" s="145"/>
      <c r="AG424" s="145"/>
      <c r="AH424" s="145"/>
      <c r="AI424" s="182">
        <v>100</v>
      </c>
      <c r="AJ424" s="183"/>
      <c r="AK424" s="183"/>
      <c r="AL424" s="183"/>
      <c r="AM424" s="184"/>
      <c r="AN424" s="182">
        <v>100</v>
      </c>
      <c r="AO424" s="183"/>
      <c r="AP424" s="183"/>
      <c r="AQ424" s="183"/>
      <c r="AR424" s="184"/>
      <c r="AS424" s="182">
        <v>0</v>
      </c>
      <c r="AT424" s="183"/>
      <c r="AU424" s="183"/>
      <c r="AV424" s="183"/>
      <c r="AW424" s="184"/>
      <c r="AX424" s="182">
        <v>100</v>
      </c>
      <c r="AY424" s="183"/>
      <c r="AZ424" s="183"/>
      <c r="BA424" s="183"/>
      <c r="BB424" s="184"/>
      <c r="BC424" s="182">
        <f t="shared" si="27"/>
        <v>0</v>
      </c>
      <c r="BD424" s="183"/>
      <c r="BE424" s="183"/>
      <c r="BF424" s="183"/>
      <c r="BG424" s="184"/>
      <c r="BH424" s="182">
        <f t="shared" si="28"/>
        <v>0</v>
      </c>
      <c r="BI424" s="183"/>
      <c r="BJ424" s="183"/>
      <c r="BK424" s="183"/>
      <c r="BL424" s="184"/>
      <c r="BM424" s="182">
        <v>0</v>
      </c>
      <c r="BN424" s="183"/>
      <c r="BO424" s="183"/>
      <c r="BP424" s="183"/>
      <c r="BQ424" s="184"/>
      <c r="BR424" s="1"/>
      <c r="BS424" s="1"/>
      <c r="BT424" s="1"/>
      <c r="BU424" s="1"/>
      <c r="BV424" s="1"/>
      <c r="BW424" s="1"/>
      <c r="BX424" s="1"/>
      <c r="BY424" s="1"/>
      <c r="BZ424" s="2"/>
    </row>
    <row r="425" spans="1:79" s="6" customFormat="1" ht="63.75" customHeight="1">
      <c r="A425" s="81"/>
      <c r="B425" s="80"/>
      <c r="C425" s="204" t="s">
        <v>480</v>
      </c>
      <c r="D425" s="205"/>
      <c r="E425" s="205"/>
      <c r="F425" s="205"/>
      <c r="G425" s="205"/>
      <c r="H425" s="205"/>
      <c r="I425" s="206"/>
      <c r="J425" s="207" t="s">
        <v>98</v>
      </c>
      <c r="K425" s="208"/>
      <c r="L425" s="208"/>
      <c r="M425" s="208"/>
      <c r="N425" s="209"/>
      <c r="O425" s="207" t="s">
        <v>98</v>
      </c>
      <c r="P425" s="208"/>
      <c r="Q425" s="208"/>
      <c r="R425" s="208"/>
      <c r="S425" s="208"/>
      <c r="T425" s="208"/>
      <c r="U425" s="208"/>
      <c r="V425" s="208"/>
      <c r="W425" s="208"/>
      <c r="X425" s="209"/>
      <c r="Y425" s="192"/>
      <c r="Z425" s="193"/>
      <c r="AA425" s="193"/>
      <c r="AB425" s="193"/>
      <c r="AC425" s="194"/>
      <c r="AD425" s="201"/>
      <c r="AE425" s="202"/>
      <c r="AF425" s="202"/>
      <c r="AG425" s="202"/>
      <c r="AH425" s="203"/>
      <c r="AI425" s="201"/>
      <c r="AJ425" s="202"/>
      <c r="AK425" s="202"/>
      <c r="AL425" s="202"/>
      <c r="AM425" s="203"/>
      <c r="AN425" s="201"/>
      <c r="AO425" s="202"/>
      <c r="AP425" s="202"/>
      <c r="AQ425" s="202"/>
      <c r="AR425" s="203"/>
      <c r="AS425" s="201"/>
      <c r="AT425" s="202"/>
      <c r="AU425" s="202"/>
      <c r="AV425" s="202"/>
      <c r="AW425" s="203"/>
      <c r="AX425" s="201"/>
      <c r="AY425" s="202"/>
      <c r="AZ425" s="202"/>
      <c r="BA425" s="202"/>
      <c r="BB425" s="203"/>
      <c r="BC425" s="201"/>
      <c r="BD425" s="202"/>
      <c r="BE425" s="202"/>
      <c r="BF425" s="202"/>
      <c r="BG425" s="203"/>
      <c r="BH425" s="201"/>
      <c r="BI425" s="202"/>
      <c r="BJ425" s="202"/>
      <c r="BK425" s="202"/>
      <c r="BL425" s="203"/>
      <c r="BM425" s="201"/>
      <c r="BN425" s="202"/>
      <c r="BO425" s="202"/>
      <c r="BP425" s="202"/>
      <c r="BQ425" s="203"/>
      <c r="BR425" s="4"/>
      <c r="BS425" s="4"/>
      <c r="BT425" s="4"/>
      <c r="BU425" s="4"/>
      <c r="BV425" s="4"/>
      <c r="BW425" s="4"/>
      <c r="BX425" s="4"/>
      <c r="BY425" s="4"/>
      <c r="BZ425" s="5"/>
      <c r="CA425" s="6" t="s">
        <v>24</v>
      </c>
    </row>
    <row r="426" spans="1:79" s="6" customFormat="1" ht="18.75" customHeight="1">
      <c r="A426" s="81"/>
      <c r="B426" s="80"/>
      <c r="C426" s="204" t="s">
        <v>97</v>
      </c>
      <c r="D426" s="205"/>
      <c r="E426" s="205"/>
      <c r="F426" s="205"/>
      <c r="G426" s="205"/>
      <c r="H426" s="205"/>
      <c r="I426" s="206"/>
      <c r="J426" s="207" t="s">
        <v>98</v>
      </c>
      <c r="K426" s="208"/>
      <c r="L426" s="208"/>
      <c r="M426" s="208"/>
      <c r="N426" s="209"/>
      <c r="O426" s="207" t="s">
        <v>98</v>
      </c>
      <c r="P426" s="208"/>
      <c r="Q426" s="208"/>
      <c r="R426" s="208"/>
      <c r="S426" s="208"/>
      <c r="T426" s="208"/>
      <c r="U426" s="208"/>
      <c r="V426" s="208"/>
      <c r="W426" s="208"/>
      <c r="X426" s="209"/>
      <c r="Y426" s="192"/>
      <c r="Z426" s="193"/>
      <c r="AA426" s="193"/>
      <c r="AB426" s="193"/>
      <c r="AC426" s="194"/>
      <c r="AD426" s="201"/>
      <c r="AE426" s="202"/>
      <c r="AF426" s="202"/>
      <c r="AG426" s="202"/>
      <c r="AH426" s="203"/>
      <c r="AI426" s="201"/>
      <c r="AJ426" s="202"/>
      <c r="AK426" s="202"/>
      <c r="AL426" s="202"/>
      <c r="AM426" s="203"/>
      <c r="AN426" s="201"/>
      <c r="AO426" s="202"/>
      <c r="AP426" s="202"/>
      <c r="AQ426" s="202"/>
      <c r="AR426" s="203"/>
      <c r="AS426" s="201"/>
      <c r="AT426" s="202"/>
      <c r="AU426" s="202"/>
      <c r="AV426" s="202"/>
      <c r="AW426" s="203"/>
      <c r="AX426" s="201"/>
      <c r="AY426" s="202"/>
      <c r="AZ426" s="202"/>
      <c r="BA426" s="202"/>
      <c r="BB426" s="203"/>
      <c r="BC426" s="201"/>
      <c r="BD426" s="202"/>
      <c r="BE426" s="202"/>
      <c r="BF426" s="202"/>
      <c r="BG426" s="203"/>
      <c r="BH426" s="201"/>
      <c r="BI426" s="202"/>
      <c r="BJ426" s="202"/>
      <c r="BK426" s="202"/>
      <c r="BL426" s="203"/>
      <c r="BM426" s="201"/>
      <c r="BN426" s="202"/>
      <c r="BO426" s="202"/>
      <c r="BP426" s="202"/>
      <c r="BQ426" s="203"/>
      <c r="BR426" s="4"/>
      <c r="BS426" s="4"/>
      <c r="BT426" s="4"/>
      <c r="BU426" s="4"/>
      <c r="BV426" s="4"/>
      <c r="BW426" s="4"/>
      <c r="BX426" s="4"/>
      <c r="BY426" s="4"/>
      <c r="BZ426" s="5"/>
      <c r="CA426" s="6" t="s">
        <v>24</v>
      </c>
    </row>
    <row r="427" spans="1:79" ht="63.75" customHeight="1">
      <c r="A427" s="185"/>
      <c r="B427" s="125"/>
      <c r="C427" s="186" t="s">
        <v>129</v>
      </c>
      <c r="D427" s="186"/>
      <c r="E427" s="186"/>
      <c r="F427" s="186"/>
      <c r="G427" s="186"/>
      <c r="H427" s="186"/>
      <c r="I427" s="186"/>
      <c r="J427" s="187" t="s">
        <v>100</v>
      </c>
      <c r="K427" s="187"/>
      <c r="L427" s="187"/>
      <c r="M427" s="187"/>
      <c r="N427" s="187"/>
      <c r="O427" s="188" t="s">
        <v>101</v>
      </c>
      <c r="P427" s="189"/>
      <c r="Q427" s="189"/>
      <c r="R427" s="189"/>
      <c r="S427" s="189"/>
      <c r="T427" s="189"/>
      <c r="U427" s="189"/>
      <c r="V427" s="189"/>
      <c r="W427" s="189"/>
      <c r="X427" s="190"/>
      <c r="Y427" s="191">
        <v>6023000</v>
      </c>
      <c r="Z427" s="191"/>
      <c r="AA427" s="191"/>
      <c r="AB427" s="191"/>
      <c r="AC427" s="191"/>
      <c r="AD427" s="145">
        <v>0</v>
      </c>
      <c r="AE427" s="145"/>
      <c r="AF427" s="145"/>
      <c r="AG427" s="145"/>
      <c r="AH427" s="145"/>
      <c r="AI427" s="182">
        <v>6023000</v>
      </c>
      <c r="AJ427" s="183"/>
      <c r="AK427" s="183"/>
      <c r="AL427" s="183"/>
      <c r="AM427" s="184"/>
      <c r="AN427" s="182">
        <v>6021391.5</v>
      </c>
      <c r="AO427" s="183"/>
      <c r="AP427" s="183"/>
      <c r="AQ427" s="183"/>
      <c r="AR427" s="184"/>
      <c r="AS427" s="182">
        <v>0</v>
      </c>
      <c r="AT427" s="183"/>
      <c r="AU427" s="183"/>
      <c r="AV427" s="183"/>
      <c r="AW427" s="184"/>
      <c r="AX427" s="182">
        <v>6021391.5</v>
      </c>
      <c r="AY427" s="183"/>
      <c r="AZ427" s="183"/>
      <c r="BA427" s="183"/>
      <c r="BB427" s="184"/>
      <c r="BC427" s="182">
        <f t="shared" si="27"/>
        <v>-1608.5</v>
      </c>
      <c r="BD427" s="183"/>
      <c r="BE427" s="183"/>
      <c r="BF427" s="183"/>
      <c r="BG427" s="184"/>
      <c r="BH427" s="182">
        <f t="shared" si="28"/>
        <v>0</v>
      </c>
      <c r="BI427" s="183"/>
      <c r="BJ427" s="183"/>
      <c r="BK427" s="183"/>
      <c r="BL427" s="184"/>
      <c r="BM427" s="182">
        <v>-1608.5</v>
      </c>
      <c r="BN427" s="183"/>
      <c r="BO427" s="183"/>
      <c r="BP427" s="183"/>
      <c r="BQ427" s="184"/>
      <c r="BR427" s="1"/>
      <c r="BS427" s="1"/>
      <c r="BT427" s="1"/>
      <c r="BU427" s="1"/>
      <c r="BV427" s="1"/>
      <c r="BW427" s="1"/>
      <c r="BX427" s="1"/>
      <c r="BY427" s="1"/>
      <c r="BZ427" s="2"/>
    </row>
    <row r="428" spans="1:79" ht="18.75" customHeight="1">
      <c r="A428" s="81"/>
      <c r="B428" s="80"/>
      <c r="C428" s="178" t="s">
        <v>198</v>
      </c>
      <c r="D428" s="178"/>
      <c r="E428" s="178"/>
      <c r="F428" s="178"/>
      <c r="G428" s="178"/>
      <c r="H428" s="178"/>
      <c r="I428" s="178"/>
      <c r="J428" s="179" t="s">
        <v>98</v>
      </c>
      <c r="K428" s="179"/>
      <c r="L428" s="179"/>
      <c r="M428" s="179"/>
      <c r="N428" s="179"/>
      <c r="O428" s="179" t="s">
        <v>98</v>
      </c>
      <c r="P428" s="179"/>
      <c r="Q428" s="179"/>
      <c r="R428" s="179"/>
      <c r="S428" s="179"/>
      <c r="T428" s="179"/>
      <c r="U428" s="179"/>
      <c r="V428" s="179"/>
      <c r="W428" s="179"/>
      <c r="X428" s="179"/>
      <c r="Y428" s="192"/>
      <c r="Z428" s="193"/>
      <c r="AA428" s="193"/>
      <c r="AB428" s="193"/>
      <c r="AC428" s="194"/>
      <c r="AD428" s="145"/>
      <c r="AE428" s="145"/>
      <c r="AF428" s="145"/>
      <c r="AG428" s="145"/>
      <c r="AH428" s="14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
      <c r="BS428" s="1"/>
      <c r="BT428" s="1"/>
      <c r="BU428" s="1"/>
      <c r="BV428" s="1"/>
      <c r="BW428" s="1"/>
      <c r="BX428" s="1"/>
      <c r="BY428" s="1"/>
      <c r="BZ428" s="2"/>
    </row>
    <row r="429" spans="1:79" ht="51.95" customHeight="1">
      <c r="A429" s="185"/>
      <c r="B429" s="125"/>
      <c r="C429" s="186" t="s">
        <v>617</v>
      </c>
      <c r="D429" s="186"/>
      <c r="E429" s="186"/>
      <c r="F429" s="186"/>
      <c r="G429" s="186"/>
      <c r="H429" s="186"/>
      <c r="I429" s="186"/>
      <c r="J429" s="187" t="s">
        <v>206</v>
      </c>
      <c r="K429" s="187"/>
      <c r="L429" s="187"/>
      <c r="M429" s="187"/>
      <c r="N429" s="187"/>
      <c r="O429" s="188" t="s">
        <v>112</v>
      </c>
      <c r="P429" s="189"/>
      <c r="Q429" s="189"/>
      <c r="R429" s="189"/>
      <c r="S429" s="189"/>
      <c r="T429" s="189"/>
      <c r="U429" s="189"/>
      <c r="V429" s="189"/>
      <c r="W429" s="189"/>
      <c r="X429" s="190"/>
      <c r="Y429" s="191">
        <v>12</v>
      </c>
      <c r="Z429" s="191"/>
      <c r="AA429" s="191"/>
      <c r="AB429" s="191"/>
      <c r="AC429" s="191"/>
      <c r="AD429" s="145">
        <v>0</v>
      </c>
      <c r="AE429" s="145"/>
      <c r="AF429" s="145"/>
      <c r="AG429" s="145"/>
      <c r="AH429" s="145"/>
      <c r="AI429" s="182">
        <v>12</v>
      </c>
      <c r="AJ429" s="183"/>
      <c r="AK429" s="183"/>
      <c r="AL429" s="183"/>
      <c r="AM429" s="184"/>
      <c r="AN429" s="182">
        <v>12</v>
      </c>
      <c r="AO429" s="183"/>
      <c r="AP429" s="183"/>
      <c r="AQ429" s="183"/>
      <c r="AR429" s="184"/>
      <c r="AS429" s="182">
        <v>0</v>
      </c>
      <c r="AT429" s="183"/>
      <c r="AU429" s="183"/>
      <c r="AV429" s="183"/>
      <c r="AW429" s="184"/>
      <c r="AX429" s="182">
        <v>12</v>
      </c>
      <c r="AY429" s="183"/>
      <c r="AZ429" s="183"/>
      <c r="BA429" s="183"/>
      <c r="BB429" s="184"/>
      <c r="BC429" s="182">
        <f t="shared" si="27"/>
        <v>0</v>
      </c>
      <c r="BD429" s="183"/>
      <c r="BE429" s="183"/>
      <c r="BF429" s="183"/>
      <c r="BG429" s="184"/>
      <c r="BH429" s="182">
        <f t="shared" si="28"/>
        <v>0</v>
      </c>
      <c r="BI429" s="183"/>
      <c r="BJ429" s="183"/>
      <c r="BK429" s="183"/>
      <c r="BL429" s="184"/>
      <c r="BM429" s="182">
        <v>0</v>
      </c>
      <c r="BN429" s="183"/>
      <c r="BO429" s="183"/>
      <c r="BP429" s="183"/>
      <c r="BQ429" s="184"/>
      <c r="BR429" s="1"/>
      <c r="BS429" s="1"/>
      <c r="BT429" s="1"/>
      <c r="BU429" s="1"/>
      <c r="BV429" s="1"/>
      <c r="BW429" s="1"/>
      <c r="BX429" s="1"/>
      <c r="BY429" s="1"/>
      <c r="BZ429" s="2"/>
    </row>
    <row r="430" spans="1:79" ht="18.75" customHeight="1">
      <c r="A430" s="81"/>
      <c r="B430" s="80"/>
      <c r="C430" s="178" t="s">
        <v>281</v>
      </c>
      <c r="D430" s="178"/>
      <c r="E430" s="178"/>
      <c r="F430" s="178"/>
      <c r="G430" s="178"/>
      <c r="H430" s="178"/>
      <c r="I430" s="178"/>
      <c r="J430" s="179" t="s">
        <v>98</v>
      </c>
      <c r="K430" s="179"/>
      <c r="L430" s="179"/>
      <c r="M430" s="179"/>
      <c r="N430" s="179"/>
      <c r="O430" s="179" t="s">
        <v>98</v>
      </c>
      <c r="P430" s="179"/>
      <c r="Q430" s="179"/>
      <c r="R430" s="179"/>
      <c r="S430" s="179"/>
      <c r="T430" s="179"/>
      <c r="U430" s="179"/>
      <c r="V430" s="179"/>
      <c r="W430" s="179"/>
      <c r="X430" s="179"/>
      <c r="Y430" s="180"/>
      <c r="Z430" s="180"/>
      <c r="AA430" s="180"/>
      <c r="AB430" s="180"/>
      <c r="AC430" s="180"/>
      <c r="AD430" s="145"/>
      <c r="AE430" s="145"/>
      <c r="AF430" s="145"/>
      <c r="AG430" s="145"/>
      <c r="AH430" s="14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
      <c r="BS430" s="1"/>
      <c r="BT430" s="1"/>
      <c r="BU430" s="1"/>
      <c r="BV430" s="1"/>
      <c r="BW430" s="1"/>
      <c r="BX430" s="1"/>
      <c r="BY430" s="1"/>
      <c r="BZ430" s="2"/>
    </row>
    <row r="431" spans="1:79" ht="38.25" customHeight="1">
      <c r="A431" s="185"/>
      <c r="B431" s="125"/>
      <c r="C431" s="186" t="s">
        <v>317</v>
      </c>
      <c r="D431" s="186"/>
      <c r="E431" s="186"/>
      <c r="F431" s="186"/>
      <c r="G431" s="186"/>
      <c r="H431" s="186"/>
      <c r="I431" s="186"/>
      <c r="J431" s="187" t="s">
        <v>100</v>
      </c>
      <c r="K431" s="187"/>
      <c r="L431" s="187"/>
      <c r="M431" s="187"/>
      <c r="N431" s="187"/>
      <c r="O431" s="188" t="s">
        <v>201</v>
      </c>
      <c r="P431" s="189"/>
      <c r="Q431" s="189"/>
      <c r="R431" s="189"/>
      <c r="S431" s="189"/>
      <c r="T431" s="189"/>
      <c r="U431" s="189"/>
      <c r="V431" s="189"/>
      <c r="W431" s="189"/>
      <c r="X431" s="190"/>
      <c r="Y431" s="191">
        <v>501916.67</v>
      </c>
      <c r="Z431" s="191"/>
      <c r="AA431" s="191"/>
      <c r="AB431" s="191"/>
      <c r="AC431" s="191"/>
      <c r="AD431" s="145">
        <v>0</v>
      </c>
      <c r="AE431" s="145"/>
      <c r="AF431" s="145"/>
      <c r="AG431" s="145"/>
      <c r="AH431" s="145"/>
      <c r="AI431" s="182">
        <v>501916.67</v>
      </c>
      <c r="AJ431" s="183"/>
      <c r="AK431" s="183"/>
      <c r="AL431" s="183"/>
      <c r="AM431" s="184"/>
      <c r="AN431" s="182">
        <v>501782.63</v>
      </c>
      <c r="AO431" s="183"/>
      <c r="AP431" s="183"/>
      <c r="AQ431" s="183"/>
      <c r="AR431" s="184"/>
      <c r="AS431" s="182">
        <v>0</v>
      </c>
      <c r="AT431" s="183"/>
      <c r="AU431" s="183"/>
      <c r="AV431" s="183"/>
      <c r="AW431" s="184"/>
      <c r="AX431" s="182">
        <v>501782.63</v>
      </c>
      <c r="AY431" s="183"/>
      <c r="AZ431" s="183"/>
      <c r="BA431" s="183"/>
      <c r="BB431" s="184"/>
      <c r="BC431" s="182">
        <f t="shared" si="27"/>
        <v>-134.03999999997905</v>
      </c>
      <c r="BD431" s="183"/>
      <c r="BE431" s="183"/>
      <c r="BF431" s="183"/>
      <c r="BG431" s="184"/>
      <c r="BH431" s="182">
        <f t="shared" si="28"/>
        <v>0</v>
      </c>
      <c r="BI431" s="183"/>
      <c r="BJ431" s="183"/>
      <c r="BK431" s="183"/>
      <c r="BL431" s="184"/>
      <c r="BM431" s="182">
        <v>-134.03999999997905</v>
      </c>
      <c r="BN431" s="183"/>
      <c r="BO431" s="183"/>
      <c r="BP431" s="183"/>
      <c r="BQ431" s="184"/>
      <c r="BR431" s="1"/>
      <c r="BS431" s="1"/>
      <c r="BT431" s="1"/>
      <c r="BU431" s="1"/>
      <c r="BV431" s="1"/>
      <c r="BW431" s="1"/>
      <c r="BX431" s="1"/>
      <c r="BY431" s="1"/>
      <c r="BZ431" s="2"/>
    </row>
    <row r="432" spans="1:79" ht="18.75" customHeight="1">
      <c r="A432" s="81"/>
      <c r="B432" s="80"/>
      <c r="C432" s="178" t="s">
        <v>360</v>
      </c>
      <c r="D432" s="178"/>
      <c r="E432" s="178"/>
      <c r="F432" s="178"/>
      <c r="G432" s="178"/>
      <c r="H432" s="178"/>
      <c r="I432" s="178"/>
      <c r="J432" s="179" t="s">
        <v>98</v>
      </c>
      <c r="K432" s="179"/>
      <c r="L432" s="179"/>
      <c r="M432" s="179"/>
      <c r="N432" s="179"/>
      <c r="O432" s="179" t="s">
        <v>98</v>
      </c>
      <c r="P432" s="179"/>
      <c r="Q432" s="179"/>
      <c r="R432" s="179"/>
      <c r="S432" s="179"/>
      <c r="T432" s="179"/>
      <c r="U432" s="179"/>
      <c r="V432" s="179"/>
      <c r="W432" s="179"/>
      <c r="X432" s="179"/>
      <c r="Y432" s="180"/>
      <c r="Z432" s="180"/>
      <c r="AA432" s="180"/>
      <c r="AB432" s="180"/>
      <c r="AC432" s="180"/>
      <c r="AD432" s="145"/>
      <c r="AE432" s="145"/>
      <c r="AF432" s="145"/>
      <c r="AG432" s="145"/>
      <c r="AH432" s="14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
      <c r="BS432" s="1"/>
      <c r="BT432" s="1"/>
      <c r="BU432" s="1"/>
      <c r="BV432" s="1"/>
      <c r="BW432" s="1"/>
      <c r="BX432" s="1"/>
      <c r="BY432" s="1"/>
      <c r="BZ432" s="2"/>
    </row>
    <row r="433" spans="1:79" ht="38.25" customHeight="1">
      <c r="A433" s="185"/>
      <c r="B433" s="125"/>
      <c r="C433" s="186" t="s">
        <v>383</v>
      </c>
      <c r="D433" s="186"/>
      <c r="E433" s="186"/>
      <c r="F433" s="186"/>
      <c r="G433" s="186"/>
      <c r="H433" s="186"/>
      <c r="I433" s="186"/>
      <c r="J433" s="187" t="s">
        <v>362</v>
      </c>
      <c r="K433" s="187"/>
      <c r="L433" s="187"/>
      <c r="M433" s="187"/>
      <c r="N433" s="187"/>
      <c r="O433" s="188" t="s">
        <v>201</v>
      </c>
      <c r="P433" s="189"/>
      <c r="Q433" s="189"/>
      <c r="R433" s="189"/>
      <c r="S433" s="189"/>
      <c r="T433" s="189"/>
      <c r="U433" s="189"/>
      <c r="V433" s="189"/>
      <c r="W433" s="189"/>
      <c r="X433" s="190"/>
      <c r="Y433" s="191">
        <v>100</v>
      </c>
      <c r="Z433" s="191"/>
      <c r="AA433" s="191"/>
      <c r="AB433" s="191"/>
      <c r="AC433" s="191"/>
      <c r="AD433" s="145">
        <v>0</v>
      </c>
      <c r="AE433" s="145"/>
      <c r="AF433" s="145"/>
      <c r="AG433" s="145"/>
      <c r="AH433" s="145"/>
      <c r="AI433" s="182">
        <v>100</v>
      </c>
      <c r="AJ433" s="183"/>
      <c r="AK433" s="183"/>
      <c r="AL433" s="183"/>
      <c r="AM433" s="184"/>
      <c r="AN433" s="182">
        <v>100</v>
      </c>
      <c r="AO433" s="183"/>
      <c r="AP433" s="183"/>
      <c r="AQ433" s="183"/>
      <c r="AR433" s="184"/>
      <c r="AS433" s="182">
        <v>0</v>
      </c>
      <c r="AT433" s="183"/>
      <c r="AU433" s="183"/>
      <c r="AV433" s="183"/>
      <c r="AW433" s="184"/>
      <c r="AX433" s="182">
        <v>100</v>
      </c>
      <c r="AY433" s="183"/>
      <c r="AZ433" s="183"/>
      <c r="BA433" s="183"/>
      <c r="BB433" s="184"/>
      <c r="BC433" s="182">
        <f t="shared" si="27"/>
        <v>0</v>
      </c>
      <c r="BD433" s="183"/>
      <c r="BE433" s="183"/>
      <c r="BF433" s="183"/>
      <c r="BG433" s="184"/>
      <c r="BH433" s="182">
        <f t="shared" si="28"/>
        <v>0</v>
      </c>
      <c r="BI433" s="183"/>
      <c r="BJ433" s="183"/>
      <c r="BK433" s="183"/>
      <c r="BL433" s="184"/>
      <c r="BM433" s="182">
        <v>0</v>
      </c>
      <c r="BN433" s="183"/>
      <c r="BO433" s="183"/>
      <c r="BP433" s="183"/>
      <c r="BQ433" s="184"/>
      <c r="BR433" s="1"/>
      <c r="BS433" s="1"/>
      <c r="BT433" s="1"/>
      <c r="BU433" s="1"/>
      <c r="BV433" s="1"/>
      <c r="BW433" s="1"/>
      <c r="BX433" s="1"/>
      <c r="BY433" s="1"/>
      <c r="BZ433" s="2"/>
    </row>
    <row r="434" spans="1:79" s="6" customFormat="1" ht="63" customHeight="1">
      <c r="A434" s="81"/>
      <c r="B434" s="80"/>
      <c r="C434" s="178" t="s">
        <v>481</v>
      </c>
      <c r="D434" s="178"/>
      <c r="E434" s="178"/>
      <c r="F434" s="178"/>
      <c r="G434" s="178"/>
      <c r="H434" s="178"/>
      <c r="I434" s="178"/>
      <c r="J434" s="179" t="s">
        <v>98</v>
      </c>
      <c r="K434" s="179"/>
      <c r="L434" s="179"/>
      <c r="M434" s="179"/>
      <c r="N434" s="179"/>
      <c r="O434" s="179" t="s">
        <v>98</v>
      </c>
      <c r="P434" s="179"/>
      <c r="Q434" s="179"/>
      <c r="R434" s="179"/>
      <c r="S434" s="179"/>
      <c r="T434" s="179"/>
      <c r="U434" s="179"/>
      <c r="V434" s="179"/>
      <c r="W434" s="179"/>
      <c r="X434" s="179"/>
      <c r="Y434" s="180"/>
      <c r="Z434" s="180"/>
      <c r="AA434" s="180"/>
      <c r="AB434" s="180"/>
      <c r="AC434" s="180"/>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4"/>
      <c r="BS434" s="4"/>
      <c r="BT434" s="4"/>
      <c r="BU434" s="4"/>
      <c r="BV434" s="4"/>
      <c r="BW434" s="4"/>
      <c r="BX434" s="4"/>
      <c r="BY434" s="4"/>
      <c r="BZ434" s="5"/>
      <c r="CA434" s="6" t="s">
        <v>24</v>
      </c>
    </row>
    <row r="435" spans="1:79" s="6" customFormat="1" ht="18.75" customHeight="1">
      <c r="A435" s="81"/>
      <c r="B435" s="80"/>
      <c r="C435" s="178" t="s">
        <v>97</v>
      </c>
      <c r="D435" s="178"/>
      <c r="E435" s="178"/>
      <c r="F435" s="178"/>
      <c r="G435" s="178"/>
      <c r="H435" s="178"/>
      <c r="I435" s="178"/>
      <c r="J435" s="179" t="s">
        <v>98</v>
      </c>
      <c r="K435" s="179"/>
      <c r="L435" s="179"/>
      <c r="M435" s="179"/>
      <c r="N435" s="179"/>
      <c r="O435" s="179" t="s">
        <v>98</v>
      </c>
      <c r="P435" s="179"/>
      <c r="Q435" s="179"/>
      <c r="R435" s="179"/>
      <c r="S435" s="179"/>
      <c r="T435" s="179"/>
      <c r="U435" s="179"/>
      <c r="V435" s="179"/>
      <c r="W435" s="179"/>
      <c r="X435" s="179"/>
      <c r="Y435" s="180"/>
      <c r="Z435" s="180"/>
      <c r="AA435" s="180"/>
      <c r="AB435" s="180"/>
      <c r="AC435" s="180"/>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4"/>
      <c r="BS435" s="4"/>
      <c r="BT435" s="4"/>
      <c r="BU435" s="4"/>
      <c r="BV435" s="4"/>
      <c r="BW435" s="4"/>
      <c r="BX435" s="4"/>
      <c r="BY435" s="4"/>
      <c r="BZ435" s="5"/>
      <c r="CA435" s="6" t="s">
        <v>24</v>
      </c>
    </row>
    <row r="436" spans="1:79" ht="39.950000000000003" customHeight="1">
      <c r="A436" s="185"/>
      <c r="B436" s="125"/>
      <c r="C436" s="186" t="s">
        <v>130</v>
      </c>
      <c r="D436" s="186"/>
      <c r="E436" s="186"/>
      <c r="F436" s="186"/>
      <c r="G436" s="186"/>
      <c r="H436" s="186"/>
      <c r="I436" s="186"/>
      <c r="J436" s="187" t="s">
        <v>100</v>
      </c>
      <c r="K436" s="187"/>
      <c r="L436" s="187"/>
      <c r="M436" s="187"/>
      <c r="N436" s="187"/>
      <c r="O436" s="188" t="s">
        <v>112</v>
      </c>
      <c r="P436" s="189"/>
      <c r="Q436" s="189"/>
      <c r="R436" s="189"/>
      <c r="S436" s="189"/>
      <c r="T436" s="189"/>
      <c r="U436" s="189"/>
      <c r="V436" s="189"/>
      <c r="W436" s="189"/>
      <c r="X436" s="190"/>
      <c r="Y436" s="191">
        <v>535313.84</v>
      </c>
      <c r="Z436" s="191"/>
      <c r="AA436" s="191"/>
      <c r="AB436" s="191"/>
      <c r="AC436" s="191"/>
      <c r="AD436" s="145">
        <v>0</v>
      </c>
      <c r="AE436" s="145"/>
      <c r="AF436" s="145"/>
      <c r="AG436" s="145"/>
      <c r="AH436" s="145"/>
      <c r="AI436" s="182">
        <v>535313.84</v>
      </c>
      <c r="AJ436" s="183"/>
      <c r="AK436" s="183"/>
      <c r="AL436" s="183"/>
      <c r="AM436" s="184"/>
      <c r="AN436" s="182">
        <v>535313.84</v>
      </c>
      <c r="AO436" s="183"/>
      <c r="AP436" s="183"/>
      <c r="AQ436" s="183"/>
      <c r="AR436" s="184"/>
      <c r="AS436" s="182">
        <v>0</v>
      </c>
      <c r="AT436" s="183"/>
      <c r="AU436" s="183"/>
      <c r="AV436" s="183"/>
      <c r="AW436" s="184"/>
      <c r="AX436" s="182">
        <v>535313.84</v>
      </c>
      <c r="AY436" s="183"/>
      <c r="AZ436" s="183"/>
      <c r="BA436" s="183"/>
      <c r="BB436" s="184"/>
      <c r="BC436" s="182">
        <f t="shared" si="27"/>
        <v>0</v>
      </c>
      <c r="BD436" s="183"/>
      <c r="BE436" s="183"/>
      <c r="BF436" s="183"/>
      <c r="BG436" s="184"/>
      <c r="BH436" s="182">
        <f t="shared" si="28"/>
        <v>0</v>
      </c>
      <c r="BI436" s="183"/>
      <c r="BJ436" s="183"/>
      <c r="BK436" s="183"/>
      <c r="BL436" s="184"/>
      <c r="BM436" s="182">
        <v>0</v>
      </c>
      <c r="BN436" s="183"/>
      <c r="BO436" s="183"/>
      <c r="BP436" s="183"/>
      <c r="BQ436" s="184"/>
      <c r="BR436" s="1"/>
      <c r="BS436" s="1"/>
      <c r="BT436" s="1"/>
      <c r="BU436" s="1"/>
      <c r="BV436" s="1"/>
      <c r="BW436" s="1"/>
      <c r="BX436" s="1"/>
      <c r="BY436" s="1"/>
      <c r="BZ436" s="2"/>
    </row>
    <row r="437" spans="1:79" ht="18.75" customHeight="1">
      <c r="A437" s="81"/>
      <c r="B437" s="80"/>
      <c r="C437" s="178" t="s">
        <v>198</v>
      </c>
      <c r="D437" s="178"/>
      <c r="E437" s="178"/>
      <c r="F437" s="178"/>
      <c r="G437" s="178"/>
      <c r="H437" s="178"/>
      <c r="I437" s="178"/>
      <c r="J437" s="179" t="s">
        <v>98</v>
      </c>
      <c r="K437" s="179"/>
      <c r="L437" s="179"/>
      <c r="M437" s="179"/>
      <c r="N437" s="179"/>
      <c r="O437" s="179" t="s">
        <v>98</v>
      </c>
      <c r="P437" s="179"/>
      <c r="Q437" s="179"/>
      <c r="R437" s="179"/>
      <c r="S437" s="179"/>
      <c r="T437" s="179"/>
      <c r="U437" s="179"/>
      <c r="V437" s="179"/>
      <c r="W437" s="179"/>
      <c r="X437" s="179"/>
      <c r="Y437" s="192"/>
      <c r="Z437" s="193"/>
      <c r="AA437" s="193"/>
      <c r="AB437" s="193"/>
      <c r="AC437" s="194"/>
      <c r="AD437" s="145"/>
      <c r="AE437" s="145"/>
      <c r="AF437" s="145"/>
      <c r="AG437" s="145"/>
      <c r="AH437" s="14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
      <c r="BS437" s="1"/>
      <c r="BT437" s="1"/>
      <c r="BU437" s="1"/>
      <c r="BV437" s="1"/>
      <c r="BW437" s="1"/>
      <c r="BX437" s="1"/>
      <c r="BY437" s="1"/>
      <c r="BZ437" s="2"/>
    </row>
    <row r="438" spans="1:79" ht="40.5" customHeight="1">
      <c r="A438" s="185"/>
      <c r="B438" s="125"/>
      <c r="C438" s="186" t="s">
        <v>482</v>
      </c>
      <c r="D438" s="186"/>
      <c r="E438" s="186"/>
      <c r="F438" s="186"/>
      <c r="G438" s="186"/>
      <c r="H438" s="186"/>
      <c r="I438" s="186"/>
      <c r="J438" s="187" t="s">
        <v>206</v>
      </c>
      <c r="K438" s="187"/>
      <c r="L438" s="187"/>
      <c r="M438" s="187"/>
      <c r="N438" s="187"/>
      <c r="O438" s="188" t="s">
        <v>112</v>
      </c>
      <c r="P438" s="189"/>
      <c r="Q438" s="189"/>
      <c r="R438" s="189"/>
      <c r="S438" s="189"/>
      <c r="T438" s="189"/>
      <c r="U438" s="189"/>
      <c r="V438" s="189"/>
      <c r="W438" s="189"/>
      <c r="X438" s="190"/>
      <c r="Y438" s="191">
        <v>12</v>
      </c>
      <c r="Z438" s="191"/>
      <c r="AA438" s="191"/>
      <c r="AB438" s="191"/>
      <c r="AC438" s="191"/>
      <c r="AD438" s="145">
        <v>0</v>
      </c>
      <c r="AE438" s="145"/>
      <c r="AF438" s="145"/>
      <c r="AG438" s="145"/>
      <c r="AH438" s="145"/>
      <c r="AI438" s="182">
        <v>12</v>
      </c>
      <c r="AJ438" s="183"/>
      <c r="AK438" s="183"/>
      <c r="AL438" s="183"/>
      <c r="AM438" s="184"/>
      <c r="AN438" s="182">
        <v>12</v>
      </c>
      <c r="AO438" s="183"/>
      <c r="AP438" s="183"/>
      <c r="AQ438" s="183"/>
      <c r="AR438" s="184"/>
      <c r="AS438" s="182">
        <v>0</v>
      </c>
      <c r="AT438" s="183"/>
      <c r="AU438" s="183"/>
      <c r="AV438" s="183"/>
      <c r="AW438" s="184"/>
      <c r="AX438" s="182">
        <v>12</v>
      </c>
      <c r="AY438" s="183"/>
      <c r="AZ438" s="183"/>
      <c r="BA438" s="183"/>
      <c r="BB438" s="184"/>
      <c r="BC438" s="182">
        <f t="shared" si="27"/>
        <v>0</v>
      </c>
      <c r="BD438" s="183"/>
      <c r="BE438" s="183"/>
      <c r="BF438" s="183"/>
      <c r="BG438" s="184"/>
      <c r="BH438" s="182">
        <f t="shared" si="28"/>
        <v>0</v>
      </c>
      <c r="BI438" s="183"/>
      <c r="BJ438" s="183"/>
      <c r="BK438" s="183"/>
      <c r="BL438" s="184"/>
      <c r="BM438" s="182">
        <v>0</v>
      </c>
      <c r="BN438" s="183"/>
      <c r="BO438" s="183"/>
      <c r="BP438" s="183"/>
      <c r="BQ438" s="184"/>
      <c r="BR438" s="1"/>
      <c r="BS438" s="1"/>
      <c r="BT438" s="1"/>
      <c r="BU438" s="1"/>
      <c r="BV438" s="1"/>
      <c r="BW438" s="1"/>
      <c r="BX438" s="1"/>
      <c r="BY438" s="1"/>
      <c r="BZ438" s="2"/>
    </row>
    <row r="439" spans="1:79" ht="18.75" customHeight="1">
      <c r="A439" s="81"/>
      <c r="B439" s="80"/>
      <c r="C439" s="178" t="s">
        <v>281</v>
      </c>
      <c r="D439" s="178"/>
      <c r="E439" s="178"/>
      <c r="F439" s="178"/>
      <c r="G439" s="178"/>
      <c r="H439" s="178"/>
      <c r="I439" s="178"/>
      <c r="J439" s="179" t="s">
        <v>98</v>
      </c>
      <c r="K439" s="179"/>
      <c r="L439" s="179"/>
      <c r="M439" s="179"/>
      <c r="N439" s="179"/>
      <c r="O439" s="179" t="s">
        <v>98</v>
      </c>
      <c r="P439" s="179"/>
      <c r="Q439" s="179"/>
      <c r="R439" s="179"/>
      <c r="S439" s="179"/>
      <c r="T439" s="179"/>
      <c r="U439" s="179"/>
      <c r="V439" s="179"/>
      <c r="W439" s="179"/>
      <c r="X439" s="179"/>
      <c r="Y439" s="180"/>
      <c r="Z439" s="180"/>
      <c r="AA439" s="180"/>
      <c r="AB439" s="180"/>
      <c r="AC439" s="180"/>
      <c r="AD439" s="145"/>
      <c r="AE439" s="145"/>
      <c r="AF439" s="145"/>
      <c r="AG439" s="145"/>
      <c r="AH439" s="14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
      <c r="BS439" s="1"/>
      <c r="BT439" s="1"/>
      <c r="BU439" s="1"/>
      <c r="BV439" s="1"/>
      <c r="BW439" s="1"/>
      <c r="BX439" s="1"/>
      <c r="BY439" s="1"/>
      <c r="BZ439" s="2"/>
    </row>
    <row r="440" spans="1:79" ht="35.450000000000003" customHeight="1">
      <c r="A440" s="185"/>
      <c r="B440" s="125"/>
      <c r="C440" s="186" t="s">
        <v>483</v>
      </c>
      <c r="D440" s="186"/>
      <c r="E440" s="186"/>
      <c r="F440" s="186"/>
      <c r="G440" s="186"/>
      <c r="H440" s="186"/>
      <c r="I440" s="186"/>
      <c r="J440" s="187" t="s">
        <v>100</v>
      </c>
      <c r="K440" s="187"/>
      <c r="L440" s="187"/>
      <c r="M440" s="187"/>
      <c r="N440" s="187"/>
      <c r="O440" s="188" t="s">
        <v>201</v>
      </c>
      <c r="P440" s="189"/>
      <c r="Q440" s="189"/>
      <c r="R440" s="189"/>
      <c r="S440" s="189"/>
      <c r="T440" s="189"/>
      <c r="U440" s="189"/>
      <c r="V440" s="189"/>
      <c r="W440" s="189"/>
      <c r="X440" s="190"/>
      <c r="Y440" s="191">
        <v>44609.49</v>
      </c>
      <c r="Z440" s="191"/>
      <c r="AA440" s="191"/>
      <c r="AB440" s="191"/>
      <c r="AC440" s="191"/>
      <c r="AD440" s="145">
        <v>0</v>
      </c>
      <c r="AE440" s="145"/>
      <c r="AF440" s="145"/>
      <c r="AG440" s="145"/>
      <c r="AH440" s="145"/>
      <c r="AI440" s="182">
        <v>44609.49</v>
      </c>
      <c r="AJ440" s="183"/>
      <c r="AK440" s="183"/>
      <c r="AL440" s="183"/>
      <c r="AM440" s="184"/>
      <c r="AN440" s="182">
        <v>44609.49</v>
      </c>
      <c r="AO440" s="183"/>
      <c r="AP440" s="183"/>
      <c r="AQ440" s="183"/>
      <c r="AR440" s="184"/>
      <c r="AS440" s="182">
        <v>0</v>
      </c>
      <c r="AT440" s="183"/>
      <c r="AU440" s="183"/>
      <c r="AV440" s="183"/>
      <c r="AW440" s="184"/>
      <c r="AX440" s="182">
        <v>44609.49</v>
      </c>
      <c r="AY440" s="183"/>
      <c r="AZ440" s="183"/>
      <c r="BA440" s="183"/>
      <c r="BB440" s="184"/>
      <c r="BC440" s="182">
        <f t="shared" si="27"/>
        <v>0</v>
      </c>
      <c r="BD440" s="183"/>
      <c r="BE440" s="183"/>
      <c r="BF440" s="183"/>
      <c r="BG440" s="184"/>
      <c r="BH440" s="182">
        <f t="shared" si="28"/>
        <v>0</v>
      </c>
      <c r="BI440" s="183"/>
      <c r="BJ440" s="183"/>
      <c r="BK440" s="183"/>
      <c r="BL440" s="184"/>
      <c r="BM440" s="182">
        <v>0</v>
      </c>
      <c r="BN440" s="183"/>
      <c r="BO440" s="183"/>
      <c r="BP440" s="183"/>
      <c r="BQ440" s="184"/>
      <c r="BR440" s="1"/>
      <c r="BS440" s="1"/>
      <c r="BT440" s="1"/>
      <c r="BU440" s="1"/>
      <c r="BV440" s="1"/>
      <c r="BW440" s="1"/>
      <c r="BX440" s="1"/>
      <c r="BY440" s="1"/>
      <c r="BZ440" s="2"/>
    </row>
    <row r="441" spans="1:79" ht="18.75" customHeight="1">
      <c r="A441" s="81"/>
      <c r="B441" s="80"/>
      <c r="C441" s="178" t="s">
        <v>360</v>
      </c>
      <c r="D441" s="178"/>
      <c r="E441" s="178"/>
      <c r="F441" s="178"/>
      <c r="G441" s="178"/>
      <c r="H441" s="178"/>
      <c r="I441" s="178"/>
      <c r="J441" s="179" t="s">
        <v>98</v>
      </c>
      <c r="K441" s="179"/>
      <c r="L441" s="179"/>
      <c r="M441" s="179"/>
      <c r="N441" s="179"/>
      <c r="O441" s="179" t="s">
        <v>98</v>
      </c>
      <c r="P441" s="179"/>
      <c r="Q441" s="179"/>
      <c r="R441" s="179"/>
      <c r="S441" s="179"/>
      <c r="T441" s="179"/>
      <c r="U441" s="179"/>
      <c r="V441" s="179"/>
      <c r="W441" s="179"/>
      <c r="X441" s="179"/>
      <c r="Y441" s="180"/>
      <c r="Z441" s="180"/>
      <c r="AA441" s="180"/>
      <c r="AB441" s="180"/>
      <c r="AC441" s="180"/>
      <c r="AD441" s="145"/>
      <c r="AE441" s="145"/>
      <c r="AF441" s="145"/>
      <c r="AG441" s="145"/>
      <c r="AH441" s="14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
      <c r="BS441" s="1"/>
      <c r="BT441" s="1"/>
      <c r="BU441" s="1"/>
      <c r="BV441" s="1"/>
      <c r="BW441" s="1"/>
      <c r="BX441" s="1"/>
      <c r="BY441" s="1"/>
      <c r="BZ441" s="2"/>
    </row>
    <row r="442" spans="1:79" ht="59.25" customHeight="1">
      <c r="A442" s="185"/>
      <c r="B442" s="125"/>
      <c r="C442" s="186" t="s">
        <v>384</v>
      </c>
      <c r="D442" s="186"/>
      <c r="E442" s="186"/>
      <c r="F442" s="186"/>
      <c r="G442" s="186"/>
      <c r="H442" s="186"/>
      <c r="I442" s="186"/>
      <c r="J442" s="187" t="s">
        <v>362</v>
      </c>
      <c r="K442" s="187"/>
      <c r="L442" s="187"/>
      <c r="M442" s="187"/>
      <c r="N442" s="187"/>
      <c r="O442" s="188" t="s">
        <v>201</v>
      </c>
      <c r="P442" s="189"/>
      <c r="Q442" s="189"/>
      <c r="R442" s="189"/>
      <c r="S442" s="189"/>
      <c r="T442" s="189"/>
      <c r="U442" s="189"/>
      <c r="V442" s="189"/>
      <c r="W442" s="189"/>
      <c r="X442" s="190"/>
      <c r="Y442" s="191">
        <v>100</v>
      </c>
      <c r="Z442" s="191"/>
      <c r="AA442" s="191"/>
      <c r="AB442" s="191"/>
      <c r="AC442" s="191"/>
      <c r="AD442" s="145">
        <v>0</v>
      </c>
      <c r="AE442" s="145"/>
      <c r="AF442" s="145"/>
      <c r="AG442" s="145"/>
      <c r="AH442" s="145"/>
      <c r="AI442" s="182">
        <v>100</v>
      </c>
      <c r="AJ442" s="183"/>
      <c r="AK442" s="183"/>
      <c r="AL442" s="183"/>
      <c r="AM442" s="184"/>
      <c r="AN442" s="182">
        <v>100</v>
      </c>
      <c r="AO442" s="183"/>
      <c r="AP442" s="183"/>
      <c r="AQ442" s="183"/>
      <c r="AR442" s="184"/>
      <c r="AS442" s="182">
        <v>0</v>
      </c>
      <c r="AT442" s="183"/>
      <c r="AU442" s="183"/>
      <c r="AV442" s="183"/>
      <c r="AW442" s="184"/>
      <c r="AX442" s="182">
        <v>100</v>
      </c>
      <c r="AY442" s="183"/>
      <c r="AZ442" s="183"/>
      <c r="BA442" s="183"/>
      <c r="BB442" s="184"/>
      <c r="BC442" s="182">
        <f t="shared" si="27"/>
        <v>0</v>
      </c>
      <c r="BD442" s="183"/>
      <c r="BE442" s="183"/>
      <c r="BF442" s="183"/>
      <c r="BG442" s="184"/>
      <c r="BH442" s="182">
        <f t="shared" si="28"/>
        <v>0</v>
      </c>
      <c r="BI442" s="183"/>
      <c r="BJ442" s="183"/>
      <c r="BK442" s="183"/>
      <c r="BL442" s="184"/>
      <c r="BM442" s="182">
        <v>0</v>
      </c>
      <c r="BN442" s="183"/>
      <c r="BO442" s="183"/>
      <c r="BP442" s="183"/>
      <c r="BQ442" s="184"/>
      <c r="BR442" s="1"/>
      <c r="BS442" s="1"/>
      <c r="BT442" s="1"/>
      <c r="BU442" s="1"/>
      <c r="BV442" s="1"/>
      <c r="BW442" s="1"/>
      <c r="BX442" s="1"/>
      <c r="BY442" s="1"/>
      <c r="BZ442" s="2"/>
    </row>
    <row r="443" spans="1:79" s="6" customFormat="1" ht="53.25" customHeight="1">
      <c r="A443" s="81"/>
      <c r="B443" s="80"/>
      <c r="C443" s="178" t="s">
        <v>485</v>
      </c>
      <c r="D443" s="178"/>
      <c r="E443" s="178"/>
      <c r="F443" s="178"/>
      <c r="G443" s="178"/>
      <c r="H443" s="178"/>
      <c r="I443" s="178"/>
      <c r="J443" s="179" t="s">
        <v>98</v>
      </c>
      <c r="K443" s="179"/>
      <c r="L443" s="179"/>
      <c r="M443" s="179"/>
      <c r="N443" s="179"/>
      <c r="O443" s="179" t="s">
        <v>98</v>
      </c>
      <c r="P443" s="179"/>
      <c r="Q443" s="179"/>
      <c r="R443" s="179"/>
      <c r="S443" s="179"/>
      <c r="T443" s="179"/>
      <c r="U443" s="179"/>
      <c r="V443" s="179"/>
      <c r="W443" s="179"/>
      <c r="X443" s="179"/>
      <c r="Y443" s="180"/>
      <c r="Z443" s="180"/>
      <c r="AA443" s="180"/>
      <c r="AB443" s="180"/>
      <c r="AC443" s="180"/>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4"/>
      <c r="BS443" s="4"/>
      <c r="BT443" s="4"/>
      <c r="BU443" s="4"/>
      <c r="BV443" s="4"/>
      <c r="BW443" s="4"/>
      <c r="BX443" s="4"/>
      <c r="BY443" s="4"/>
      <c r="BZ443" s="5"/>
      <c r="CA443" s="6" t="s">
        <v>24</v>
      </c>
    </row>
    <row r="444" spans="1:79" s="6" customFormat="1" ht="78.75" customHeight="1">
      <c r="A444" s="81"/>
      <c r="B444" s="80"/>
      <c r="C444" s="178" t="s">
        <v>484</v>
      </c>
      <c r="D444" s="178"/>
      <c r="E444" s="178"/>
      <c r="F444" s="178"/>
      <c r="G444" s="178"/>
      <c r="H444" s="178"/>
      <c r="I444" s="178"/>
      <c r="J444" s="179" t="s">
        <v>98</v>
      </c>
      <c r="K444" s="179"/>
      <c r="L444" s="179"/>
      <c r="M444" s="179"/>
      <c r="N444" s="179"/>
      <c r="O444" s="179" t="s">
        <v>98</v>
      </c>
      <c r="P444" s="179"/>
      <c r="Q444" s="179"/>
      <c r="R444" s="179"/>
      <c r="S444" s="179"/>
      <c r="T444" s="179"/>
      <c r="U444" s="179"/>
      <c r="V444" s="179"/>
      <c r="W444" s="179"/>
      <c r="X444" s="179"/>
      <c r="Y444" s="180"/>
      <c r="Z444" s="180"/>
      <c r="AA444" s="180"/>
      <c r="AB444" s="180"/>
      <c r="AC444" s="180"/>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4"/>
      <c r="BS444" s="4"/>
      <c r="BT444" s="4"/>
      <c r="BU444" s="4"/>
      <c r="BV444" s="4"/>
      <c r="BW444" s="4"/>
      <c r="BX444" s="4"/>
      <c r="BY444" s="4"/>
      <c r="BZ444" s="5"/>
      <c r="CA444" s="6" t="s">
        <v>24</v>
      </c>
    </row>
    <row r="445" spans="1:79" s="6" customFormat="1" ht="18.75" customHeight="1">
      <c r="A445" s="81"/>
      <c r="B445" s="80"/>
      <c r="C445" s="178" t="s">
        <v>97</v>
      </c>
      <c r="D445" s="178"/>
      <c r="E445" s="178"/>
      <c r="F445" s="178"/>
      <c r="G445" s="178"/>
      <c r="H445" s="178"/>
      <c r="I445" s="178"/>
      <c r="J445" s="179" t="s">
        <v>98</v>
      </c>
      <c r="K445" s="179"/>
      <c r="L445" s="179"/>
      <c r="M445" s="179"/>
      <c r="N445" s="179"/>
      <c r="O445" s="179" t="s">
        <v>98</v>
      </c>
      <c r="P445" s="179"/>
      <c r="Q445" s="179"/>
      <c r="R445" s="179"/>
      <c r="S445" s="179"/>
      <c r="T445" s="179"/>
      <c r="U445" s="179"/>
      <c r="V445" s="179"/>
      <c r="W445" s="179"/>
      <c r="X445" s="179"/>
      <c r="Y445" s="180"/>
      <c r="Z445" s="180"/>
      <c r="AA445" s="180"/>
      <c r="AB445" s="180"/>
      <c r="AC445" s="180"/>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4"/>
      <c r="BS445" s="4"/>
      <c r="BT445" s="4"/>
      <c r="BU445" s="4"/>
      <c r="BV445" s="4"/>
      <c r="BW445" s="4"/>
      <c r="BX445" s="4"/>
      <c r="BY445" s="4"/>
      <c r="BZ445" s="5"/>
      <c r="CA445" s="6" t="s">
        <v>24</v>
      </c>
    </row>
    <row r="446" spans="1:79" ht="63" customHeight="1">
      <c r="A446" s="185"/>
      <c r="B446" s="125"/>
      <c r="C446" s="186" t="s">
        <v>131</v>
      </c>
      <c r="D446" s="186"/>
      <c r="E446" s="186"/>
      <c r="F446" s="186"/>
      <c r="G446" s="186"/>
      <c r="H446" s="186"/>
      <c r="I446" s="186"/>
      <c r="J446" s="187" t="s">
        <v>100</v>
      </c>
      <c r="K446" s="187"/>
      <c r="L446" s="187"/>
      <c r="M446" s="187"/>
      <c r="N446" s="187"/>
      <c r="O446" s="188" t="s">
        <v>101</v>
      </c>
      <c r="P446" s="189"/>
      <c r="Q446" s="189"/>
      <c r="R446" s="189"/>
      <c r="S446" s="189"/>
      <c r="T446" s="189"/>
      <c r="U446" s="189"/>
      <c r="V446" s="189"/>
      <c r="W446" s="189"/>
      <c r="X446" s="190"/>
      <c r="Y446" s="191">
        <v>8482249.3800000008</v>
      </c>
      <c r="Z446" s="191"/>
      <c r="AA446" s="191"/>
      <c r="AB446" s="191"/>
      <c r="AC446" s="191"/>
      <c r="AD446" s="145">
        <v>0</v>
      </c>
      <c r="AE446" s="145"/>
      <c r="AF446" s="145"/>
      <c r="AG446" s="145"/>
      <c r="AH446" s="145"/>
      <c r="AI446" s="182">
        <v>8482249.3800000008</v>
      </c>
      <c r="AJ446" s="183"/>
      <c r="AK446" s="183"/>
      <c r="AL446" s="183"/>
      <c r="AM446" s="184"/>
      <c r="AN446" s="182">
        <v>8405306.0700000003</v>
      </c>
      <c r="AO446" s="183"/>
      <c r="AP446" s="183"/>
      <c r="AQ446" s="183"/>
      <c r="AR446" s="184"/>
      <c r="AS446" s="182">
        <v>0</v>
      </c>
      <c r="AT446" s="183"/>
      <c r="AU446" s="183"/>
      <c r="AV446" s="183"/>
      <c r="AW446" s="184"/>
      <c r="AX446" s="182">
        <v>8405306.0700000003</v>
      </c>
      <c r="AY446" s="183"/>
      <c r="AZ446" s="183"/>
      <c r="BA446" s="183"/>
      <c r="BB446" s="184"/>
      <c r="BC446" s="182">
        <f t="shared" si="27"/>
        <v>-76943.310000000522</v>
      </c>
      <c r="BD446" s="183"/>
      <c r="BE446" s="183"/>
      <c r="BF446" s="183"/>
      <c r="BG446" s="184"/>
      <c r="BH446" s="182">
        <f t="shared" si="28"/>
        <v>0</v>
      </c>
      <c r="BI446" s="183"/>
      <c r="BJ446" s="183"/>
      <c r="BK446" s="183"/>
      <c r="BL446" s="184"/>
      <c r="BM446" s="182">
        <v>-76943.310000000522</v>
      </c>
      <c r="BN446" s="183"/>
      <c r="BO446" s="183"/>
      <c r="BP446" s="183"/>
      <c r="BQ446" s="184"/>
      <c r="BR446" s="1"/>
      <c r="BS446" s="1"/>
      <c r="BT446" s="1"/>
      <c r="BU446" s="1"/>
      <c r="BV446" s="1"/>
      <c r="BW446" s="1"/>
      <c r="BX446" s="1"/>
      <c r="BY446" s="1"/>
      <c r="BZ446" s="2"/>
    </row>
    <row r="447" spans="1:79" ht="18.75" customHeight="1">
      <c r="A447" s="81"/>
      <c r="B447" s="80"/>
      <c r="C447" s="178" t="s">
        <v>198</v>
      </c>
      <c r="D447" s="178"/>
      <c r="E447" s="178"/>
      <c r="F447" s="178"/>
      <c r="G447" s="178"/>
      <c r="H447" s="178"/>
      <c r="I447" s="178"/>
      <c r="J447" s="179" t="s">
        <v>98</v>
      </c>
      <c r="K447" s="179"/>
      <c r="L447" s="179"/>
      <c r="M447" s="179"/>
      <c r="N447" s="179"/>
      <c r="O447" s="179" t="s">
        <v>98</v>
      </c>
      <c r="P447" s="179"/>
      <c r="Q447" s="179"/>
      <c r="R447" s="179"/>
      <c r="S447" s="179"/>
      <c r="T447" s="179"/>
      <c r="U447" s="179"/>
      <c r="V447" s="179"/>
      <c r="W447" s="179"/>
      <c r="X447" s="179"/>
      <c r="Y447" s="192"/>
      <c r="Z447" s="193"/>
      <c r="AA447" s="193"/>
      <c r="AB447" s="193"/>
      <c r="AC447" s="194"/>
      <c r="AD447" s="145"/>
      <c r="AE447" s="145"/>
      <c r="AF447" s="145"/>
      <c r="AG447" s="145"/>
      <c r="AH447" s="14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
      <c r="BS447" s="1"/>
      <c r="BT447" s="1"/>
      <c r="BU447" s="1"/>
      <c r="BV447" s="1"/>
      <c r="BW447" s="1"/>
      <c r="BX447" s="1"/>
      <c r="BY447" s="1"/>
      <c r="BZ447" s="2"/>
    </row>
    <row r="448" spans="1:79" ht="63.75" customHeight="1">
      <c r="A448" s="185"/>
      <c r="B448" s="125"/>
      <c r="C448" s="186" t="s">
        <v>241</v>
      </c>
      <c r="D448" s="186"/>
      <c r="E448" s="186"/>
      <c r="F448" s="186"/>
      <c r="G448" s="186"/>
      <c r="H448" s="186"/>
      <c r="I448" s="186"/>
      <c r="J448" s="187" t="s">
        <v>206</v>
      </c>
      <c r="K448" s="187"/>
      <c r="L448" s="187"/>
      <c r="M448" s="187"/>
      <c r="N448" s="187"/>
      <c r="O448" s="188" t="s">
        <v>112</v>
      </c>
      <c r="P448" s="189"/>
      <c r="Q448" s="189"/>
      <c r="R448" s="189"/>
      <c r="S448" s="189"/>
      <c r="T448" s="189"/>
      <c r="U448" s="189"/>
      <c r="V448" s="189"/>
      <c r="W448" s="189"/>
      <c r="X448" s="190"/>
      <c r="Y448" s="191">
        <v>12</v>
      </c>
      <c r="Z448" s="191"/>
      <c r="AA448" s="191"/>
      <c r="AB448" s="191"/>
      <c r="AC448" s="191"/>
      <c r="AD448" s="145">
        <v>0</v>
      </c>
      <c r="AE448" s="145"/>
      <c r="AF448" s="145"/>
      <c r="AG448" s="145"/>
      <c r="AH448" s="145"/>
      <c r="AI448" s="182">
        <v>12</v>
      </c>
      <c r="AJ448" s="183"/>
      <c r="AK448" s="183"/>
      <c r="AL448" s="183"/>
      <c r="AM448" s="184"/>
      <c r="AN448" s="182">
        <v>12</v>
      </c>
      <c r="AO448" s="183"/>
      <c r="AP448" s="183"/>
      <c r="AQ448" s="183"/>
      <c r="AR448" s="184"/>
      <c r="AS448" s="182">
        <v>0</v>
      </c>
      <c r="AT448" s="183"/>
      <c r="AU448" s="183"/>
      <c r="AV448" s="183"/>
      <c r="AW448" s="184"/>
      <c r="AX448" s="182">
        <v>12</v>
      </c>
      <c r="AY448" s="183"/>
      <c r="AZ448" s="183"/>
      <c r="BA448" s="183"/>
      <c r="BB448" s="184"/>
      <c r="BC448" s="182">
        <f t="shared" si="27"/>
        <v>0</v>
      </c>
      <c r="BD448" s="183"/>
      <c r="BE448" s="183"/>
      <c r="BF448" s="183"/>
      <c r="BG448" s="184"/>
      <c r="BH448" s="182">
        <f t="shared" si="28"/>
        <v>0</v>
      </c>
      <c r="BI448" s="183"/>
      <c r="BJ448" s="183"/>
      <c r="BK448" s="183"/>
      <c r="BL448" s="184"/>
      <c r="BM448" s="182">
        <v>0</v>
      </c>
      <c r="BN448" s="183"/>
      <c r="BO448" s="183"/>
      <c r="BP448" s="183"/>
      <c r="BQ448" s="184"/>
      <c r="BR448" s="1"/>
      <c r="BS448" s="1"/>
      <c r="BT448" s="1"/>
      <c r="BU448" s="1"/>
      <c r="BV448" s="1"/>
      <c r="BW448" s="1"/>
      <c r="BX448" s="1"/>
      <c r="BY448" s="1"/>
      <c r="BZ448" s="2"/>
    </row>
    <row r="449" spans="1:79" ht="18.75" customHeight="1">
      <c r="A449" s="81"/>
      <c r="B449" s="80"/>
      <c r="C449" s="178" t="s">
        <v>281</v>
      </c>
      <c r="D449" s="178"/>
      <c r="E449" s="178"/>
      <c r="F449" s="178"/>
      <c r="G449" s="178"/>
      <c r="H449" s="178"/>
      <c r="I449" s="178"/>
      <c r="J449" s="179" t="s">
        <v>98</v>
      </c>
      <c r="K449" s="179"/>
      <c r="L449" s="179"/>
      <c r="M449" s="179"/>
      <c r="N449" s="179"/>
      <c r="O449" s="179" t="s">
        <v>98</v>
      </c>
      <c r="P449" s="179"/>
      <c r="Q449" s="179"/>
      <c r="R449" s="179"/>
      <c r="S449" s="179"/>
      <c r="T449" s="179"/>
      <c r="U449" s="179"/>
      <c r="V449" s="179"/>
      <c r="W449" s="179"/>
      <c r="X449" s="179"/>
      <c r="Y449" s="180"/>
      <c r="Z449" s="180"/>
      <c r="AA449" s="180"/>
      <c r="AB449" s="180"/>
      <c r="AC449" s="180"/>
      <c r="AD449" s="145"/>
      <c r="AE449" s="145"/>
      <c r="AF449" s="145"/>
      <c r="AG449" s="145"/>
      <c r="AH449" s="14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
      <c r="BS449" s="1"/>
      <c r="BT449" s="1"/>
      <c r="BU449" s="1"/>
      <c r="BV449" s="1"/>
      <c r="BW449" s="1"/>
      <c r="BX449" s="1"/>
      <c r="BY449" s="1"/>
      <c r="BZ449" s="2"/>
    </row>
    <row r="450" spans="1:79" ht="39" customHeight="1">
      <c r="A450" s="185"/>
      <c r="B450" s="125"/>
      <c r="C450" s="186" t="s">
        <v>318</v>
      </c>
      <c r="D450" s="186"/>
      <c r="E450" s="186"/>
      <c r="F450" s="186"/>
      <c r="G450" s="186"/>
      <c r="H450" s="186"/>
      <c r="I450" s="186"/>
      <c r="J450" s="187" t="s">
        <v>100</v>
      </c>
      <c r="K450" s="187"/>
      <c r="L450" s="187"/>
      <c r="M450" s="187"/>
      <c r="N450" s="187"/>
      <c r="O450" s="188" t="s">
        <v>201</v>
      </c>
      <c r="P450" s="189"/>
      <c r="Q450" s="189"/>
      <c r="R450" s="189"/>
      <c r="S450" s="189"/>
      <c r="T450" s="189"/>
      <c r="U450" s="189"/>
      <c r="V450" s="189"/>
      <c r="W450" s="189"/>
      <c r="X450" s="190"/>
      <c r="Y450" s="191">
        <v>706854.12</v>
      </c>
      <c r="Z450" s="191"/>
      <c r="AA450" s="191"/>
      <c r="AB450" s="191"/>
      <c r="AC450" s="191"/>
      <c r="AD450" s="145">
        <v>0</v>
      </c>
      <c r="AE450" s="145"/>
      <c r="AF450" s="145"/>
      <c r="AG450" s="145"/>
      <c r="AH450" s="145"/>
      <c r="AI450" s="182">
        <v>706854.12</v>
      </c>
      <c r="AJ450" s="183"/>
      <c r="AK450" s="183"/>
      <c r="AL450" s="183"/>
      <c r="AM450" s="184"/>
      <c r="AN450" s="182">
        <v>700442.17</v>
      </c>
      <c r="AO450" s="183"/>
      <c r="AP450" s="183"/>
      <c r="AQ450" s="183"/>
      <c r="AR450" s="184"/>
      <c r="AS450" s="182">
        <v>0</v>
      </c>
      <c r="AT450" s="183"/>
      <c r="AU450" s="183"/>
      <c r="AV450" s="183"/>
      <c r="AW450" s="184"/>
      <c r="AX450" s="182">
        <v>700442.17</v>
      </c>
      <c r="AY450" s="183"/>
      <c r="AZ450" s="183"/>
      <c r="BA450" s="183"/>
      <c r="BB450" s="184"/>
      <c r="BC450" s="182">
        <f t="shared" si="27"/>
        <v>-6411.9499999999534</v>
      </c>
      <c r="BD450" s="183"/>
      <c r="BE450" s="183"/>
      <c r="BF450" s="183"/>
      <c r="BG450" s="184"/>
      <c r="BH450" s="182">
        <f t="shared" si="28"/>
        <v>0</v>
      </c>
      <c r="BI450" s="183"/>
      <c r="BJ450" s="183"/>
      <c r="BK450" s="183"/>
      <c r="BL450" s="184"/>
      <c r="BM450" s="182">
        <v>-6411.9499999999534</v>
      </c>
      <c r="BN450" s="183"/>
      <c r="BO450" s="183"/>
      <c r="BP450" s="183"/>
      <c r="BQ450" s="184"/>
      <c r="BR450" s="1"/>
      <c r="BS450" s="1"/>
      <c r="BT450" s="1"/>
      <c r="BU450" s="1"/>
      <c r="BV450" s="1"/>
      <c r="BW450" s="1"/>
      <c r="BX450" s="1"/>
      <c r="BY450" s="1"/>
      <c r="BZ450" s="2"/>
    </row>
    <row r="451" spans="1:79" ht="18.75" customHeight="1">
      <c r="A451" s="81"/>
      <c r="B451" s="80"/>
      <c r="C451" s="178" t="s">
        <v>360</v>
      </c>
      <c r="D451" s="178"/>
      <c r="E451" s="178"/>
      <c r="F451" s="178"/>
      <c r="G451" s="178"/>
      <c r="H451" s="178"/>
      <c r="I451" s="178"/>
      <c r="J451" s="179" t="s">
        <v>98</v>
      </c>
      <c r="K451" s="179"/>
      <c r="L451" s="179"/>
      <c r="M451" s="179"/>
      <c r="N451" s="179"/>
      <c r="O451" s="179" t="s">
        <v>98</v>
      </c>
      <c r="P451" s="179"/>
      <c r="Q451" s="179"/>
      <c r="R451" s="179"/>
      <c r="S451" s="179"/>
      <c r="T451" s="179"/>
      <c r="U451" s="179"/>
      <c r="V451" s="179"/>
      <c r="W451" s="179"/>
      <c r="X451" s="179"/>
      <c r="Y451" s="180"/>
      <c r="Z451" s="180"/>
      <c r="AA451" s="180"/>
      <c r="AB451" s="180"/>
      <c r="AC451" s="180"/>
      <c r="AD451" s="145"/>
      <c r="AE451" s="145"/>
      <c r="AF451" s="145"/>
      <c r="AG451" s="145"/>
      <c r="AH451" s="14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
      <c r="BS451" s="1"/>
      <c r="BT451" s="1"/>
      <c r="BU451" s="1"/>
      <c r="BV451" s="1"/>
      <c r="BW451" s="1"/>
      <c r="BX451" s="1"/>
      <c r="BY451" s="1"/>
      <c r="BZ451" s="2"/>
    </row>
    <row r="452" spans="1:79" ht="63.75" customHeight="1">
      <c r="A452" s="185"/>
      <c r="B452" s="125"/>
      <c r="C452" s="186" t="s">
        <v>385</v>
      </c>
      <c r="D452" s="186"/>
      <c r="E452" s="186"/>
      <c r="F452" s="186"/>
      <c r="G452" s="186"/>
      <c r="H452" s="186"/>
      <c r="I452" s="186"/>
      <c r="J452" s="187" t="s">
        <v>362</v>
      </c>
      <c r="K452" s="187"/>
      <c r="L452" s="187"/>
      <c r="M452" s="187"/>
      <c r="N452" s="187"/>
      <c r="O452" s="188" t="s">
        <v>201</v>
      </c>
      <c r="P452" s="189"/>
      <c r="Q452" s="189"/>
      <c r="R452" s="189"/>
      <c r="S452" s="189"/>
      <c r="T452" s="189"/>
      <c r="U452" s="189"/>
      <c r="V452" s="189"/>
      <c r="W452" s="189"/>
      <c r="X452" s="190"/>
      <c r="Y452" s="191">
        <v>100</v>
      </c>
      <c r="Z452" s="191"/>
      <c r="AA452" s="191"/>
      <c r="AB452" s="191"/>
      <c r="AC452" s="191"/>
      <c r="AD452" s="145">
        <v>0</v>
      </c>
      <c r="AE452" s="145"/>
      <c r="AF452" s="145"/>
      <c r="AG452" s="145"/>
      <c r="AH452" s="145"/>
      <c r="AI452" s="182">
        <v>100</v>
      </c>
      <c r="AJ452" s="183"/>
      <c r="AK452" s="183"/>
      <c r="AL452" s="183"/>
      <c r="AM452" s="184"/>
      <c r="AN452" s="182">
        <v>99.1</v>
      </c>
      <c r="AO452" s="183"/>
      <c r="AP452" s="183"/>
      <c r="AQ452" s="183"/>
      <c r="AR452" s="184"/>
      <c r="AS452" s="182">
        <v>0</v>
      </c>
      <c r="AT452" s="183"/>
      <c r="AU452" s="183"/>
      <c r="AV452" s="183"/>
      <c r="AW452" s="184"/>
      <c r="AX452" s="182">
        <v>99.1</v>
      </c>
      <c r="AY452" s="183"/>
      <c r="AZ452" s="183"/>
      <c r="BA452" s="183"/>
      <c r="BB452" s="184"/>
      <c r="BC452" s="182">
        <f t="shared" si="27"/>
        <v>-0.90000000000000568</v>
      </c>
      <c r="BD452" s="183"/>
      <c r="BE452" s="183"/>
      <c r="BF452" s="183"/>
      <c r="BG452" s="184"/>
      <c r="BH452" s="182">
        <f t="shared" si="28"/>
        <v>0</v>
      </c>
      <c r="BI452" s="183"/>
      <c r="BJ452" s="183"/>
      <c r="BK452" s="183"/>
      <c r="BL452" s="184"/>
      <c r="BM452" s="182">
        <v>-0.90000000000000568</v>
      </c>
      <c r="BN452" s="183"/>
      <c r="BO452" s="183"/>
      <c r="BP452" s="183"/>
      <c r="BQ452" s="184"/>
      <c r="BR452" s="1"/>
      <c r="BS452" s="1"/>
      <c r="BT452" s="1"/>
      <c r="BU452" s="1"/>
      <c r="BV452" s="1"/>
      <c r="BW452" s="1"/>
      <c r="BX452" s="1"/>
      <c r="BY452" s="1"/>
      <c r="BZ452" s="2"/>
    </row>
    <row r="453" spans="1:79" s="6" customFormat="1" ht="83.25" customHeight="1">
      <c r="A453" s="81"/>
      <c r="B453" s="80"/>
      <c r="C453" s="178" t="s">
        <v>486</v>
      </c>
      <c r="D453" s="178"/>
      <c r="E453" s="178"/>
      <c r="F453" s="178"/>
      <c r="G453" s="178"/>
      <c r="H453" s="178"/>
      <c r="I453" s="178"/>
      <c r="J453" s="179" t="s">
        <v>98</v>
      </c>
      <c r="K453" s="179"/>
      <c r="L453" s="179"/>
      <c r="M453" s="179"/>
      <c r="N453" s="179"/>
      <c r="O453" s="179" t="s">
        <v>98</v>
      </c>
      <c r="P453" s="179"/>
      <c r="Q453" s="179"/>
      <c r="R453" s="179"/>
      <c r="S453" s="179"/>
      <c r="T453" s="179"/>
      <c r="U453" s="179"/>
      <c r="V453" s="179"/>
      <c r="W453" s="179"/>
      <c r="X453" s="179"/>
      <c r="Y453" s="180"/>
      <c r="Z453" s="180"/>
      <c r="AA453" s="180"/>
      <c r="AB453" s="180"/>
      <c r="AC453" s="180"/>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4"/>
      <c r="BS453" s="4"/>
      <c r="BT453" s="4"/>
      <c r="BU453" s="4"/>
      <c r="BV453" s="4"/>
      <c r="BW453" s="4"/>
      <c r="BX453" s="4"/>
      <c r="BY453" s="4"/>
      <c r="BZ453" s="5"/>
      <c r="CA453" s="6" t="s">
        <v>24</v>
      </c>
    </row>
    <row r="454" spans="1:79" s="6" customFormat="1" ht="18.75" customHeight="1">
      <c r="A454" s="81"/>
      <c r="B454" s="80"/>
      <c r="C454" s="178" t="s">
        <v>97</v>
      </c>
      <c r="D454" s="178"/>
      <c r="E454" s="178"/>
      <c r="F454" s="178"/>
      <c r="G454" s="178"/>
      <c r="H454" s="178"/>
      <c r="I454" s="178"/>
      <c r="J454" s="179" t="s">
        <v>98</v>
      </c>
      <c r="K454" s="179"/>
      <c r="L454" s="179"/>
      <c r="M454" s="179"/>
      <c r="N454" s="179"/>
      <c r="O454" s="179" t="s">
        <v>98</v>
      </c>
      <c r="P454" s="179"/>
      <c r="Q454" s="179"/>
      <c r="R454" s="179"/>
      <c r="S454" s="179"/>
      <c r="T454" s="179"/>
      <c r="U454" s="179"/>
      <c r="V454" s="179"/>
      <c r="W454" s="179"/>
      <c r="X454" s="179"/>
      <c r="Y454" s="180"/>
      <c r="Z454" s="180"/>
      <c r="AA454" s="180"/>
      <c r="AB454" s="180"/>
      <c r="AC454" s="180"/>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4"/>
      <c r="BS454" s="4"/>
      <c r="BT454" s="4"/>
      <c r="BU454" s="4"/>
      <c r="BV454" s="4"/>
      <c r="BW454" s="4"/>
      <c r="BX454" s="4"/>
      <c r="BY454" s="4"/>
      <c r="BZ454" s="5"/>
      <c r="CA454" s="6" t="s">
        <v>24</v>
      </c>
    </row>
    <row r="455" spans="1:79" ht="63.75" customHeight="1">
      <c r="A455" s="185"/>
      <c r="B455" s="125"/>
      <c r="C455" s="186" t="s">
        <v>132</v>
      </c>
      <c r="D455" s="186"/>
      <c r="E455" s="186"/>
      <c r="F455" s="186"/>
      <c r="G455" s="186"/>
      <c r="H455" s="186"/>
      <c r="I455" s="186"/>
      <c r="J455" s="187" t="s">
        <v>100</v>
      </c>
      <c r="K455" s="187"/>
      <c r="L455" s="187"/>
      <c r="M455" s="187"/>
      <c r="N455" s="187"/>
      <c r="O455" s="188" t="s">
        <v>101</v>
      </c>
      <c r="P455" s="189"/>
      <c r="Q455" s="189"/>
      <c r="R455" s="189"/>
      <c r="S455" s="189"/>
      <c r="T455" s="189"/>
      <c r="U455" s="189"/>
      <c r="V455" s="189"/>
      <c r="W455" s="189"/>
      <c r="X455" s="190"/>
      <c r="Y455" s="191">
        <v>154750.62</v>
      </c>
      <c r="Z455" s="191"/>
      <c r="AA455" s="191"/>
      <c r="AB455" s="191"/>
      <c r="AC455" s="191"/>
      <c r="AD455" s="145">
        <v>0</v>
      </c>
      <c r="AE455" s="145"/>
      <c r="AF455" s="145"/>
      <c r="AG455" s="145"/>
      <c r="AH455" s="145"/>
      <c r="AI455" s="182">
        <v>154750.62</v>
      </c>
      <c r="AJ455" s="183"/>
      <c r="AK455" s="183"/>
      <c r="AL455" s="183"/>
      <c r="AM455" s="184"/>
      <c r="AN455" s="182">
        <v>154750.62</v>
      </c>
      <c r="AO455" s="183"/>
      <c r="AP455" s="183"/>
      <c r="AQ455" s="183"/>
      <c r="AR455" s="184"/>
      <c r="AS455" s="182">
        <v>0</v>
      </c>
      <c r="AT455" s="183"/>
      <c r="AU455" s="183"/>
      <c r="AV455" s="183"/>
      <c r="AW455" s="184"/>
      <c r="AX455" s="182">
        <v>154750.62</v>
      </c>
      <c r="AY455" s="183"/>
      <c r="AZ455" s="183"/>
      <c r="BA455" s="183"/>
      <c r="BB455" s="184"/>
      <c r="BC455" s="182">
        <f t="shared" si="27"/>
        <v>0</v>
      </c>
      <c r="BD455" s="183"/>
      <c r="BE455" s="183"/>
      <c r="BF455" s="183"/>
      <c r="BG455" s="184"/>
      <c r="BH455" s="182">
        <f t="shared" si="28"/>
        <v>0</v>
      </c>
      <c r="BI455" s="183"/>
      <c r="BJ455" s="183"/>
      <c r="BK455" s="183"/>
      <c r="BL455" s="184"/>
      <c r="BM455" s="182">
        <v>0</v>
      </c>
      <c r="BN455" s="183"/>
      <c r="BO455" s="183"/>
      <c r="BP455" s="183"/>
      <c r="BQ455" s="184"/>
      <c r="BR455" s="1"/>
      <c r="BS455" s="1"/>
      <c r="BT455" s="1"/>
      <c r="BU455" s="1"/>
      <c r="BV455" s="1"/>
      <c r="BW455" s="1"/>
      <c r="BX455" s="1"/>
      <c r="BY455" s="1"/>
      <c r="BZ455" s="2"/>
    </row>
    <row r="456" spans="1:79" ht="18.75" customHeight="1">
      <c r="A456" s="81"/>
      <c r="B456" s="80"/>
      <c r="C456" s="178" t="s">
        <v>198</v>
      </c>
      <c r="D456" s="178"/>
      <c r="E456" s="178"/>
      <c r="F456" s="178"/>
      <c r="G456" s="178"/>
      <c r="H456" s="178"/>
      <c r="I456" s="178"/>
      <c r="J456" s="179" t="s">
        <v>98</v>
      </c>
      <c r="K456" s="179"/>
      <c r="L456" s="179"/>
      <c r="M456" s="179"/>
      <c r="N456" s="179"/>
      <c r="O456" s="179" t="s">
        <v>98</v>
      </c>
      <c r="P456" s="179"/>
      <c r="Q456" s="179"/>
      <c r="R456" s="179"/>
      <c r="S456" s="179"/>
      <c r="T456" s="179"/>
      <c r="U456" s="179"/>
      <c r="V456" s="179"/>
      <c r="W456" s="179"/>
      <c r="X456" s="179"/>
      <c r="Y456" s="192"/>
      <c r="Z456" s="193"/>
      <c r="AA456" s="193"/>
      <c r="AB456" s="193"/>
      <c r="AC456" s="194"/>
      <c r="AD456" s="145"/>
      <c r="AE456" s="145"/>
      <c r="AF456" s="145"/>
      <c r="AG456" s="145"/>
      <c r="AH456" s="14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
      <c r="BS456" s="1"/>
      <c r="BT456" s="1"/>
      <c r="BU456" s="1"/>
      <c r="BV456" s="1"/>
      <c r="BW456" s="1"/>
      <c r="BX456" s="1"/>
      <c r="BY456" s="1"/>
      <c r="BZ456" s="2"/>
    </row>
    <row r="457" spans="1:79" ht="93" customHeight="1">
      <c r="A457" s="185"/>
      <c r="B457" s="125"/>
      <c r="C457" s="186" t="s">
        <v>242</v>
      </c>
      <c r="D457" s="186"/>
      <c r="E457" s="186"/>
      <c r="F457" s="186"/>
      <c r="G457" s="186"/>
      <c r="H457" s="186"/>
      <c r="I457" s="186"/>
      <c r="J457" s="187" t="s">
        <v>206</v>
      </c>
      <c r="K457" s="187"/>
      <c r="L457" s="187"/>
      <c r="M457" s="187"/>
      <c r="N457" s="187"/>
      <c r="O457" s="188" t="s">
        <v>112</v>
      </c>
      <c r="P457" s="189"/>
      <c r="Q457" s="189"/>
      <c r="R457" s="189"/>
      <c r="S457" s="189"/>
      <c r="T457" s="189"/>
      <c r="U457" s="189"/>
      <c r="V457" s="189"/>
      <c r="W457" s="189"/>
      <c r="X457" s="190"/>
      <c r="Y457" s="191">
        <v>6</v>
      </c>
      <c r="Z457" s="191"/>
      <c r="AA457" s="191"/>
      <c r="AB457" s="191"/>
      <c r="AC457" s="191"/>
      <c r="AD457" s="145">
        <v>0</v>
      </c>
      <c r="AE457" s="145"/>
      <c r="AF457" s="145"/>
      <c r="AG457" s="145"/>
      <c r="AH457" s="145"/>
      <c r="AI457" s="182">
        <v>6</v>
      </c>
      <c r="AJ457" s="183"/>
      <c r="AK457" s="183"/>
      <c r="AL457" s="183"/>
      <c r="AM457" s="184"/>
      <c r="AN457" s="182">
        <v>6</v>
      </c>
      <c r="AO457" s="183"/>
      <c r="AP457" s="183"/>
      <c r="AQ457" s="183"/>
      <c r="AR457" s="184"/>
      <c r="AS457" s="182">
        <v>0</v>
      </c>
      <c r="AT457" s="183"/>
      <c r="AU457" s="183"/>
      <c r="AV457" s="183"/>
      <c r="AW457" s="184"/>
      <c r="AX457" s="182">
        <v>6</v>
      </c>
      <c r="AY457" s="183"/>
      <c r="AZ457" s="183"/>
      <c r="BA457" s="183"/>
      <c r="BB457" s="184"/>
      <c r="BC457" s="182">
        <f t="shared" si="27"/>
        <v>0</v>
      </c>
      <c r="BD457" s="183"/>
      <c r="BE457" s="183"/>
      <c r="BF457" s="183"/>
      <c r="BG457" s="184"/>
      <c r="BH457" s="182">
        <f t="shared" si="28"/>
        <v>0</v>
      </c>
      <c r="BI457" s="183"/>
      <c r="BJ457" s="183"/>
      <c r="BK457" s="183"/>
      <c r="BL457" s="184"/>
      <c r="BM457" s="182">
        <v>0</v>
      </c>
      <c r="BN457" s="183"/>
      <c r="BO457" s="183"/>
      <c r="BP457" s="183"/>
      <c r="BQ457" s="184"/>
      <c r="BR457" s="1"/>
      <c r="BS457" s="1"/>
      <c r="BT457" s="1"/>
      <c r="BU457" s="1"/>
      <c r="BV457" s="1"/>
      <c r="BW457" s="1"/>
      <c r="BX457" s="1"/>
      <c r="BY457" s="1"/>
      <c r="BZ457" s="2"/>
    </row>
    <row r="458" spans="1:79" ht="18.75" customHeight="1">
      <c r="A458" s="81"/>
      <c r="B458" s="80"/>
      <c r="C458" s="178" t="s">
        <v>281</v>
      </c>
      <c r="D458" s="178"/>
      <c r="E458" s="178"/>
      <c r="F458" s="178"/>
      <c r="G458" s="178"/>
      <c r="H458" s="178"/>
      <c r="I458" s="178"/>
      <c r="J458" s="179" t="s">
        <v>98</v>
      </c>
      <c r="K458" s="179"/>
      <c r="L458" s="179"/>
      <c r="M458" s="179"/>
      <c r="N458" s="179"/>
      <c r="O458" s="179" t="s">
        <v>98</v>
      </c>
      <c r="P458" s="179"/>
      <c r="Q458" s="179"/>
      <c r="R458" s="179"/>
      <c r="S458" s="179"/>
      <c r="T458" s="179"/>
      <c r="U458" s="179"/>
      <c r="V458" s="179"/>
      <c r="W458" s="179"/>
      <c r="X458" s="179"/>
      <c r="Y458" s="180"/>
      <c r="Z458" s="180"/>
      <c r="AA458" s="180"/>
      <c r="AB458" s="180"/>
      <c r="AC458" s="180"/>
      <c r="AD458" s="145"/>
      <c r="AE458" s="145"/>
      <c r="AF458" s="145"/>
      <c r="AG458" s="145"/>
      <c r="AH458" s="14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
      <c r="BS458" s="1"/>
      <c r="BT458" s="1"/>
      <c r="BU458" s="1"/>
      <c r="BV458" s="1"/>
      <c r="BW458" s="1"/>
      <c r="BX458" s="1"/>
      <c r="BY458" s="1"/>
      <c r="BZ458" s="2"/>
    </row>
    <row r="459" spans="1:79" ht="29.45" customHeight="1">
      <c r="A459" s="185"/>
      <c r="B459" s="125"/>
      <c r="C459" s="186" t="s">
        <v>319</v>
      </c>
      <c r="D459" s="186"/>
      <c r="E459" s="186"/>
      <c r="F459" s="186"/>
      <c r="G459" s="186"/>
      <c r="H459" s="186"/>
      <c r="I459" s="186"/>
      <c r="J459" s="187" t="s">
        <v>100</v>
      </c>
      <c r="K459" s="187"/>
      <c r="L459" s="187"/>
      <c r="M459" s="187"/>
      <c r="N459" s="187"/>
      <c r="O459" s="188" t="s">
        <v>201</v>
      </c>
      <c r="P459" s="189"/>
      <c r="Q459" s="189"/>
      <c r="R459" s="189"/>
      <c r="S459" s="189"/>
      <c r="T459" s="189"/>
      <c r="U459" s="189"/>
      <c r="V459" s="189"/>
      <c r="W459" s="189"/>
      <c r="X459" s="190"/>
      <c r="Y459" s="191">
        <v>25791.77</v>
      </c>
      <c r="Z459" s="191"/>
      <c r="AA459" s="191"/>
      <c r="AB459" s="191"/>
      <c r="AC459" s="191"/>
      <c r="AD459" s="145">
        <v>0</v>
      </c>
      <c r="AE459" s="145"/>
      <c r="AF459" s="145"/>
      <c r="AG459" s="145"/>
      <c r="AH459" s="145"/>
      <c r="AI459" s="182">
        <v>25791.77</v>
      </c>
      <c r="AJ459" s="183"/>
      <c r="AK459" s="183"/>
      <c r="AL459" s="183"/>
      <c r="AM459" s="184"/>
      <c r="AN459" s="182">
        <v>25791.77</v>
      </c>
      <c r="AO459" s="183"/>
      <c r="AP459" s="183"/>
      <c r="AQ459" s="183"/>
      <c r="AR459" s="184"/>
      <c r="AS459" s="182">
        <v>0</v>
      </c>
      <c r="AT459" s="183"/>
      <c r="AU459" s="183"/>
      <c r="AV459" s="183"/>
      <c r="AW459" s="184"/>
      <c r="AX459" s="182">
        <v>25791.77</v>
      </c>
      <c r="AY459" s="183"/>
      <c r="AZ459" s="183"/>
      <c r="BA459" s="183"/>
      <c r="BB459" s="184"/>
      <c r="BC459" s="182">
        <f t="shared" si="27"/>
        <v>0</v>
      </c>
      <c r="BD459" s="183"/>
      <c r="BE459" s="183"/>
      <c r="BF459" s="183"/>
      <c r="BG459" s="184"/>
      <c r="BH459" s="182">
        <f t="shared" si="28"/>
        <v>0</v>
      </c>
      <c r="BI459" s="183"/>
      <c r="BJ459" s="183"/>
      <c r="BK459" s="183"/>
      <c r="BL459" s="184"/>
      <c r="BM459" s="182">
        <v>0</v>
      </c>
      <c r="BN459" s="183"/>
      <c r="BO459" s="183"/>
      <c r="BP459" s="183"/>
      <c r="BQ459" s="184"/>
      <c r="BR459" s="1"/>
      <c r="BS459" s="1"/>
      <c r="BT459" s="1"/>
      <c r="BU459" s="1"/>
      <c r="BV459" s="1"/>
      <c r="BW459" s="1"/>
      <c r="BX459" s="1"/>
      <c r="BY459" s="1"/>
      <c r="BZ459" s="2"/>
    </row>
    <row r="460" spans="1:79" ht="18.75" customHeight="1">
      <c r="A460" s="81"/>
      <c r="B460" s="80"/>
      <c r="C460" s="178" t="s">
        <v>360</v>
      </c>
      <c r="D460" s="178"/>
      <c r="E460" s="178"/>
      <c r="F460" s="178"/>
      <c r="G460" s="178"/>
      <c r="H460" s="178"/>
      <c r="I460" s="178"/>
      <c r="J460" s="179" t="s">
        <v>98</v>
      </c>
      <c r="K460" s="179"/>
      <c r="L460" s="179"/>
      <c r="M460" s="179"/>
      <c r="N460" s="179"/>
      <c r="O460" s="179" t="s">
        <v>98</v>
      </c>
      <c r="P460" s="179"/>
      <c r="Q460" s="179"/>
      <c r="R460" s="179"/>
      <c r="S460" s="179"/>
      <c r="T460" s="179"/>
      <c r="U460" s="179"/>
      <c r="V460" s="179"/>
      <c r="W460" s="179"/>
      <c r="X460" s="179"/>
      <c r="Y460" s="180"/>
      <c r="Z460" s="180"/>
      <c r="AA460" s="180"/>
      <c r="AB460" s="180"/>
      <c r="AC460" s="180"/>
      <c r="AD460" s="145"/>
      <c r="AE460" s="145"/>
      <c r="AF460" s="145"/>
      <c r="AG460" s="145"/>
      <c r="AH460" s="14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
      <c r="BS460" s="1"/>
      <c r="BT460" s="1"/>
      <c r="BU460" s="1"/>
      <c r="BV460" s="1"/>
      <c r="BW460" s="1"/>
      <c r="BX460" s="1"/>
      <c r="BY460" s="1"/>
      <c r="BZ460" s="2"/>
    </row>
    <row r="461" spans="1:79" ht="73.5" customHeight="1">
      <c r="A461" s="185"/>
      <c r="B461" s="125"/>
      <c r="C461" s="186" t="s">
        <v>386</v>
      </c>
      <c r="D461" s="186"/>
      <c r="E461" s="186"/>
      <c r="F461" s="186"/>
      <c r="G461" s="186"/>
      <c r="H461" s="186"/>
      <c r="I461" s="186"/>
      <c r="J461" s="187" t="s">
        <v>362</v>
      </c>
      <c r="K461" s="187"/>
      <c r="L461" s="187"/>
      <c r="M461" s="187"/>
      <c r="N461" s="187"/>
      <c r="O461" s="188" t="s">
        <v>201</v>
      </c>
      <c r="P461" s="189"/>
      <c r="Q461" s="189"/>
      <c r="R461" s="189"/>
      <c r="S461" s="189"/>
      <c r="T461" s="189"/>
      <c r="U461" s="189"/>
      <c r="V461" s="189"/>
      <c r="W461" s="189"/>
      <c r="X461" s="190"/>
      <c r="Y461" s="191">
        <v>100</v>
      </c>
      <c r="Z461" s="191"/>
      <c r="AA461" s="191"/>
      <c r="AB461" s="191"/>
      <c r="AC461" s="191"/>
      <c r="AD461" s="145">
        <v>0</v>
      </c>
      <c r="AE461" s="145"/>
      <c r="AF461" s="145"/>
      <c r="AG461" s="145"/>
      <c r="AH461" s="145"/>
      <c r="AI461" s="182">
        <v>100</v>
      </c>
      <c r="AJ461" s="183"/>
      <c r="AK461" s="183"/>
      <c r="AL461" s="183"/>
      <c r="AM461" s="184"/>
      <c r="AN461" s="182">
        <v>100</v>
      </c>
      <c r="AO461" s="183"/>
      <c r="AP461" s="183"/>
      <c r="AQ461" s="183"/>
      <c r="AR461" s="184"/>
      <c r="AS461" s="182">
        <v>0</v>
      </c>
      <c r="AT461" s="183"/>
      <c r="AU461" s="183"/>
      <c r="AV461" s="183"/>
      <c r="AW461" s="184"/>
      <c r="AX461" s="182">
        <v>100</v>
      </c>
      <c r="AY461" s="183"/>
      <c r="AZ461" s="183"/>
      <c r="BA461" s="183"/>
      <c r="BB461" s="184"/>
      <c r="BC461" s="182">
        <f t="shared" si="27"/>
        <v>0</v>
      </c>
      <c r="BD461" s="183"/>
      <c r="BE461" s="183"/>
      <c r="BF461" s="183"/>
      <c r="BG461" s="184"/>
      <c r="BH461" s="182">
        <f t="shared" si="28"/>
        <v>0</v>
      </c>
      <c r="BI461" s="183"/>
      <c r="BJ461" s="183"/>
      <c r="BK461" s="183"/>
      <c r="BL461" s="184"/>
      <c r="BM461" s="182">
        <v>0</v>
      </c>
      <c r="BN461" s="183"/>
      <c r="BO461" s="183"/>
      <c r="BP461" s="183"/>
      <c r="BQ461" s="184"/>
      <c r="BR461" s="1"/>
      <c r="BS461" s="1"/>
      <c r="BT461" s="1"/>
      <c r="BU461" s="1"/>
      <c r="BV461" s="1"/>
      <c r="BW461" s="1"/>
      <c r="BX461" s="1"/>
      <c r="BY461" s="1"/>
      <c r="BZ461" s="2"/>
    </row>
    <row r="462" spans="1:79" s="6" customFormat="1" ht="50.25" customHeight="1">
      <c r="A462" s="81"/>
      <c r="B462" s="80"/>
      <c r="C462" s="178" t="s">
        <v>488</v>
      </c>
      <c r="D462" s="178"/>
      <c r="E462" s="178"/>
      <c r="F462" s="178"/>
      <c r="G462" s="178"/>
      <c r="H462" s="178"/>
      <c r="I462" s="178"/>
      <c r="J462" s="179" t="s">
        <v>98</v>
      </c>
      <c r="K462" s="179"/>
      <c r="L462" s="179"/>
      <c r="M462" s="179"/>
      <c r="N462" s="179"/>
      <c r="O462" s="179" t="s">
        <v>98</v>
      </c>
      <c r="P462" s="179"/>
      <c r="Q462" s="179"/>
      <c r="R462" s="179"/>
      <c r="S462" s="179"/>
      <c r="T462" s="179"/>
      <c r="U462" s="179"/>
      <c r="V462" s="179"/>
      <c r="W462" s="179"/>
      <c r="X462" s="179"/>
      <c r="Y462" s="180"/>
      <c r="Z462" s="180"/>
      <c r="AA462" s="180"/>
      <c r="AB462" s="180"/>
      <c r="AC462" s="180"/>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4"/>
      <c r="BS462" s="4"/>
      <c r="BT462" s="4"/>
      <c r="BU462" s="4"/>
      <c r="BV462" s="4"/>
      <c r="BW462" s="4"/>
      <c r="BX462" s="4"/>
      <c r="BY462" s="4"/>
      <c r="BZ462" s="5"/>
      <c r="CA462" s="6" t="s">
        <v>24</v>
      </c>
    </row>
    <row r="463" spans="1:79" s="6" customFormat="1" ht="87" customHeight="1">
      <c r="A463" s="81"/>
      <c r="B463" s="80"/>
      <c r="C463" s="178" t="s">
        <v>489</v>
      </c>
      <c r="D463" s="178"/>
      <c r="E463" s="178"/>
      <c r="F463" s="178"/>
      <c r="G463" s="178"/>
      <c r="H463" s="178"/>
      <c r="I463" s="178"/>
      <c r="J463" s="179" t="s">
        <v>98</v>
      </c>
      <c r="K463" s="179"/>
      <c r="L463" s="179"/>
      <c r="M463" s="179"/>
      <c r="N463" s="179"/>
      <c r="O463" s="179" t="s">
        <v>98</v>
      </c>
      <c r="P463" s="179"/>
      <c r="Q463" s="179"/>
      <c r="R463" s="179"/>
      <c r="S463" s="179"/>
      <c r="T463" s="179"/>
      <c r="U463" s="179"/>
      <c r="V463" s="179"/>
      <c r="W463" s="179"/>
      <c r="X463" s="179"/>
      <c r="Y463" s="180"/>
      <c r="Z463" s="180"/>
      <c r="AA463" s="180"/>
      <c r="AB463" s="180"/>
      <c r="AC463" s="180"/>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4"/>
      <c r="BS463" s="4"/>
      <c r="BT463" s="4"/>
      <c r="BU463" s="4"/>
      <c r="BV463" s="4"/>
      <c r="BW463" s="4"/>
      <c r="BX463" s="4"/>
      <c r="BY463" s="4"/>
      <c r="BZ463" s="5"/>
      <c r="CA463" s="6" t="s">
        <v>24</v>
      </c>
    </row>
    <row r="464" spans="1:79" s="6" customFormat="1" ht="18.75" customHeight="1">
      <c r="A464" s="81"/>
      <c r="B464" s="80"/>
      <c r="C464" s="178" t="s">
        <v>97</v>
      </c>
      <c r="D464" s="178"/>
      <c r="E464" s="178"/>
      <c r="F464" s="178"/>
      <c r="G464" s="178"/>
      <c r="H464" s="178"/>
      <c r="I464" s="178"/>
      <c r="J464" s="179" t="s">
        <v>98</v>
      </c>
      <c r="K464" s="179"/>
      <c r="L464" s="179"/>
      <c r="M464" s="179"/>
      <c r="N464" s="179"/>
      <c r="O464" s="179" t="s">
        <v>98</v>
      </c>
      <c r="P464" s="179"/>
      <c r="Q464" s="179"/>
      <c r="R464" s="179"/>
      <c r="S464" s="179"/>
      <c r="T464" s="179"/>
      <c r="U464" s="179"/>
      <c r="V464" s="179"/>
      <c r="W464" s="179"/>
      <c r="X464" s="179"/>
      <c r="Y464" s="180"/>
      <c r="Z464" s="180"/>
      <c r="AA464" s="180"/>
      <c r="AB464" s="180"/>
      <c r="AC464" s="180"/>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4"/>
      <c r="BS464" s="4"/>
      <c r="BT464" s="4"/>
      <c r="BU464" s="4"/>
      <c r="BV464" s="4"/>
      <c r="BW464" s="4"/>
      <c r="BX464" s="4"/>
      <c r="BY464" s="4"/>
      <c r="BZ464" s="5"/>
      <c r="CA464" s="6" t="s">
        <v>24</v>
      </c>
    </row>
    <row r="465" spans="1:79" ht="67.5" customHeight="1">
      <c r="A465" s="185"/>
      <c r="B465" s="125"/>
      <c r="C465" s="186" t="s">
        <v>133</v>
      </c>
      <c r="D465" s="186"/>
      <c r="E465" s="186"/>
      <c r="F465" s="186"/>
      <c r="G465" s="186"/>
      <c r="H465" s="186"/>
      <c r="I465" s="186"/>
      <c r="J465" s="187" t="s">
        <v>100</v>
      </c>
      <c r="K465" s="187"/>
      <c r="L465" s="187"/>
      <c r="M465" s="187"/>
      <c r="N465" s="187"/>
      <c r="O465" s="188" t="s">
        <v>101</v>
      </c>
      <c r="P465" s="189"/>
      <c r="Q465" s="189"/>
      <c r="R465" s="189"/>
      <c r="S465" s="189"/>
      <c r="T465" s="189"/>
      <c r="U465" s="189"/>
      <c r="V465" s="189"/>
      <c r="W465" s="189"/>
      <c r="X465" s="190"/>
      <c r="Y465" s="191">
        <v>7176250</v>
      </c>
      <c r="Z465" s="191"/>
      <c r="AA465" s="191"/>
      <c r="AB465" s="191"/>
      <c r="AC465" s="191"/>
      <c r="AD465" s="145">
        <v>0</v>
      </c>
      <c r="AE465" s="145"/>
      <c r="AF465" s="145"/>
      <c r="AG465" s="145"/>
      <c r="AH465" s="145"/>
      <c r="AI465" s="182">
        <v>7176250</v>
      </c>
      <c r="AJ465" s="183"/>
      <c r="AK465" s="183"/>
      <c r="AL465" s="183"/>
      <c r="AM465" s="184"/>
      <c r="AN465" s="182">
        <v>3721454.88</v>
      </c>
      <c r="AO465" s="183"/>
      <c r="AP465" s="183"/>
      <c r="AQ465" s="183"/>
      <c r="AR465" s="184"/>
      <c r="AS465" s="182">
        <v>0</v>
      </c>
      <c r="AT465" s="183"/>
      <c r="AU465" s="183"/>
      <c r="AV465" s="183"/>
      <c r="AW465" s="184"/>
      <c r="AX465" s="182">
        <v>3721454.88</v>
      </c>
      <c r="AY465" s="183"/>
      <c r="AZ465" s="183"/>
      <c r="BA465" s="183"/>
      <c r="BB465" s="184"/>
      <c r="BC465" s="182">
        <f t="shared" ref="BC465:BC558" si="29">AN465-Y465</f>
        <v>-3454795.12</v>
      </c>
      <c r="BD465" s="183"/>
      <c r="BE465" s="183"/>
      <c r="BF465" s="183"/>
      <c r="BG465" s="184"/>
      <c r="BH465" s="182">
        <f t="shared" ref="BH465:BH558" si="30">AS465-AD465</f>
        <v>0</v>
      </c>
      <c r="BI465" s="183"/>
      <c r="BJ465" s="183"/>
      <c r="BK465" s="183"/>
      <c r="BL465" s="184"/>
      <c r="BM465" s="182">
        <v>-3454795.12</v>
      </c>
      <c r="BN465" s="183"/>
      <c r="BO465" s="183"/>
      <c r="BP465" s="183"/>
      <c r="BQ465" s="184"/>
      <c r="BR465" s="1"/>
      <c r="BS465" s="1"/>
      <c r="BT465" s="1"/>
      <c r="BU465" s="1"/>
      <c r="BV465" s="1"/>
      <c r="BW465" s="1"/>
      <c r="BX465" s="1"/>
      <c r="BY465" s="1"/>
      <c r="BZ465" s="2"/>
    </row>
    <row r="466" spans="1:79" ht="18.75" customHeight="1">
      <c r="A466" s="81"/>
      <c r="B466" s="80"/>
      <c r="C466" s="178" t="s">
        <v>198</v>
      </c>
      <c r="D466" s="178"/>
      <c r="E466" s="178"/>
      <c r="F466" s="178"/>
      <c r="G466" s="178"/>
      <c r="H466" s="178"/>
      <c r="I466" s="178"/>
      <c r="J466" s="179" t="s">
        <v>98</v>
      </c>
      <c r="K466" s="179"/>
      <c r="L466" s="179"/>
      <c r="M466" s="179"/>
      <c r="N466" s="179"/>
      <c r="O466" s="179" t="s">
        <v>98</v>
      </c>
      <c r="P466" s="179"/>
      <c r="Q466" s="179"/>
      <c r="R466" s="179"/>
      <c r="S466" s="179"/>
      <c r="T466" s="179"/>
      <c r="U466" s="179"/>
      <c r="V466" s="179"/>
      <c r="W466" s="179"/>
      <c r="X466" s="179"/>
      <c r="Y466" s="192"/>
      <c r="Z466" s="193"/>
      <c r="AA466" s="193"/>
      <c r="AB466" s="193"/>
      <c r="AC466" s="194"/>
      <c r="AD466" s="145"/>
      <c r="AE466" s="145"/>
      <c r="AF466" s="145"/>
      <c r="AG466" s="145"/>
      <c r="AH466" s="14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
      <c r="BS466" s="1"/>
      <c r="BT466" s="1"/>
      <c r="BU466" s="1"/>
      <c r="BV466" s="1"/>
      <c r="BW466" s="1"/>
      <c r="BX466" s="1"/>
      <c r="BY466" s="1"/>
      <c r="BZ466" s="2"/>
    </row>
    <row r="467" spans="1:79" ht="78.75" customHeight="1">
      <c r="A467" s="185"/>
      <c r="B467" s="125"/>
      <c r="C467" s="186" t="s">
        <v>243</v>
      </c>
      <c r="D467" s="186"/>
      <c r="E467" s="186"/>
      <c r="F467" s="186"/>
      <c r="G467" s="186"/>
      <c r="H467" s="186"/>
      <c r="I467" s="186"/>
      <c r="J467" s="187" t="s">
        <v>206</v>
      </c>
      <c r="K467" s="187"/>
      <c r="L467" s="187"/>
      <c r="M467" s="187"/>
      <c r="N467" s="187"/>
      <c r="O467" s="188" t="s">
        <v>112</v>
      </c>
      <c r="P467" s="189"/>
      <c r="Q467" s="189"/>
      <c r="R467" s="189"/>
      <c r="S467" s="189"/>
      <c r="T467" s="189"/>
      <c r="U467" s="189"/>
      <c r="V467" s="189"/>
      <c r="W467" s="189"/>
      <c r="X467" s="190"/>
      <c r="Y467" s="191">
        <v>6</v>
      </c>
      <c r="Z467" s="191"/>
      <c r="AA467" s="191"/>
      <c r="AB467" s="191"/>
      <c r="AC467" s="191"/>
      <c r="AD467" s="145">
        <v>0</v>
      </c>
      <c r="AE467" s="145"/>
      <c r="AF467" s="145"/>
      <c r="AG467" s="145"/>
      <c r="AH467" s="145"/>
      <c r="AI467" s="182">
        <v>6</v>
      </c>
      <c r="AJ467" s="183"/>
      <c r="AK467" s="183"/>
      <c r="AL467" s="183"/>
      <c r="AM467" s="184"/>
      <c r="AN467" s="182">
        <v>6</v>
      </c>
      <c r="AO467" s="183"/>
      <c r="AP467" s="183"/>
      <c r="AQ467" s="183"/>
      <c r="AR467" s="184"/>
      <c r="AS467" s="182">
        <v>0</v>
      </c>
      <c r="AT467" s="183"/>
      <c r="AU467" s="183"/>
      <c r="AV467" s="183"/>
      <c r="AW467" s="184"/>
      <c r="AX467" s="182">
        <v>6</v>
      </c>
      <c r="AY467" s="183"/>
      <c r="AZ467" s="183"/>
      <c r="BA467" s="183"/>
      <c r="BB467" s="184"/>
      <c r="BC467" s="182">
        <f t="shared" si="29"/>
        <v>0</v>
      </c>
      <c r="BD467" s="183"/>
      <c r="BE467" s="183"/>
      <c r="BF467" s="183"/>
      <c r="BG467" s="184"/>
      <c r="BH467" s="182">
        <f t="shared" si="30"/>
        <v>0</v>
      </c>
      <c r="BI467" s="183"/>
      <c r="BJ467" s="183"/>
      <c r="BK467" s="183"/>
      <c r="BL467" s="184"/>
      <c r="BM467" s="182">
        <v>0</v>
      </c>
      <c r="BN467" s="183"/>
      <c r="BO467" s="183"/>
      <c r="BP467" s="183"/>
      <c r="BQ467" s="184"/>
      <c r="BR467" s="1"/>
      <c r="BS467" s="1"/>
      <c r="BT467" s="1"/>
      <c r="BU467" s="1"/>
      <c r="BV467" s="1"/>
      <c r="BW467" s="1"/>
      <c r="BX467" s="1"/>
      <c r="BY467" s="1"/>
      <c r="BZ467" s="2"/>
    </row>
    <row r="468" spans="1:79" ht="18.75" customHeight="1">
      <c r="A468" s="81"/>
      <c r="B468" s="80"/>
      <c r="C468" s="178" t="s">
        <v>281</v>
      </c>
      <c r="D468" s="178"/>
      <c r="E468" s="178"/>
      <c r="F468" s="178"/>
      <c r="G468" s="178"/>
      <c r="H468" s="178"/>
      <c r="I468" s="178"/>
      <c r="J468" s="179" t="s">
        <v>98</v>
      </c>
      <c r="K468" s="179"/>
      <c r="L468" s="179"/>
      <c r="M468" s="179"/>
      <c r="N468" s="179"/>
      <c r="O468" s="179" t="s">
        <v>98</v>
      </c>
      <c r="P468" s="179"/>
      <c r="Q468" s="179"/>
      <c r="R468" s="179"/>
      <c r="S468" s="179"/>
      <c r="T468" s="179"/>
      <c r="U468" s="179"/>
      <c r="V468" s="179"/>
      <c r="W468" s="179"/>
      <c r="X468" s="179"/>
      <c r="Y468" s="180"/>
      <c r="Z468" s="180"/>
      <c r="AA468" s="180"/>
      <c r="AB468" s="180"/>
      <c r="AC468" s="180"/>
      <c r="AD468" s="145"/>
      <c r="AE468" s="145"/>
      <c r="AF468" s="145"/>
      <c r="AG468" s="145"/>
      <c r="AH468" s="14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
      <c r="BS468" s="1"/>
      <c r="BT468" s="1"/>
      <c r="BU468" s="1"/>
      <c r="BV468" s="1"/>
      <c r="BW468" s="1"/>
      <c r="BX468" s="1"/>
      <c r="BY468" s="1"/>
      <c r="BZ468" s="2"/>
    </row>
    <row r="469" spans="1:79" ht="44.1" customHeight="1">
      <c r="A469" s="185"/>
      <c r="B469" s="125"/>
      <c r="C469" s="186" t="s">
        <v>320</v>
      </c>
      <c r="D469" s="186"/>
      <c r="E469" s="186"/>
      <c r="F469" s="186"/>
      <c r="G469" s="186"/>
      <c r="H469" s="186"/>
      <c r="I469" s="186"/>
      <c r="J469" s="187" t="s">
        <v>100</v>
      </c>
      <c r="K469" s="187"/>
      <c r="L469" s="187"/>
      <c r="M469" s="187"/>
      <c r="N469" s="187"/>
      <c r="O469" s="188" t="s">
        <v>201</v>
      </c>
      <c r="P469" s="189"/>
      <c r="Q469" s="189"/>
      <c r="R469" s="189"/>
      <c r="S469" s="189"/>
      <c r="T469" s="189"/>
      <c r="U469" s="189"/>
      <c r="V469" s="189"/>
      <c r="W469" s="189"/>
      <c r="X469" s="190"/>
      <c r="Y469" s="191">
        <v>1196041.7</v>
      </c>
      <c r="Z469" s="191"/>
      <c r="AA469" s="191"/>
      <c r="AB469" s="191"/>
      <c r="AC469" s="191"/>
      <c r="AD469" s="145">
        <v>0</v>
      </c>
      <c r="AE469" s="145"/>
      <c r="AF469" s="145"/>
      <c r="AG469" s="145"/>
      <c r="AH469" s="145"/>
      <c r="AI469" s="182">
        <v>1196041.7</v>
      </c>
      <c r="AJ469" s="183"/>
      <c r="AK469" s="183"/>
      <c r="AL469" s="183"/>
      <c r="AM469" s="184"/>
      <c r="AN469" s="182">
        <v>620242.48</v>
      </c>
      <c r="AO469" s="183"/>
      <c r="AP469" s="183"/>
      <c r="AQ469" s="183"/>
      <c r="AR469" s="184"/>
      <c r="AS469" s="182">
        <v>0</v>
      </c>
      <c r="AT469" s="183"/>
      <c r="AU469" s="183"/>
      <c r="AV469" s="183"/>
      <c r="AW469" s="184"/>
      <c r="AX469" s="182">
        <v>620242.48</v>
      </c>
      <c r="AY469" s="183"/>
      <c r="AZ469" s="183"/>
      <c r="BA469" s="183"/>
      <c r="BB469" s="184"/>
      <c r="BC469" s="182">
        <f t="shared" si="29"/>
        <v>-575799.22</v>
      </c>
      <c r="BD469" s="183"/>
      <c r="BE469" s="183"/>
      <c r="BF469" s="183"/>
      <c r="BG469" s="184"/>
      <c r="BH469" s="182">
        <f t="shared" si="30"/>
        <v>0</v>
      </c>
      <c r="BI469" s="183"/>
      <c r="BJ469" s="183"/>
      <c r="BK469" s="183"/>
      <c r="BL469" s="184"/>
      <c r="BM469" s="182">
        <v>-575799.22</v>
      </c>
      <c r="BN469" s="183"/>
      <c r="BO469" s="183"/>
      <c r="BP469" s="183"/>
      <c r="BQ469" s="184"/>
      <c r="BR469" s="1"/>
      <c r="BS469" s="1"/>
      <c r="BT469" s="1"/>
      <c r="BU469" s="1"/>
      <c r="BV469" s="1"/>
      <c r="BW469" s="1"/>
      <c r="BX469" s="1"/>
      <c r="BY469" s="1"/>
      <c r="BZ469" s="2"/>
    </row>
    <row r="470" spans="1:79" ht="18.75" customHeight="1">
      <c r="A470" s="81"/>
      <c r="B470" s="80"/>
      <c r="C470" s="178" t="s">
        <v>360</v>
      </c>
      <c r="D470" s="178"/>
      <c r="E470" s="178"/>
      <c r="F470" s="178"/>
      <c r="G470" s="178"/>
      <c r="H470" s="178"/>
      <c r="I470" s="178"/>
      <c r="J470" s="179" t="s">
        <v>98</v>
      </c>
      <c r="K470" s="179"/>
      <c r="L470" s="179"/>
      <c r="M470" s="179"/>
      <c r="N470" s="179"/>
      <c r="O470" s="179" t="s">
        <v>98</v>
      </c>
      <c r="P470" s="179"/>
      <c r="Q470" s="179"/>
      <c r="R470" s="179"/>
      <c r="S470" s="179"/>
      <c r="T470" s="179"/>
      <c r="U470" s="179"/>
      <c r="V470" s="179"/>
      <c r="W470" s="179"/>
      <c r="X470" s="179"/>
      <c r="Y470" s="180"/>
      <c r="Z470" s="180"/>
      <c r="AA470" s="180"/>
      <c r="AB470" s="180"/>
      <c r="AC470" s="180"/>
      <c r="AD470" s="145"/>
      <c r="AE470" s="145"/>
      <c r="AF470" s="145"/>
      <c r="AG470" s="145"/>
      <c r="AH470" s="14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
      <c r="BS470" s="1"/>
      <c r="BT470" s="1"/>
      <c r="BU470" s="1"/>
      <c r="BV470" s="1"/>
      <c r="BW470" s="1"/>
      <c r="BX470" s="1"/>
      <c r="BY470" s="1"/>
      <c r="BZ470" s="2"/>
    </row>
    <row r="471" spans="1:79" ht="65.45" customHeight="1">
      <c r="A471" s="185"/>
      <c r="B471" s="125"/>
      <c r="C471" s="186" t="s">
        <v>387</v>
      </c>
      <c r="D471" s="186"/>
      <c r="E471" s="186"/>
      <c r="F471" s="186"/>
      <c r="G471" s="186"/>
      <c r="H471" s="186"/>
      <c r="I471" s="186"/>
      <c r="J471" s="187" t="s">
        <v>362</v>
      </c>
      <c r="K471" s="187"/>
      <c r="L471" s="187"/>
      <c r="M471" s="187"/>
      <c r="N471" s="187"/>
      <c r="O471" s="188" t="s">
        <v>201</v>
      </c>
      <c r="P471" s="189"/>
      <c r="Q471" s="189"/>
      <c r="R471" s="189"/>
      <c r="S471" s="189"/>
      <c r="T471" s="189"/>
      <c r="U471" s="189"/>
      <c r="V471" s="189"/>
      <c r="W471" s="189"/>
      <c r="X471" s="190"/>
      <c r="Y471" s="191">
        <v>100</v>
      </c>
      <c r="Z471" s="191"/>
      <c r="AA471" s="191"/>
      <c r="AB471" s="191"/>
      <c r="AC471" s="191"/>
      <c r="AD471" s="145">
        <v>0</v>
      </c>
      <c r="AE471" s="145"/>
      <c r="AF471" s="145"/>
      <c r="AG471" s="145"/>
      <c r="AH471" s="145"/>
      <c r="AI471" s="182">
        <v>100</v>
      </c>
      <c r="AJ471" s="183"/>
      <c r="AK471" s="183"/>
      <c r="AL471" s="183"/>
      <c r="AM471" s="184"/>
      <c r="AN471" s="182">
        <v>51.86</v>
      </c>
      <c r="AO471" s="183"/>
      <c r="AP471" s="183"/>
      <c r="AQ471" s="183"/>
      <c r="AR471" s="184"/>
      <c r="AS471" s="182">
        <v>0</v>
      </c>
      <c r="AT471" s="183"/>
      <c r="AU471" s="183"/>
      <c r="AV471" s="183"/>
      <c r="AW471" s="184"/>
      <c r="AX471" s="182">
        <v>51.86</v>
      </c>
      <c r="AY471" s="183"/>
      <c r="AZ471" s="183"/>
      <c r="BA471" s="183"/>
      <c r="BB471" s="184"/>
      <c r="BC471" s="182">
        <f t="shared" si="29"/>
        <v>-48.14</v>
      </c>
      <c r="BD471" s="183"/>
      <c r="BE471" s="183"/>
      <c r="BF471" s="183"/>
      <c r="BG471" s="184"/>
      <c r="BH471" s="182">
        <f t="shared" si="30"/>
        <v>0</v>
      </c>
      <c r="BI471" s="183"/>
      <c r="BJ471" s="183"/>
      <c r="BK471" s="183"/>
      <c r="BL471" s="184"/>
      <c r="BM471" s="182">
        <v>-48.14</v>
      </c>
      <c r="BN471" s="183"/>
      <c r="BO471" s="183"/>
      <c r="BP471" s="183"/>
      <c r="BQ471" s="184"/>
      <c r="BR471" s="1"/>
      <c r="BS471" s="1"/>
      <c r="BT471" s="1"/>
      <c r="BU471" s="1"/>
      <c r="BV471" s="1"/>
      <c r="BW471" s="1"/>
      <c r="BX471" s="1"/>
      <c r="BY471" s="1"/>
      <c r="BZ471" s="2"/>
    </row>
    <row r="472" spans="1:79" s="6" customFormat="1" ht="39" customHeight="1">
      <c r="A472" s="81"/>
      <c r="B472" s="80"/>
      <c r="C472" s="204" t="s">
        <v>492</v>
      </c>
      <c r="D472" s="205"/>
      <c r="E472" s="205"/>
      <c r="F472" s="205"/>
      <c r="G472" s="205"/>
      <c r="H472" s="205"/>
      <c r="I472" s="206"/>
      <c r="J472" s="207" t="s">
        <v>98</v>
      </c>
      <c r="K472" s="208"/>
      <c r="L472" s="208"/>
      <c r="M472" s="208"/>
      <c r="N472" s="209"/>
      <c r="O472" s="207" t="s">
        <v>98</v>
      </c>
      <c r="P472" s="208"/>
      <c r="Q472" s="208"/>
      <c r="R472" s="208"/>
      <c r="S472" s="208"/>
      <c r="T472" s="208"/>
      <c r="U472" s="208"/>
      <c r="V472" s="208"/>
      <c r="W472" s="208"/>
      <c r="X472" s="209"/>
      <c r="Y472" s="192"/>
      <c r="Z472" s="193"/>
      <c r="AA472" s="193"/>
      <c r="AB472" s="193"/>
      <c r="AC472" s="194"/>
      <c r="AD472" s="201"/>
      <c r="AE472" s="202"/>
      <c r="AF472" s="202"/>
      <c r="AG472" s="202"/>
      <c r="AH472" s="203"/>
      <c r="AI472" s="201"/>
      <c r="AJ472" s="202"/>
      <c r="AK472" s="202"/>
      <c r="AL472" s="202"/>
      <c r="AM472" s="203"/>
      <c r="AN472" s="201"/>
      <c r="AO472" s="202"/>
      <c r="AP472" s="202"/>
      <c r="AQ472" s="202"/>
      <c r="AR472" s="203"/>
      <c r="AS472" s="201"/>
      <c r="AT472" s="202"/>
      <c r="AU472" s="202"/>
      <c r="AV472" s="202"/>
      <c r="AW472" s="203"/>
      <c r="AX472" s="201"/>
      <c r="AY472" s="202"/>
      <c r="AZ472" s="202"/>
      <c r="BA472" s="202"/>
      <c r="BB472" s="203"/>
      <c r="BC472" s="201"/>
      <c r="BD472" s="202"/>
      <c r="BE472" s="202"/>
      <c r="BF472" s="202"/>
      <c r="BG472" s="203"/>
      <c r="BH472" s="201"/>
      <c r="BI472" s="202"/>
      <c r="BJ472" s="202"/>
      <c r="BK472" s="202"/>
      <c r="BL472" s="203"/>
      <c r="BM472" s="201"/>
      <c r="BN472" s="202"/>
      <c r="BO472" s="202"/>
      <c r="BP472" s="202"/>
      <c r="BQ472" s="203"/>
      <c r="BR472" s="4"/>
      <c r="BS472" s="4"/>
      <c r="BT472" s="4"/>
      <c r="BU472" s="4"/>
      <c r="BV472" s="4"/>
      <c r="BW472" s="4"/>
      <c r="BX472" s="4"/>
      <c r="BY472" s="4"/>
      <c r="BZ472" s="5"/>
      <c r="CA472" s="6" t="s">
        <v>24</v>
      </c>
    </row>
    <row r="473" spans="1:79" s="6" customFormat="1" ht="38.25" customHeight="1">
      <c r="A473" s="81"/>
      <c r="B473" s="80"/>
      <c r="C473" s="204" t="s">
        <v>491</v>
      </c>
      <c r="D473" s="205"/>
      <c r="E473" s="205"/>
      <c r="F473" s="205"/>
      <c r="G473" s="205"/>
      <c r="H473" s="205"/>
      <c r="I473" s="206"/>
      <c r="J473" s="207" t="s">
        <v>98</v>
      </c>
      <c r="K473" s="208"/>
      <c r="L473" s="208"/>
      <c r="M473" s="208"/>
      <c r="N473" s="209"/>
      <c r="O473" s="207" t="s">
        <v>98</v>
      </c>
      <c r="P473" s="208"/>
      <c r="Q473" s="208"/>
      <c r="R473" s="208"/>
      <c r="S473" s="208"/>
      <c r="T473" s="208"/>
      <c r="U473" s="208"/>
      <c r="V473" s="208"/>
      <c r="W473" s="208"/>
      <c r="X473" s="209"/>
      <c r="Y473" s="192"/>
      <c r="Z473" s="193"/>
      <c r="AA473" s="193"/>
      <c r="AB473" s="193"/>
      <c r="AC473" s="194"/>
      <c r="AD473" s="201">
        <v>3689835</v>
      </c>
      <c r="AE473" s="202"/>
      <c r="AF473" s="202"/>
      <c r="AG473" s="202"/>
      <c r="AH473" s="203"/>
      <c r="AI473" s="201">
        <f>AD473</f>
        <v>3689835</v>
      </c>
      <c r="AJ473" s="202"/>
      <c r="AK473" s="202"/>
      <c r="AL473" s="202"/>
      <c r="AM473" s="203"/>
      <c r="AN473" s="201"/>
      <c r="AO473" s="202"/>
      <c r="AP473" s="202"/>
      <c r="AQ473" s="202"/>
      <c r="AR473" s="203"/>
      <c r="AS473" s="201">
        <f>3594429.26</f>
        <v>3594429.26</v>
      </c>
      <c r="AT473" s="202"/>
      <c r="AU473" s="202"/>
      <c r="AV473" s="202"/>
      <c r="AW473" s="203"/>
      <c r="AX473" s="201">
        <f>AS473</f>
        <v>3594429.26</v>
      </c>
      <c r="AY473" s="202"/>
      <c r="AZ473" s="202"/>
      <c r="BA473" s="202"/>
      <c r="BB473" s="203"/>
      <c r="BC473" s="201"/>
      <c r="BD473" s="202"/>
      <c r="BE473" s="202"/>
      <c r="BF473" s="202"/>
      <c r="BG473" s="203"/>
      <c r="BH473" s="201">
        <f>AS473-AD473</f>
        <v>-95405.740000000224</v>
      </c>
      <c r="BI473" s="202"/>
      <c r="BJ473" s="202"/>
      <c r="BK473" s="202"/>
      <c r="BL473" s="203"/>
      <c r="BM473" s="201">
        <f>AX473-AI473</f>
        <v>-95405.740000000224</v>
      </c>
      <c r="BN473" s="202"/>
      <c r="BO473" s="202"/>
      <c r="BP473" s="202"/>
      <c r="BQ473" s="203"/>
      <c r="BR473" s="4"/>
      <c r="BS473" s="4"/>
      <c r="BT473" s="4"/>
      <c r="BU473" s="4"/>
      <c r="BV473" s="4"/>
      <c r="BW473" s="4"/>
      <c r="BX473" s="4"/>
      <c r="BY473" s="4"/>
      <c r="BZ473" s="5"/>
      <c r="CA473" s="6" t="s">
        <v>24</v>
      </c>
    </row>
    <row r="474" spans="1:79" s="6" customFormat="1" ht="42" customHeight="1">
      <c r="A474" s="81"/>
      <c r="B474" s="80"/>
      <c r="C474" s="204" t="s">
        <v>493</v>
      </c>
      <c r="D474" s="205"/>
      <c r="E474" s="205"/>
      <c r="F474" s="205"/>
      <c r="G474" s="205"/>
      <c r="H474" s="205"/>
      <c r="I474" s="206"/>
      <c r="J474" s="207" t="s">
        <v>98</v>
      </c>
      <c r="K474" s="208"/>
      <c r="L474" s="208"/>
      <c r="M474" s="208"/>
      <c r="N474" s="209"/>
      <c r="O474" s="207" t="s">
        <v>98</v>
      </c>
      <c r="P474" s="208"/>
      <c r="Q474" s="208"/>
      <c r="R474" s="208"/>
      <c r="S474" s="208"/>
      <c r="T474" s="208"/>
      <c r="U474" s="208"/>
      <c r="V474" s="208"/>
      <c r="W474" s="208"/>
      <c r="X474" s="209"/>
      <c r="Y474" s="192"/>
      <c r="Z474" s="193"/>
      <c r="AA474" s="193"/>
      <c r="AB474" s="193"/>
      <c r="AC474" s="194"/>
      <c r="AD474" s="201"/>
      <c r="AE474" s="202"/>
      <c r="AF474" s="202"/>
      <c r="AG474" s="202"/>
      <c r="AH474" s="203"/>
      <c r="AI474" s="201"/>
      <c r="AJ474" s="202"/>
      <c r="AK474" s="202"/>
      <c r="AL474" s="202"/>
      <c r="AM474" s="203"/>
      <c r="AN474" s="201"/>
      <c r="AO474" s="202"/>
      <c r="AP474" s="202"/>
      <c r="AQ474" s="202"/>
      <c r="AR474" s="203"/>
      <c r="AS474" s="201"/>
      <c r="AT474" s="202"/>
      <c r="AU474" s="202"/>
      <c r="AV474" s="202"/>
      <c r="AW474" s="203"/>
      <c r="AX474" s="201"/>
      <c r="AY474" s="202"/>
      <c r="AZ474" s="202"/>
      <c r="BA474" s="202"/>
      <c r="BB474" s="203"/>
      <c r="BC474" s="201"/>
      <c r="BD474" s="202"/>
      <c r="BE474" s="202"/>
      <c r="BF474" s="202"/>
      <c r="BG474" s="203"/>
      <c r="BH474" s="201"/>
      <c r="BI474" s="202"/>
      <c r="BJ474" s="202"/>
      <c r="BK474" s="202"/>
      <c r="BL474" s="203"/>
      <c r="BM474" s="201"/>
      <c r="BN474" s="202"/>
      <c r="BO474" s="202"/>
      <c r="BP474" s="202"/>
      <c r="BQ474" s="203"/>
      <c r="BR474" s="4"/>
      <c r="BS474" s="4"/>
      <c r="BT474" s="4"/>
      <c r="BU474" s="4"/>
      <c r="BV474" s="4"/>
      <c r="BW474" s="4"/>
      <c r="BX474" s="4"/>
      <c r="BY474" s="4"/>
      <c r="BZ474" s="5"/>
      <c r="CA474" s="6" t="s">
        <v>24</v>
      </c>
    </row>
    <row r="475" spans="1:79" s="6" customFormat="1" ht="18.75" customHeight="1">
      <c r="A475" s="81"/>
      <c r="B475" s="80"/>
      <c r="C475" s="204" t="s">
        <v>97</v>
      </c>
      <c r="D475" s="205"/>
      <c r="E475" s="205"/>
      <c r="F475" s="205"/>
      <c r="G475" s="205"/>
      <c r="H475" s="205"/>
      <c r="I475" s="206"/>
      <c r="J475" s="207" t="s">
        <v>98</v>
      </c>
      <c r="K475" s="208"/>
      <c r="L475" s="208"/>
      <c r="M475" s="208"/>
      <c r="N475" s="209"/>
      <c r="O475" s="207" t="s">
        <v>98</v>
      </c>
      <c r="P475" s="208"/>
      <c r="Q475" s="208"/>
      <c r="R475" s="208"/>
      <c r="S475" s="208"/>
      <c r="T475" s="208"/>
      <c r="U475" s="208"/>
      <c r="V475" s="208"/>
      <c r="W475" s="208"/>
      <c r="X475" s="209"/>
      <c r="Y475" s="192"/>
      <c r="Z475" s="193"/>
      <c r="AA475" s="193"/>
      <c r="AB475" s="193"/>
      <c r="AC475" s="194"/>
      <c r="AD475" s="201"/>
      <c r="AE475" s="202"/>
      <c r="AF475" s="202"/>
      <c r="AG475" s="202"/>
      <c r="AH475" s="203"/>
      <c r="AI475" s="201"/>
      <c r="AJ475" s="202"/>
      <c r="AK475" s="202"/>
      <c r="AL475" s="202"/>
      <c r="AM475" s="203"/>
      <c r="AN475" s="201"/>
      <c r="AO475" s="202"/>
      <c r="AP475" s="202"/>
      <c r="AQ475" s="202"/>
      <c r="AR475" s="203"/>
      <c r="AS475" s="201"/>
      <c r="AT475" s="202"/>
      <c r="AU475" s="202"/>
      <c r="AV475" s="202"/>
      <c r="AW475" s="203"/>
      <c r="AX475" s="201"/>
      <c r="AY475" s="202"/>
      <c r="AZ475" s="202"/>
      <c r="BA475" s="202"/>
      <c r="BB475" s="203"/>
      <c r="BC475" s="201"/>
      <c r="BD475" s="202"/>
      <c r="BE475" s="202"/>
      <c r="BF475" s="202"/>
      <c r="BG475" s="203"/>
      <c r="BH475" s="201"/>
      <c r="BI475" s="202"/>
      <c r="BJ475" s="202"/>
      <c r="BK475" s="202"/>
      <c r="BL475" s="203"/>
      <c r="BM475" s="201"/>
      <c r="BN475" s="202"/>
      <c r="BO475" s="202"/>
      <c r="BP475" s="202"/>
      <c r="BQ475" s="203"/>
      <c r="BR475" s="4"/>
      <c r="BS475" s="4"/>
      <c r="BT475" s="4"/>
      <c r="BU475" s="4"/>
      <c r="BV475" s="4"/>
      <c r="BW475" s="4"/>
      <c r="BX475" s="4"/>
      <c r="BY475" s="4"/>
      <c r="BZ475" s="5"/>
      <c r="CA475" s="6" t="s">
        <v>24</v>
      </c>
    </row>
    <row r="476" spans="1:79" ht="55.5" customHeight="1">
      <c r="A476" s="185"/>
      <c r="B476" s="125"/>
      <c r="C476" s="186" t="s">
        <v>134</v>
      </c>
      <c r="D476" s="186"/>
      <c r="E476" s="186"/>
      <c r="F476" s="186"/>
      <c r="G476" s="186"/>
      <c r="H476" s="186"/>
      <c r="I476" s="186"/>
      <c r="J476" s="187" t="s">
        <v>100</v>
      </c>
      <c r="K476" s="187"/>
      <c r="L476" s="187"/>
      <c r="M476" s="187"/>
      <c r="N476" s="187"/>
      <c r="O476" s="188" t="s">
        <v>117</v>
      </c>
      <c r="P476" s="189"/>
      <c r="Q476" s="189"/>
      <c r="R476" s="189"/>
      <c r="S476" s="189"/>
      <c r="T476" s="189"/>
      <c r="U476" s="189"/>
      <c r="V476" s="189"/>
      <c r="W476" s="189"/>
      <c r="X476" s="190"/>
      <c r="Y476" s="191">
        <v>0</v>
      </c>
      <c r="Z476" s="191"/>
      <c r="AA476" s="191"/>
      <c r="AB476" s="191"/>
      <c r="AC476" s="191"/>
      <c r="AD476" s="145">
        <v>5588</v>
      </c>
      <c r="AE476" s="145"/>
      <c r="AF476" s="145"/>
      <c r="AG476" s="145"/>
      <c r="AH476" s="145"/>
      <c r="AI476" s="182">
        <v>5588</v>
      </c>
      <c r="AJ476" s="183"/>
      <c r="AK476" s="183"/>
      <c r="AL476" s="183"/>
      <c r="AM476" s="184"/>
      <c r="AN476" s="182">
        <v>0</v>
      </c>
      <c r="AO476" s="183"/>
      <c r="AP476" s="183"/>
      <c r="AQ476" s="183"/>
      <c r="AR476" s="184"/>
      <c r="AS476" s="182">
        <v>5588</v>
      </c>
      <c r="AT476" s="183"/>
      <c r="AU476" s="183"/>
      <c r="AV476" s="183"/>
      <c r="AW476" s="184"/>
      <c r="AX476" s="182">
        <v>5588</v>
      </c>
      <c r="AY476" s="183"/>
      <c r="AZ476" s="183"/>
      <c r="BA476" s="183"/>
      <c r="BB476" s="184"/>
      <c r="BC476" s="182">
        <f t="shared" si="29"/>
        <v>0</v>
      </c>
      <c r="BD476" s="183"/>
      <c r="BE476" s="183"/>
      <c r="BF476" s="183"/>
      <c r="BG476" s="184"/>
      <c r="BH476" s="182">
        <f t="shared" si="30"/>
        <v>0</v>
      </c>
      <c r="BI476" s="183"/>
      <c r="BJ476" s="183"/>
      <c r="BK476" s="183"/>
      <c r="BL476" s="184"/>
      <c r="BM476" s="182">
        <v>0</v>
      </c>
      <c r="BN476" s="183"/>
      <c r="BO476" s="183"/>
      <c r="BP476" s="183"/>
      <c r="BQ476" s="184"/>
      <c r="BR476" s="1"/>
      <c r="BS476" s="1"/>
      <c r="BT476" s="1"/>
      <c r="BU476" s="1"/>
      <c r="BV476" s="1"/>
      <c r="BW476" s="1"/>
      <c r="BX476" s="1"/>
      <c r="BY476" s="1"/>
      <c r="BZ476" s="2"/>
    </row>
    <row r="477" spans="1:79" ht="18.75" customHeight="1">
      <c r="A477" s="81"/>
      <c r="B477" s="80"/>
      <c r="C477" s="178" t="s">
        <v>198</v>
      </c>
      <c r="D477" s="178"/>
      <c r="E477" s="178"/>
      <c r="F477" s="178"/>
      <c r="G477" s="178"/>
      <c r="H477" s="178"/>
      <c r="I477" s="178"/>
      <c r="J477" s="179" t="s">
        <v>98</v>
      </c>
      <c r="K477" s="179"/>
      <c r="L477" s="179"/>
      <c r="M477" s="179"/>
      <c r="N477" s="179"/>
      <c r="O477" s="179" t="s">
        <v>98</v>
      </c>
      <c r="P477" s="179"/>
      <c r="Q477" s="179"/>
      <c r="R477" s="179"/>
      <c r="S477" s="179"/>
      <c r="T477" s="179"/>
      <c r="U477" s="179"/>
      <c r="V477" s="179"/>
      <c r="W477" s="179"/>
      <c r="X477" s="179"/>
      <c r="Y477" s="192"/>
      <c r="Z477" s="193"/>
      <c r="AA477" s="193"/>
      <c r="AB477" s="193"/>
      <c r="AC477" s="194"/>
      <c r="AD477" s="145"/>
      <c r="AE477" s="145"/>
      <c r="AF477" s="145"/>
      <c r="AG477" s="145"/>
      <c r="AH477" s="14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
      <c r="BS477" s="1"/>
      <c r="BT477" s="1"/>
      <c r="BU477" s="1"/>
      <c r="BV477" s="1"/>
      <c r="BW477" s="1"/>
      <c r="BX477" s="1"/>
      <c r="BY477" s="1"/>
      <c r="BZ477" s="2"/>
    </row>
    <row r="478" spans="1:79" ht="87" customHeight="1">
      <c r="A478" s="185"/>
      <c r="B478" s="125"/>
      <c r="C478" s="186" t="s">
        <v>244</v>
      </c>
      <c r="D478" s="186"/>
      <c r="E478" s="186"/>
      <c r="F478" s="186"/>
      <c r="G478" s="186"/>
      <c r="H478" s="186"/>
      <c r="I478" s="186"/>
      <c r="J478" s="187" t="s">
        <v>103</v>
      </c>
      <c r="K478" s="187"/>
      <c r="L478" s="187"/>
      <c r="M478" s="187"/>
      <c r="N478" s="187"/>
      <c r="O478" s="188" t="s">
        <v>112</v>
      </c>
      <c r="P478" s="189"/>
      <c r="Q478" s="189"/>
      <c r="R478" s="189"/>
      <c r="S478" s="189"/>
      <c r="T478" s="189"/>
      <c r="U478" s="189"/>
      <c r="V478" s="189"/>
      <c r="W478" s="189"/>
      <c r="X478" s="190"/>
      <c r="Y478" s="191">
        <v>0</v>
      </c>
      <c r="Z478" s="191"/>
      <c r="AA478" s="191"/>
      <c r="AB478" s="191"/>
      <c r="AC478" s="191"/>
      <c r="AD478" s="145">
        <v>1</v>
      </c>
      <c r="AE478" s="145"/>
      <c r="AF478" s="145"/>
      <c r="AG478" s="145"/>
      <c r="AH478" s="145"/>
      <c r="AI478" s="182">
        <v>1</v>
      </c>
      <c r="AJ478" s="183"/>
      <c r="AK478" s="183"/>
      <c r="AL478" s="183"/>
      <c r="AM478" s="184"/>
      <c r="AN478" s="182">
        <v>0</v>
      </c>
      <c r="AO478" s="183"/>
      <c r="AP478" s="183"/>
      <c r="AQ478" s="183"/>
      <c r="AR478" s="184"/>
      <c r="AS478" s="182">
        <v>1</v>
      </c>
      <c r="AT478" s="183"/>
      <c r="AU478" s="183"/>
      <c r="AV478" s="183"/>
      <c r="AW478" s="184"/>
      <c r="AX478" s="182">
        <v>1</v>
      </c>
      <c r="AY478" s="183"/>
      <c r="AZ478" s="183"/>
      <c r="BA478" s="183"/>
      <c r="BB478" s="184"/>
      <c r="BC478" s="182">
        <f t="shared" si="29"/>
        <v>0</v>
      </c>
      <c r="BD478" s="183"/>
      <c r="BE478" s="183"/>
      <c r="BF478" s="183"/>
      <c r="BG478" s="184"/>
      <c r="BH478" s="182">
        <f t="shared" si="30"/>
        <v>0</v>
      </c>
      <c r="BI478" s="183"/>
      <c r="BJ478" s="183"/>
      <c r="BK478" s="183"/>
      <c r="BL478" s="184"/>
      <c r="BM478" s="182">
        <v>0</v>
      </c>
      <c r="BN478" s="183"/>
      <c r="BO478" s="183"/>
      <c r="BP478" s="183"/>
      <c r="BQ478" s="184"/>
      <c r="BR478" s="1"/>
      <c r="BS478" s="1"/>
      <c r="BT478" s="1"/>
      <c r="BU478" s="1"/>
      <c r="BV478" s="1"/>
      <c r="BW478" s="1"/>
      <c r="BX478" s="1"/>
      <c r="BY478" s="1"/>
      <c r="BZ478" s="2"/>
    </row>
    <row r="479" spans="1:79" ht="18.75" customHeight="1">
      <c r="A479" s="81"/>
      <c r="B479" s="80"/>
      <c r="C479" s="178" t="s">
        <v>281</v>
      </c>
      <c r="D479" s="178"/>
      <c r="E479" s="178"/>
      <c r="F479" s="178"/>
      <c r="G479" s="178"/>
      <c r="H479" s="178"/>
      <c r="I479" s="178"/>
      <c r="J479" s="179" t="s">
        <v>98</v>
      </c>
      <c r="K479" s="179"/>
      <c r="L479" s="179"/>
      <c r="M479" s="179"/>
      <c r="N479" s="179"/>
      <c r="O479" s="179" t="s">
        <v>98</v>
      </c>
      <c r="P479" s="179"/>
      <c r="Q479" s="179"/>
      <c r="R479" s="179"/>
      <c r="S479" s="179"/>
      <c r="T479" s="179"/>
      <c r="U479" s="179"/>
      <c r="V479" s="179"/>
      <c r="W479" s="179"/>
      <c r="X479" s="179"/>
      <c r="Y479" s="180"/>
      <c r="Z479" s="180"/>
      <c r="AA479" s="180"/>
      <c r="AB479" s="180"/>
      <c r="AC479" s="180"/>
      <c r="AD479" s="145"/>
      <c r="AE479" s="145"/>
      <c r="AF479" s="145"/>
      <c r="AG479" s="145"/>
      <c r="AH479" s="14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
      <c r="BS479" s="1"/>
      <c r="BT479" s="1"/>
      <c r="BU479" s="1"/>
      <c r="BV479" s="1"/>
      <c r="BW479" s="1"/>
      <c r="BX479" s="1"/>
      <c r="BY479" s="1"/>
      <c r="BZ479" s="2"/>
    </row>
    <row r="480" spans="1:79" ht="68.45" customHeight="1">
      <c r="A480" s="185"/>
      <c r="B480" s="125"/>
      <c r="C480" s="186" t="s">
        <v>321</v>
      </c>
      <c r="D480" s="186"/>
      <c r="E480" s="186"/>
      <c r="F480" s="186"/>
      <c r="G480" s="186"/>
      <c r="H480" s="186"/>
      <c r="I480" s="186"/>
      <c r="J480" s="187" t="s">
        <v>100</v>
      </c>
      <c r="K480" s="187"/>
      <c r="L480" s="187"/>
      <c r="M480" s="187"/>
      <c r="N480" s="187"/>
      <c r="O480" s="188" t="s">
        <v>201</v>
      </c>
      <c r="P480" s="189"/>
      <c r="Q480" s="189"/>
      <c r="R480" s="189"/>
      <c r="S480" s="189"/>
      <c r="T480" s="189"/>
      <c r="U480" s="189"/>
      <c r="V480" s="189"/>
      <c r="W480" s="189"/>
      <c r="X480" s="190"/>
      <c r="Y480" s="191">
        <v>0</v>
      </c>
      <c r="Z480" s="191"/>
      <c r="AA480" s="191"/>
      <c r="AB480" s="191"/>
      <c r="AC480" s="191"/>
      <c r="AD480" s="145">
        <v>5588</v>
      </c>
      <c r="AE480" s="145"/>
      <c r="AF480" s="145"/>
      <c r="AG480" s="145"/>
      <c r="AH480" s="145"/>
      <c r="AI480" s="182">
        <v>5588</v>
      </c>
      <c r="AJ480" s="183"/>
      <c r="AK480" s="183"/>
      <c r="AL480" s="183"/>
      <c r="AM480" s="184"/>
      <c r="AN480" s="182">
        <v>0</v>
      </c>
      <c r="AO480" s="183"/>
      <c r="AP480" s="183"/>
      <c r="AQ480" s="183"/>
      <c r="AR480" s="184"/>
      <c r="AS480" s="182">
        <v>5588</v>
      </c>
      <c r="AT480" s="183"/>
      <c r="AU480" s="183"/>
      <c r="AV480" s="183"/>
      <c r="AW480" s="184"/>
      <c r="AX480" s="182">
        <v>5588</v>
      </c>
      <c r="AY480" s="183"/>
      <c r="AZ480" s="183"/>
      <c r="BA480" s="183"/>
      <c r="BB480" s="184"/>
      <c r="BC480" s="182">
        <f t="shared" si="29"/>
        <v>0</v>
      </c>
      <c r="BD480" s="183"/>
      <c r="BE480" s="183"/>
      <c r="BF480" s="183"/>
      <c r="BG480" s="184"/>
      <c r="BH480" s="182">
        <f t="shared" si="30"/>
        <v>0</v>
      </c>
      <c r="BI480" s="183"/>
      <c r="BJ480" s="183"/>
      <c r="BK480" s="183"/>
      <c r="BL480" s="184"/>
      <c r="BM480" s="182">
        <v>0</v>
      </c>
      <c r="BN480" s="183"/>
      <c r="BO480" s="183"/>
      <c r="BP480" s="183"/>
      <c r="BQ480" s="184"/>
      <c r="BR480" s="1"/>
      <c r="BS480" s="1"/>
      <c r="BT480" s="1"/>
      <c r="BU480" s="1"/>
      <c r="BV480" s="1"/>
      <c r="BW480" s="1"/>
      <c r="BX480" s="1"/>
      <c r="BY480" s="1"/>
      <c r="BZ480" s="2"/>
    </row>
    <row r="481" spans="1:79" ht="18.75" customHeight="1">
      <c r="A481" s="81"/>
      <c r="B481" s="80"/>
      <c r="C481" s="178" t="s">
        <v>360</v>
      </c>
      <c r="D481" s="178"/>
      <c r="E481" s="178"/>
      <c r="F481" s="178"/>
      <c r="G481" s="178"/>
      <c r="H481" s="178"/>
      <c r="I481" s="178"/>
      <c r="J481" s="179" t="s">
        <v>98</v>
      </c>
      <c r="K481" s="179"/>
      <c r="L481" s="179"/>
      <c r="M481" s="179"/>
      <c r="N481" s="179"/>
      <c r="O481" s="179" t="s">
        <v>98</v>
      </c>
      <c r="P481" s="179"/>
      <c r="Q481" s="179"/>
      <c r="R481" s="179"/>
      <c r="S481" s="179"/>
      <c r="T481" s="179"/>
      <c r="U481" s="179"/>
      <c r="V481" s="179"/>
      <c r="W481" s="179"/>
      <c r="X481" s="179"/>
      <c r="Y481" s="180"/>
      <c r="Z481" s="180"/>
      <c r="AA481" s="180"/>
      <c r="AB481" s="180"/>
      <c r="AC481" s="180"/>
      <c r="AD481" s="145"/>
      <c r="AE481" s="145"/>
      <c r="AF481" s="145"/>
      <c r="AG481" s="145"/>
      <c r="AH481" s="14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
      <c r="BS481" s="1"/>
      <c r="BT481" s="1"/>
      <c r="BU481" s="1"/>
      <c r="BV481" s="1"/>
      <c r="BW481" s="1"/>
      <c r="BX481" s="1"/>
      <c r="BY481" s="1"/>
      <c r="BZ481" s="2"/>
    </row>
    <row r="482" spans="1:79" ht="57.95" customHeight="1">
      <c r="A482" s="185"/>
      <c r="B482" s="125"/>
      <c r="C482" s="186" t="s">
        <v>388</v>
      </c>
      <c r="D482" s="186"/>
      <c r="E482" s="186"/>
      <c r="F482" s="186"/>
      <c r="G482" s="186"/>
      <c r="H482" s="186"/>
      <c r="I482" s="186"/>
      <c r="J482" s="187" t="s">
        <v>362</v>
      </c>
      <c r="K482" s="187"/>
      <c r="L482" s="187"/>
      <c r="M482" s="187"/>
      <c r="N482" s="187"/>
      <c r="O482" s="188" t="s">
        <v>201</v>
      </c>
      <c r="P482" s="189"/>
      <c r="Q482" s="189"/>
      <c r="R482" s="189"/>
      <c r="S482" s="189"/>
      <c r="T482" s="189"/>
      <c r="U482" s="189"/>
      <c r="V482" s="189"/>
      <c r="W482" s="189"/>
      <c r="X482" s="190"/>
      <c r="Y482" s="191">
        <v>0</v>
      </c>
      <c r="Z482" s="191"/>
      <c r="AA482" s="191"/>
      <c r="AB482" s="191"/>
      <c r="AC482" s="191"/>
      <c r="AD482" s="145">
        <v>100</v>
      </c>
      <c r="AE482" s="145"/>
      <c r="AF482" s="145"/>
      <c r="AG482" s="145"/>
      <c r="AH482" s="145"/>
      <c r="AI482" s="182">
        <v>100</v>
      </c>
      <c r="AJ482" s="183"/>
      <c r="AK482" s="183"/>
      <c r="AL482" s="183"/>
      <c r="AM482" s="184"/>
      <c r="AN482" s="182">
        <v>0</v>
      </c>
      <c r="AO482" s="183"/>
      <c r="AP482" s="183"/>
      <c r="AQ482" s="183"/>
      <c r="AR482" s="184"/>
      <c r="AS482" s="182">
        <v>100</v>
      </c>
      <c r="AT482" s="183"/>
      <c r="AU482" s="183"/>
      <c r="AV482" s="183"/>
      <c r="AW482" s="184"/>
      <c r="AX482" s="182">
        <v>100</v>
      </c>
      <c r="AY482" s="183"/>
      <c r="AZ482" s="183"/>
      <c r="BA482" s="183"/>
      <c r="BB482" s="184"/>
      <c r="BC482" s="182">
        <f t="shared" si="29"/>
        <v>0</v>
      </c>
      <c r="BD482" s="183"/>
      <c r="BE482" s="183"/>
      <c r="BF482" s="183"/>
      <c r="BG482" s="184"/>
      <c r="BH482" s="182">
        <f t="shared" si="30"/>
        <v>0</v>
      </c>
      <c r="BI482" s="183"/>
      <c r="BJ482" s="183"/>
      <c r="BK482" s="183"/>
      <c r="BL482" s="184"/>
      <c r="BM482" s="182">
        <v>0</v>
      </c>
      <c r="BN482" s="183"/>
      <c r="BO482" s="183"/>
      <c r="BP482" s="183"/>
      <c r="BQ482" s="184"/>
      <c r="BR482" s="1"/>
      <c r="BS482" s="1"/>
      <c r="BT482" s="1"/>
      <c r="BU482" s="1"/>
      <c r="BV482" s="1"/>
      <c r="BW482" s="1"/>
      <c r="BX482" s="1"/>
      <c r="BY482" s="1"/>
      <c r="BZ482" s="2"/>
    </row>
    <row r="483" spans="1:79" s="6" customFormat="1" ht="48.75" customHeight="1">
      <c r="A483" s="81"/>
      <c r="B483" s="80"/>
      <c r="C483" s="178" t="s">
        <v>494</v>
      </c>
      <c r="D483" s="178"/>
      <c r="E483" s="178"/>
      <c r="F483" s="178"/>
      <c r="G483" s="178"/>
      <c r="H483" s="178"/>
      <c r="I483" s="178"/>
      <c r="J483" s="179" t="s">
        <v>98</v>
      </c>
      <c r="K483" s="179"/>
      <c r="L483" s="179"/>
      <c r="M483" s="179"/>
      <c r="N483" s="179"/>
      <c r="O483" s="179" t="s">
        <v>98</v>
      </c>
      <c r="P483" s="179"/>
      <c r="Q483" s="179"/>
      <c r="R483" s="179"/>
      <c r="S483" s="179"/>
      <c r="T483" s="179"/>
      <c r="U483" s="179"/>
      <c r="V483" s="179"/>
      <c r="W483" s="179"/>
      <c r="X483" s="179"/>
      <c r="Y483" s="180"/>
      <c r="Z483" s="180"/>
      <c r="AA483" s="180"/>
      <c r="AB483" s="180"/>
      <c r="AC483" s="180"/>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c r="BR483" s="4"/>
      <c r="BS483" s="4"/>
      <c r="BT483" s="4"/>
      <c r="BU483" s="4"/>
      <c r="BV483" s="4"/>
      <c r="BW483" s="4"/>
      <c r="BX483" s="4"/>
      <c r="BY483" s="4"/>
      <c r="BZ483" s="5"/>
      <c r="CA483" s="6" t="s">
        <v>24</v>
      </c>
    </row>
    <row r="484" spans="1:79" s="6" customFormat="1" ht="18.75" customHeight="1">
      <c r="A484" s="81"/>
      <c r="B484" s="80"/>
      <c r="C484" s="178" t="s">
        <v>97</v>
      </c>
      <c r="D484" s="178"/>
      <c r="E484" s="178"/>
      <c r="F484" s="178"/>
      <c r="G484" s="178"/>
      <c r="H484" s="178"/>
      <c r="I484" s="178"/>
      <c r="J484" s="179" t="s">
        <v>98</v>
      </c>
      <c r="K484" s="179"/>
      <c r="L484" s="179"/>
      <c r="M484" s="179"/>
      <c r="N484" s="179"/>
      <c r="O484" s="179" t="s">
        <v>98</v>
      </c>
      <c r="P484" s="179"/>
      <c r="Q484" s="179"/>
      <c r="R484" s="179"/>
      <c r="S484" s="179"/>
      <c r="T484" s="179"/>
      <c r="U484" s="179"/>
      <c r="V484" s="179"/>
      <c r="W484" s="179"/>
      <c r="X484" s="179"/>
      <c r="Y484" s="180"/>
      <c r="Z484" s="180"/>
      <c r="AA484" s="180"/>
      <c r="AB484" s="180"/>
      <c r="AC484" s="180"/>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c r="BR484" s="4"/>
      <c r="BS484" s="4"/>
      <c r="BT484" s="4"/>
      <c r="BU484" s="4"/>
      <c r="BV484" s="4"/>
      <c r="BW484" s="4"/>
      <c r="BX484" s="4"/>
      <c r="BY484" s="4"/>
      <c r="BZ484" s="5"/>
      <c r="CA484" s="6" t="s">
        <v>24</v>
      </c>
    </row>
    <row r="485" spans="1:79" ht="63.6" customHeight="1">
      <c r="A485" s="185"/>
      <c r="B485" s="125"/>
      <c r="C485" s="186" t="s">
        <v>136</v>
      </c>
      <c r="D485" s="186"/>
      <c r="E485" s="186"/>
      <c r="F485" s="186"/>
      <c r="G485" s="186"/>
      <c r="H485" s="186"/>
      <c r="I485" s="186"/>
      <c r="J485" s="187" t="s">
        <v>100</v>
      </c>
      <c r="K485" s="187"/>
      <c r="L485" s="187"/>
      <c r="M485" s="187"/>
      <c r="N485" s="187"/>
      <c r="O485" s="188" t="s">
        <v>117</v>
      </c>
      <c r="P485" s="189"/>
      <c r="Q485" s="189"/>
      <c r="R485" s="189"/>
      <c r="S485" s="189"/>
      <c r="T485" s="189"/>
      <c r="U485" s="189"/>
      <c r="V485" s="189"/>
      <c r="W485" s="189"/>
      <c r="X485" s="190"/>
      <c r="Y485" s="191">
        <v>0</v>
      </c>
      <c r="Z485" s="191"/>
      <c r="AA485" s="191"/>
      <c r="AB485" s="191"/>
      <c r="AC485" s="191"/>
      <c r="AD485" s="145">
        <v>397847</v>
      </c>
      <c r="AE485" s="145"/>
      <c r="AF485" s="145"/>
      <c r="AG485" s="145"/>
      <c r="AH485" s="145"/>
      <c r="AI485" s="182">
        <v>397847</v>
      </c>
      <c r="AJ485" s="183"/>
      <c r="AK485" s="183"/>
      <c r="AL485" s="183"/>
      <c r="AM485" s="184"/>
      <c r="AN485" s="182">
        <v>0</v>
      </c>
      <c r="AO485" s="183"/>
      <c r="AP485" s="183"/>
      <c r="AQ485" s="183"/>
      <c r="AR485" s="184"/>
      <c r="AS485" s="182">
        <v>396072</v>
      </c>
      <c r="AT485" s="183"/>
      <c r="AU485" s="183"/>
      <c r="AV485" s="183"/>
      <c r="AW485" s="184"/>
      <c r="AX485" s="182">
        <v>396072</v>
      </c>
      <c r="AY485" s="183"/>
      <c r="AZ485" s="183"/>
      <c r="BA485" s="183"/>
      <c r="BB485" s="184"/>
      <c r="BC485" s="182">
        <f t="shared" si="29"/>
        <v>0</v>
      </c>
      <c r="BD485" s="183"/>
      <c r="BE485" s="183"/>
      <c r="BF485" s="183"/>
      <c r="BG485" s="184"/>
      <c r="BH485" s="182">
        <f t="shared" si="30"/>
        <v>-1775</v>
      </c>
      <c r="BI485" s="183"/>
      <c r="BJ485" s="183"/>
      <c r="BK485" s="183"/>
      <c r="BL485" s="184"/>
      <c r="BM485" s="182">
        <v>-1775</v>
      </c>
      <c r="BN485" s="183"/>
      <c r="BO485" s="183"/>
      <c r="BP485" s="183"/>
      <c r="BQ485" s="184"/>
      <c r="BR485" s="1"/>
      <c r="BS485" s="1"/>
      <c r="BT485" s="1"/>
      <c r="BU485" s="1"/>
      <c r="BV485" s="1"/>
      <c r="BW485" s="1"/>
      <c r="BX485" s="1"/>
      <c r="BY485" s="1"/>
      <c r="BZ485" s="2"/>
    </row>
    <row r="486" spans="1:79" ht="18.75" customHeight="1">
      <c r="A486" s="81"/>
      <c r="B486" s="80"/>
      <c r="C486" s="178" t="s">
        <v>198</v>
      </c>
      <c r="D486" s="178"/>
      <c r="E486" s="178"/>
      <c r="F486" s="178"/>
      <c r="G486" s="178"/>
      <c r="H486" s="178"/>
      <c r="I486" s="178"/>
      <c r="J486" s="179" t="s">
        <v>98</v>
      </c>
      <c r="K486" s="179"/>
      <c r="L486" s="179"/>
      <c r="M486" s="179"/>
      <c r="N486" s="179"/>
      <c r="O486" s="179" t="s">
        <v>98</v>
      </c>
      <c r="P486" s="179"/>
      <c r="Q486" s="179"/>
      <c r="R486" s="179"/>
      <c r="S486" s="179"/>
      <c r="T486" s="179"/>
      <c r="U486" s="179"/>
      <c r="V486" s="179"/>
      <c r="W486" s="179"/>
      <c r="X486" s="179"/>
      <c r="Y486" s="192"/>
      <c r="Z486" s="193"/>
      <c r="AA486" s="193"/>
      <c r="AB486" s="193"/>
      <c r="AC486" s="194"/>
      <c r="AD486" s="145"/>
      <c r="AE486" s="145"/>
      <c r="AF486" s="145"/>
      <c r="AG486" s="145"/>
      <c r="AH486" s="14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c r="BR486" s="1"/>
      <c r="BS486" s="1"/>
      <c r="BT486" s="1"/>
      <c r="BU486" s="1"/>
      <c r="BV486" s="1"/>
      <c r="BW486" s="1"/>
      <c r="BX486" s="1"/>
      <c r="BY486" s="1"/>
      <c r="BZ486" s="2"/>
    </row>
    <row r="487" spans="1:79" ht="99.75" customHeight="1">
      <c r="A487" s="185"/>
      <c r="B487" s="125"/>
      <c r="C487" s="186" t="s">
        <v>246</v>
      </c>
      <c r="D487" s="186"/>
      <c r="E487" s="186"/>
      <c r="F487" s="186"/>
      <c r="G487" s="186"/>
      <c r="H487" s="186"/>
      <c r="I487" s="186"/>
      <c r="J487" s="187" t="s">
        <v>217</v>
      </c>
      <c r="K487" s="187"/>
      <c r="L487" s="187"/>
      <c r="M487" s="187"/>
      <c r="N487" s="187"/>
      <c r="O487" s="188" t="s">
        <v>189</v>
      </c>
      <c r="P487" s="189"/>
      <c r="Q487" s="189"/>
      <c r="R487" s="189"/>
      <c r="S487" s="189"/>
      <c r="T487" s="189"/>
      <c r="U487" s="189"/>
      <c r="V487" s="189"/>
      <c r="W487" s="189"/>
      <c r="X487" s="190"/>
      <c r="Y487" s="191">
        <v>0</v>
      </c>
      <c r="Z487" s="191"/>
      <c r="AA487" s="191"/>
      <c r="AB487" s="191"/>
      <c r="AC487" s="191"/>
      <c r="AD487" s="145">
        <v>23</v>
      </c>
      <c r="AE487" s="145"/>
      <c r="AF487" s="145"/>
      <c r="AG487" s="145"/>
      <c r="AH487" s="145"/>
      <c r="AI487" s="182">
        <v>23</v>
      </c>
      <c r="AJ487" s="183"/>
      <c r="AK487" s="183"/>
      <c r="AL487" s="183"/>
      <c r="AM487" s="184"/>
      <c r="AN487" s="182">
        <v>0</v>
      </c>
      <c r="AO487" s="183"/>
      <c r="AP487" s="183"/>
      <c r="AQ487" s="183"/>
      <c r="AR487" s="184"/>
      <c r="AS487" s="182">
        <v>23</v>
      </c>
      <c r="AT487" s="183"/>
      <c r="AU487" s="183"/>
      <c r="AV487" s="183"/>
      <c r="AW487" s="184"/>
      <c r="AX487" s="182">
        <v>23</v>
      </c>
      <c r="AY487" s="183"/>
      <c r="AZ487" s="183"/>
      <c r="BA487" s="183"/>
      <c r="BB487" s="184"/>
      <c r="BC487" s="182">
        <f t="shared" si="29"/>
        <v>0</v>
      </c>
      <c r="BD487" s="183"/>
      <c r="BE487" s="183"/>
      <c r="BF487" s="183"/>
      <c r="BG487" s="184"/>
      <c r="BH487" s="182">
        <f t="shared" si="30"/>
        <v>0</v>
      </c>
      <c r="BI487" s="183"/>
      <c r="BJ487" s="183"/>
      <c r="BK487" s="183"/>
      <c r="BL487" s="184"/>
      <c r="BM487" s="182">
        <v>0</v>
      </c>
      <c r="BN487" s="183"/>
      <c r="BO487" s="183"/>
      <c r="BP487" s="183"/>
      <c r="BQ487" s="184"/>
      <c r="BR487" s="1"/>
      <c r="BS487" s="1"/>
      <c r="BT487" s="1"/>
      <c r="BU487" s="1"/>
      <c r="BV487" s="1"/>
      <c r="BW487" s="1"/>
      <c r="BX487" s="1"/>
      <c r="BY487" s="1"/>
      <c r="BZ487" s="2"/>
    </row>
    <row r="488" spans="1:79" ht="76.5" customHeight="1">
      <c r="A488" s="185"/>
      <c r="B488" s="125"/>
      <c r="C488" s="186" t="s">
        <v>247</v>
      </c>
      <c r="D488" s="186"/>
      <c r="E488" s="186"/>
      <c r="F488" s="186"/>
      <c r="G488" s="186"/>
      <c r="H488" s="186"/>
      <c r="I488" s="186"/>
      <c r="J488" s="187" t="s">
        <v>217</v>
      </c>
      <c r="K488" s="187"/>
      <c r="L488" s="187"/>
      <c r="M488" s="187"/>
      <c r="N488" s="187"/>
      <c r="O488" s="188" t="s">
        <v>112</v>
      </c>
      <c r="P488" s="189"/>
      <c r="Q488" s="189"/>
      <c r="R488" s="189"/>
      <c r="S488" s="189"/>
      <c r="T488" s="189"/>
      <c r="U488" s="189"/>
      <c r="V488" s="189"/>
      <c r="W488" s="189"/>
      <c r="X488" s="190"/>
      <c r="Y488" s="191">
        <v>0</v>
      </c>
      <c r="Z488" s="191"/>
      <c r="AA488" s="191"/>
      <c r="AB488" s="191"/>
      <c r="AC488" s="191"/>
      <c r="AD488" s="145">
        <v>30</v>
      </c>
      <c r="AE488" s="145"/>
      <c r="AF488" s="145"/>
      <c r="AG488" s="145"/>
      <c r="AH488" s="145"/>
      <c r="AI488" s="182">
        <v>30</v>
      </c>
      <c r="AJ488" s="183"/>
      <c r="AK488" s="183"/>
      <c r="AL488" s="183"/>
      <c r="AM488" s="184"/>
      <c r="AN488" s="182">
        <v>0</v>
      </c>
      <c r="AO488" s="183"/>
      <c r="AP488" s="183"/>
      <c r="AQ488" s="183"/>
      <c r="AR488" s="184"/>
      <c r="AS488" s="182">
        <v>30</v>
      </c>
      <c r="AT488" s="183"/>
      <c r="AU488" s="183"/>
      <c r="AV488" s="183"/>
      <c r="AW488" s="184"/>
      <c r="AX488" s="182">
        <v>30</v>
      </c>
      <c r="AY488" s="183"/>
      <c r="AZ488" s="183"/>
      <c r="BA488" s="183"/>
      <c r="BB488" s="184"/>
      <c r="BC488" s="182">
        <f t="shared" si="29"/>
        <v>0</v>
      </c>
      <c r="BD488" s="183"/>
      <c r="BE488" s="183"/>
      <c r="BF488" s="183"/>
      <c r="BG488" s="184"/>
      <c r="BH488" s="182">
        <f t="shared" si="30"/>
        <v>0</v>
      </c>
      <c r="BI488" s="183"/>
      <c r="BJ488" s="183"/>
      <c r="BK488" s="183"/>
      <c r="BL488" s="184"/>
      <c r="BM488" s="182">
        <v>0</v>
      </c>
      <c r="BN488" s="183"/>
      <c r="BO488" s="183"/>
      <c r="BP488" s="183"/>
      <c r="BQ488" s="184"/>
      <c r="BR488" s="1"/>
      <c r="BS488" s="1"/>
      <c r="BT488" s="1"/>
      <c r="BU488" s="1"/>
      <c r="BV488" s="1"/>
      <c r="BW488" s="1"/>
      <c r="BX488" s="1"/>
      <c r="BY488" s="1"/>
      <c r="BZ488" s="2"/>
    </row>
    <row r="489" spans="1:79" ht="18.75" customHeight="1">
      <c r="A489" s="81"/>
      <c r="B489" s="80"/>
      <c r="C489" s="178" t="s">
        <v>281</v>
      </c>
      <c r="D489" s="178"/>
      <c r="E489" s="178"/>
      <c r="F489" s="178"/>
      <c r="G489" s="178"/>
      <c r="H489" s="178"/>
      <c r="I489" s="178"/>
      <c r="J489" s="179" t="s">
        <v>98</v>
      </c>
      <c r="K489" s="179"/>
      <c r="L489" s="179"/>
      <c r="M489" s="179"/>
      <c r="N489" s="179"/>
      <c r="O489" s="179" t="s">
        <v>98</v>
      </c>
      <c r="P489" s="179"/>
      <c r="Q489" s="179"/>
      <c r="R489" s="179"/>
      <c r="S489" s="179"/>
      <c r="T489" s="179"/>
      <c r="U489" s="179"/>
      <c r="V489" s="179"/>
      <c r="W489" s="179"/>
      <c r="X489" s="179"/>
      <c r="Y489" s="180"/>
      <c r="Z489" s="180"/>
      <c r="AA489" s="180"/>
      <c r="AB489" s="180"/>
      <c r="AC489" s="180"/>
      <c r="AD489" s="145"/>
      <c r="AE489" s="145"/>
      <c r="AF489" s="145"/>
      <c r="AG489" s="145"/>
      <c r="AH489" s="14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
      <c r="BS489" s="1"/>
      <c r="BT489" s="1"/>
      <c r="BU489" s="1"/>
      <c r="BV489" s="1"/>
      <c r="BW489" s="1"/>
      <c r="BX489" s="1"/>
      <c r="BY489" s="1"/>
      <c r="BZ489" s="2"/>
    </row>
    <row r="490" spans="1:79" ht="78" customHeight="1">
      <c r="A490" s="185"/>
      <c r="B490" s="125"/>
      <c r="C490" s="186" t="s">
        <v>323</v>
      </c>
      <c r="D490" s="186"/>
      <c r="E490" s="186"/>
      <c r="F490" s="186"/>
      <c r="G490" s="186"/>
      <c r="H490" s="186"/>
      <c r="I490" s="186"/>
      <c r="J490" s="187" t="s">
        <v>100</v>
      </c>
      <c r="K490" s="187"/>
      <c r="L490" s="187"/>
      <c r="M490" s="187"/>
      <c r="N490" s="187"/>
      <c r="O490" s="188" t="s">
        <v>201</v>
      </c>
      <c r="P490" s="189"/>
      <c r="Q490" s="189"/>
      <c r="R490" s="189"/>
      <c r="S490" s="189"/>
      <c r="T490" s="189"/>
      <c r="U490" s="189"/>
      <c r="V490" s="189"/>
      <c r="W490" s="189"/>
      <c r="X490" s="190"/>
      <c r="Y490" s="191">
        <v>0</v>
      </c>
      <c r="Z490" s="191"/>
      <c r="AA490" s="191"/>
      <c r="AB490" s="191"/>
      <c r="AC490" s="191"/>
      <c r="AD490" s="145">
        <v>7406.58</v>
      </c>
      <c r="AE490" s="145"/>
      <c r="AF490" s="145"/>
      <c r="AG490" s="145"/>
      <c r="AH490" s="145"/>
      <c r="AI490" s="182">
        <v>7406.58</v>
      </c>
      <c r="AJ490" s="183"/>
      <c r="AK490" s="183"/>
      <c r="AL490" s="183"/>
      <c r="AM490" s="184"/>
      <c r="AN490" s="182">
        <v>0</v>
      </c>
      <c r="AO490" s="183"/>
      <c r="AP490" s="183"/>
      <c r="AQ490" s="183"/>
      <c r="AR490" s="184"/>
      <c r="AS490" s="182">
        <v>7406.58</v>
      </c>
      <c r="AT490" s="183"/>
      <c r="AU490" s="183"/>
      <c r="AV490" s="183"/>
      <c r="AW490" s="184"/>
      <c r="AX490" s="182">
        <v>7406.58</v>
      </c>
      <c r="AY490" s="183"/>
      <c r="AZ490" s="183"/>
      <c r="BA490" s="183"/>
      <c r="BB490" s="184"/>
      <c r="BC490" s="182">
        <f t="shared" si="29"/>
        <v>0</v>
      </c>
      <c r="BD490" s="183"/>
      <c r="BE490" s="183"/>
      <c r="BF490" s="183"/>
      <c r="BG490" s="184"/>
      <c r="BH490" s="182">
        <f t="shared" si="30"/>
        <v>0</v>
      </c>
      <c r="BI490" s="183"/>
      <c r="BJ490" s="183"/>
      <c r="BK490" s="183"/>
      <c r="BL490" s="184"/>
      <c r="BM490" s="182">
        <v>0</v>
      </c>
      <c r="BN490" s="183"/>
      <c r="BO490" s="183"/>
      <c r="BP490" s="183"/>
      <c r="BQ490" s="184"/>
      <c r="BR490" s="1"/>
      <c r="BS490" s="1"/>
      <c r="BT490" s="1"/>
      <c r="BU490" s="1"/>
      <c r="BV490" s="1"/>
      <c r="BW490" s="1"/>
      <c r="BX490" s="1"/>
      <c r="BY490" s="1"/>
      <c r="BZ490" s="2"/>
    </row>
    <row r="491" spans="1:79" ht="77.25" customHeight="1">
      <c r="A491" s="185"/>
      <c r="B491" s="125"/>
      <c r="C491" s="186" t="s">
        <v>324</v>
      </c>
      <c r="D491" s="186"/>
      <c r="E491" s="186"/>
      <c r="F491" s="186"/>
      <c r="G491" s="186"/>
      <c r="H491" s="186"/>
      <c r="I491" s="186"/>
      <c r="J491" s="187" t="s">
        <v>100</v>
      </c>
      <c r="K491" s="187"/>
      <c r="L491" s="187"/>
      <c r="M491" s="187"/>
      <c r="N491" s="187"/>
      <c r="O491" s="188" t="s">
        <v>201</v>
      </c>
      <c r="P491" s="189"/>
      <c r="Q491" s="189"/>
      <c r="R491" s="189"/>
      <c r="S491" s="189"/>
      <c r="T491" s="189"/>
      <c r="U491" s="189"/>
      <c r="V491" s="189"/>
      <c r="W491" s="189"/>
      <c r="X491" s="190"/>
      <c r="Y491" s="191">
        <v>0</v>
      </c>
      <c r="Z491" s="191"/>
      <c r="AA491" s="191"/>
      <c r="AB491" s="191"/>
      <c r="AC491" s="191"/>
      <c r="AD491" s="145">
        <v>7583.19</v>
      </c>
      <c r="AE491" s="145"/>
      <c r="AF491" s="145"/>
      <c r="AG491" s="145"/>
      <c r="AH491" s="145"/>
      <c r="AI491" s="182">
        <v>7583.19</v>
      </c>
      <c r="AJ491" s="183"/>
      <c r="AK491" s="183"/>
      <c r="AL491" s="183"/>
      <c r="AM491" s="184"/>
      <c r="AN491" s="182">
        <v>0</v>
      </c>
      <c r="AO491" s="183"/>
      <c r="AP491" s="183"/>
      <c r="AQ491" s="183"/>
      <c r="AR491" s="184"/>
      <c r="AS491" s="182">
        <v>7583.19</v>
      </c>
      <c r="AT491" s="183"/>
      <c r="AU491" s="183"/>
      <c r="AV491" s="183"/>
      <c r="AW491" s="184"/>
      <c r="AX491" s="182">
        <v>7583.19</v>
      </c>
      <c r="AY491" s="183"/>
      <c r="AZ491" s="183"/>
      <c r="BA491" s="183"/>
      <c r="BB491" s="184"/>
      <c r="BC491" s="182">
        <f t="shared" si="29"/>
        <v>0</v>
      </c>
      <c r="BD491" s="183"/>
      <c r="BE491" s="183"/>
      <c r="BF491" s="183"/>
      <c r="BG491" s="184"/>
      <c r="BH491" s="182">
        <f t="shared" si="30"/>
        <v>0</v>
      </c>
      <c r="BI491" s="183"/>
      <c r="BJ491" s="183"/>
      <c r="BK491" s="183"/>
      <c r="BL491" s="184"/>
      <c r="BM491" s="182">
        <v>0</v>
      </c>
      <c r="BN491" s="183"/>
      <c r="BO491" s="183"/>
      <c r="BP491" s="183"/>
      <c r="BQ491" s="184"/>
      <c r="BR491" s="1"/>
      <c r="BS491" s="1"/>
      <c r="BT491" s="1"/>
      <c r="BU491" s="1"/>
      <c r="BV491" s="1"/>
      <c r="BW491" s="1"/>
      <c r="BX491" s="1"/>
      <c r="BY491" s="1"/>
      <c r="BZ491" s="2"/>
    </row>
    <row r="492" spans="1:79" ht="18.75" customHeight="1">
      <c r="A492" s="81"/>
      <c r="B492" s="80"/>
      <c r="C492" s="178" t="s">
        <v>360</v>
      </c>
      <c r="D492" s="178"/>
      <c r="E492" s="178"/>
      <c r="F492" s="178"/>
      <c r="G492" s="178"/>
      <c r="H492" s="178"/>
      <c r="I492" s="178"/>
      <c r="J492" s="179" t="s">
        <v>98</v>
      </c>
      <c r="K492" s="179"/>
      <c r="L492" s="179"/>
      <c r="M492" s="179"/>
      <c r="N492" s="179"/>
      <c r="O492" s="179" t="s">
        <v>98</v>
      </c>
      <c r="P492" s="179"/>
      <c r="Q492" s="179"/>
      <c r="R492" s="179"/>
      <c r="S492" s="179"/>
      <c r="T492" s="179"/>
      <c r="U492" s="179"/>
      <c r="V492" s="179"/>
      <c r="W492" s="179"/>
      <c r="X492" s="179"/>
      <c r="Y492" s="180"/>
      <c r="Z492" s="180"/>
      <c r="AA492" s="180"/>
      <c r="AB492" s="180"/>
      <c r="AC492" s="180"/>
      <c r="AD492" s="145"/>
      <c r="AE492" s="145"/>
      <c r="AF492" s="145"/>
      <c r="AG492" s="145"/>
      <c r="AH492" s="14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
      <c r="BS492" s="1"/>
      <c r="BT492" s="1"/>
      <c r="BU492" s="1"/>
      <c r="BV492" s="1"/>
      <c r="BW492" s="1"/>
      <c r="BX492" s="1"/>
      <c r="BY492" s="1"/>
      <c r="BZ492" s="2"/>
    </row>
    <row r="493" spans="1:79" ht="63.75" customHeight="1">
      <c r="A493" s="185"/>
      <c r="B493" s="125"/>
      <c r="C493" s="186" t="s">
        <v>390</v>
      </c>
      <c r="D493" s="186"/>
      <c r="E493" s="186"/>
      <c r="F493" s="186"/>
      <c r="G493" s="186"/>
      <c r="H493" s="186"/>
      <c r="I493" s="186"/>
      <c r="J493" s="187" t="s">
        <v>362</v>
      </c>
      <c r="K493" s="187"/>
      <c r="L493" s="187"/>
      <c r="M493" s="187"/>
      <c r="N493" s="187"/>
      <c r="O493" s="188" t="s">
        <v>201</v>
      </c>
      <c r="P493" s="189"/>
      <c r="Q493" s="189"/>
      <c r="R493" s="189"/>
      <c r="S493" s="189"/>
      <c r="T493" s="189"/>
      <c r="U493" s="189"/>
      <c r="V493" s="189"/>
      <c r="W493" s="189"/>
      <c r="X493" s="190"/>
      <c r="Y493" s="191">
        <v>0</v>
      </c>
      <c r="Z493" s="191"/>
      <c r="AA493" s="191"/>
      <c r="AB493" s="191"/>
      <c r="AC493" s="191"/>
      <c r="AD493" s="145">
        <v>100</v>
      </c>
      <c r="AE493" s="145"/>
      <c r="AF493" s="145"/>
      <c r="AG493" s="145"/>
      <c r="AH493" s="145"/>
      <c r="AI493" s="182">
        <v>100</v>
      </c>
      <c r="AJ493" s="183"/>
      <c r="AK493" s="183"/>
      <c r="AL493" s="183"/>
      <c r="AM493" s="184"/>
      <c r="AN493" s="182">
        <v>0</v>
      </c>
      <c r="AO493" s="183"/>
      <c r="AP493" s="183"/>
      <c r="AQ493" s="183"/>
      <c r="AR493" s="184"/>
      <c r="AS493" s="182">
        <v>100</v>
      </c>
      <c r="AT493" s="183"/>
      <c r="AU493" s="183"/>
      <c r="AV493" s="183"/>
      <c r="AW493" s="184"/>
      <c r="AX493" s="182">
        <v>100</v>
      </c>
      <c r="AY493" s="183"/>
      <c r="AZ493" s="183"/>
      <c r="BA493" s="183"/>
      <c r="BB493" s="184"/>
      <c r="BC493" s="182">
        <f t="shared" si="29"/>
        <v>0</v>
      </c>
      <c r="BD493" s="183"/>
      <c r="BE493" s="183"/>
      <c r="BF493" s="183"/>
      <c r="BG493" s="184"/>
      <c r="BH493" s="182">
        <f t="shared" si="30"/>
        <v>0</v>
      </c>
      <c r="BI493" s="183"/>
      <c r="BJ493" s="183"/>
      <c r="BK493" s="183"/>
      <c r="BL493" s="184"/>
      <c r="BM493" s="182">
        <v>0</v>
      </c>
      <c r="BN493" s="183"/>
      <c r="BO493" s="183"/>
      <c r="BP493" s="183"/>
      <c r="BQ493" s="184"/>
      <c r="BR493" s="1"/>
      <c r="BS493" s="1"/>
      <c r="BT493" s="1"/>
      <c r="BU493" s="1"/>
      <c r="BV493" s="1"/>
      <c r="BW493" s="1"/>
      <c r="BX493" s="1"/>
      <c r="BY493" s="1"/>
      <c r="BZ493" s="2"/>
    </row>
    <row r="494" spans="1:79" s="6" customFormat="1" ht="57" customHeight="1">
      <c r="A494" s="81"/>
      <c r="B494" s="80"/>
      <c r="C494" s="178" t="s">
        <v>495</v>
      </c>
      <c r="D494" s="178"/>
      <c r="E494" s="178"/>
      <c r="F494" s="178"/>
      <c r="G494" s="178"/>
      <c r="H494" s="178"/>
      <c r="I494" s="178"/>
      <c r="J494" s="179" t="s">
        <v>98</v>
      </c>
      <c r="K494" s="179"/>
      <c r="L494" s="179"/>
      <c r="M494" s="179"/>
      <c r="N494" s="179"/>
      <c r="O494" s="179" t="s">
        <v>98</v>
      </c>
      <c r="P494" s="179"/>
      <c r="Q494" s="179"/>
      <c r="R494" s="179"/>
      <c r="S494" s="179"/>
      <c r="T494" s="179"/>
      <c r="U494" s="179"/>
      <c r="V494" s="179"/>
      <c r="W494" s="179"/>
      <c r="X494" s="179"/>
      <c r="Y494" s="180"/>
      <c r="Z494" s="180"/>
      <c r="AA494" s="180"/>
      <c r="AB494" s="180"/>
      <c r="AC494" s="180"/>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c r="BR494" s="4"/>
      <c r="BS494" s="4"/>
      <c r="BT494" s="4"/>
      <c r="BU494" s="4"/>
      <c r="BV494" s="4"/>
      <c r="BW494" s="4"/>
      <c r="BX494" s="4"/>
      <c r="BY494" s="4"/>
      <c r="BZ494" s="5"/>
      <c r="CA494" s="6" t="s">
        <v>24</v>
      </c>
    </row>
    <row r="495" spans="1:79" s="6" customFormat="1" ht="18.75" customHeight="1">
      <c r="A495" s="81"/>
      <c r="B495" s="80"/>
      <c r="C495" s="178" t="s">
        <v>97</v>
      </c>
      <c r="D495" s="178"/>
      <c r="E495" s="178"/>
      <c r="F495" s="178"/>
      <c r="G495" s="178"/>
      <c r="H495" s="178"/>
      <c r="I495" s="178"/>
      <c r="J495" s="179" t="s">
        <v>98</v>
      </c>
      <c r="K495" s="179"/>
      <c r="L495" s="179"/>
      <c r="M495" s="179"/>
      <c r="N495" s="179"/>
      <c r="O495" s="179" t="s">
        <v>98</v>
      </c>
      <c r="P495" s="179"/>
      <c r="Q495" s="179"/>
      <c r="R495" s="179"/>
      <c r="S495" s="179"/>
      <c r="T495" s="179"/>
      <c r="U495" s="179"/>
      <c r="V495" s="179"/>
      <c r="W495" s="179"/>
      <c r="X495" s="179"/>
      <c r="Y495" s="180"/>
      <c r="Z495" s="180"/>
      <c r="AA495" s="180"/>
      <c r="AB495" s="180"/>
      <c r="AC495" s="180"/>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c r="BR495" s="4"/>
      <c r="BS495" s="4"/>
      <c r="BT495" s="4"/>
      <c r="BU495" s="4"/>
      <c r="BV495" s="4"/>
      <c r="BW495" s="4"/>
      <c r="BX495" s="4"/>
      <c r="BY495" s="4"/>
      <c r="BZ495" s="5"/>
      <c r="CA495" s="6" t="s">
        <v>24</v>
      </c>
    </row>
    <row r="496" spans="1:79" ht="48.6" customHeight="1">
      <c r="A496" s="185"/>
      <c r="B496" s="125"/>
      <c r="C496" s="186" t="s">
        <v>137</v>
      </c>
      <c r="D496" s="186"/>
      <c r="E496" s="186"/>
      <c r="F496" s="186"/>
      <c r="G496" s="186"/>
      <c r="H496" s="186"/>
      <c r="I496" s="186"/>
      <c r="J496" s="187" t="s">
        <v>100</v>
      </c>
      <c r="K496" s="187"/>
      <c r="L496" s="187"/>
      <c r="M496" s="187"/>
      <c r="N496" s="187"/>
      <c r="O496" s="188" t="s">
        <v>117</v>
      </c>
      <c r="P496" s="189"/>
      <c r="Q496" s="189"/>
      <c r="R496" s="189"/>
      <c r="S496" s="189"/>
      <c r="T496" s="189"/>
      <c r="U496" s="189"/>
      <c r="V496" s="189"/>
      <c r="W496" s="189"/>
      <c r="X496" s="190"/>
      <c r="Y496" s="191">
        <v>0</v>
      </c>
      <c r="Z496" s="191"/>
      <c r="AA496" s="191"/>
      <c r="AB496" s="191"/>
      <c r="AC496" s="191"/>
      <c r="AD496" s="145">
        <v>480519</v>
      </c>
      <c r="AE496" s="145"/>
      <c r="AF496" s="145"/>
      <c r="AG496" s="145"/>
      <c r="AH496" s="145"/>
      <c r="AI496" s="182">
        <v>480519</v>
      </c>
      <c r="AJ496" s="183"/>
      <c r="AK496" s="183"/>
      <c r="AL496" s="183"/>
      <c r="AM496" s="184"/>
      <c r="AN496" s="182">
        <v>0</v>
      </c>
      <c r="AO496" s="183"/>
      <c r="AP496" s="183"/>
      <c r="AQ496" s="183"/>
      <c r="AR496" s="184"/>
      <c r="AS496" s="182">
        <v>474656.4</v>
      </c>
      <c r="AT496" s="183"/>
      <c r="AU496" s="183"/>
      <c r="AV496" s="183"/>
      <c r="AW496" s="184"/>
      <c r="AX496" s="182">
        <v>474656.4</v>
      </c>
      <c r="AY496" s="183"/>
      <c r="AZ496" s="183"/>
      <c r="BA496" s="183"/>
      <c r="BB496" s="184"/>
      <c r="BC496" s="182">
        <f t="shared" si="29"/>
        <v>0</v>
      </c>
      <c r="BD496" s="183"/>
      <c r="BE496" s="183"/>
      <c r="BF496" s="183"/>
      <c r="BG496" s="184"/>
      <c r="BH496" s="182">
        <f t="shared" si="30"/>
        <v>-5862.5999999999767</v>
      </c>
      <c r="BI496" s="183"/>
      <c r="BJ496" s="183"/>
      <c r="BK496" s="183"/>
      <c r="BL496" s="184"/>
      <c r="BM496" s="182">
        <v>-5862.5999999999767</v>
      </c>
      <c r="BN496" s="183"/>
      <c r="BO496" s="183"/>
      <c r="BP496" s="183"/>
      <c r="BQ496" s="184"/>
      <c r="BR496" s="1"/>
      <c r="BS496" s="1"/>
      <c r="BT496" s="1"/>
      <c r="BU496" s="1"/>
      <c r="BV496" s="1"/>
      <c r="BW496" s="1"/>
      <c r="BX496" s="1"/>
      <c r="BY496" s="1"/>
      <c r="BZ496" s="2"/>
    </row>
    <row r="497" spans="1:79" ht="18.75" customHeight="1">
      <c r="A497" s="81"/>
      <c r="B497" s="80"/>
      <c r="C497" s="178" t="s">
        <v>198</v>
      </c>
      <c r="D497" s="178"/>
      <c r="E497" s="178"/>
      <c r="F497" s="178"/>
      <c r="G497" s="178"/>
      <c r="H497" s="178"/>
      <c r="I497" s="178"/>
      <c r="J497" s="179" t="s">
        <v>98</v>
      </c>
      <c r="K497" s="179"/>
      <c r="L497" s="179"/>
      <c r="M497" s="179"/>
      <c r="N497" s="179"/>
      <c r="O497" s="179" t="s">
        <v>98</v>
      </c>
      <c r="P497" s="179"/>
      <c r="Q497" s="179"/>
      <c r="R497" s="179"/>
      <c r="S497" s="179"/>
      <c r="T497" s="179"/>
      <c r="U497" s="179"/>
      <c r="V497" s="179"/>
      <c r="W497" s="179"/>
      <c r="X497" s="179"/>
      <c r="Y497" s="192"/>
      <c r="Z497" s="193"/>
      <c r="AA497" s="193"/>
      <c r="AB497" s="193"/>
      <c r="AC497" s="194"/>
      <c r="AD497" s="145"/>
      <c r="AE497" s="145"/>
      <c r="AF497" s="145"/>
      <c r="AG497" s="145"/>
      <c r="AH497" s="14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c r="BR497" s="1"/>
      <c r="BS497" s="1"/>
      <c r="BT497" s="1"/>
      <c r="BU497" s="1"/>
      <c r="BV497" s="1"/>
      <c r="BW497" s="1"/>
      <c r="BX497" s="1"/>
      <c r="BY497" s="1"/>
      <c r="BZ497" s="2"/>
    </row>
    <row r="498" spans="1:79" ht="79.5" customHeight="1">
      <c r="A498" s="185"/>
      <c r="B498" s="125"/>
      <c r="C498" s="186" t="s">
        <v>248</v>
      </c>
      <c r="D498" s="186"/>
      <c r="E498" s="186"/>
      <c r="F498" s="186"/>
      <c r="G498" s="186"/>
      <c r="H498" s="186"/>
      <c r="I498" s="186"/>
      <c r="J498" s="187" t="s">
        <v>217</v>
      </c>
      <c r="K498" s="187"/>
      <c r="L498" s="187"/>
      <c r="M498" s="187"/>
      <c r="N498" s="187"/>
      <c r="O498" s="188" t="s">
        <v>112</v>
      </c>
      <c r="P498" s="189"/>
      <c r="Q498" s="189"/>
      <c r="R498" s="189"/>
      <c r="S498" s="189"/>
      <c r="T498" s="189"/>
      <c r="U498" s="189"/>
      <c r="V498" s="189"/>
      <c r="W498" s="189"/>
      <c r="X498" s="190"/>
      <c r="Y498" s="191">
        <v>0</v>
      </c>
      <c r="Z498" s="191"/>
      <c r="AA498" s="191"/>
      <c r="AB498" s="191"/>
      <c r="AC498" s="191"/>
      <c r="AD498" s="145">
        <v>43</v>
      </c>
      <c r="AE498" s="145"/>
      <c r="AF498" s="145"/>
      <c r="AG498" s="145"/>
      <c r="AH498" s="145"/>
      <c r="AI498" s="182">
        <v>43</v>
      </c>
      <c r="AJ498" s="183"/>
      <c r="AK498" s="183"/>
      <c r="AL498" s="183"/>
      <c r="AM498" s="184"/>
      <c r="AN498" s="182">
        <v>0</v>
      </c>
      <c r="AO498" s="183"/>
      <c r="AP498" s="183"/>
      <c r="AQ498" s="183"/>
      <c r="AR498" s="184"/>
      <c r="AS498" s="182">
        <v>66</v>
      </c>
      <c r="AT498" s="183"/>
      <c r="AU498" s="183"/>
      <c r="AV498" s="183"/>
      <c r="AW498" s="184"/>
      <c r="AX498" s="182">
        <v>66</v>
      </c>
      <c r="AY498" s="183"/>
      <c r="AZ498" s="183"/>
      <c r="BA498" s="183"/>
      <c r="BB498" s="184"/>
      <c r="BC498" s="182">
        <f t="shared" si="29"/>
        <v>0</v>
      </c>
      <c r="BD498" s="183"/>
      <c r="BE498" s="183"/>
      <c r="BF498" s="183"/>
      <c r="BG498" s="184"/>
      <c r="BH498" s="182">
        <f t="shared" si="30"/>
        <v>23</v>
      </c>
      <c r="BI498" s="183"/>
      <c r="BJ498" s="183"/>
      <c r="BK498" s="183"/>
      <c r="BL498" s="184"/>
      <c r="BM498" s="182">
        <v>23</v>
      </c>
      <c r="BN498" s="183"/>
      <c r="BO498" s="183"/>
      <c r="BP498" s="183"/>
      <c r="BQ498" s="184"/>
      <c r="BR498" s="1"/>
      <c r="BS498" s="1"/>
      <c r="BT498" s="1"/>
      <c r="BU498" s="1"/>
      <c r="BV498" s="1"/>
      <c r="BW498" s="1"/>
      <c r="BX498" s="1"/>
      <c r="BY498" s="1"/>
      <c r="BZ498" s="2"/>
    </row>
    <row r="499" spans="1:79" ht="18.75" customHeight="1">
      <c r="A499" s="81"/>
      <c r="B499" s="80"/>
      <c r="C499" s="178" t="s">
        <v>281</v>
      </c>
      <c r="D499" s="178"/>
      <c r="E499" s="178"/>
      <c r="F499" s="178"/>
      <c r="G499" s="178"/>
      <c r="H499" s="178"/>
      <c r="I499" s="178"/>
      <c r="J499" s="179" t="s">
        <v>98</v>
      </c>
      <c r="K499" s="179"/>
      <c r="L499" s="179"/>
      <c r="M499" s="179"/>
      <c r="N499" s="179"/>
      <c r="O499" s="179" t="s">
        <v>98</v>
      </c>
      <c r="P499" s="179"/>
      <c r="Q499" s="179"/>
      <c r="R499" s="179"/>
      <c r="S499" s="179"/>
      <c r="T499" s="179"/>
      <c r="U499" s="179"/>
      <c r="V499" s="179"/>
      <c r="W499" s="179"/>
      <c r="X499" s="179"/>
      <c r="Y499" s="180"/>
      <c r="Z499" s="180"/>
      <c r="AA499" s="180"/>
      <c r="AB499" s="180"/>
      <c r="AC499" s="180"/>
      <c r="AD499" s="145"/>
      <c r="AE499" s="145"/>
      <c r="AF499" s="145"/>
      <c r="AG499" s="145"/>
      <c r="AH499" s="14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
      <c r="BS499" s="1"/>
      <c r="BT499" s="1"/>
      <c r="BU499" s="1"/>
      <c r="BV499" s="1"/>
      <c r="BW499" s="1"/>
      <c r="BX499" s="1"/>
      <c r="BY499" s="1"/>
      <c r="BZ499" s="2"/>
    </row>
    <row r="500" spans="1:79" ht="65.45" customHeight="1">
      <c r="A500" s="185"/>
      <c r="B500" s="125"/>
      <c r="C500" s="186" t="s">
        <v>325</v>
      </c>
      <c r="D500" s="186"/>
      <c r="E500" s="186"/>
      <c r="F500" s="186"/>
      <c r="G500" s="186"/>
      <c r="H500" s="186"/>
      <c r="I500" s="186"/>
      <c r="J500" s="187" t="s">
        <v>100</v>
      </c>
      <c r="K500" s="187"/>
      <c r="L500" s="187"/>
      <c r="M500" s="187"/>
      <c r="N500" s="187"/>
      <c r="O500" s="188" t="s">
        <v>201</v>
      </c>
      <c r="P500" s="189"/>
      <c r="Q500" s="189"/>
      <c r="R500" s="189"/>
      <c r="S500" s="189"/>
      <c r="T500" s="189"/>
      <c r="U500" s="189"/>
      <c r="V500" s="189"/>
      <c r="W500" s="189"/>
      <c r="X500" s="190"/>
      <c r="Y500" s="191">
        <v>0</v>
      </c>
      <c r="Z500" s="191"/>
      <c r="AA500" s="191"/>
      <c r="AB500" s="191"/>
      <c r="AC500" s="191"/>
      <c r="AD500" s="145">
        <v>11174.86</v>
      </c>
      <c r="AE500" s="145"/>
      <c r="AF500" s="145"/>
      <c r="AG500" s="145"/>
      <c r="AH500" s="145"/>
      <c r="AI500" s="182">
        <v>11174.86</v>
      </c>
      <c r="AJ500" s="183"/>
      <c r="AK500" s="183"/>
      <c r="AL500" s="183"/>
      <c r="AM500" s="184"/>
      <c r="AN500" s="182">
        <v>0</v>
      </c>
      <c r="AO500" s="183"/>
      <c r="AP500" s="183"/>
      <c r="AQ500" s="183"/>
      <c r="AR500" s="184"/>
      <c r="AS500" s="182">
        <v>7191.76</v>
      </c>
      <c r="AT500" s="183"/>
      <c r="AU500" s="183"/>
      <c r="AV500" s="183"/>
      <c r="AW500" s="184"/>
      <c r="AX500" s="182">
        <v>7191.76</v>
      </c>
      <c r="AY500" s="183"/>
      <c r="AZ500" s="183"/>
      <c r="BA500" s="183"/>
      <c r="BB500" s="184"/>
      <c r="BC500" s="182">
        <f t="shared" si="29"/>
        <v>0</v>
      </c>
      <c r="BD500" s="183"/>
      <c r="BE500" s="183"/>
      <c r="BF500" s="183"/>
      <c r="BG500" s="184"/>
      <c r="BH500" s="182">
        <f t="shared" si="30"/>
        <v>-3983.1000000000004</v>
      </c>
      <c r="BI500" s="183"/>
      <c r="BJ500" s="183"/>
      <c r="BK500" s="183"/>
      <c r="BL500" s="184"/>
      <c r="BM500" s="182">
        <v>-3983.1000000000004</v>
      </c>
      <c r="BN500" s="183"/>
      <c r="BO500" s="183"/>
      <c r="BP500" s="183"/>
      <c r="BQ500" s="184"/>
      <c r="BR500" s="1"/>
      <c r="BS500" s="1"/>
      <c r="BT500" s="1"/>
      <c r="BU500" s="1"/>
      <c r="BV500" s="1"/>
      <c r="BW500" s="1"/>
      <c r="BX500" s="1"/>
      <c r="BY500" s="1"/>
      <c r="BZ500" s="2"/>
    </row>
    <row r="501" spans="1:79" ht="18.75" customHeight="1">
      <c r="A501" s="81"/>
      <c r="B501" s="80"/>
      <c r="C501" s="178" t="s">
        <v>360</v>
      </c>
      <c r="D501" s="178"/>
      <c r="E501" s="178"/>
      <c r="F501" s="178"/>
      <c r="G501" s="178"/>
      <c r="H501" s="178"/>
      <c r="I501" s="178"/>
      <c r="J501" s="179" t="s">
        <v>98</v>
      </c>
      <c r="K501" s="179"/>
      <c r="L501" s="179"/>
      <c r="M501" s="179"/>
      <c r="N501" s="179"/>
      <c r="O501" s="179" t="s">
        <v>98</v>
      </c>
      <c r="P501" s="179"/>
      <c r="Q501" s="179"/>
      <c r="R501" s="179"/>
      <c r="S501" s="179"/>
      <c r="T501" s="179"/>
      <c r="U501" s="179"/>
      <c r="V501" s="179"/>
      <c r="W501" s="179"/>
      <c r="X501" s="179"/>
      <c r="Y501" s="180"/>
      <c r="Z501" s="180"/>
      <c r="AA501" s="180"/>
      <c r="AB501" s="180"/>
      <c r="AC501" s="180"/>
      <c r="AD501" s="145"/>
      <c r="AE501" s="145"/>
      <c r="AF501" s="145"/>
      <c r="AG501" s="145"/>
      <c r="AH501" s="14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
      <c r="BS501" s="1"/>
      <c r="BT501" s="1"/>
      <c r="BU501" s="1"/>
      <c r="BV501" s="1"/>
      <c r="BW501" s="1"/>
      <c r="BX501" s="1"/>
      <c r="BY501" s="1"/>
      <c r="BZ501" s="2"/>
    </row>
    <row r="502" spans="1:79" ht="60" customHeight="1">
      <c r="A502" s="185"/>
      <c r="B502" s="125"/>
      <c r="C502" s="186" t="s">
        <v>391</v>
      </c>
      <c r="D502" s="186"/>
      <c r="E502" s="186"/>
      <c r="F502" s="186"/>
      <c r="G502" s="186"/>
      <c r="H502" s="186"/>
      <c r="I502" s="186"/>
      <c r="J502" s="187" t="s">
        <v>362</v>
      </c>
      <c r="K502" s="187"/>
      <c r="L502" s="187"/>
      <c r="M502" s="187"/>
      <c r="N502" s="187"/>
      <c r="O502" s="188" t="s">
        <v>201</v>
      </c>
      <c r="P502" s="189"/>
      <c r="Q502" s="189"/>
      <c r="R502" s="189"/>
      <c r="S502" s="189"/>
      <c r="T502" s="189"/>
      <c r="U502" s="189"/>
      <c r="V502" s="189"/>
      <c r="W502" s="189"/>
      <c r="X502" s="190"/>
      <c r="Y502" s="191">
        <v>0</v>
      </c>
      <c r="Z502" s="191"/>
      <c r="AA502" s="191"/>
      <c r="AB502" s="191"/>
      <c r="AC502" s="191"/>
      <c r="AD502" s="145">
        <v>58</v>
      </c>
      <c r="AE502" s="145"/>
      <c r="AF502" s="145"/>
      <c r="AG502" s="145"/>
      <c r="AH502" s="145"/>
      <c r="AI502" s="182">
        <v>58</v>
      </c>
      <c r="AJ502" s="183"/>
      <c r="AK502" s="183"/>
      <c r="AL502" s="183"/>
      <c r="AM502" s="184"/>
      <c r="AN502" s="182">
        <v>0</v>
      </c>
      <c r="AO502" s="183"/>
      <c r="AP502" s="183"/>
      <c r="AQ502" s="183"/>
      <c r="AR502" s="184"/>
      <c r="AS502" s="182">
        <v>58</v>
      </c>
      <c r="AT502" s="183"/>
      <c r="AU502" s="183"/>
      <c r="AV502" s="183"/>
      <c r="AW502" s="184"/>
      <c r="AX502" s="182">
        <v>58</v>
      </c>
      <c r="AY502" s="183"/>
      <c r="AZ502" s="183"/>
      <c r="BA502" s="183"/>
      <c r="BB502" s="184"/>
      <c r="BC502" s="182">
        <f t="shared" si="29"/>
        <v>0</v>
      </c>
      <c r="BD502" s="183"/>
      <c r="BE502" s="183"/>
      <c r="BF502" s="183"/>
      <c r="BG502" s="184"/>
      <c r="BH502" s="182">
        <f t="shared" si="30"/>
        <v>0</v>
      </c>
      <c r="BI502" s="183"/>
      <c r="BJ502" s="183"/>
      <c r="BK502" s="183"/>
      <c r="BL502" s="184"/>
      <c r="BM502" s="182">
        <v>0</v>
      </c>
      <c r="BN502" s="183"/>
      <c r="BO502" s="183"/>
      <c r="BP502" s="183"/>
      <c r="BQ502" s="184"/>
      <c r="BR502" s="1"/>
      <c r="BS502" s="1"/>
      <c r="BT502" s="1"/>
      <c r="BU502" s="1"/>
      <c r="BV502" s="1"/>
      <c r="BW502" s="1"/>
      <c r="BX502" s="1"/>
      <c r="BY502" s="1"/>
      <c r="BZ502" s="2"/>
    </row>
    <row r="503" spans="1:79" s="6" customFormat="1" ht="48" customHeight="1">
      <c r="A503" s="81"/>
      <c r="B503" s="80"/>
      <c r="C503" s="178" t="s">
        <v>496</v>
      </c>
      <c r="D503" s="178"/>
      <c r="E503" s="178"/>
      <c r="F503" s="178"/>
      <c r="G503" s="178"/>
      <c r="H503" s="178"/>
      <c r="I503" s="178"/>
      <c r="J503" s="179" t="s">
        <v>98</v>
      </c>
      <c r="K503" s="179"/>
      <c r="L503" s="179"/>
      <c r="M503" s="179"/>
      <c r="N503" s="179"/>
      <c r="O503" s="179" t="s">
        <v>98</v>
      </c>
      <c r="P503" s="179"/>
      <c r="Q503" s="179"/>
      <c r="R503" s="179"/>
      <c r="S503" s="179"/>
      <c r="T503" s="179"/>
      <c r="U503" s="179"/>
      <c r="V503" s="179"/>
      <c r="W503" s="179"/>
      <c r="X503" s="179"/>
      <c r="Y503" s="180"/>
      <c r="Z503" s="180"/>
      <c r="AA503" s="180"/>
      <c r="AB503" s="180"/>
      <c r="AC503" s="180"/>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4"/>
      <c r="BS503" s="4"/>
      <c r="BT503" s="4"/>
      <c r="BU503" s="4"/>
      <c r="BV503" s="4"/>
      <c r="BW503" s="4"/>
      <c r="BX503" s="4"/>
      <c r="BY503" s="4"/>
      <c r="BZ503" s="5"/>
      <c r="CA503" s="6" t="s">
        <v>24</v>
      </c>
    </row>
    <row r="504" spans="1:79" s="6" customFormat="1" ht="18.75" customHeight="1">
      <c r="A504" s="81"/>
      <c r="B504" s="80"/>
      <c r="C504" s="178" t="s">
        <v>97</v>
      </c>
      <c r="D504" s="178"/>
      <c r="E504" s="178"/>
      <c r="F504" s="178"/>
      <c r="G504" s="178"/>
      <c r="H504" s="178"/>
      <c r="I504" s="178"/>
      <c r="J504" s="179" t="s">
        <v>98</v>
      </c>
      <c r="K504" s="179"/>
      <c r="L504" s="179"/>
      <c r="M504" s="179"/>
      <c r="N504" s="179"/>
      <c r="O504" s="179" t="s">
        <v>98</v>
      </c>
      <c r="P504" s="179"/>
      <c r="Q504" s="179"/>
      <c r="R504" s="179"/>
      <c r="S504" s="179"/>
      <c r="T504" s="179"/>
      <c r="U504" s="179"/>
      <c r="V504" s="179"/>
      <c r="W504" s="179"/>
      <c r="X504" s="179"/>
      <c r="Y504" s="180"/>
      <c r="Z504" s="180"/>
      <c r="AA504" s="180"/>
      <c r="AB504" s="180"/>
      <c r="AC504" s="180"/>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4"/>
      <c r="BS504" s="4"/>
      <c r="BT504" s="4"/>
      <c r="BU504" s="4"/>
      <c r="BV504" s="4"/>
      <c r="BW504" s="4"/>
      <c r="BX504" s="4"/>
      <c r="BY504" s="4"/>
      <c r="BZ504" s="5"/>
      <c r="CA504" s="6" t="s">
        <v>24</v>
      </c>
    </row>
    <row r="505" spans="1:79" ht="73.5" customHeight="1">
      <c r="A505" s="185"/>
      <c r="B505" s="125"/>
      <c r="C505" s="186" t="s">
        <v>140</v>
      </c>
      <c r="D505" s="186"/>
      <c r="E505" s="186"/>
      <c r="F505" s="186"/>
      <c r="G505" s="186"/>
      <c r="H505" s="186"/>
      <c r="I505" s="186"/>
      <c r="J505" s="187" t="s">
        <v>100</v>
      </c>
      <c r="K505" s="187"/>
      <c r="L505" s="187"/>
      <c r="M505" s="187"/>
      <c r="N505" s="187"/>
      <c r="O505" s="188" t="s">
        <v>117</v>
      </c>
      <c r="P505" s="189"/>
      <c r="Q505" s="189"/>
      <c r="R505" s="189"/>
      <c r="S505" s="189"/>
      <c r="T505" s="189"/>
      <c r="U505" s="189"/>
      <c r="V505" s="189"/>
      <c r="W505" s="189"/>
      <c r="X505" s="190"/>
      <c r="Y505" s="191">
        <v>0</v>
      </c>
      <c r="Z505" s="191"/>
      <c r="AA505" s="191"/>
      <c r="AB505" s="191"/>
      <c r="AC505" s="191"/>
      <c r="AD505" s="145">
        <v>18802</v>
      </c>
      <c r="AE505" s="145"/>
      <c r="AF505" s="145"/>
      <c r="AG505" s="145"/>
      <c r="AH505" s="145"/>
      <c r="AI505" s="182">
        <v>18802</v>
      </c>
      <c r="AJ505" s="183"/>
      <c r="AK505" s="183"/>
      <c r="AL505" s="183"/>
      <c r="AM505" s="184"/>
      <c r="AN505" s="182">
        <v>0</v>
      </c>
      <c r="AO505" s="183"/>
      <c r="AP505" s="183"/>
      <c r="AQ505" s="183"/>
      <c r="AR505" s="184"/>
      <c r="AS505" s="182">
        <v>0</v>
      </c>
      <c r="AT505" s="183"/>
      <c r="AU505" s="183"/>
      <c r="AV505" s="183"/>
      <c r="AW505" s="184"/>
      <c r="AX505" s="182">
        <v>0</v>
      </c>
      <c r="AY505" s="183"/>
      <c r="AZ505" s="183"/>
      <c r="BA505" s="183"/>
      <c r="BB505" s="184"/>
      <c r="BC505" s="182">
        <f t="shared" si="29"/>
        <v>0</v>
      </c>
      <c r="BD505" s="183"/>
      <c r="BE505" s="183"/>
      <c r="BF505" s="183"/>
      <c r="BG505" s="184"/>
      <c r="BH505" s="182">
        <f t="shared" si="30"/>
        <v>-18802</v>
      </c>
      <c r="BI505" s="183"/>
      <c r="BJ505" s="183"/>
      <c r="BK505" s="183"/>
      <c r="BL505" s="184"/>
      <c r="BM505" s="182">
        <v>-18802</v>
      </c>
      <c r="BN505" s="183"/>
      <c r="BO505" s="183"/>
      <c r="BP505" s="183"/>
      <c r="BQ505" s="184"/>
      <c r="BR505" s="1"/>
      <c r="BS505" s="1"/>
      <c r="BT505" s="1"/>
      <c r="BU505" s="1"/>
      <c r="BV505" s="1"/>
      <c r="BW505" s="1"/>
      <c r="BX505" s="1"/>
      <c r="BY505" s="1"/>
      <c r="BZ505" s="2"/>
    </row>
    <row r="506" spans="1:79" ht="18.75" customHeight="1">
      <c r="A506" s="81"/>
      <c r="B506" s="80"/>
      <c r="C506" s="178" t="s">
        <v>198</v>
      </c>
      <c r="D506" s="178"/>
      <c r="E506" s="178"/>
      <c r="F506" s="178"/>
      <c r="G506" s="178"/>
      <c r="H506" s="178"/>
      <c r="I506" s="178"/>
      <c r="J506" s="179" t="s">
        <v>98</v>
      </c>
      <c r="K506" s="179"/>
      <c r="L506" s="179"/>
      <c r="M506" s="179"/>
      <c r="N506" s="179"/>
      <c r="O506" s="179" t="s">
        <v>98</v>
      </c>
      <c r="P506" s="179"/>
      <c r="Q506" s="179"/>
      <c r="R506" s="179"/>
      <c r="S506" s="179"/>
      <c r="T506" s="179"/>
      <c r="U506" s="179"/>
      <c r="V506" s="179"/>
      <c r="W506" s="179"/>
      <c r="X506" s="179"/>
      <c r="Y506" s="192"/>
      <c r="Z506" s="193"/>
      <c r="AA506" s="193"/>
      <c r="AB506" s="193"/>
      <c r="AC506" s="194"/>
      <c r="AD506" s="145"/>
      <c r="AE506" s="145"/>
      <c r="AF506" s="145"/>
      <c r="AG506" s="145"/>
      <c r="AH506" s="14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
      <c r="BS506" s="1"/>
      <c r="BT506" s="1"/>
      <c r="BU506" s="1"/>
      <c r="BV506" s="1"/>
      <c r="BW506" s="1"/>
      <c r="BX506" s="1"/>
      <c r="BY506" s="1"/>
      <c r="BZ506" s="2"/>
    </row>
    <row r="507" spans="1:79" ht="76.5" customHeight="1">
      <c r="A507" s="185"/>
      <c r="B507" s="125"/>
      <c r="C507" s="186" t="s">
        <v>249</v>
      </c>
      <c r="D507" s="186"/>
      <c r="E507" s="186"/>
      <c r="F507" s="186"/>
      <c r="G507" s="186"/>
      <c r="H507" s="186"/>
      <c r="I507" s="186"/>
      <c r="J507" s="187" t="s">
        <v>103</v>
      </c>
      <c r="K507" s="187"/>
      <c r="L507" s="187"/>
      <c r="M507" s="187"/>
      <c r="N507" s="187"/>
      <c r="O507" s="188" t="s">
        <v>112</v>
      </c>
      <c r="P507" s="189"/>
      <c r="Q507" s="189"/>
      <c r="R507" s="189"/>
      <c r="S507" s="189"/>
      <c r="T507" s="189"/>
      <c r="U507" s="189"/>
      <c r="V507" s="189"/>
      <c r="W507" s="189"/>
      <c r="X507" s="190"/>
      <c r="Y507" s="191">
        <v>0</v>
      </c>
      <c r="Z507" s="191"/>
      <c r="AA507" s="191"/>
      <c r="AB507" s="191"/>
      <c r="AC507" s="191"/>
      <c r="AD507" s="145">
        <v>1</v>
      </c>
      <c r="AE507" s="145"/>
      <c r="AF507" s="145"/>
      <c r="AG507" s="145"/>
      <c r="AH507" s="145"/>
      <c r="AI507" s="182">
        <v>1</v>
      </c>
      <c r="AJ507" s="183"/>
      <c r="AK507" s="183"/>
      <c r="AL507" s="183"/>
      <c r="AM507" s="184"/>
      <c r="AN507" s="182">
        <v>0</v>
      </c>
      <c r="AO507" s="183"/>
      <c r="AP507" s="183"/>
      <c r="AQ507" s="183"/>
      <c r="AR507" s="184"/>
      <c r="AS507" s="182">
        <v>0</v>
      </c>
      <c r="AT507" s="183"/>
      <c r="AU507" s="183"/>
      <c r="AV507" s="183"/>
      <c r="AW507" s="184"/>
      <c r="AX507" s="182">
        <v>0</v>
      </c>
      <c r="AY507" s="183"/>
      <c r="AZ507" s="183"/>
      <c r="BA507" s="183"/>
      <c r="BB507" s="184"/>
      <c r="BC507" s="182">
        <f t="shared" si="29"/>
        <v>0</v>
      </c>
      <c r="BD507" s="183"/>
      <c r="BE507" s="183"/>
      <c r="BF507" s="183"/>
      <c r="BG507" s="184"/>
      <c r="BH507" s="182">
        <f t="shared" si="30"/>
        <v>-1</v>
      </c>
      <c r="BI507" s="183"/>
      <c r="BJ507" s="183"/>
      <c r="BK507" s="183"/>
      <c r="BL507" s="184"/>
      <c r="BM507" s="182">
        <v>-1</v>
      </c>
      <c r="BN507" s="183"/>
      <c r="BO507" s="183"/>
      <c r="BP507" s="183"/>
      <c r="BQ507" s="184"/>
      <c r="BR507" s="1"/>
      <c r="BS507" s="1"/>
      <c r="BT507" s="1"/>
      <c r="BU507" s="1"/>
      <c r="BV507" s="1"/>
      <c r="BW507" s="1"/>
      <c r="BX507" s="1"/>
      <c r="BY507" s="1"/>
      <c r="BZ507" s="2"/>
    </row>
    <row r="508" spans="1:79" ht="18.75" customHeight="1">
      <c r="A508" s="81"/>
      <c r="B508" s="80"/>
      <c r="C508" s="178" t="s">
        <v>281</v>
      </c>
      <c r="D508" s="178"/>
      <c r="E508" s="178"/>
      <c r="F508" s="178"/>
      <c r="G508" s="178"/>
      <c r="H508" s="178"/>
      <c r="I508" s="178"/>
      <c r="J508" s="179" t="s">
        <v>98</v>
      </c>
      <c r="K508" s="179"/>
      <c r="L508" s="179"/>
      <c r="M508" s="179"/>
      <c r="N508" s="179"/>
      <c r="O508" s="179" t="s">
        <v>98</v>
      </c>
      <c r="P508" s="179"/>
      <c r="Q508" s="179"/>
      <c r="R508" s="179"/>
      <c r="S508" s="179"/>
      <c r="T508" s="179"/>
      <c r="U508" s="179"/>
      <c r="V508" s="179"/>
      <c r="W508" s="179"/>
      <c r="X508" s="179"/>
      <c r="Y508" s="180"/>
      <c r="Z508" s="180"/>
      <c r="AA508" s="180"/>
      <c r="AB508" s="180"/>
      <c r="AC508" s="180"/>
      <c r="AD508" s="145"/>
      <c r="AE508" s="145"/>
      <c r="AF508" s="145"/>
      <c r="AG508" s="145"/>
      <c r="AH508" s="14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
      <c r="BS508" s="1"/>
      <c r="BT508" s="1"/>
      <c r="BU508" s="1"/>
      <c r="BV508" s="1"/>
      <c r="BW508" s="1"/>
      <c r="BX508" s="1"/>
      <c r="BY508" s="1"/>
      <c r="BZ508" s="2"/>
    </row>
    <row r="509" spans="1:79" ht="63.75" customHeight="1">
      <c r="A509" s="185"/>
      <c r="B509" s="125"/>
      <c r="C509" s="186" t="s">
        <v>327</v>
      </c>
      <c r="D509" s="186"/>
      <c r="E509" s="186"/>
      <c r="F509" s="186"/>
      <c r="G509" s="186"/>
      <c r="H509" s="186"/>
      <c r="I509" s="186"/>
      <c r="J509" s="187" t="s">
        <v>100</v>
      </c>
      <c r="K509" s="187"/>
      <c r="L509" s="187"/>
      <c r="M509" s="187"/>
      <c r="N509" s="187"/>
      <c r="O509" s="188" t="s">
        <v>201</v>
      </c>
      <c r="P509" s="189"/>
      <c r="Q509" s="189"/>
      <c r="R509" s="189"/>
      <c r="S509" s="189"/>
      <c r="T509" s="189"/>
      <c r="U509" s="189"/>
      <c r="V509" s="189"/>
      <c r="W509" s="189"/>
      <c r="X509" s="190"/>
      <c r="Y509" s="191">
        <v>0</v>
      </c>
      <c r="Z509" s="191"/>
      <c r="AA509" s="191"/>
      <c r="AB509" s="191"/>
      <c r="AC509" s="191"/>
      <c r="AD509" s="145">
        <v>18802</v>
      </c>
      <c r="AE509" s="145"/>
      <c r="AF509" s="145"/>
      <c r="AG509" s="145"/>
      <c r="AH509" s="145"/>
      <c r="AI509" s="182">
        <v>18802</v>
      </c>
      <c r="AJ509" s="183"/>
      <c r="AK509" s="183"/>
      <c r="AL509" s="183"/>
      <c r="AM509" s="184"/>
      <c r="AN509" s="182">
        <v>0</v>
      </c>
      <c r="AO509" s="183"/>
      <c r="AP509" s="183"/>
      <c r="AQ509" s="183"/>
      <c r="AR509" s="184"/>
      <c r="AS509" s="182">
        <v>0</v>
      </c>
      <c r="AT509" s="183"/>
      <c r="AU509" s="183"/>
      <c r="AV509" s="183"/>
      <c r="AW509" s="184"/>
      <c r="AX509" s="182">
        <v>0</v>
      </c>
      <c r="AY509" s="183"/>
      <c r="AZ509" s="183"/>
      <c r="BA509" s="183"/>
      <c r="BB509" s="184"/>
      <c r="BC509" s="182">
        <f t="shared" si="29"/>
        <v>0</v>
      </c>
      <c r="BD509" s="183"/>
      <c r="BE509" s="183"/>
      <c r="BF509" s="183"/>
      <c r="BG509" s="184"/>
      <c r="BH509" s="182">
        <f t="shared" si="30"/>
        <v>-18802</v>
      </c>
      <c r="BI509" s="183"/>
      <c r="BJ509" s="183"/>
      <c r="BK509" s="183"/>
      <c r="BL509" s="184"/>
      <c r="BM509" s="182">
        <v>-18802</v>
      </c>
      <c r="BN509" s="183"/>
      <c r="BO509" s="183"/>
      <c r="BP509" s="183"/>
      <c r="BQ509" s="184"/>
      <c r="BR509" s="1"/>
      <c r="BS509" s="1"/>
      <c r="BT509" s="1"/>
      <c r="BU509" s="1"/>
      <c r="BV509" s="1"/>
      <c r="BW509" s="1"/>
      <c r="BX509" s="1"/>
      <c r="BY509" s="1"/>
      <c r="BZ509" s="2"/>
    </row>
    <row r="510" spans="1:79" ht="18.75" customHeight="1">
      <c r="A510" s="81"/>
      <c r="B510" s="80"/>
      <c r="C510" s="178" t="s">
        <v>360</v>
      </c>
      <c r="D510" s="178"/>
      <c r="E510" s="178"/>
      <c r="F510" s="178"/>
      <c r="G510" s="178"/>
      <c r="H510" s="178"/>
      <c r="I510" s="178"/>
      <c r="J510" s="179" t="s">
        <v>98</v>
      </c>
      <c r="K510" s="179"/>
      <c r="L510" s="179"/>
      <c r="M510" s="179"/>
      <c r="N510" s="179"/>
      <c r="O510" s="179" t="s">
        <v>98</v>
      </c>
      <c r="P510" s="179"/>
      <c r="Q510" s="179"/>
      <c r="R510" s="179"/>
      <c r="S510" s="179"/>
      <c r="T510" s="179"/>
      <c r="U510" s="179"/>
      <c r="V510" s="179"/>
      <c r="W510" s="179"/>
      <c r="X510" s="179"/>
      <c r="Y510" s="180"/>
      <c r="Z510" s="180"/>
      <c r="AA510" s="180"/>
      <c r="AB510" s="180"/>
      <c r="AC510" s="180"/>
      <c r="AD510" s="145"/>
      <c r="AE510" s="145"/>
      <c r="AF510" s="145"/>
      <c r="AG510" s="145"/>
      <c r="AH510" s="14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
      <c r="BS510" s="1"/>
      <c r="BT510" s="1"/>
      <c r="BU510" s="1"/>
      <c r="BV510" s="1"/>
      <c r="BW510" s="1"/>
      <c r="BX510" s="1"/>
      <c r="BY510" s="1"/>
      <c r="BZ510" s="2"/>
    </row>
    <row r="511" spans="1:79" ht="57" customHeight="1">
      <c r="A511" s="185"/>
      <c r="B511" s="125"/>
      <c r="C511" s="186" t="s">
        <v>393</v>
      </c>
      <c r="D511" s="186"/>
      <c r="E511" s="186"/>
      <c r="F511" s="186"/>
      <c r="G511" s="186"/>
      <c r="H511" s="186"/>
      <c r="I511" s="186"/>
      <c r="J511" s="187" t="s">
        <v>362</v>
      </c>
      <c r="K511" s="187"/>
      <c r="L511" s="187"/>
      <c r="M511" s="187"/>
      <c r="N511" s="187"/>
      <c r="O511" s="188" t="s">
        <v>201</v>
      </c>
      <c r="P511" s="189"/>
      <c r="Q511" s="189"/>
      <c r="R511" s="189"/>
      <c r="S511" s="189"/>
      <c r="T511" s="189"/>
      <c r="U511" s="189"/>
      <c r="V511" s="189"/>
      <c r="W511" s="189"/>
      <c r="X511" s="190"/>
      <c r="Y511" s="191">
        <v>0</v>
      </c>
      <c r="Z511" s="191"/>
      <c r="AA511" s="191"/>
      <c r="AB511" s="191"/>
      <c r="AC511" s="191"/>
      <c r="AD511" s="145">
        <v>100</v>
      </c>
      <c r="AE511" s="145"/>
      <c r="AF511" s="145"/>
      <c r="AG511" s="145"/>
      <c r="AH511" s="145"/>
      <c r="AI511" s="182">
        <v>100</v>
      </c>
      <c r="AJ511" s="183"/>
      <c r="AK511" s="183"/>
      <c r="AL511" s="183"/>
      <c r="AM511" s="184"/>
      <c r="AN511" s="182">
        <v>0</v>
      </c>
      <c r="AO511" s="183"/>
      <c r="AP511" s="183"/>
      <c r="AQ511" s="183"/>
      <c r="AR511" s="184"/>
      <c r="AS511" s="182">
        <v>0</v>
      </c>
      <c r="AT511" s="183"/>
      <c r="AU511" s="183"/>
      <c r="AV511" s="183"/>
      <c r="AW511" s="184"/>
      <c r="AX511" s="182">
        <v>0</v>
      </c>
      <c r="AY511" s="183"/>
      <c r="AZ511" s="183"/>
      <c r="BA511" s="183"/>
      <c r="BB511" s="184"/>
      <c r="BC511" s="182">
        <f t="shared" si="29"/>
        <v>0</v>
      </c>
      <c r="BD511" s="183"/>
      <c r="BE511" s="183"/>
      <c r="BF511" s="183"/>
      <c r="BG511" s="184"/>
      <c r="BH511" s="182">
        <f t="shared" si="30"/>
        <v>-100</v>
      </c>
      <c r="BI511" s="183"/>
      <c r="BJ511" s="183"/>
      <c r="BK511" s="183"/>
      <c r="BL511" s="184"/>
      <c r="BM511" s="182">
        <v>-100</v>
      </c>
      <c r="BN511" s="183"/>
      <c r="BO511" s="183"/>
      <c r="BP511" s="183"/>
      <c r="BQ511" s="184"/>
      <c r="BR511" s="1"/>
      <c r="BS511" s="1"/>
      <c r="BT511" s="1"/>
      <c r="BU511" s="1"/>
      <c r="BV511" s="1"/>
      <c r="BW511" s="1"/>
      <c r="BX511" s="1"/>
      <c r="BY511" s="1"/>
      <c r="BZ511" s="2"/>
    </row>
    <row r="512" spans="1:79" s="6" customFormat="1" ht="51" customHeight="1">
      <c r="A512" s="81"/>
      <c r="B512" s="80"/>
      <c r="C512" s="178" t="s">
        <v>497</v>
      </c>
      <c r="D512" s="178"/>
      <c r="E512" s="178"/>
      <c r="F512" s="178"/>
      <c r="G512" s="178"/>
      <c r="H512" s="178"/>
      <c r="I512" s="178"/>
      <c r="J512" s="179" t="s">
        <v>98</v>
      </c>
      <c r="K512" s="179"/>
      <c r="L512" s="179"/>
      <c r="M512" s="179"/>
      <c r="N512" s="179"/>
      <c r="O512" s="179" t="s">
        <v>98</v>
      </c>
      <c r="P512" s="179"/>
      <c r="Q512" s="179"/>
      <c r="R512" s="179"/>
      <c r="S512" s="179"/>
      <c r="T512" s="179"/>
      <c r="U512" s="179"/>
      <c r="V512" s="179"/>
      <c r="W512" s="179"/>
      <c r="X512" s="179"/>
      <c r="Y512" s="180"/>
      <c r="Z512" s="180"/>
      <c r="AA512" s="180"/>
      <c r="AB512" s="180"/>
      <c r="AC512" s="180"/>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c r="BR512" s="4"/>
      <c r="BS512" s="4"/>
      <c r="BT512" s="4"/>
      <c r="BU512" s="4"/>
      <c r="BV512" s="4"/>
      <c r="BW512" s="4"/>
      <c r="BX512" s="4"/>
      <c r="BY512" s="4"/>
      <c r="BZ512" s="5"/>
      <c r="CA512" s="6" t="s">
        <v>24</v>
      </c>
    </row>
    <row r="513" spans="1:79" s="6" customFormat="1" ht="18.75" customHeight="1">
      <c r="A513" s="81"/>
      <c r="B513" s="80"/>
      <c r="C513" s="178" t="s">
        <v>97</v>
      </c>
      <c r="D513" s="178"/>
      <c r="E513" s="178"/>
      <c r="F513" s="178"/>
      <c r="G513" s="178"/>
      <c r="H513" s="178"/>
      <c r="I513" s="178"/>
      <c r="J513" s="179" t="s">
        <v>98</v>
      </c>
      <c r="K513" s="179"/>
      <c r="L513" s="179"/>
      <c r="M513" s="179"/>
      <c r="N513" s="179"/>
      <c r="O513" s="179" t="s">
        <v>98</v>
      </c>
      <c r="P513" s="179"/>
      <c r="Q513" s="179"/>
      <c r="R513" s="179"/>
      <c r="S513" s="179"/>
      <c r="T513" s="179"/>
      <c r="U513" s="179"/>
      <c r="V513" s="179"/>
      <c r="W513" s="179"/>
      <c r="X513" s="179"/>
      <c r="Y513" s="180"/>
      <c r="Z513" s="180"/>
      <c r="AA513" s="180"/>
      <c r="AB513" s="180"/>
      <c r="AC513" s="180"/>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4"/>
      <c r="BS513" s="4"/>
      <c r="BT513" s="4"/>
      <c r="BU513" s="4"/>
      <c r="BV513" s="4"/>
      <c r="BW513" s="4"/>
      <c r="BX513" s="4"/>
      <c r="BY513" s="4"/>
      <c r="BZ513" s="5"/>
      <c r="CA513" s="6" t="s">
        <v>24</v>
      </c>
    </row>
    <row r="514" spans="1:79" ht="63.75" customHeight="1">
      <c r="A514" s="185"/>
      <c r="B514" s="125"/>
      <c r="C514" s="186" t="s">
        <v>141</v>
      </c>
      <c r="D514" s="186"/>
      <c r="E514" s="186"/>
      <c r="F514" s="186"/>
      <c r="G514" s="186"/>
      <c r="H514" s="186"/>
      <c r="I514" s="186"/>
      <c r="J514" s="187" t="s">
        <v>100</v>
      </c>
      <c r="K514" s="187"/>
      <c r="L514" s="187"/>
      <c r="M514" s="187"/>
      <c r="N514" s="187"/>
      <c r="O514" s="188" t="s">
        <v>117</v>
      </c>
      <c r="P514" s="189"/>
      <c r="Q514" s="189"/>
      <c r="R514" s="189"/>
      <c r="S514" s="189"/>
      <c r="T514" s="189"/>
      <c r="U514" s="189"/>
      <c r="V514" s="189"/>
      <c r="W514" s="189"/>
      <c r="X514" s="190"/>
      <c r="Y514" s="191">
        <v>0</v>
      </c>
      <c r="Z514" s="191"/>
      <c r="AA514" s="191"/>
      <c r="AB514" s="191"/>
      <c r="AC514" s="191"/>
      <c r="AD514" s="145">
        <v>48992</v>
      </c>
      <c r="AE514" s="145"/>
      <c r="AF514" s="145"/>
      <c r="AG514" s="145"/>
      <c r="AH514" s="145"/>
      <c r="AI514" s="182">
        <v>48992</v>
      </c>
      <c r="AJ514" s="183"/>
      <c r="AK514" s="183"/>
      <c r="AL514" s="183"/>
      <c r="AM514" s="184"/>
      <c r="AN514" s="182">
        <v>0</v>
      </c>
      <c r="AO514" s="183"/>
      <c r="AP514" s="183"/>
      <c r="AQ514" s="183"/>
      <c r="AR514" s="184"/>
      <c r="AS514" s="182">
        <v>48992</v>
      </c>
      <c r="AT514" s="183"/>
      <c r="AU514" s="183"/>
      <c r="AV514" s="183"/>
      <c r="AW514" s="184"/>
      <c r="AX514" s="182">
        <v>48992</v>
      </c>
      <c r="AY514" s="183"/>
      <c r="AZ514" s="183"/>
      <c r="BA514" s="183"/>
      <c r="BB514" s="184"/>
      <c r="BC514" s="182">
        <f t="shared" si="29"/>
        <v>0</v>
      </c>
      <c r="BD514" s="183"/>
      <c r="BE514" s="183"/>
      <c r="BF514" s="183"/>
      <c r="BG514" s="184"/>
      <c r="BH514" s="182">
        <f t="shared" si="30"/>
        <v>0</v>
      </c>
      <c r="BI514" s="183"/>
      <c r="BJ514" s="183"/>
      <c r="BK514" s="183"/>
      <c r="BL514" s="184"/>
      <c r="BM514" s="182">
        <v>0</v>
      </c>
      <c r="BN514" s="183"/>
      <c r="BO514" s="183"/>
      <c r="BP514" s="183"/>
      <c r="BQ514" s="184"/>
      <c r="BR514" s="1"/>
      <c r="BS514" s="1"/>
      <c r="BT514" s="1"/>
      <c r="BU514" s="1"/>
      <c r="BV514" s="1"/>
      <c r="BW514" s="1"/>
      <c r="BX514" s="1"/>
      <c r="BY514" s="1"/>
      <c r="BZ514" s="2"/>
    </row>
    <row r="515" spans="1:79" ht="18.75" customHeight="1">
      <c r="A515" s="81"/>
      <c r="B515" s="80"/>
      <c r="C515" s="178" t="s">
        <v>198</v>
      </c>
      <c r="D515" s="178"/>
      <c r="E515" s="178"/>
      <c r="F515" s="178"/>
      <c r="G515" s="178"/>
      <c r="H515" s="178"/>
      <c r="I515" s="178"/>
      <c r="J515" s="179" t="s">
        <v>98</v>
      </c>
      <c r="K515" s="179"/>
      <c r="L515" s="179"/>
      <c r="M515" s="179"/>
      <c r="N515" s="179"/>
      <c r="O515" s="179" t="s">
        <v>98</v>
      </c>
      <c r="P515" s="179"/>
      <c r="Q515" s="179"/>
      <c r="R515" s="179"/>
      <c r="S515" s="179"/>
      <c r="T515" s="179"/>
      <c r="U515" s="179"/>
      <c r="V515" s="179"/>
      <c r="W515" s="179"/>
      <c r="X515" s="179"/>
      <c r="Y515" s="192"/>
      <c r="Z515" s="193"/>
      <c r="AA515" s="193"/>
      <c r="AB515" s="193"/>
      <c r="AC515" s="194"/>
      <c r="AD515" s="145"/>
      <c r="AE515" s="145"/>
      <c r="AF515" s="145"/>
      <c r="AG515" s="145"/>
      <c r="AH515" s="14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
      <c r="BS515" s="1"/>
      <c r="BT515" s="1"/>
      <c r="BU515" s="1"/>
      <c r="BV515" s="1"/>
      <c r="BW515" s="1"/>
      <c r="BX515" s="1"/>
      <c r="BY515" s="1"/>
      <c r="BZ515" s="2"/>
    </row>
    <row r="516" spans="1:79" ht="76.5" customHeight="1">
      <c r="A516" s="185"/>
      <c r="B516" s="125"/>
      <c r="C516" s="186" t="s">
        <v>250</v>
      </c>
      <c r="D516" s="186"/>
      <c r="E516" s="186"/>
      <c r="F516" s="186"/>
      <c r="G516" s="186"/>
      <c r="H516" s="186"/>
      <c r="I516" s="186"/>
      <c r="J516" s="187" t="s">
        <v>103</v>
      </c>
      <c r="K516" s="187"/>
      <c r="L516" s="187"/>
      <c r="M516" s="187"/>
      <c r="N516" s="187"/>
      <c r="O516" s="188" t="s">
        <v>112</v>
      </c>
      <c r="P516" s="189"/>
      <c r="Q516" s="189"/>
      <c r="R516" s="189"/>
      <c r="S516" s="189"/>
      <c r="T516" s="189"/>
      <c r="U516" s="189"/>
      <c r="V516" s="189"/>
      <c r="W516" s="189"/>
      <c r="X516" s="190"/>
      <c r="Y516" s="191">
        <v>0</v>
      </c>
      <c r="Z516" s="191"/>
      <c r="AA516" s="191"/>
      <c r="AB516" s="191"/>
      <c r="AC516" s="191"/>
      <c r="AD516" s="145">
        <v>1</v>
      </c>
      <c r="AE516" s="145"/>
      <c r="AF516" s="145"/>
      <c r="AG516" s="145"/>
      <c r="AH516" s="145"/>
      <c r="AI516" s="182">
        <v>1</v>
      </c>
      <c r="AJ516" s="183"/>
      <c r="AK516" s="183"/>
      <c r="AL516" s="183"/>
      <c r="AM516" s="184"/>
      <c r="AN516" s="182">
        <v>0</v>
      </c>
      <c r="AO516" s="183"/>
      <c r="AP516" s="183"/>
      <c r="AQ516" s="183"/>
      <c r="AR516" s="184"/>
      <c r="AS516" s="182">
        <v>1</v>
      </c>
      <c r="AT516" s="183"/>
      <c r="AU516" s="183"/>
      <c r="AV516" s="183"/>
      <c r="AW516" s="184"/>
      <c r="AX516" s="182">
        <v>1</v>
      </c>
      <c r="AY516" s="183"/>
      <c r="AZ516" s="183"/>
      <c r="BA516" s="183"/>
      <c r="BB516" s="184"/>
      <c r="BC516" s="182">
        <f t="shared" si="29"/>
        <v>0</v>
      </c>
      <c r="BD516" s="183"/>
      <c r="BE516" s="183"/>
      <c r="BF516" s="183"/>
      <c r="BG516" s="184"/>
      <c r="BH516" s="182">
        <f t="shared" si="30"/>
        <v>0</v>
      </c>
      <c r="BI516" s="183"/>
      <c r="BJ516" s="183"/>
      <c r="BK516" s="183"/>
      <c r="BL516" s="184"/>
      <c r="BM516" s="182">
        <v>0</v>
      </c>
      <c r="BN516" s="183"/>
      <c r="BO516" s="183"/>
      <c r="BP516" s="183"/>
      <c r="BQ516" s="184"/>
      <c r="BR516" s="1"/>
      <c r="BS516" s="1"/>
      <c r="BT516" s="1"/>
      <c r="BU516" s="1"/>
      <c r="BV516" s="1"/>
      <c r="BW516" s="1"/>
      <c r="BX516" s="1"/>
      <c r="BY516" s="1"/>
      <c r="BZ516" s="2"/>
    </row>
    <row r="517" spans="1:79" ht="18.75" customHeight="1">
      <c r="A517" s="81"/>
      <c r="B517" s="80"/>
      <c r="C517" s="178" t="s">
        <v>281</v>
      </c>
      <c r="D517" s="178"/>
      <c r="E517" s="178"/>
      <c r="F517" s="178"/>
      <c r="G517" s="178"/>
      <c r="H517" s="178"/>
      <c r="I517" s="178"/>
      <c r="J517" s="179" t="s">
        <v>98</v>
      </c>
      <c r="K517" s="179"/>
      <c r="L517" s="179"/>
      <c r="M517" s="179"/>
      <c r="N517" s="179"/>
      <c r="O517" s="179" t="s">
        <v>98</v>
      </c>
      <c r="P517" s="179"/>
      <c r="Q517" s="179"/>
      <c r="R517" s="179"/>
      <c r="S517" s="179"/>
      <c r="T517" s="179"/>
      <c r="U517" s="179"/>
      <c r="V517" s="179"/>
      <c r="W517" s="179"/>
      <c r="X517" s="179"/>
      <c r="Y517" s="180"/>
      <c r="Z517" s="180"/>
      <c r="AA517" s="180"/>
      <c r="AB517" s="180"/>
      <c r="AC517" s="180"/>
      <c r="AD517" s="145"/>
      <c r="AE517" s="145"/>
      <c r="AF517" s="145"/>
      <c r="AG517" s="145"/>
      <c r="AH517" s="14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
      <c r="BS517" s="1"/>
      <c r="BT517" s="1"/>
      <c r="BU517" s="1"/>
      <c r="BV517" s="1"/>
      <c r="BW517" s="1"/>
      <c r="BX517" s="1"/>
      <c r="BY517" s="1"/>
      <c r="BZ517" s="2"/>
    </row>
    <row r="518" spans="1:79" ht="63.75" customHeight="1">
      <c r="A518" s="185"/>
      <c r="B518" s="125"/>
      <c r="C518" s="186" t="s">
        <v>328</v>
      </c>
      <c r="D518" s="186"/>
      <c r="E518" s="186"/>
      <c r="F518" s="186"/>
      <c r="G518" s="186"/>
      <c r="H518" s="186"/>
      <c r="I518" s="186"/>
      <c r="J518" s="187" t="s">
        <v>100</v>
      </c>
      <c r="K518" s="187"/>
      <c r="L518" s="187"/>
      <c r="M518" s="187"/>
      <c r="N518" s="187"/>
      <c r="O518" s="188" t="s">
        <v>201</v>
      </c>
      <c r="P518" s="189"/>
      <c r="Q518" s="189"/>
      <c r="R518" s="189"/>
      <c r="S518" s="189"/>
      <c r="T518" s="189"/>
      <c r="U518" s="189"/>
      <c r="V518" s="189"/>
      <c r="W518" s="189"/>
      <c r="X518" s="190"/>
      <c r="Y518" s="191">
        <v>0</v>
      </c>
      <c r="Z518" s="191"/>
      <c r="AA518" s="191"/>
      <c r="AB518" s="191"/>
      <c r="AC518" s="191"/>
      <c r="AD518" s="145">
        <v>48992</v>
      </c>
      <c r="AE518" s="145"/>
      <c r="AF518" s="145"/>
      <c r="AG518" s="145"/>
      <c r="AH518" s="145"/>
      <c r="AI518" s="182">
        <v>48992</v>
      </c>
      <c r="AJ518" s="183"/>
      <c r="AK518" s="183"/>
      <c r="AL518" s="183"/>
      <c r="AM518" s="184"/>
      <c r="AN518" s="182">
        <v>0</v>
      </c>
      <c r="AO518" s="183"/>
      <c r="AP518" s="183"/>
      <c r="AQ518" s="183"/>
      <c r="AR518" s="184"/>
      <c r="AS518" s="182">
        <v>48992</v>
      </c>
      <c r="AT518" s="183"/>
      <c r="AU518" s="183"/>
      <c r="AV518" s="183"/>
      <c r="AW518" s="184"/>
      <c r="AX518" s="182">
        <v>48992</v>
      </c>
      <c r="AY518" s="183"/>
      <c r="AZ518" s="183"/>
      <c r="BA518" s="183"/>
      <c r="BB518" s="184"/>
      <c r="BC518" s="182">
        <f t="shared" si="29"/>
        <v>0</v>
      </c>
      <c r="BD518" s="183"/>
      <c r="BE518" s="183"/>
      <c r="BF518" s="183"/>
      <c r="BG518" s="184"/>
      <c r="BH518" s="182">
        <f t="shared" si="30"/>
        <v>0</v>
      </c>
      <c r="BI518" s="183"/>
      <c r="BJ518" s="183"/>
      <c r="BK518" s="183"/>
      <c r="BL518" s="184"/>
      <c r="BM518" s="182">
        <v>0</v>
      </c>
      <c r="BN518" s="183"/>
      <c r="BO518" s="183"/>
      <c r="BP518" s="183"/>
      <c r="BQ518" s="184"/>
      <c r="BR518" s="1"/>
      <c r="BS518" s="1"/>
      <c r="BT518" s="1"/>
      <c r="BU518" s="1"/>
      <c r="BV518" s="1"/>
      <c r="BW518" s="1"/>
      <c r="BX518" s="1"/>
      <c r="BY518" s="1"/>
      <c r="BZ518" s="2"/>
    </row>
    <row r="519" spans="1:79" ht="18.75" customHeight="1">
      <c r="A519" s="81"/>
      <c r="B519" s="80"/>
      <c r="C519" s="178" t="s">
        <v>360</v>
      </c>
      <c r="D519" s="178"/>
      <c r="E519" s="178"/>
      <c r="F519" s="178"/>
      <c r="G519" s="178"/>
      <c r="H519" s="178"/>
      <c r="I519" s="178"/>
      <c r="J519" s="179" t="s">
        <v>98</v>
      </c>
      <c r="K519" s="179"/>
      <c r="L519" s="179"/>
      <c r="M519" s="179"/>
      <c r="N519" s="179"/>
      <c r="O519" s="179" t="s">
        <v>98</v>
      </c>
      <c r="P519" s="179"/>
      <c r="Q519" s="179"/>
      <c r="R519" s="179"/>
      <c r="S519" s="179"/>
      <c r="T519" s="179"/>
      <c r="U519" s="179"/>
      <c r="V519" s="179"/>
      <c r="W519" s="179"/>
      <c r="X519" s="179"/>
      <c r="Y519" s="180"/>
      <c r="Z519" s="180"/>
      <c r="AA519" s="180"/>
      <c r="AB519" s="180"/>
      <c r="AC519" s="180"/>
      <c r="AD519" s="145"/>
      <c r="AE519" s="145"/>
      <c r="AF519" s="145"/>
      <c r="AG519" s="145"/>
      <c r="AH519" s="14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
      <c r="BS519" s="1"/>
      <c r="BT519" s="1"/>
      <c r="BU519" s="1"/>
      <c r="BV519" s="1"/>
      <c r="BW519" s="1"/>
      <c r="BX519" s="1"/>
      <c r="BY519" s="1"/>
      <c r="BZ519" s="2"/>
    </row>
    <row r="520" spans="1:79" ht="56.1" customHeight="1">
      <c r="A520" s="185"/>
      <c r="B520" s="125"/>
      <c r="C520" s="186" t="s">
        <v>394</v>
      </c>
      <c r="D520" s="186"/>
      <c r="E520" s="186"/>
      <c r="F520" s="186"/>
      <c r="G520" s="186"/>
      <c r="H520" s="186"/>
      <c r="I520" s="186"/>
      <c r="J520" s="187" t="s">
        <v>362</v>
      </c>
      <c r="K520" s="187"/>
      <c r="L520" s="187"/>
      <c r="M520" s="187"/>
      <c r="N520" s="187"/>
      <c r="O520" s="188" t="s">
        <v>201</v>
      </c>
      <c r="P520" s="189"/>
      <c r="Q520" s="189"/>
      <c r="R520" s="189"/>
      <c r="S520" s="189"/>
      <c r="T520" s="189"/>
      <c r="U520" s="189"/>
      <c r="V520" s="189"/>
      <c r="W520" s="189"/>
      <c r="X520" s="190"/>
      <c r="Y520" s="191">
        <v>0</v>
      </c>
      <c r="Z520" s="191"/>
      <c r="AA520" s="191"/>
      <c r="AB520" s="191"/>
      <c r="AC520" s="191"/>
      <c r="AD520" s="145">
        <v>100</v>
      </c>
      <c r="AE520" s="145"/>
      <c r="AF520" s="145"/>
      <c r="AG520" s="145"/>
      <c r="AH520" s="145"/>
      <c r="AI520" s="182">
        <v>100</v>
      </c>
      <c r="AJ520" s="183"/>
      <c r="AK520" s="183"/>
      <c r="AL520" s="183"/>
      <c r="AM520" s="184"/>
      <c r="AN520" s="182">
        <v>0</v>
      </c>
      <c r="AO520" s="183"/>
      <c r="AP520" s="183"/>
      <c r="AQ520" s="183"/>
      <c r="AR520" s="184"/>
      <c r="AS520" s="182">
        <v>100</v>
      </c>
      <c r="AT520" s="183"/>
      <c r="AU520" s="183"/>
      <c r="AV520" s="183"/>
      <c r="AW520" s="184"/>
      <c r="AX520" s="182">
        <v>100</v>
      </c>
      <c r="AY520" s="183"/>
      <c r="AZ520" s="183"/>
      <c r="BA520" s="183"/>
      <c r="BB520" s="184"/>
      <c r="BC520" s="182">
        <f t="shared" si="29"/>
        <v>0</v>
      </c>
      <c r="BD520" s="183"/>
      <c r="BE520" s="183"/>
      <c r="BF520" s="183"/>
      <c r="BG520" s="184"/>
      <c r="BH520" s="182">
        <f t="shared" si="30"/>
        <v>0</v>
      </c>
      <c r="BI520" s="183"/>
      <c r="BJ520" s="183"/>
      <c r="BK520" s="183"/>
      <c r="BL520" s="184"/>
      <c r="BM520" s="182">
        <v>0</v>
      </c>
      <c r="BN520" s="183"/>
      <c r="BO520" s="183"/>
      <c r="BP520" s="183"/>
      <c r="BQ520" s="184"/>
      <c r="BR520" s="1"/>
      <c r="BS520" s="1"/>
      <c r="BT520" s="1"/>
      <c r="BU520" s="1"/>
      <c r="BV520" s="1"/>
      <c r="BW520" s="1"/>
      <c r="BX520" s="1"/>
      <c r="BY520" s="1"/>
      <c r="BZ520" s="2"/>
    </row>
    <row r="521" spans="1:79" s="6" customFormat="1" ht="51.75" customHeight="1">
      <c r="A521" s="81"/>
      <c r="B521" s="80"/>
      <c r="C521" s="204" t="s">
        <v>498</v>
      </c>
      <c r="D521" s="205"/>
      <c r="E521" s="205"/>
      <c r="F521" s="205"/>
      <c r="G521" s="205"/>
      <c r="H521" s="205"/>
      <c r="I521" s="206"/>
      <c r="J521" s="207" t="s">
        <v>98</v>
      </c>
      <c r="K521" s="208"/>
      <c r="L521" s="208"/>
      <c r="M521" s="208"/>
      <c r="N521" s="209"/>
      <c r="O521" s="207" t="s">
        <v>98</v>
      </c>
      <c r="P521" s="208"/>
      <c r="Q521" s="208"/>
      <c r="R521" s="208"/>
      <c r="S521" s="208"/>
      <c r="T521" s="208"/>
      <c r="U521" s="208"/>
      <c r="V521" s="208"/>
      <c r="W521" s="208"/>
      <c r="X521" s="209"/>
      <c r="Y521" s="192"/>
      <c r="Z521" s="193"/>
      <c r="AA521" s="193"/>
      <c r="AB521" s="193"/>
      <c r="AC521" s="194"/>
      <c r="AD521" s="201"/>
      <c r="AE521" s="202"/>
      <c r="AF521" s="202"/>
      <c r="AG521" s="202"/>
      <c r="AH521" s="203"/>
      <c r="AI521" s="201"/>
      <c r="AJ521" s="202"/>
      <c r="AK521" s="202"/>
      <c r="AL521" s="202"/>
      <c r="AM521" s="203"/>
      <c r="AN521" s="201"/>
      <c r="AO521" s="202"/>
      <c r="AP521" s="202"/>
      <c r="AQ521" s="202"/>
      <c r="AR521" s="203"/>
      <c r="AS521" s="201"/>
      <c r="AT521" s="202"/>
      <c r="AU521" s="202"/>
      <c r="AV521" s="202"/>
      <c r="AW521" s="203"/>
      <c r="AX521" s="201"/>
      <c r="AY521" s="202"/>
      <c r="AZ521" s="202"/>
      <c r="BA521" s="202"/>
      <c r="BB521" s="203"/>
      <c r="BC521" s="201"/>
      <c r="BD521" s="202"/>
      <c r="BE521" s="202"/>
      <c r="BF521" s="202"/>
      <c r="BG521" s="203"/>
      <c r="BH521" s="201"/>
      <c r="BI521" s="202"/>
      <c r="BJ521" s="202"/>
      <c r="BK521" s="202"/>
      <c r="BL521" s="203"/>
      <c r="BM521" s="201"/>
      <c r="BN521" s="202"/>
      <c r="BO521" s="202"/>
      <c r="BP521" s="202"/>
      <c r="BQ521" s="203"/>
      <c r="BR521" s="4"/>
      <c r="BS521" s="4"/>
      <c r="BT521" s="4"/>
      <c r="BU521" s="4"/>
      <c r="BV521" s="4"/>
      <c r="BW521" s="4"/>
      <c r="BX521" s="4"/>
      <c r="BY521" s="4"/>
      <c r="BZ521" s="5"/>
      <c r="CA521" s="6" t="s">
        <v>24</v>
      </c>
    </row>
    <row r="522" spans="1:79" s="6" customFormat="1" ht="18.75" customHeight="1">
      <c r="A522" s="81"/>
      <c r="B522" s="80"/>
      <c r="C522" s="204" t="s">
        <v>97</v>
      </c>
      <c r="D522" s="205"/>
      <c r="E522" s="205"/>
      <c r="F522" s="205"/>
      <c r="G522" s="205"/>
      <c r="H522" s="205"/>
      <c r="I522" s="206"/>
      <c r="J522" s="207" t="s">
        <v>98</v>
      </c>
      <c r="K522" s="208"/>
      <c r="L522" s="208"/>
      <c r="M522" s="208"/>
      <c r="N522" s="209"/>
      <c r="O522" s="207" t="s">
        <v>98</v>
      </c>
      <c r="P522" s="208"/>
      <c r="Q522" s="208"/>
      <c r="R522" s="208"/>
      <c r="S522" s="208"/>
      <c r="T522" s="208"/>
      <c r="U522" s="208"/>
      <c r="V522" s="208"/>
      <c r="W522" s="208"/>
      <c r="X522" s="209"/>
      <c r="Y522" s="192"/>
      <c r="Z522" s="193"/>
      <c r="AA522" s="193"/>
      <c r="AB522" s="193"/>
      <c r="AC522" s="194"/>
      <c r="AD522" s="201"/>
      <c r="AE522" s="202"/>
      <c r="AF522" s="202"/>
      <c r="AG522" s="202"/>
      <c r="AH522" s="203"/>
      <c r="AI522" s="201"/>
      <c r="AJ522" s="202"/>
      <c r="AK522" s="202"/>
      <c r="AL522" s="202"/>
      <c r="AM522" s="203"/>
      <c r="AN522" s="201"/>
      <c r="AO522" s="202"/>
      <c r="AP522" s="202"/>
      <c r="AQ522" s="202"/>
      <c r="AR522" s="203"/>
      <c r="AS522" s="201"/>
      <c r="AT522" s="202"/>
      <c r="AU522" s="202"/>
      <c r="AV522" s="202"/>
      <c r="AW522" s="203"/>
      <c r="AX522" s="201"/>
      <c r="AY522" s="202"/>
      <c r="AZ522" s="202"/>
      <c r="BA522" s="202"/>
      <c r="BB522" s="203"/>
      <c r="BC522" s="201"/>
      <c r="BD522" s="202"/>
      <c r="BE522" s="202"/>
      <c r="BF522" s="202"/>
      <c r="BG522" s="203"/>
      <c r="BH522" s="201"/>
      <c r="BI522" s="202"/>
      <c r="BJ522" s="202"/>
      <c r="BK522" s="202"/>
      <c r="BL522" s="203"/>
      <c r="BM522" s="201"/>
      <c r="BN522" s="202"/>
      <c r="BO522" s="202"/>
      <c r="BP522" s="202"/>
      <c r="BQ522" s="203"/>
      <c r="BR522" s="4"/>
      <c r="BS522" s="4"/>
      <c r="BT522" s="4"/>
      <c r="BU522" s="4"/>
      <c r="BV522" s="4"/>
      <c r="BW522" s="4"/>
      <c r="BX522" s="4"/>
      <c r="BY522" s="4"/>
      <c r="BZ522" s="5"/>
      <c r="CA522" s="6" t="s">
        <v>24</v>
      </c>
    </row>
    <row r="523" spans="1:79" ht="82.5" customHeight="1">
      <c r="A523" s="185"/>
      <c r="B523" s="125"/>
      <c r="C523" s="186" t="s">
        <v>142</v>
      </c>
      <c r="D523" s="186"/>
      <c r="E523" s="186"/>
      <c r="F523" s="186"/>
      <c r="G523" s="186"/>
      <c r="H523" s="186"/>
      <c r="I523" s="186"/>
      <c r="J523" s="187" t="s">
        <v>100</v>
      </c>
      <c r="K523" s="187"/>
      <c r="L523" s="187"/>
      <c r="M523" s="187"/>
      <c r="N523" s="187"/>
      <c r="O523" s="188" t="s">
        <v>117</v>
      </c>
      <c r="P523" s="189"/>
      <c r="Q523" s="189"/>
      <c r="R523" s="189"/>
      <c r="S523" s="189"/>
      <c r="T523" s="189"/>
      <c r="U523" s="189"/>
      <c r="V523" s="189"/>
      <c r="W523" s="189"/>
      <c r="X523" s="190"/>
      <c r="Y523" s="191">
        <v>0</v>
      </c>
      <c r="Z523" s="191"/>
      <c r="AA523" s="191"/>
      <c r="AB523" s="191"/>
      <c r="AC523" s="191"/>
      <c r="AD523" s="145">
        <v>1802643</v>
      </c>
      <c r="AE523" s="145"/>
      <c r="AF523" s="145"/>
      <c r="AG523" s="145"/>
      <c r="AH523" s="145"/>
      <c r="AI523" s="182">
        <v>1802643</v>
      </c>
      <c r="AJ523" s="183"/>
      <c r="AK523" s="183"/>
      <c r="AL523" s="183"/>
      <c r="AM523" s="184"/>
      <c r="AN523" s="182">
        <v>0</v>
      </c>
      <c r="AO523" s="183"/>
      <c r="AP523" s="183"/>
      <c r="AQ523" s="183"/>
      <c r="AR523" s="184"/>
      <c r="AS523" s="182">
        <v>1779893.26</v>
      </c>
      <c r="AT523" s="183"/>
      <c r="AU523" s="183"/>
      <c r="AV523" s="183"/>
      <c r="AW523" s="184"/>
      <c r="AX523" s="182">
        <v>1779893.26</v>
      </c>
      <c r="AY523" s="183"/>
      <c r="AZ523" s="183"/>
      <c r="BA523" s="183"/>
      <c r="BB523" s="184"/>
      <c r="BC523" s="182">
        <f>AN523-Y523</f>
        <v>0</v>
      </c>
      <c r="BD523" s="183"/>
      <c r="BE523" s="183"/>
      <c r="BF523" s="183"/>
      <c r="BG523" s="184"/>
      <c r="BH523" s="182">
        <f>AS523-AD523</f>
        <v>-22749.739999999991</v>
      </c>
      <c r="BI523" s="183"/>
      <c r="BJ523" s="183"/>
      <c r="BK523" s="183"/>
      <c r="BL523" s="184"/>
      <c r="BM523" s="182">
        <v>-22749.739999999991</v>
      </c>
      <c r="BN523" s="183"/>
      <c r="BO523" s="183"/>
      <c r="BP523" s="183"/>
      <c r="BQ523" s="184"/>
      <c r="BR523" s="1"/>
      <c r="BS523" s="1"/>
      <c r="BT523" s="1"/>
      <c r="BU523" s="1"/>
      <c r="BV523" s="1"/>
      <c r="BW523" s="1"/>
      <c r="BX523" s="1"/>
      <c r="BY523" s="1"/>
      <c r="BZ523" s="2"/>
    </row>
    <row r="524" spans="1:79" ht="18.75" customHeight="1">
      <c r="A524" s="81"/>
      <c r="B524" s="80"/>
      <c r="C524" s="178" t="s">
        <v>198</v>
      </c>
      <c r="D524" s="178"/>
      <c r="E524" s="178"/>
      <c r="F524" s="178"/>
      <c r="G524" s="178"/>
      <c r="H524" s="178"/>
      <c r="I524" s="178"/>
      <c r="J524" s="179" t="s">
        <v>98</v>
      </c>
      <c r="K524" s="179"/>
      <c r="L524" s="179"/>
      <c r="M524" s="179"/>
      <c r="N524" s="179"/>
      <c r="O524" s="179" t="s">
        <v>98</v>
      </c>
      <c r="P524" s="179"/>
      <c r="Q524" s="179"/>
      <c r="R524" s="179"/>
      <c r="S524" s="179"/>
      <c r="T524" s="179"/>
      <c r="U524" s="179"/>
      <c r="V524" s="179"/>
      <c r="W524" s="179"/>
      <c r="X524" s="179"/>
      <c r="Y524" s="192"/>
      <c r="Z524" s="193"/>
      <c r="AA524" s="193"/>
      <c r="AB524" s="193"/>
      <c r="AC524" s="194"/>
      <c r="AD524" s="145"/>
      <c r="AE524" s="145"/>
      <c r="AF524" s="145"/>
      <c r="AG524" s="145"/>
      <c r="AH524" s="14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c r="BR524" s="1"/>
      <c r="BS524" s="1"/>
      <c r="BT524" s="1"/>
      <c r="BU524" s="1"/>
      <c r="BV524" s="1"/>
      <c r="BW524" s="1"/>
      <c r="BX524" s="1"/>
      <c r="BY524" s="1"/>
      <c r="BZ524" s="2"/>
    </row>
    <row r="525" spans="1:79" ht="84.75" customHeight="1">
      <c r="A525" s="185"/>
      <c r="B525" s="125"/>
      <c r="C525" s="186" t="s">
        <v>251</v>
      </c>
      <c r="D525" s="186"/>
      <c r="E525" s="186"/>
      <c r="F525" s="186"/>
      <c r="G525" s="186"/>
      <c r="H525" s="186"/>
      <c r="I525" s="186"/>
      <c r="J525" s="187" t="s">
        <v>103</v>
      </c>
      <c r="K525" s="187"/>
      <c r="L525" s="187"/>
      <c r="M525" s="187"/>
      <c r="N525" s="187"/>
      <c r="O525" s="188" t="s">
        <v>112</v>
      </c>
      <c r="P525" s="189"/>
      <c r="Q525" s="189"/>
      <c r="R525" s="189"/>
      <c r="S525" s="189"/>
      <c r="T525" s="189"/>
      <c r="U525" s="189"/>
      <c r="V525" s="189"/>
      <c r="W525" s="189"/>
      <c r="X525" s="190"/>
      <c r="Y525" s="191">
        <v>0</v>
      </c>
      <c r="Z525" s="191"/>
      <c r="AA525" s="191"/>
      <c r="AB525" s="191"/>
      <c r="AC525" s="191"/>
      <c r="AD525" s="145">
        <v>1</v>
      </c>
      <c r="AE525" s="145"/>
      <c r="AF525" s="145"/>
      <c r="AG525" s="145"/>
      <c r="AH525" s="145"/>
      <c r="AI525" s="182">
        <v>1</v>
      </c>
      <c r="AJ525" s="183"/>
      <c r="AK525" s="183"/>
      <c r="AL525" s="183"/>
      <c r="AM525" s="184"/>
      <c r="AN525" s="182">
        <v>0</v>
      </c>
      <c r="AO525" s="183"/>
      <c r="AP525" s="183"/>
      <c r="AQ525" s="183"/>
      <c r="AR525" s="184"/>
      <c r="AS525" s="182">
        <v>1</v>
      </c>
      <c r="AT525" s="183"/>
      <c r="AU525" s="183"/>
      <c r="AV525" s="183"/>
      <c r="AW525" s="184"/>
      <c r="AX525" s="182">
        <v>1</v>
      </c>
      <c r="AY525" s="183"/>
      <c r="AZ525" s="183"/>
      <c r="BA525" s="183"/>
      <c r="BB525" s="184"/>
      <c r="BC525" s="182">
        <f>AN525-Y525</f>
        <v>0</v>
      </c>
      <c r="BD525" s="183"/>
      <c r="BE525" s="183"/>
      <c r="BF525" s="183"/>
      <c r="BG525" s="184"/>
      <c r="BH525" s="182">
        <f>AS525-AD525</f>
        <v>0</v>
      </c>
      <c r="BI525" s="183"/>
      <c r="BJ525" s="183"/>
      <c r="BK525" s="183"/>
      <c r="BL525" s="184"/>
      <c r="BM525" s="182">
        <v>0</v>
      </c>
      <c r="BN525" s="183"/>
      <c r="BO525" s="183"/>
      <c r="BP525" s="183"/>
      <c r="BQ525" s="184"/>
      <c r="BR525" s="1"/>
      <c r="BS525" s="1"/>
      <c r="BT525" s="1"/>
      <c r="BU525" s="1"/>
      <c r="BV525" s="1"/>
      <c r="BW525" s="1"/>
      <c r="BX525" s="1"/>
      <c r="BY525" s="1"/>
      <c r="BZ525" s="2"/>
    </row>
    <row r="526" spans="1:79" ht="59.25" customHeight="1">
      <c r="A526" s="185"/>
      <c r="B526" s="125"/>
      <c r="C526" s="186" t="s">
        <v>252</v>
      </c>
      <c r="D526" s="186"/>
      <c r="E526" s="186"/>
      <c r="F526" s="186"/>
      <c r="G526" s="186"/>
      <c r="H526" s="186"/>
      <c r="I526" s="186"/>
      <c r="J526" s="187" t="s">
        <v>205</v>
      </c>
      <c r="K526" s="187"/>
      <c r="L526" s="187"/>
      <c r="M526" s="187"/>
      <c r="N526" s="187"/>
      <c r="O526" s="188" t="s">
        <v>112</v>
      </c>
      <c r="P526" s="189"/>
      <c r="Q526" s="189"/>
      <c r="R526" s="189"/>
      <c r="S526" s="189"/>
      <c r="T526" s="189"/>
      <c r="U526" s="189"/>
      <c r="V526" s="189"/>
      <c r="W526" s="189"/>
      <c r="X526" s="190"/>
      <c r="Y526" s="191">
        <v>0</v>
      </c>
      <c r="Z526" s="191"/>
      <c r="AA526" s="191"/>
      <c r="AB526" s="191"/>
      <c r="AC526" s="191"/>
      <c r="AD526" s="145">
        <v>1747</v>
      </c>
      <c r="AE526" s="145"/>
      <c r="AF526" s="145"/>
      <c r="AG526" s="145"/>
      <c r="AH526" s="145"/>
      <c r="AI526" s="182">
        <v>1747</v>
      </c>
      <c r="AJ526" s="183"/>
      <c r="AK526" s="183"/>
      <c r="AL526" s="183"/>
      <c r="AM526" s="184"/>
      <c r="AN526" s="182">
        <v>0</v>
      </c>
      <c r="AO526" s="183"/>
      <c r="AP526" s="183"/>
      <c r="AQ526" s="183"/>
      <c r="AR526" s="184"/>
      <c r="AS526" s="182">
        <v>1747</v>
      </c>
      <c r="AT526" s="183"/>
      <c r="AU526" s="183"/>
      <c r="AV526" s="183"/>
      <c r="AW526" s="184"/>
      <c r="AX526" s="182">
        <v>1747</v>
      </c>
      <c r="AY526" s="183"/>
      <c r="AZ526" s="183"/>
      <c r="BA526" s="183"/>
      <c r="BB526" s="184"/>
      <c r="BC526" s="182">
        <f>AN526-Y526</f>
        <v>0</v>
      </c>
      <c r="BD526" s="183"/>
      <c r="BE526" s="183"/>
      <c r="BF526" s="183"/>
      <c r="BG526" s="184"/>
      <c r="BH526" s="182">
        <f>AS526-AD526</f>
        <v>0</v>
      </c>
      <c r="BI526" s="183"/>
      <c r="BJ526" s="183"/>
      <c r="BK526" s="183"/>
      <c r="BL526" s="184"/>
      <c r="BM526" s="182">
        <v>0</v>
      </c>
      <c r="BN526" s="183"/>
      <c r="BO526" s="183"/>
      <c r="BP526" s="183"/>
      <c r="BQ526" s="184"/>
      <c r="BR526" s="1"/>
      <c r="BS526" s="1"/>
      <c r="BT526" s="1"/>
      <c r="BU526" s="1"/>
      <c r="BV526" s="1"/>
      <c r="BW526" s="1"/>
      <c r="BX526" s="1"/>
      <c r="BY526" s="1"/>
      <c r="BZ526" s="2"/>
    </row>
    <row r="527" spans="1:79" ht="18.75" customHeight="1">
      <c r="A527" s="81"/>
      <c r="B527" s="80"/>
      <c r="C527" s="178" t="s">
        <v>281</v>
      </c>
      <c r="D527" s="178"/>
      <c r="E527" s="178"/>
      <c r="F527" s="178"/>
      <c r="G527" s="178"/>
      <c r="H527" s="178"/>
      <c r="I527" s="178"/>
      <c r="J527" s="179" t="s">
        <v>98</v>
      </c>
      <c r="K527" s="179"/>
      <c r="L527" s="179"/>
      <c r="M527" s="179"/>
      <c r="N527" s="179"/>
      <c r="O527" s="179" t="s">
        <v>98</v>
      </c>
      <c r="P527" s="179"/>
      <c r="Q527" s="179"/>
      <c r="R527" s="179"/>
      <c r="S527" s="179"/>
      <c r="T527" s="179"/>
      <c r="U527" s="179"/>
      <c r="V527" s="179"/>
      <c r="W527" s="179"/>
      <c r="X527" s="179"/>
      <c r="Y527" s="180"/>
      <c r="Z527" s="180"/>
      <c r="AA527" s="180"/>
      <c r="AB527" s="180"/>
      <c r="AC527" s="180"/>
      <c r="AD527" s="145"/>
      <c r="AE527" s="145"/>
      <c r="AF527" s="145"/>
      <c r="AG527" s="145"/>
      <c r="AH527" s="14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
      <c r="BS527" s="1"/>
      <c r="BT527" s="1"/>
      <c r="BU527" s="1"/>
      <c r="BV527" s="1"/>
      <c r="BW527" s="1"/>
      <c r="BX527" s="1"/>
      <c r="BY527" s="1"/>
      <c r="BZ527" s="2"/>
    </row>
    <row r="528" spans="1:79" ht="43.5" customHeight="1">
      <c r="A528" s="185"/>
      <c r="B528" s="125"/>
      <c r="C528" s="186" t="s">
        <v>329</v>
      </c>
      <c r="D528" s="186"/>
      <c r="E528" s="186"/>
      <c r="F528" s="186"/>
      <c r="G528" s="186"/>
      <c r="H528" s="186"/>
      <c r="I528" s="186"/>
      <c r="J528" s="187" t="s">
        <v>100</v>
      </c>
      <c r="K528" s="187"/>
      <c r="L528" s="187"/>
      <c r="M528" s="187"/>
      <c r="N528" s="187"/>
      <c r="O528" s="188" t="s">
        <v>201</v>
      </c>
      <c r="P528" s="189"/>
      <c r="Q528" s="189"/>
      <c r="R528" s="189"/>
      <c r="S528" s="189"/>
      <c r="T528" s="189"/>
      <c r="U528" s="189"/>
      <c r="V528" s="189"/>
      <c r="W528" s="189"/>
      <c r="X528" s="190"/>
      <c r="Y528" s="191">
        <v>0</v>
      </c>
      <c r="Z528" s="191"/>
      <c r="AA528" s="191"/>
      <c r="AB528" s="191"/>
      <c r="AC528" s="191"/>
      <c r="AD528" s="145">
        <v>25000</v>
      </c>
      <c r="AE528" s="145"/>
      <c r="AF528" s="145"/>
      <c r="AG528" s="145"/>
      <c r="AH528" s="145"/>
      <c r="AI528" s="182">
        <v>25000</v>
      </c>
      <c r="AJ528" s="183"/>
      <c r="AK528" s="183"/>
      <c r="AL528" s="183"/>
      <c r="AM528" s="184"/>
      <c r="AN528" s="182">
        <v>0</v>
      </c>
      <c r="AO528" s="183"/>
      <c r="AP528" s="183"/>
      <c r="AQ528" s="183"/>
      <c r="AR528" s="184"/>
      <c r="AS528" s="182">
        <v>23252.86</v>
      </c>
      <c r="AT528" s="183"/>
      <c r="AU528" s="183"/>
      <c r="AV528" s="183"/>
      <c r="AW528" s="184"/>
      <c r="AX528" s="182">
        <v>23252.86</v>
      </c>
      <c r="AY528" s="183"/>
      <c r="AZ528" s="183"/>
      <c r="BA528" s="183"/>
      <c r="BB528" s="184"/>
      <c r="BC528" s="182">
        <f>AN528-Y528</f>
        <v>0</v>
      </c>
      <c r="BD528" s="183"/>
      <c r="BE528" s="183"/>
      <c r="BF528" s="183"/>
      <c r="BG528" s="184"/>
      <c r="BH528" s="182">
        <f>AS528-AD528</f>
        <v>-1747.1399999999994</v>
      </c>
      <c r="BI528" s="183"/>
      <c r="BJ528" s="183"/>
      <c r="BK528" s="183"/>
      <c r="BL528" s="184"/>
      <c r="BM528" s="182">
        <v>-1747.1399999999994</v>
      </c>
      <c r="BN528" s="183"/>
      <c r="BO528" s="183"/>
      <c r="BP528" s="183"/>
      <c r="BQ528" s="184"/>
      <c r="BR528" s="1"/>
      <c r="BS528" s="1"/>
      <c r="BT528" s="1"/>
      <c r="BU528" s="1"/>
      <c r="BV528" s="1"/>
      <c r="BW528" s="1"/>
      <c r="BX528" s="1"/>
      <c r="BY528" s="1"/>
      <c r="BZ528" s="2"/>
    </row>
    <row r="529" spans="1:79" ht="51.95" customHeight="1">
      <c r="A529" s="185"/>
      <c r="B529" s="125"/>
      <c r="C529" s="186" t="s">
        <v>330</v>
      </c>
      <c r="D529" s="186"/>
      <c r="E529" s="186"/>
      <c r="F529" s="186"/>
      <c r="G529" s="186"/>
      <c r="H529" s="186"/>
      <c r="I529" s="186"/>
      <c r="J529" s="187" t="s">
        <v>100</v>
      </c>
      <c r="K529" s="187"/>
      <c r="L529" s="187"/>
      <c r="M529" s="187"/>
      <c r="N529" s="187"/>
      <c r="O529" s="188" t="s">
        <v>201</v>
      </c>
      <c r="P529" s="189"/>
      <c r="Q529" s="189"/>
      <c r="R529" s="189"/>
      <c r="S529" s="189"/>
      <c r="T529" s="189"/>
      <c r="U529" s="189"/>
      <c r="V529" s="189"/>
      <c r="W529" s="189"/>
      <c r="X529" s="190"/>
      <c r="Y529" s="191">
        <v>0</v>
      </c>
      <c r="Z529" s="191"/>
      <c r="AA529" s="191"/>
      <c r="AB529" s="191"/>
      <c r="AC529" s="191"/>
      <c r="AD529" s="145">
        <v>1017.54</v>
      </c>
      <c r="AE529" s="145"/>
      <c r="AF529" s="145"/>
      <c r="AG529" s="145"/>
      <c r="AH529" s="145"/>
      <c r="AI529" s="182">
        <v>1017.54</v>
      </c>
      <c r="AJ529" s="183"/>
      <c r="AK529" s="183"/>
      <c r="AL529" s="183"/>
      <c r="AM529" s="184"/>
      <c r="AN529" s="182">
        <v>0</v>
      </c>
      <c r="AO529" s="183"/>
      <c r="AP529" s="183"/>
      <c r="AQ529" s="183"/>
      <c r="AR529" s="184"/>
      <c r="AS529" s="182">
        <f>(AS523-AS528)/AS526</f>
        <v>1005.5182598740698</v>
      </c>
      <c r="AT529" s="183"/>
      <c r="AU529" s="183"/>
      <c r="AV529" s="183"/>
      <c r="AW529" s="184"/>
      <c r="AX529" s="182">
        <f>(AX523-AX528)/AX526</f>
        <v>1005.5182598740698</v>
      </c>
      <c r="AY529" s="183"/>
      <c r="AZ529" s="183"/>
      <c r="BA529" s="183"/>
      <c r="BB529" s="184"/>
      <c r="BC529" s="182">
        <f>AN529-Y529</f>
        <v>0</v>
      </c>
      <c r="BD529" s="183"/>
      <c r="BE529" s="183"/>
      <c r="BF529" s="183"/>
      <c r="BG529" s="184"/>
      <c r="BH529" s="182">
        <f>AS529-AD529</f>
        <v>-12.021740125930137</v>
      </c>
      <c r="BI529" s="183"/>
      <c r="BJ529" s="183"/>
      <c r="BK529" s="183"/>
      <c r="BL529" s="184"/>
      <c r="BM529" s="182">
        <f>BH529</f>
        <v>-12.021740125930137</v>
      </c>
      <c r="BN529" s="183"/>
      <c r="BO529" s="183"/>
      <c r="BP529" s="183"/>
      <c r="BQ529" s="184"/>
      <c r="BR529" s="1"/>
      <c r="BS529" s="1"/>
      <c r="BT529" s="1"/>
      <c r="BU529" s="1"/>
      <c r="BV529" s="1"/>
      <c r="BW529" s="1"/>
      <c r="BX529" s="1"/>
      <c r="BY529" s="1"/>
      <c r="BZ529" s="2"/>
    </row>
    <row r="530" spans="1:79" ht="18.75" customHeight="1">
      <c r="A530" s="81"/>
      <c r="B530" s="80"/>
      <c r="C530" s="178" t="s">
        <v>360</v>
      </c>
      <c r="D530" s="178"/>
      <c r="E530" s="178"/>
      <c r="F530" s="178"/>
      <c r="G530" s="178"/>
      <c r="H530" s="178"/>
      <c r="I530" s="178"/>
      <c r="J530" s="179" t="s">
        <v>98</v>
      </c>
      <c r="K530" s="179"/>
      <c r="L530" s="179"/>
      <c r="M530" s="179"/>
      <c r="N530" s="179"/>
      <c r="O530" s="179" t="s">
        <v>98</v>
      </c>
      <c r="P530" s="179"/>
      <c r="Q530" s="179"/>
      <c r="R530" s="179"/>
      <c r="S530" s="179"/>
      <c r="T530" s="179"/>
      <c r="U530" s="179"/>
      <c r="V530" s="179"/>
      <c r="W530" s="179"/>
      <c r="X530" s="179"/>
      <c r="Y530" s="180"/>
      <c r="Z530" s="180"/>
      <c r="AA530" s="180"/>
      <c r="AB530" s="180"/>
      <c r="AC530" s="180"/>
      <c r="AD530" s="145"/>
      <c r="AE530" s="145"/>
      <c r="AF530" s="145"/>
      <c r="AG530" s="145"/>
      <c r="AH530" s="14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
      <c r="BS530" s="1"/>
      <c r="BT530" s="1"/>
      <c r="BU530" s="1"/>
      <c r="BV530" s="1"/>
      <c r="BW530" s="1"/>
      <c r="BX530" s="1"/>
      <c r="BY530" s="1"/>
      <c r="BZ530" s="2"/>
    </row>
    <row r="531" spans="1:79" ht="72.599999999999994" customHeight="1">
      <c r="A531" s="185"/>
      <c r="B531" s="125"/>
      <c r="C531" s="186" t="s">
        <v>395</v>
      </c>
      <c r="D531" s="186"/>
      <c r="E531" s="186"/>
      <c r="F531" s="186"/>
      <c r="G531" s="186"/>
      <c r="H531" s="186"/>
      <c r="I531" s="186"/>
      <c r="J531" s="187" t="s">
        <v>362</v>
      </c>
      <c r="K531" s="187"/>
      <c r="L531" s="187"/>
      <c r="M531" s="187"/>
      <c r="N531" s="187"/>
      <c r="O531" s="188" t="s">
        <v>201</v>
      </c>
      <c r="P531" s="189"/>
      <c r="Q531" s="189"/>
      <c r="R531" s="189"/>
      <c r="S531" s="189"/>
      <c r="T531" s="189"/>
      <c r="U531" s="189"/>
      <c r="V531" s="189"/>
      <c r="W531" s="189"/>
      <c r="X531" s="190"/>
      <c r="Y531" s="191">
        <v>0</v>
      </c>
      <c r="Z531" s="191"/>
      <c r="AA531" s="191"/>
      <c r="AB531" s="191"/>
      <c r="AC531" s="191"/>
      <c r="AD531" s="145">
        <v>100</v>
      </c>
      <c r="AE531" s="145"/>
      <c r="AF531" s="145"/>
      <c r="AG531" s="145"/>
      <c r="AH531" s="145"/>
      <c r="AI531" s="182">
        <v>100</v>
      </c>
      <c r="AJ531" s="183"/>
      <c r="AK531" s="183"/>
      <c r="AL531" s="183"/>
      <c r="AM531" s="184"/>
      <c r="AN531" s="182">
        <v>0</v>
      </c>
      <c r="AO531" s="183"/>
      <c r="AP531" s="183"/>
      <c r="AQ531" s="183"/>
      <c r="AR531" s="184"/>
      <c r="AS531" s="182">
        <v>99</v>
      </c>
      <c r="AT531" s="183"/>
      <c r="AU531" s="183"/>
      <c r="AV531" s="183"/>
      <c r="AW531" s="184"/>
      <c r="AX531" s="182">
        <v>99</v>
      </c>
      <c r="AY531" s="183"/>
      <c r="AZ531" s="183"/>
      <c r="BA531" s="183"/>
      <c r="BB531" s="184"/>
      <c r="BC531" s="182">
        <f>AN531-Y531</f>
        <v>0</v>
      </c>
      <c r="BD531" s="183"/>
      <c r="BE531" s="183"/>
      <c r="BF531" s="183"/>
      <c r="BG531" s="184"/>
      <c r="BH531" s="182">
        <f>AS531-AD531</f>
        <v>-1</v>
      </c>
      <c r="BI531" s="183"/>
      <c r="BJ531" s="183"/>
      <c r="BK531" s="183"/>
      <c r="BL531" s="184"/>
      <c r="BM531" s="182">
        <v>-1</v>
      </c>
      <c r="BN531" s="183"/>
      <c r="BO531" s="183"/>
      <c r="BP531" s="183"/>
      <c r="BQ531" s="184"/>
      <c r="BR531" s="1"/>
      <c r="BS531" s="1"/>
      <c r="BT531" s="1"/>
      <c r="BU531" s="1"/>
      <c r="BV531" s="1"/>
      <c r="BW531" s="1"/>
      <c r="BX531" s="1"/>
      <c r="BY531" s="1"/>
      <c r="BZ531" s="2"/>
    </row>
    <row r="532" spans="1:79" s="6" customFormat="1" ht="53.25" customHeight="1">
      <c r="A532" s="81"/>
      <c r="B532" s="80"/>
      <c r="C532" s="178" t="s">
        <v>499</v>
      </c>
      <c r="D532" s="178"/>
      <c r="E532" s="178"/>
      <c r="F532" s="178"/>
      <c r="G532" s="178"/>
      <c r="H532" s="178"/>
      <c r="I532" s="178"/>
      <c r="J532" s="179" t="s">
        <v>98</v>
      </c>
      <c r="K532" s="179"/>
      <c r="L532" s="179"/>
      <c r="M532" s="179"/>
      <c r="N532" s="179"/>
      <c r="O532" s="179" t="s">
        <v>98</v>
      </c>
      <c r="P532" s="179"/>
      <c r="Q532" s="179"/>
      <c r="R532" s="179"/>
      <c r="S532" s="179"/>
      <c r="T532" s="179"/>
      <c r="U532" s="179"/>
      <c r="V532" s="179"/>
      <c r="W532" s="179"/>
      <c r="X532" s="179"/>
      <c r="Y532" s="180"/>
      <c r="Z532" s="180"/>
      <c r="AA532" s="180"/>
      <c r="AB532" s="180"/>
      <c r="AC532" s="180"/>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4"/>
      <c r="BS532" s="4"/>
      <c r="BT532" s="4"/>
      <c r="BU532" s="4"/>
      <c r="BV532" s="4"/>
      <c r="BW532" s="4"/>
      <c r="BX532" s="4"/>
      <c r="BY532" s="4"/>
      <c r="BZ532" s="5"/>
      <c r="CA532" s="6" t="s">
        <v>24</v>
      </c>
    </row>
    <row r="533" spans="1:79" s="6" customFormat="1" ht="18.75" customHeight="1">
      <c r="A533" s="81"/>
      <c r="B533" s="80"/>
      <c r="C533" s="178" t="s">
        <v>97</v>
      </c>
      <c r="D533" s="178"/>
      <c r="E533" s="178"/>
      <c r="F533" s="178"/>
      <c r="G533" s="178"/>
      <c r="H533" s="178"/>
      <c r="I533" s="178"/>
      <c r="J533" s="179" t="s">
        <v>98</v>
      </c>
      <c r="K533" s="179"/>
      <c r="L533" s="179"/>
      <c r="M533" s="179"/>
      <c r="N533" s="179"/>
      <c r="O533" s="179" t="s">
        <v>98</v>
      </c>
      <c r="P533" s="179"/>
      <c r="Q533" s="179"/>
      <c r="R533" s="179"/>
      <c r="S533" s="179"/>
      <c r="T533" s="179"/>
      <c r="U533" s="179"/>
      <c r="V533" s="179"/>
      <c r="W533" s="179"/>
      <c r="X533" s="179"/>
      <c r="Y533" s="180"/>
      <c r="Z533" s="180"/>
      <c r="AA533" s="180"/>
      <c r="AB533" s="180"/>
      <c r="AC533" s="180"/>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4"/>
      <c r="BS533" s="4"/>
      <c r="BT533" s="4"/>
      <c r="BU533" s="4"/>
      <c r="BV533" s="4"/>
      <c r="BW533" s="4"/>
      <c r="BX533" s="4"/>
      <c r="BY533" s="4"/>
      <c r="BZ533" s="5"/>
      <c r="CA533" s="6" t="s">
        <v>24</v>
      </c>
    </row>
    <row r="534" spans="1:79" s="6" customFormat="1" ht="60.95" customHeight="1">
      <c r="A534" s="185"/>
      <c r="B534" s="125"/>
      <c r="C534" s="186" t="s">
        <v>143</v>
      </c>
      <c r="D534" s="186"/>
      <c r="E534" s="186"/>
      <c r="F534" s="186"/>
      <c r="G534" s="186"/>
      <c r="H534" s="186"/>
      <c r="I534" s="186"/>
      <c r="J534" s="187" t="s">
        <v>100</v>
      </c>
      <c r="K534" s="187"/>
      <c r="L534" s="187"/>
      <c r="M534" s="187"/>
      <c r="N534" s="187"/>
      <c r="O534" s="188" t="s">
        <v>117</v>
      </c>
      <c r="P534" s="189"/>
      <c r="Q534" s="189"/>
      <c r="R534" s="189"/>
      <c r="S534" s="189"/>
      <c r="T534" s="189"/>
      <c r="U534" s="189"/>
      <c r="V534" s="189"/>
      <c r="W534" s="189"/>
      <c r="X534" s="190"/>
      <c r="Y534" s="191">
        <v>0</v>
      </c>
      <c r="Z534" s="191"/>
      <c r="AA534" s="191"/>
      <c r="AB534" s="191"/>
      <c r="AC534" s="191"/>
      <c r="AD534" s="145">
        <v>900446</v>
      </c>
      <c r="AE534" s="145"/>
      <c r="AF534" s="145"/>
      <c r="AG534" s="145"/>
      <c r="AH534" s="145"/>
      <c r="AI534" s="182">
        <v>900446</v>
      </c>
      <c r="AJ534" s="183"/>
      <c r="AK534" s="183"/>
      <c r="AL534" s="183"/>
      <c r="AM534" s="184"/>
      <c r="AN534" s="182">
        <v>0</v>
      </c>
      <c r="AO534" s="183"/>
      <c r="AP534" s="183"/>
      <c r="AQ534" s="183"/>
      <c r="AR534" s="184"/>
      <c r="AS534" s="182">
        <v>889227.6</v>
      </c>
      <c r="AT534" s="183"/>
      <c r="AU534" s="183"/>
      <c r="AV534" s="183"/>
      <c r="AW534" s="184"/>
      <c r="AX534" s="182">
        <v>889227.6</v>
      </c>
      <c r="AY534" s="183"/>
      <c r="AZ534" s="183"/>
      <c r="BA534" s="183"/>
      <c r="BB534" s="184"/>
      <c r="BC534" s="182">
        <f t="shared" si="29"/>
        <v>0</v>
      </c>
      <c r="BD534" s="183"/>
      <c r="BE534" s="183"/>
      <c r="BF534" s="183"/>
      <c r="BG534" s="184"/>
      <c r="BH534" s="182">
        <f t="shared" si="30"/>
        <v>-11218.400000000023</v>
      </c>
      <c r="BI534" s="183"/>
      <c r="BJ534" s="183"/>
      <c r="BK534" s="183"/>
      <c r="BL534" s="184"/>
      <c r="BM534" s="182">
        <v>-11218.400000000023</v>
      </c>
      <c r="BN534" s="183"/>
      <c r="BO534" s="183"/>
      <c r="BP534" s="183"/>
      <c r="BQ534" s="184"/>
      <c r="BR534" s="4"/>
      <c r="BS534" s="4"/>
      <c r="BT534" s="4"/>
      <c r="BU534" s="4"/>
      <c r="BV534" s="4"/>
      <c r="BW534" s="4"/>
      <c r="BX534" s="4"/>
      <c r="BY534" s="4"/>
      <c r="BZ534" s="5"/>
    </row>
    <row r="535" spans="1:79" ht="18.75" customHeight="1">
      <c r="A535" s="81"/>
      <c r="B535" s="80"/>
      <c r="C535" s="178" t="s">
        <v>198</v>
      </c>
      <c r="D535" s="178"/>
      <c r="E535" s="178"/>
      <c r="F535" s="178"/>
      <c r="G535" s="178"/>
      <c r="H535" s="178"/>
      <c r="I535" s="178"/>
      <c r="J535" s="179" t="s">
        <v>98</v>
      </c>
      <c r="K535" s="179"/>
      <c r="L535" s="179"/>
      <c r="M535" s="179"/>
      <c r="N535" s="179"/>
      <c r="O535" s="179" t="s">
        <v>98</v>
      </c>
      <c r="P535" s="179"/>
      <c r="Q535" s="179"/>
      <c r="R535" s="179"/>
      <c r="S535" s="179"/>
      <c r="T535" s="179"/>
      <c r="U535" s="179"/>
      <c r="V535" s="179"/>
      <c r="W535" s="179"/>
      <c r="X535" s="179"/>
      <c r="Y535" s="192"/>
      <c r="Z535" s="193"/>
      <c r="AA535" s="193"/>
      <c r="AB535" s="193"/>
      <c r="AC535" s="194"/>
      <c r="AD535" s="145"/>
      <c r="AE535" s="145"/>
      <c r="AF535" s="145"/>
      <c r="AG535" s="145"/>
      <c r="AH535" s="14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
      <c r="BS535" s="1"/>
      <c r="BT535" s="1"/>
      <c r="BU535" s="1"/>
      <c r="BV535" s="1"/>
      <c r="BW535" s="1"/>
      <c r="BX535" s="1"/>
      <c r="BY535" s="1"/>
      <c r="BZ535" s="2"/>
    </row>
    <row r="536" spans="1:79" ht="38.25" customHeight="1">
      <c r="A536" s="185"/>
      <c r="B536" s="125"/>
      <c r="C536" s="186" t="s">
        <v>253</v>
      </c>
      <c r="D536" s="186"/>
      <c r="E536" s="186"/>
      <c r="F536" s="186"/>
      <c r="G536" s="186"/>
      <c r="H536" s="186"/>
      <c r="I536" s="186"/>
      <c r="J536" s="187" t="s">
        <v>205</v>
      </c>
      <c r="K536" s="187"/>
      <c r="L536" s="187"/>
      <c r="M536" s="187"/>
      <c r="N536" s="187"/>
      <c r="O536" s="188" t="s">
        <v>112</v>
      </c>
      <c r="P536" s="189"/>
      <c r="Q536" s="189"/>
      <c r="R536" s="189"/>
      <c r="S536" s="189"/>
      <c r="T536" s="189"/>
      <c r="U536" s="189"/>
      <c r="V536" s="189"/>
      <c r="W536" s="189"/>
      <c r="X536" s="190"/>
      <c r="Y536" s="191">
        <v>0</v>
      </c>
      <c r="Z536" s="191"/>
      <c r="AA536" s="191"/>
      <c r="AB536" s="191"/>
      <c r="AC536" s="191"/>
      <c r="AD536" s="145">
        <v>620</v>
      </c>
      <c r="AE536" s="145"/>
      <c r="AF536" s="145"/>
      <c r="AG536" s="145"/>
      <c r="AH536" s="145"/>
      <c r="AI536" s="182">
        <v>620</v>
      </c>
      <c r="AJ536" s="183"/>
      <c r="AK536" s="183"/>
      <c r="AL536" s="183"/>
      <c r="AM536" s="184"/>
      <c r="AN536" s="182">
        <v>0</v>
      </c>
      <c r="AO536" s="183"/>
      <c r="AP536" s="183"/>
      <c r="AQ536" s="183"/>
      <c r="AR536" s="184"/>
      <c r="AS536" s="182">
        <v>624.5</v>
      </c>
      <c r="AT536" s="183"/>
      <c r="AU536" s="183"/>
      <c r="AV536" s="183"/>
      <c r="AW536" s="184"/>
      <c r="AX536" s="182">
        <v>624.5</v>
      </c>
      <c r="AY536" s="183"/>
      <c r="AZ536" s="183"/>
      <c r="BA536" s="183"/>
      <c r="BB536" s="184"/>
      <c r="BC536" s="182">
        <f t="shared" si="29"/>
        <v>0</v>
      </c>
      <c r="BD536" s="183"/>
      <c r="BE536" s="183"/>
      <c r="BF536" s="183"/>
      <c r="BG536" s="184"/>
      <c r="BH536" s="182">
        <f t="shared" si="30"/>
        <v>4.5</v>
      </c>
      <c r="BI536" s="183"/>
      <c r="BJ536" s="183"/>
      <c r="BK536" s="183"/>
      <c r="BL536" s="184"/>
      <c r="BM536" s="182">
        <v>4.5</v>
      </c>
      <c r="BN536" s="183"/>
      <c r="BO536" s="183"/>
      <c r="BP536" s="183"/>
      <c r="BQ536" s="184"/>
      <c r="BR536" s="1"/>
      <c r="BS536" s="1"/>
      <c r="BT536" s="1"/>
      <c r="BU536" s="1"/>
      <c r="BV536" s="1"/>
      <c r="BW536" s="1"/>
      <c r="BX536" s="1"/>
      <c r="BY536" s="1"/>
      <c r="BZ536" s="2"/>
    </row>
    <row r="537" spans="1:79" ht="18.75" customHeight="1">
      <c r="A537" s="81"/>
      <c r="B537" s="80"/>
      <c r="C537" s="178" t="s">
        <v>281</v>
      </c>
      <c r="D537" s="178"/>
      <c r="E537" s="178"/>
      <c r="F537" s="178"/>
      <c r="G537" s="178"/>
      <c r="H537" s="178"/>
      <c r="I537" s="178"/>
      <c r="J537" s="179" t="s">
        <v>98</v>
      </c>
      <c r="K537" s="179"/>
      <c r="L537" s="179"/>
      <c r="M537" s="179"/>
      <c r="N537" s="179"/>
      <c r="O537" s="179" t="s">
        <v>98</v>
      </c>
      <c r="P537" s="179"/>
      <c r="Q537" s="179"/>
      <c r="R537" s="179"/>
      <c r="S537" s="179"/>
      <c r="T537" s="179"/>
      <c r="U537" s="179"/>
      <c r="V537" s="179"/>
      <c r="W537" s="179"/>
      <c r="X537" s="179"/>
      <c r="Y537" s="180"/>
      <c r="Z537" s="180"/>
      <c r="AA537" s="180"/>
      <c r="AB537" s="180"/>
      <c r="AC537" s="180"/>
      <c r="AD537" s="145"/>
      <c r="AE537" s="145"/>
      <c r="AF537" s="145"/>
      <c r="AG537" s="145"/>
      <c r="AH537" s="14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c r="BR537" s="1"/>
      <c r="BS537" s="1"/>
      <c r="BT537" s="1"/>
      <c r="BU537" s="1"/>
      <c r="BV537" s="1"/>
      <c r="BW537" s="1"/>
      <c r="BX537" s="1"/>
      <c r="BY537" s="1"/>
      <c r="BZ537" s="2"/>
    </row>
    <row r="538" spans="1:79" ht="61.5" customHeight="1">
      <c r="A538" s="185"/>
      <c r="B538" s="125"/>
      <c r="C538" s="186" t="s">
        <v>331</v>
      </c>
      <c r="D538" s="186"/>
      <c r="E538" s="186"/>
      <c r="F538" s="186"/>
      <c r="G538" s="186"/>
      <c r="H538" s="186"/>
      <c r="I538" s="186"/>
      <c r="J538" s="187" t="s">
        <v>100</v>
      </c>
      <c r="K538" s="187"/>
      <c r="L538" s="187"/>
      <c r="M538" s="187"/>
      <c r="N538" s="187"/>
      <c r="O538" s="188" t="s">
        <v>201</v>
      </c>
      <c r="P538" s="189"/>
      <c r="Q538" s="189"/>
      <c r="R538" s="189"/>
      <c r="S538" s="189"/>
      <c r="T538" s="189"/>
      <c r="U538" s="189"/>
      <c r="V538" s="189"/>
      <c r="W538" s="189"/>
      <c r="X538" s="190"/>
      <c r="Y538" s="191">
        <v>0</v>
      </c>
      <c r="Z538" s="191"/>
      <c r="AA538" s="191"/>
      <c r="AB538" s="191"/>
      <c r="AC538" s="191"/>
      <c r="AD538" s="145">
        <v>1462.33</v>
      </c>
      <c r="AE538" s="145"/>
      <c r="AF538" s="145"/>
      <c r="AG538" s="145"/>
      <c r="AH538" s="145"/>
      <c r="AI538" s="182">
        <v>1462.33</v>
      </c>
      <c r="AJ538" s="183"/>
      <c r="AK538" s="183"/>
      <c r="AL538" s="183"/>
      <c r="AM538" s="184"/>
      <c r="AN538" s="182">
        <v>0</v>
      </c>
      <c r="AO538" s="183"/>
      <c r="AP538" s="183"/>
      <c r="AQ538" s="183"/>
      <c r="AR538" s="184"/>
      <c r="AS538" s="182">
        <v>1423.9</v>
      </c>
      <c r="AT538" s="183"/>
      <c r="AU538" s="183"/>
      <c r="AV538" s="183"/>
      <c r="AW538" s="184"/>
      <c r="AX538" s="182">
        <v>1423.9</v>
      </c>
      <c r="AY538" s="183"/>
      <c r="AZ538" s="183"/>
      <c r="BA538" s="183"/>
      <c r="BB538" s="184"/>
      <c r="BC538" s="182">
        <f t="shared" si="29"/>
        <v>0</v>
      </c>
      <c r="BD538" s="183"/>
      <c r="BE538" s="183"/>
      <c r="BF538" s="183"/>
      <c r="BG538" s="184"/>
      <c r="BH538" s="182">
        <f t="shared" si="30"/>
        <v>-38.429999999999836</v>
      </c>
      <c r="BI538" s="183"/>
      <c r="BJ538" s="183"/>
      <c r="BK538" s="183"/>
      <c r="BL538" s="184"/>
      <c r="BM538" s="182">
        <v>-38.429999999999836</v>
      </c>
      <c r="BN538" s="183"/>
      <c r="BO538" s="183"/>
      <c r="BP538" s="183"/>
      <c r="BQ538" s="184"/>
      <c r="BR538" s="1"/>
      <c r="BS538" s="1"/>
      <c r="BT538" s="1"/>
      <c r="BU538" s="1"/>
      <c r="BV538" s="1"/>
      <c r="BW538" s="1"/>
      <c r="BX538" s="1"/>
      <c r="BY538" s="1"/>
      <c r="BZ538" s="2"/>
    </row>
    <row r="539" spans="1:79" ht="18.75" customHeight="1">
      <c r="A539" s="81"/>
      <c r="B539" s="80"/>
      <c r="C539" s="178" t="s">
        <v>360</v>
      </c>
      <c r="D539" s="178"/>
      <c r="E539" s="178"/>
      <c r="F539" s="178"/>
      <c r="G539" s="178"/>
      <c r="H539" s="178"/>
      <c r="I539" s="178"/>
      <c r="J539" s="179" t="s">
        <v>98</v>
      </c>
      <c r="K539" s="179"/>
      <c r="L539" s="179"/>
      <c r="M539" s="179"/>
      <c r="N539" s="179"/>
      <c r="O539" s="179" t="s">
        <v>98</v>
      </c>
      <c r="P539" s="179"/>
      <c r="Q539" s="179"/>
      <c r="R539" s="179"/>
      <c r="S539" s="179"/>
      <c r="T539" s="179"/>
      <c r="U539" s="179"/>
      <c r="V539" s="179"/>
      <c r="W539" s="179"/>
      <c r="X539" s="179"/>
      <c r="Y539" s="180"/>
      <c r="Z539" s="180"/>
      <c r="AA539" s="180"/>
      <c r="AB539" s="180"/>
      <c r="AC539" s="180"/>
      <c r="AD539" s="145"/>
      <c r="AE539" s="145"/>
      <c r="AF539" s="145"/>
      <c r="AG539" s="145"/>
      <c r="AH539" s="14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
      <c r="BS539" s="1"/>
      <c r="BT539" s="1"/>
      <c r="BU539" s="1"/>
      <c r="BV539" s="1"/>
      <c r="BW539" s="1"/>
      <c r="BX539" s="1"/>
      <c r="BY539" s="1"/>
      <c r="BZ539" s="2"/>
    </row>
    <row r="540" spans="1:79" ht="57.75" customHeight="1">
      <c r="A540" s="185"/>
      <c r="B540" s="125"/>
      <c r="C540" s="186" t="s">
        <v>447</v>
      </c>
      <c r="D540" s="186"/>
      <c r="E540" s="186"/>
      <c r="F540" s="186"/>
      <c r="G540" s="186"/>
      <c r="H540" s="186"/>
      <c r="I540" s="186"/>
      <c r="J540" s="187" t="s">
        <v>362</v>
      </c>
      <c r="K540" s="187"/>
      <c r="L540" s="187"/>
      <c r="M540" s="187"/>
      <c r="N540" s="187"/>
      <c r="O540" s="188" t="s">
        <v>201</v>
      </c>
      <c r="P540" s="189"/>
      <c r="Q540" s="189"/>
      <c r="R540" s="189"/>
      <c r="S540" s="189"/>
      <c r="T540" s="189"/>
      <c r="U540" s="189"/>
      <c r="V540" s="189"/>
      <c r="W540" s="189"/>
      <c r="X540" s="190"/>
      <c r="Y540" s="191">
        <v>0</v>
      </c>
      <c r="Z540" s="191"/>
      <c r="AA540" s="191"/>
      <c r="AB540" s="191"/>
      <c r="AC540" s="191"/>
      <c r="AD540" s="145">
        <v>100</v>
      </c>
      <c r="AE540" s="145"/>
      <c r="AF540" s="145"/>
      <c r="AG540" s="145"/>
      <c r="AH540" s="145"/>
      <c r="AI540" s="182">
        <v>100</v>
      </c>
      <c r="AJ540" s="183"/>
      <c r="AK540" s="183"/>
      <c r="AL540" s="183"/>
      <c r="AM540" s="184"/>
      <c r="AN540" s="182">
        <v>0</v>
      </c>
      <c r="AO540" s="183"/>
      <c r="AP540" s="183"/>
      <c r="AQ540" s="183"/>
      <c r="AR540" s="184"/>
      <c r="AS540" s="182">
        <v>99</v>
      </c>
      <c r="AT540" s="183"/>
      <c r="AU540" s="183"/>
      <c r="AV540" s="183"/>
      <c r="AW540" s="184"/>
      <c r="AX540" s="182">
        <v>99</v>
      </c>
      <c r="AY540" s="183"/>
      <c r="AZ540" s="183"/>
      <c r="BA540" s="183"/>
      <c r="BB540" s="184"/>
      <c r="BC540" s="182">
        <f t="shared" si="29"/>
        <v>0</v>
      </c>
      <c r="BD540" s="183"/>
      <c r="BE540" s="183"/>
      <c r="BF540" s="183"/>
      <c r="BG540" s="184"/>
      <c r="BH540" s="182">
        <f t="shared" si="30"/>
        <v>-1</v>
      </c>
      <c r="BI540" s="183"/>
      <c r="BJ540" s="183"/>
      <c r="BK540" s="183"/>
      <c r="BL540" s="184"/>
      <c r="BM540" s="182">
        <v>-1</v>
      </c>
      <c r="BN540" s="183"/>
      <c r="BO540" s="183"/>
      <c r="BP540" s="183"/>
      <c r="BQ540" s="184"/>
      <c r="BR540" s="1"/>
      <c r="BS540" s="1"/>
      <c r="BT540" s="1"/>
      <c r="BU540" s="1"/>
      <c r="BV540" s="1"/>
      <c r="BW540" s="1"/>
      <c r="BX540" s="1"/>
      <c r="BY540" s="1"/>
      <c r="BZ540" s="2"/>
    </row>
    <row r="541" spans="1:79" s="6" customFormat="1" ht="56.25" customHeight="1">
      <c r="A541" s="81"/>
      <c r="B541" s="80"/>
      <c r="C541" s="204" t="s">
        <v>500</v>
      </c>
      <c r="D541" s="205"/>
      <c r="E541" s="205"/>
      <c r="F541" s="205"/>
      <c r="G541" s="205"/>
      <c r="H541" s="205"/>
      <c r="I541" s="206"/>
      <c r="J541" s="207" t="s">
        <v>98</v>
      </c>
      <c r="K541" s="208"/>
      <c r="L541" s="208"/>
      <c r="M541" s="208"/>
      <c r="N541" s="209"/>
      <c r="O541" s="207" t="s">
        <v>98</v>
      </c>
      <c r="P541" s="208"/>
      <c r="Q541" s="208"/>
      <c r="R541" s="208"/>
      <c r="S541" s="208"/>
      <c r="T541" s="208"/>
      <c r="U541" s="208"/>
      <c r="V541" s="208"/>
      <c r="W541" s="208"/>
      <c r="X541" s="209"/>
      <c r="Y541" s="192"/>
      <c r="Z541" s="193"/>
      <c r="AA541" s="193"/>
      <c r="AB541" s="193"/>
      <c r="AC541" s="194"/>
      <c r="AD541" s="201"/>
      <c r="AE541" s="202"/>
      <c r="AF541" s="202"/>
      <c r="AG541" s="202"/>
      <c r="AH541" s="203"/>
      <c r="AI541" s="201"/>
      <c r="AJ541" s="202"/>
      <c r="AK541" s="202"/>
      <c r="AL541" s="202"/>
      <c r="AM541" s="203"/>
      <c r="AN541" s="201"/>
      <c r="AO541" s="202"/>
      <c r="AP541" s="202"/>
      <c r="AQ541" s="202"/>
      <c r="AR541" s="203"/>
      <c r="AS541" s="201"/>
      <c r="AT541" s="202"/>
      <c r="AU541" s="202"/>
      <c r="AV541" s="202"/>
      <c r="AW541" s="203"/>
      <c r="AX541" s="201"/>
      <c r="AY541" s="202"/>
      <c r="AZ541" s="202"/>
      <c r="BA541" s="202"/>
      <c r="BB541" s="203"/>
      <c r="BC541" s="201"/>
      <c r="BD541" s="202"/>
      <c r="BE541" s="202"/>
      <c r="BF541" s="202"/>
      <c r="BG541" s="203"/>
      <c r="BH541" s="201"/>
      <c r="BI541" s="202"/>
      <c r="BJ541" s="202"/>
      <c r="BK541" s="202"/>
      <c r="BL541" s="203"/>
      <c r="BM541" s="201"/>
      <c r="BN541" s="202"/>
      <c r="BO541" s="202"/>
      <c r="BP541" s="202"/>
      <c r="BQ541" s="203"/>
      <c r="BR541" s="4"/>
      <c r="BS541" s="4"/>
      <c r="BT541" s="4"/>
      <c r="BU541" s="4"/>
      <c r="BV541" s="4"/>
      <c r="BW541" s="4"/>
      <c r="BX541" s="4"/>
      <c r="BY541" s="4"/>
      <c r="BZ541" s="5"/>
      <c r="CA541" s="6" t="s">
        <v>24</v>
      </c>
    </row>
    <row r="542" spans="1:79" s="6" customFormat="1" ht="18.75" customHeight="1">
      <c r="A542" s="81"/>
      <c r="B542" s="80"/>
      <c r="C542" s="204" t="s">
        <v>97</v>
      </c>
      <c r="D542" s="205"/>
      <c r="E542" s="205"/>
      <c r="F542" s="205"/>
      <c r="G542" s="205"/>
      <c r="H542" s="205"/>
      <c r="I542" s="206"/>
      <c r="J542" s="207" t="s">
        <v>98</v>
      </c>
      <c r="K542" s="208"/>
      <c r="L542" s="208"/>
      <c r="M542" s="208"/>
      <c r="N542" s="209"/>
      <c r="O542" s="207" t="s">
        <v>98</v>
      </c>
      <c r="P542" s="208"/>
      <c r="Q542" s="208"/>
      <c r="R542" s="208"/>
      <c r="S542" s="208"/>
      <c r="T542" s="208"/>
      <c r="U542" s="208"/>
      <c r="V542" s="208"/>
      <c r="W542" s="208"/>
      <c r="X542" s="209"/>
      <c r="Y542" s="192"/>
      <c r="Z542" s="193"/>
      <c r="AA542" s="193"/>
      <c r="AB542" s="193"/>
      <c r="AC542" s="194"/>
      <c r="AD542" s="201"/>
      <c r="AE542" s="202"/>
      <c r="AF542" s="202"/>
      <c r="AG542" s="202"/>
      <c r="AH542" s="203"/>
      <c r="AI542" s="201"/>
      <c r="AJ542" s="202"/>
      <c r="AK542" s="202"/>
      <c r="AL542" s="202"/>
      <c r="AM542" s="203"/>
      <c r="AN542" s="201"/>
      <c r="AO542" s="202"/>
      <c r="AP542" s="202"/>
      <c r="AQ542" s="202"/>
      <c r="AR542" s="203"/>
      <c r="AS542" s="201"/>
      <c r="AT542" s="202"/>
      <c r="AU542" s="202"/>
      <c r="AV542" s="202"/>
      <c r="AW542" s="203"/>
      <c r="AX542" s="201"/>
      <c r="AY542" s="202"/>
      <c r="AZ542" s="202"/>
      <c r="BA542" s="202"/>
      <c r="BB542" s="203"/>
      <c r="BC542" s="201"/>
      <c r="BD542" s="202"/>
      <c r="BE542" s="202"/>
      <c r="BF542" s="202"/>
      <c r="BG542" s="203"/>
      <c r="BH542" s="201"/>
      <c r="BI542" s="202"/>
      <c r="BJ542" s="202"/>
      <c r="BK542" s="202"/>
      <c r="BL542" s="203"/>
      <c r="BM542" s="201"/>
      <c r="BN542" s="202"/>
      <c r="BO542" s="202"/>
      <c r="BP542" s="202"/>
      <c r="BQ542" s="203"/>
      <c r="BR542" s="4"/>
      <c r="BS542" s="4"/>
      <c r="BT542" s="4"/>
      <c r="BU542" s="4"/>
      <c r="BV542" s="4"/>
      <c r="BW542" s="4"/>
      <c r="BX542" s="4"/>
      <c r="BY542" s="4"/>
      <c r="BZ542" s="5"/>
      <c r="CA542" s="6" t="s">
        <v>24</v>
      </c>
    </row>
    <row r="543" spans="1:79" ht="66.599999999999994" customHeight="1">
      <c r="A543" s="185"/>
      <c r="B543" s="125"/>
      <c r="C543" s="186" t="s">
        <v>144</v>
      </c>
      <c r="D543" s="186"/>
      <c r="E543" s="186"/>
      <c r="F543" s="186"/>
      <c r="G543" s="186"/>
      <c r="H543" s="186"/>
      <c r="I543" s="186"/>
      <c r="J543" s="187" t="s">
        <v>100</v>
      </c>
      <c r="K543" s="187"/>
      <c r="L543" s="187"/>
      <c r="M543" s="187"/>
      <c r="N543" s="187"/>
      <c r="O543" s="188" t="s">
        <v>117</v>
      </c>
      <c r="P543" s="189"/>
      <c r="Q543" s="189"/>
      <c r="R543" s="189"/>
      <c r="S543" s="189"/>
      <c r="T543" s="189"/>
      <c r="U543" s="189"/>
      <c r="V543" s="189"/>
      <c r="W543" s="189"/>
      <c r="X543" s="190"/>
      <c r="Y543" s="191">
        <v>0</v>
      </c>
      <c r="Z543" s="191"/>
      <c r="AA543" s="191"/>
      <c r="AB543" s="191"/>
      <c r="AC543" s="191"/>
      <c r="AD543" s="145">
        <v>17499</v>
      </c>
      <c r="AE543" s="145"/>
      <c r="AF543" s="145"/>
      <c r="AG543" s="145"/>
      <c r="AH543" s="145"/>
      <c r="AI543" s="182">
        <v>17499</v>
      </c>
      <c r="AJ543" s="183"/>
      <c r="AK543" s="183"/>
      <c r="AL543" s="183"/>
      <c r="AM543" s="184"/>
      <c r="AN543" s="182">
        <v>0</v>
      </c>
      <c r="AO543" s="183"/>
      <c r="AP543" s="183"/>
      <c r="AQ543" s="183"/>
      <c r="AR543" s="184"/>
      <c r="AS543" s="182">
        <v>0</v>
      </c>
      <c r="AT543" s="183"/>
      <c r="AU543" s="183"/>
      <c r="AV543" s="183"/>
      <c r="AW543" s="184"/>
      <c r="AX543" s="182">
        <v>0</v>
      </c>
      <c r="AY543" s="183"/>
      <c r="AZ543" s="183"/>
      <c r="BA543" s="183"/>
      <c r="BB543" s="184"/>
      <c r="BC543" s="182">
        <f t="shared" si="29"/>
        <v>0</v>
      </c>
      <c r="BD543" s="183"/>
      <c r="BE543" s="183"/>
      <c r="BF543" s="183"/>
      <c r="BG543" s="184"/>
      <c r="BH543" s="182">
        <f t="shared" si="30"/>
        <v>-17499</v>
      </c>
      <c r="BI543" s="183"/>
      <c r="BJ543" s="183"/>
      <c r="BK543" s="183"/>
      <c r="BL543" s="184"/>
      <c r="BM543" s="182">
        <v>-17499</v>
      </c>
      <c r="BN543" s="183"/>
      <c r="BO543" s="183"/>
      <c r="BP543" s="183"/>
      <c r="BQ543" s="184"/>
      <c r="BR543" s="1"/>
      <c r="BS543" s="1"/>
      <c r="BT543" s="1"/>
      <c r="BU543" s="1"/>
      <c r="BV543" s="1"/>
      <c r="BW543" s="1"/>
      <c r="BX543" s="1"/>
      <c r="BY543" s="1"/>
      <c r="BZ543" s="2"/>
    </row>
    <row r="544" spans="1:79" ht="18.75" customHeight="1">
      <c r="A544" s="81"/>
      <c r="B544" s="80"/>
      <c r="C544" s="178" t="s">
        <v>198</v>
      </c>
      <c r="D544" s="178"/>
      <c r="E544" s="178"/>
      <c r="F544" s="178"/>
      <c r="G544" s="178"/>
      <c r="H544" s="178"/>
      <c r="I544" s="178"/>
      <c r="J544" s="179" t="s">
        <v>98</v>
      </c>
      <c r="K544" s="179"/>
      <c r="L544" s="179"/>
      <c r="M544" s="179"/>
      <c r="N544" s="179"/>
      <c r="O544" s="179" t="s">
        <v>98</v>
      </c>
      <c r="P544" s="179"/>
      <c r="Q544" s="179"/>
      <c r="R544" s="179"/>
      <c r="S544" s="179"/>
      <c r="T544" s="179"/>
      <c r="U544" s="179"/>
      <c r="V544" s="179"/>
      <c r="W544" s="179"/>
      <c r="X544" s="179"/>
      <c r="Y544" s="192"/>
      <c r="Z544" s="193"/>
      <c r="AA544" s="193"/>
      <c r="AB544" s="193"/>
      <c r="AC544" s="194"/>
      <c r="AD544" s="145"/>
      <c r="AE544" s="145"/>
      <c r="AF544" s="145"/>
      <c r="AG544" s="145"/>
      <c r="AH544" s="14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
      <c r="BS544" s="1"/>
      <c r="BT544" s="1"/>
      <c r="BU544" s="1"/>
      <c r="BV544" s="1"/>
      <c r="BW544" s="1"/>
      <c r="BX544" s="1"/>
      <c r="BY544" s="1"/>
      <c r="BZ544" s="2"/>
    </row>
    <row r="545" spans="1:79" ht="38.25" customHeight="1">
      <c r="A545" s="185"/>
      <c r="B545" s="125"/>
      <c r="C545" s="186" t="s">
        <v>254</v>
      </c>
      <c r="D545" s="186"/>
      <c r="E545" s="186"/>
      <c r="F545" s="186"/>
      <c r="G545" s="186"/>
      <c r="H545" s="186"/>
      <c r="I545" s="186"/>
      <c r="J545" s="187" t="s">
        <v>103</v>
      </c>
      <c r="K545" s="187"/>
      <c r="L545" s="187"/>
      <c r="M545" s="187"/>
      <c r="N545" s="187"/>
      <c r="O545" s="188" t="s">
        <v>112</v>
      </c>
      <c r="P545" s="189"/>
      <c r="Q545" s="189"/>
      <c r="R545" s="189"/>
      <c r="S545" s="189"/>
      <c r="T545" s="189"/>
      <c r="U545" s="189"/>
      <c r="V545" s="189"/>
      <c r="W545" s="189"/>
      <c r="X545" s="190"/>
      <c r="Y545" s="191">
        <v>0</v>
      </c>
      <c r="Z545" s="191"/>
      <c r="AA545" s="191"/>
      <c r="AB545" s="191"/>
      <c r="AC545" s="191"/>
      <c r="AD545" s="145">
        <v>1</v>
      </c>
      <c r="AE545" s="145"/>
      <c r="AF545" s="145"/>
      <c r="AG545" s="145"/>
      <c r="AH545" s="145"/>
      <c r="AI545" s="182">
        <v>1</v>
      </c>
      <c r="AJ545" s="183"/>
      <c r="AK545" s="183"/>
      <c r="AL545" s="183"/>
      <c r="AM545" s="184"/>
      <c r="AN545" s="182">
        <v>0</v>
      </c>
      <c r="AO545" s="183"/>
      <c r="AP545" s="183"/>
      <c r="AQ545" s="183"/>
      <c r="AR545" s="184"/>
      <c r="AS545" s="182">
        <v>0</v>
      </c>
      <c r="AT545" s="183"/>
      <c r="AU545" s="183"/>
      <c r="AV545" s="183"/>
      <c r="AW545" s="184"/>
      <c r="AX545" s="182">
        <v>0</v>
      </c>
      <c r="AY545" s="183"/>
      <c r="AZ545" s="183"/>
      <c r="BA545" s="183"/>
      <c r="BB545" s="184"/>
      <c r="BC545" s="182">
        <f t="shared" si="29"/>
        <v>0</v>
      </c>
      <c r="BD545" s="183"/>
      <c r="BE545" s="183"/>
      <c r="BF545" s="183"/>
      <c r="BG545" s="184"/>
      <c r="BH545" s="182">
        <f t="shared" si="30"/>
        <v>-1</v>
      </c>
      <c r="BI545" s="183"/>
      <c r="BJ545" s="183"/>
      <c r="BK545" s="183"/>
      <c r="BL545" s="184"/>
      <c r="BM545" s="182">
        <v>-1</v>
      </c>
      <c r="BN545" s="183"/>
      <c r="BO545" s="183"/>
      <c r="BP545" s="183"/>
      <c r="BQ545" s="184"/>
      <c r="BR545" s="1"/>
      <c r="BS545" s="1"/>
      <c r="BT545" s="1"/>
      <c r="BU545" s="1"/>
      <c r="BV545" s="1"/>
      <c r="BW545" s="1"/>
      <c r="BX545" s="1"/>
      <c r="BY545" s="1"/>
      <c r="BZ545" s="2"/>
    </row>
    <row r="546" spans="1:79" ht="18.75" customHeight="1">
      <c r="A546" s="81"/>
      <c r="B546" s="80"/>
      <c r="C546" s="178" t="s">
        <v>281</v>
      </c>
      <c r="D546" s="178"/>
      <c r="E546" s="178"/>
      <c r="F546" s="178"/>
      <c r="G546" s="178"/>
      <c r="H546" s="178"/>
      <c r="I546" s="178"/>
      <c r="J546" s="179" t="s">
        <v>98</v>
      </c>
      <c r="K546" s="179"/>
      <c r="L546" s="179"/>
      <c r="M546" s="179"/>
      <c r="N546" s="179"/>
      <c r="O546" s="179" t="s">
        <v>98</v>
      </c>
      <c r="P546" s="179"/>
      <c r="Q546" s="179"/>
      <c r="R546" s="179"/>
      <c r="S546" s="179"/>
      <c r="T546" s="179"/>
      <c r="U546" s="179"/>
      <c r="V546" s="179"/>
      <c r="W546" s="179"/>
      <c r="X546" s="179"/>
      <c r="Y546" s="180"/>
      <c r="Z546" s="180"/>
      <c r="AA546" s="180"/>
      <c r="AB546" s="180"/>
      <c r="AC546" s="180"/>
      <c r="AD546" s="145"/>
      <c r="AE546" s="145"/>
      <c r="AF546" s="145"/>
      <c r="AG546" s="145"/>
      <c r="AH546" s="14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
      <c r="BS546" s="1"/>
      <c r="BT546" s="1"/>
      <c r="BU546" s="1"/>
      <c r="BV546" s="1"/>
      <c r="BW546" s="1"/>
      <c r="BX546" s="1"/>
      <c r="BY546" s="1"/>
      <c r="BZ546" s="2"/>
    </row>
    <row r="547" spans="1:79" ht="63.6" customHeight="1">
      <c r="A547" s="185"/>
      <c r="B547" s="125"/>
      <c r="C547" s="186" t="s">
        <v>332</v>
      </c>
      <c r="D547" s="186"/>
      <c r="E547" s="186"/>
      <c r="F547" s="186"/>
      <c r="G547" s="186"/>
      <c r="H547" s="186"/>
      <c r="I547" s="186"/>
      <c r="J547" s="187" t="s">
        <v>100</v>
      </c>
      <c r="K547" s="187"/>
      <c r="L547" s="187"/>
      <c r="M547" s="187"/>
      <c r="N547" s="187"/>
      <c r="O547" s="188" t="s">
        <v>201</v>
      </c>
      <c r="P547" s="189"/>
      <c r="Q547" s="189"/>
      <c r="R547" s="189"/>
      <c r="S547" s="189"/>
      <c r="T547" s="189"/>
      <c r="U547" s="189"/>
      <c r="V547" s="189"/>
      <c r="W547" s="189"/>
      <c r="X547" s="190"/>
      <c r="Y547" s="191">
        <v>0</v>
      </c>
      <c r="Z547" s="191"/>
      <c r="AA547" s="191"/>
      <c r="AB547" s="191"/>
      <c r="AC547" s="191"/>
      <c r="AD547" s="145">
        <v>17499</v>
      </c>
      <c r="AE547" s="145"/>
      <c r="AF547" s="145"/>
      <c r="AG547" s="145"/>
      <c r="AH547" s="145"/>
      <c r="AI547" s="182">
        <v>17499</v>
      </c>
      <c r="AJ547" s="183"/>
      <c r="AK547" s="183"/>
      <c r="AL547" s="183"/>
      <c r="AM547" s="184"/>
      <c r="AN547" s="182">
        <v>0</v>
      </c>
      <c r="AO547" s="183"/>
      <c r="AP547" s="183"/>
      <c r="AQ547" s="183"/>
      <c r="AR547" s="184"/>
      <c r="AS547" s="182">
        <v>0</v>
      </c>
      <c r="AT547" s="183"/>
      <c r="AU547" s="183"/>
      <c r="AV547" s="183"/>
      <c r="AW547" s="184"/>
      <c r="AX547" s="182">
        <v>0</v>
      </c>
      <c r="AY547" s="183"/>
      <c r="AZ547" s="183"/>
      <c r="BA547" s="183"/>
      <c r="BB547" s="184"/>
      <c r="BC547" s="182">
        <f t="shared" si="29"/>
        <v>0</v>
      </c>
      <c r="BD547" s="183"/>
      <c r="BE547" s="183"/>
      <c r="BF547" s="183"/>
      <c r="BG547" s="184"/>
      <c r="BH547" s="182">
        <f t="shared" si="30"/>
        <v>-17499</v>
      </c>
      <c r="BI547" s="183"/>
      <c r="BJ547" s="183"/>
      <c r="BK547" s="183"/>
      <c r="BL547" s="184"/>
      <c r="BM547" s="182">
        <v>-17499</v>
      </c>
      <c r="BN547" s="183"/>
      <c r="BO547" s="183"/>
      <c r="BP547" s="183"/>
      <c r="BQ547" s="184"/>
      <c r="BR547" s="1"/>
      <c r="BS547" s="1"/>
      <c r="BT547" s="1"/>
      <c r="BU547" s="1"/>
      <c r="BV547" s="1"/>
      <c r="BW547" s="1"/>
      <c r="BX547" s="1"/>
      <c r="BY547" s="1"/>
      <c r="BZ547" s="2"/>
    </row>
    <row r="548" spans="1:79" ht="18.75" customHeight="1">
      <c r="A548" s="81"/>
      <c r="B548" s="80"/>
      <c r="C548" s="178" t="s">
        <v>360</v>
      </c>
      <c r="D548" s="178"/>
      <c r="E548" s="178"/>
      <c r="F548" s="178"/>
      <c r="G548" s="178"/>
      <c r="H548" s="178"/>
      <c r="I548" s="178"/>
      <c r="J548" s="179" t="s">
        <v>98</v>
      </c>
      <c r="K548" s="179"/>
      <c r="L548" s="179"/>
      <c r="M548" s="179"/>
      <c r="N548" s="179"/>
      <c r="O548" s="179" t="s">
        <v>98</v>
      </c>
      <c r="P548" s="179"/>
      <c r="Q548" s="179"/>
      <c r="R548" s="179"/>
      <c r="S548" s="179"/>
      <c r="T548" s="179"/>
      <c r="U548" s="179"/>
      <c r="V548" s="179"/>
      <c r="W548" s="179"/>
      <c r="X548" s="179"/>
      <c r="Y548" s="180"/>
      <c r="Z548" s="180"/>
      <c r="AA548" s="180"/>
      <c r="AB548" s="180"/>
      <c r="AC548" s="180"/>
      <c r="AD548" s="145"/>
      <c r="AE548" s="145"/>
      <c r="AF548" s="145"/>
      <c r="AG548" s="145"/>
      <c r="AH548" s="14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c r="BR548" s="1"/>
      <c r="BS548" s="1"/>
      <c r="BT548" s="1"/>
      <c r="BU548" s="1"/>
      <c r="BV548" s="1"/>
      <c r="BW548" s="1"/>
      <c r="BX548" s="1"/>
      <c r="BY548" s="1"/>
      <c r="BZ548" s="2"/>
    </row>
    <row r="549" spans="1:79" ht="63.75" customHeight="1">
      <c r="A549" s="185"/>
      <c r="B549" s="125"/>
      <c r="C549" s="186" t="s">
        <v>396</v>
      </c>
      <c r="D549" s="186"/>
      <c r="E549" s="186"/>
      <c r="F549" s="186"/>
      <c r="G549" s="186"/>
      <c r="H549" s="186"/>
      <c r="I549" s="186"/>
      <c r="J549" s="187" t="s">
        <v>362</v>
      </c>
      <c r="K549" s="187"/>
      <c r="L549" s="187"/>
      <c r="M549" s="187"/>
      <c r="N549" s="187"/>
      <c r="O549" s="188" t="s">
        <v>201</v>
      </c>
      <c r="P549" s="189"/>
      <c r="Q549" s="189"/>
      <c r="R549" s="189"/>
      <c r="S549" s="189"/>
      <c r="T549" s="189"/>
      <c r="U549" s="189"/>
      <c r="V549" s="189"/>
      <c r="W549" s="189"/>
      <c r="X549" s="190"/>
      <c r="Y549" s="191">
        <v>0</v>
      </c>
      <c r="Z549" s="191"/>
      <c r="AA549" s="191"/>
      <c r="AB549" s="191"/>
      <c r="AC549" s="191"/>
      <c r="AD549" s="145">
        <v>100</v>
      </c>
      <c r="AE549" s="145"/>
      <c r="AF549" s="145"/>
      <c r="AG549" s="145"/>
      <c r="AH549" s="145"/>
      <c r="AI549" s="182">
        <v>100</v>
      </c>
      <c r="AJ549" s="183"/>
      <c r="AK549" s="183"/>
      <c r="AL549" s="183"/>
      <c r="AM549" s="184"/>
      <c r="AN549" s="182">
        <v>0</v>
      </c>
      <c r="AO549" s="183"/>
      <c r="AP549" s="183"/>
      <c r="AQ549" s="183"/>
      <c r="AR549" s="184"/>
      <c r="AS549" s="182">
        <v>0</v>
      </c>
      <c r="AT549" s="183"/>
      <c r="AU549" s="183"/>
      <c r="AV549" s="183"/>
      <c r="AW549" s="184"/>
      <c r="AX549" s="182">
        <v>0</v>
      </c>
      <c r="AY549" s="183"/>
      <c r="AZ549" s="183"/>
      <c r="BA549" s="183"/>
      <c r="BB549" s="184"/>
      <c r="BC549" s="182">
        <f t="shared" si="29"/>
        <v>0</v>
      </c>
      <c r="BD549" s="183"/>
      <c r="BE549" s="183"/>
      <c r="BF549" s="183"/>
      <c r="BG549" s="184"/>
      <c r="BH549" s="182">
        <f t="shared" si="30"/>
        <v>-100</v>
      </c>
      <c r="BI549" s="183"/>
      <c r="BJ549" s="183"/>
      <c r="BK549" s="183"/>
      <c r="BL549" s="184"/>
      <c r="BM549" s="182">
        <v>-100</v>
      </c>
      <c r="BN549" s="183"/>
      <c r="BO549" s="183"/>
      <c r="BP549" s="183"/>
      <c r="BQ549" s="184"/>
      <c r="BR549" s="1"/>
      <c r="BS549" s="1"/>
      <c r="BT549" s="1"/>
      <c r="BU549" s="1"/>
      <c r="BV549" s="1"/>
      <c r="BW549" s="1"/>
      <c r="BX549" s="1"/>
      <c r="BY549" s="1"/>
      <c r="BZ549" s="2"/>
    </row>
    <row r="550" spans="1:79" s="6" customFormat="1" ht="51" customHeight="1">
      <c r="A550" s="81"/>
      <c r="B550" s="80"/>
      <c r="C550" s="178" t="s">
        <v>501</v>
      </c>
      <c r="D550" s="178"/>
      <c r="E550" s="178"/>
      <c r="F550" s="178"/>
      <c r="G550" s="178"/>
      <c r="H550" s="178"/>
      <c r="I550" s="178"/>
      <c r="J550" s="179" t="s">
        <v>98</v>
      </c>
      <c r="K550" s="179"/>
      <c r="L550" s="179"/>
      <c r="M550" s="179"/>
      <c r="N550" s="179"/>
      <c r="O550" s="179" t="s">
        <v>98</v>
      </c>
      <c r="P550" s="179"/>
      <c r="Q550" s="179"/>
      <c r="R550" s="179"/>
      <c r="S550" s="179"/>
      <c r="T550" s="179"/>
      <c r="U550" s="179"/>
      <c r="V550" s="179"/>
      <c r="W550" s="179"/>
      <c r="X550" s="179"/>
      <c r="Y550" s="180"/>
      <c r="Z550" s="180"/>
      <c r="AA550" s="180"/>
      <c r="AB550" s="180"/>
      <c r="AC550" s="180"/>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c r="BR550" s="4"/>
      <c r="BS550" s="4"/>
      <c r="BT550" s="4"/>
      <c r="BU550" s="4"/>
      <c r="BV550" s="4"/>
      <c r="BW550" s="4"/>
      <c r="BX550" s="4"/>
      <c r="BY550" s="4"/>
      <c r="BZ550" s="5"/>
      <c r="CA550" s="6" t="s">
        <v>24</v>
      </c>
    </row>
    <row r="551" spans="1:79" s="6" customFormat="1" ht="18.75" customHeight="1">
      <c r="A551" s="81"/>
      <c r="B551" s="80"/>
      <c r="C551" s="178" t="s">
        <v>97</v>
      </c>
      <c r="D551" s="178"/>
      <c r="E551" s="178"/>
      <c r="F551" s="178"/>
      <c r="G551" s="178"/>
      <c r="H551" s="178"/>
      <c r="I551" s="178"/>
      <c r="J551" s="179" t="s">
        <v>98</v>
      </c>
      <c r="K551" s="179"/>
      <c r="L551" s="179"/>
      <c r="M551" s="179"/>
      <c r="N551" s="179"/>
      <c r="O551" s="179" t="s">
        <v>98</v>
      </c>
      <c r="P551" s="179"/>
      <c r="Q551" s="179"/>
      <c r="R551" s="179"/>
      <c r="S551" s="179"/>
      <c r="T551" s="179"/>
      <c r="U551" s="179"/>
      <c r="V551" s="179"/>
      <c r="W551" s="179"/>
      <c r="X551" s="179"/>
      <c r="Y551" s="180"/>
      <c r="Z551" s="180"/>
      <c r="AA551" s="180"/>
      <c r="AB551" s="180"/>
      <c r="AC551" s="180"/>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c r="BR551" s="4"/>
      <c r="BS551" s="4"/>
      <c r="BT551" s="4"/>
      <c r="BU551" s="4"/>
      <c r="BV551" s="4"/>
      <c r="BW551" s="4"/>
      <c r="BX551" s="4"/>
      <c r="BY551" s="4"/>
      <c r="BZ551" s="5"/>
      <c r="CA551" s="6" t="s">
        <v>24</v>
      </c>
    </row>
    <row r="552" spans="1:79" ht="65.099999999999994" customHeight="1">
      <c r="A552" s="185"/>
      <c r="B552" s="125"/>
      <c r="C552" s="186" t="s">
        <v>145</v>
      </c>
      <c r="D552" s="186"/>
      <c r="E552" s="186"/>
      <c r="F552" s="186"/>
      <c r="G552" s="186"/>
      <c r="H552" s="186"/>
      <c r="I552" s="186"/>
      <c r="J552" s="187" t="s">
        <v>100</v>
      </c>
      <c r="K552" s="187"/>
      <c r="L552" s="187"/>
      <c r="M552" s="187"/>
      <c r="N552" s="187"/>
      <c r="O552" s="188" t="s">
        <v>117</v>
      </c>
      <c r="P552" s="189"/>
      <c r="Q552" s="189"/>
      <c r="R552" s="189"/>
      <c r="S552" s="189"/>
      <c r="T552" s="189"/>
      <c r="U552" s="189"/>
      <c r="V552" s="189"/>
      <c r="W552" s="189"/>
      <c r="X552" s="190"/>
      <c r="Y552" s="191">
        <v>0</v>
      </c>
      <c r="Z552" s="191"/>
      <c r="AA552" s="191"/>
      <c r="AB552" s="191"/>
      <c r="AC552" s="191"/>
      <c r="AD552" s="145">
        <v>17499</v>
      </c>
      <c r="AE552" s="145"/>
      <c r="AF552" s="145"/>
      <c r="AG552" s="145"/>
      <c r="AH552" s="145"/>
      <c r="AI552" s="182">
        <v>17499</v>
      </c>
      <c r="AJ552" s="183"/>
      <c r="AK552" s="183"/>
      <c r="AL552" s="183"/>
      <c r="AM552" s="184"/>
      <c r="AN552" s="182">
        <v>0</v>
      </c>
      <c r="AO552" s="183"/>
      <c r="AP552" s="183"/>
      <c r="AQ552" s="183"/>
      <c r="AR552" s="184"/>
      <c r="AS552" s="182">
        <v>0</v>
      </c>
      <c r="AT552" s="183"/>
      <c r="AU552" s="183"/>
      <c r="AV552" s="183"/>
      <c r="AW552" s="184"/>
      <c r="AX552" s="182">
        <v>0</v>
      </c>
      <c r="AY552" s="183"/>
      <c r="AZ552" s="183"/>
      <c r="BA552" s="183"/>
      <c r="BB552" s="184"/>
      <c r="BC552" s="182">
        <f t="shared" si="29"/>
        <v>0</v>
      </c>
      <c r="BD552" s="183"/>
      <c r="BE552" s="183"/>
      <c r="BF552" s="183"/>
      <c r="BG552" s="184"/>
      <c r="BH552" s="182">
        <f t="shared" si="30"/>
        <v>-17499</v>
      </c>
      <c r="BI552" s="183"/>
      <c r="BJ552" s="183"/>
      <c r="BK552" s="183"/>
      <c r="BL552" s="184"/>
      <c r="BM552" s="182">
        <v>-17499</v>
      </c>
      <c r="BN552" s="183"/>
      <c r="BO552" s="183"/>
      <c r="BP552" s="183"/>
      <c r="BQ552" s="184"/>
      <c r="BR552" s="1"/>
      <c r="BS552" s="1"/>
      <c r="BT552" s="1"/>
      <c r="BU552" s="1"/>
      <c r="BV552" s="1"/>
      <c r="BW552" s="1"/>
      <c r="BX552" s="1"/>
      <c r="BY552" s="1"/>
      <c r="BZ552" s="2"/>
    </row>
    <row r="553" spans="1:79" ht="18.75" customHeight="1">
      <c r="A553" s="81"/>
      <c r="B553" s="80"/>
      <c r="C553" s="178" t="s">
        <v>198</v>
      </c>
      <c r="D553" s="178"/>
      <c r="E553" s="178"/>
      <c r="F553" s="178"/>
      <c r="G553" s="178"/>
      <c r="H553" s="178"/>
      <c r="I553" s="178"/>
      <c r="J553" s="179" t="s">
        <v>98</v>
      </c>
      <c r="K553" s="179"/>
      <c r="L553" s="179"/>
      <c r="M553" s="179"/>
      <c r="N553" s="179"/>
      <c r="O553" s="179" t="s">
        <v>98</v>
      </c>
      <c r="P553" s="179"/>
      <c r="Q553" s="179"/>
      <c r="R553" s="179"/>
      <c r="S553" s="179"/>
      <c r="T553" s="179"/>
      <c r="U553" s="179"/>
      <c r="V553" s="179"/>
      <c r="W553" s="179"/>
      <c r="X553" s="179"/>
      <c r="Y553" s="192"/>
      <c r="Z553" s="193"/>
      <c r="AA553" s="193"/>
      <c r="AB553" s="193"/>
      <c r="AC553" s="194"/>
      <c r="AD553" s="145"/>
      <c r="AE553" s="145"/>
      <c r="AF553" s="145"/>
      <c r="AG553" s="145"/>
      <c r="AH553" s="14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c r="BR553" s="1"/>
      <c r="BS553" s="1"/>
      <c r="BT553" s="1"/>
      <c r="BU553" s="1"/>
      <c r="BV553" s="1"/>
      <c r="BW553" s="1"/>
      <c r="BX553" s="1"/>
      <c r="BY553" s="1"/>
      <c r="BZ553" s="2"/>
    </row>
    <row r="554" spans="1:79" ht="63.75" customHeight="1">
      <c r="A554" s="185"/>
      <c r="B554" s="125"/>
      <c r="C554" s="186" t="s">
        <v>448</v>
      </c>
      <c r="D554" s="186"/>
      <c r="E554" s="186"/>
      <c r="F554" s="186"/>
      <c r="G554" s="186"/>
      <c r="H554" s="186"/>
      <c r="I554" s="186"/>
      <c r="J554" s="187" t="s">
        <v>103</v>
      </c>
      <c r="K554" s="187"/>
      <c r="L554" s="187"/>
      <c r="M554" s="187"/>
      <c r="N554" s="187"/>
      <c r="O554" s="188" t="s">
        <v>201</v>
      </c>
      <c r="P554" s="189"/>
      <c r="Q554" s="189"/>
      <c r="R554" s="189"/>
      <c r="S554" s="189"/>
      <c r="T554" s="189"/>
      <c r="U554" s="189"/>
      <c r="V554" s="189"/>
      <c r="W554" s="189"/>
      <c r="X554" s="190"/>
      <c r="Y554" s="191">
        <v>0</v>
      </c>
      <c r="Z554" s="191"/>
      <c r="AA554" s="191"/>
      <c r="AB554" s="191"/>
      <c r="AC554" s="191"/>
      <c r="AD554" s="145">
        <v>1</v>
      </c>
      <c r="AE554" s="145"/>
      <c r="AF554" s="145"/>
      <c r="AG554" s="145"/>
      <c r="AH554" s="145"/>
      <c r="AI554" s="182">
        <v>1</v>
      </c>
      <c r="AJ554" s="183"/>
      <c r="AK554" s="183"/>
      <c r="AL554" s="183"/>
      <c r="AM554" s="184"/>
      <c r="AN554" s="182">
        <v>0</v>
      </c>
      <c r="AO554" s="183"/>
      <c r="AP554" s="183"/>
      <c r="AQ554" s="183"/>
      <c r="AR554" s="184"/>
      <c r="AS554" s="182">
        <v>0</v>
      </c>
      <c r="AT554" s="183"/>
      <c r="AU554" s="183"/>
      <c r="AV554" s="183"/>
      <c r="AW554" s="184"/>
      <c r="AX554" s="182">
        <v>0</v>
      </c>
      <c r="AY554" s="183"/>
      <c r="AZ554" s="183"/>
      <c r="BA554" s="183"/>
      <c r="BB554" s="184"/>
      <c r="BC554" s="182">
        <f t="shared" si="29"/>
        <v>0</v>
      </c>
      <c r="BD554" s="183"/>
      <c r="BE554" s="183"/>
      <c r="BF554" s="183"/>
      <c r="BG554" s="184"/>
      <c r="BH554" s="182">
        <f t="shared" si="30"/>
        <v>-1</v>
      </c>
      <c r="BI554" s="183"/>
      <c r="BJ554" s="183"/>
      <c r="BK554" s="183"/>
      <c r="BL554" s="184"/>
      <c r="BM554" s="182">
        <v>-1</v>
      </c>
      <c r="BN554" s="183"/>
      <c r="BO554" s="183"/>
      <c r="BP554" s="183"/>
      <c r="BQ554" s="184"/>
      <c r="BR554" s="1"/>
      <c r="BS554" s="1"/>
      <c r="BT554" s="1"/>
      <c r="BU554" s="1"/>
      <c r="BV554" s="1"/>
      <c r="BW554" s="1"/>
      <c r="BX554" s="1"/>
      <c r="BY554" s="1"/>
      <c r="BZ554" s="2"/>
    </row>
    <row r="555" spans="1:79" ht="18.75" customHeight="1">
      <c r="A555" s="81"/>
      <c r="B555" s="80"/>
      <c r="C555" s="178" t="s">
        <v>281</v>
      </c>
      <c r="D555" s="178"/>
      <c r="E555" s="178"/>
      <c r="F555" s="178"/>
      <c r="G555" s="178"/>
      <c r="H555" s="178"/>
      <c r="I555" s="178"/>
      <c r="J555" s="179" t="s">
        <v>98</v>
      </c>
      <c r="K555" s="179"/>
      <c r="L555" s="179"/>
      <c r="M555" s="179"/>
      <c r="N555" s="179"/>
      <c r="O555" s="179" t="s">
        <v>98</v>
      </c>
      <c r="P555" s="179"/>
      <c r="Q555" s="179"/>
      <c r="R555" s="179"/>
      <c r="S555" s="179"/>
      <c r="T555" s="179"/>
      <c r="U555" s="179"/>
      <c r="V555" s="179"/>
      <c r="W555" s="179"/>
      <c r="X555" s="179"/>
      <c r="Y555" s="180"/>
      <c r="Z555" s="180"/>
      <c r="AA555" s="180"/>
      <c r="AB555" s="180"/>
      <c r="AC555" s="180"/>
      <c r="AD555" s="145"/>
      <c r="AE555" s="145"/>
      <c r="AF555" s="145"/>
      <c r="AG555" s="145"/>
      <c r="AH555" s="14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c r="BR555" s="1"/>
      <c r="BS555" s="1"/>
      <c r="BT555" s="1"/>
      <c r="BU555" s="1"/>
      <c r="BV555" s="1"/>
      <c r="BW555" s="1"/>
      <c r="BX555" s="1"/>
      <c r="BY555" s="1"/>
      <c r="BZ555" s="2"/>
    </row>
    <row r="556" spans="1:79" ht="63.75" customHeight="1">
      <c r="A556" s="185"/>
      <c r="B556" s="125"/>
      <c r="C556" s="186" t="s">
        <v>333</v>
      </c>
      <c r="D556" s="186"/>
      <c r="E556" s="186"/>
      <c r="F556" s="186"/>
      <c r="G556" s="186"/>
      <c r="H556" s="186"/>
      <c r="I556" s="186"/>
      <c r="J556" s="187" t="s">
        <v>100</v>
      </c>
      <c r="K556" s="187"/>
      <c r="L556" s="187"/>
      <c r="M556" s="187"/>
      <c r="N556" s="187"/>
      <c r="O556" s="188" t="s">
        <v>201</v>
      </c>
      <c r="P556" s="189"/>
      <c r="Q556" s="189"/>
      <c r="R556" s="189"/>
      <c r="S556" s="189"/>
      <c r="T556" s="189"/>
      <c r="U556" s="189"/>
      <c r="V556" s="189"/>
      <c r="W556" s="189"/>
      <c r="X556" s="190"/>
      <c r="Y556" s="191">
        <v>0</v>
      </c>
      <c r="Z556" s="191"/>
      <c r="AA556" s="191"/>
      <c r="AB556" s="191"/>
      <c r="AC556" s="191"/>
      <c r="AD556" s="145">
        <v>17499</v>
      </c>
      <c r="AE556" s="145"/>
      <c r="AF556" s="145"/>
      <c r="AG556" s="145"/>
      <c r="AH556" s="145"/>
      <c r="AI556" s="182">
        <v>17499</v>
      </c>
      <c r="AJ556" s="183"/>
      <c r="AK556" s="183"/>
      <c r="AL556" s="183"/>
      <c r="AM556" s="184"/>
      <c r="AN556" s="182">
        <v>0</v>
      </c>
      <c r="AO556" s="183"/>
      <c r="AP556" s="183"/>
      <c r="AQ556" s="183"/>
      <c r="AR556" s="184"/>
      <c r="AS556" s="182">
        <v>0</v>
      </c>
      <c r="AT556" s="183"/>
      <c r="AU556" s="183"/>
      <c r="AV556" s="183"/>
      <c r="AW556" s="184"/>
      <c r="AX556" s="182">
        <v>0</v>
      </c>
      <c r="AY556" s="183"/>
      <c r="AZ556" s="183"/>
      <c r="BA556" s="183"/>
      <c r="BB556" s="184"/>
      <c r="BC556" s="182">
        <f t="shared" si="29"/>
        <v>0</v>
      </c>
      <c r="BD556" s="183"/>
      <c r="BE556" s="183"/>
      <c r="BF556" s="183"/>
      <c r="BG556" s="184"/>
      <c r="BH556" s="182">
        <f t="shared" si="30"/>
        <v>-17499</v>
      </c>
      <c r="BI556" s="183"/>
      <c r="BJ556" s="183"/>
      <c r="BK556" s="183"/>
      <c r="BL556" s="184"/>
      <c r="BM556" s="182">
        <v>-17499</v>
      </c>
      <c r="BN556" s="183"/>
      <c r="BO556" s="183"/>
      <c r="BP556" s="183"/>
      <c r="BQ556" s="184"/>
      <c r="BR556" s="1"/>
      <c r="BS556" s="1"/>
      <c r="BT556" s="1"/>
      <c r="BU556" s="1"/>
      <c r="BV556" s="1"/>
      <c r="BW556" s="1"/>
      <c r="BX556" s="1"/>
      <c r="BY556" s="1"/>
      <c r="BZ556" s="2"/>
    </row>
    <row r="557" spans="1:79" ht="18.75" customHeight="1">
      <c r="A557" s="81"/>
      <c r="B557" s="80"/>
      <c r="C557" s="178" t="s">
        <v>360</v>
      </c>
      <c r="D557" s="178"/>
      <c r="E557" s="178"/>
      <c r="F557" s="178"/>
      <c r="G557" s="178"/>
      <c r="H557" s="178"/>
      <c r="I557" s="178"/>
      <c r="J557" s="179" t="s">
        <v>98</v>
      </c>
      <c r="K557" s="179"/>
      <c r="L557" s="179"/>
      <c r="M557" s="179"/>
      <c r="N557" s="179"/>
      <c r="O557" s="179" t="s">
        <v>98</v>
      </c>
      <c r="P557" s="179"/>
      <c r="Q557" s="179"/>
      <c r="R557" s="179"/>
      <c r="S557" s="179"/>
      <c r="T557" s="179"/>
      <c r="U557" s="179"/>
      <c r="V557" s="179"/>
      <c r="W557" s="179"/>
      <c r="X557" s="179"/>
      <c r="Y557" s="180"/>
      <c r="Z557" s="180"/>
      <c r="AA557" s="180"/>
      <c r="AB557" s="180"/>
      <c r="AC557" s="180"/>
      <c r="AD557" s="145"/>
      <c r="AE557" s="145"/>
      <c r="AF557" s="145"/>
      <c r="AG557" s="145"/>
      <c r="AH557" s="14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
      <c r="BS557" s="1"/>
      <c r="BT557" s="1"/>
      <c r="BU557" s="1"/>
      <c r="BV557" s="1"/>
      <c r="BW557" s="1"/>
      <c r="BX557" s="1"/>
      <c r="BY557" s="1"/>
      <c r="BZ557" s="2"/>
    </row>
    <row r="558" spans="1:79" ht="63.75" customHeight="1">
      <c r="A558" s="185"/>
      <c r="B558" s="125"/>
      <c r="C558" s="186" t="s">
        <v>397</v>
      </c>
      <c r="D558" s="186"/>
      <c r="E558" s="186"/>
      <c r="F558" s="186"/>
      <c r="G558" s="186"/>
      <c r="H558" s="186"/>
      <c r="I558" s="186"/>
      <c r="J558" s="187" t="s">
        <v>362</v>
      </c>
      <c r="K558" s="187"/>
      <c r="L558" s="187"/>
      <c r="M558" s="187"/>
      <c r="N558" s="187"/>
      <c r="O558" s="188" t="s">
        <v>201</v>
      </c>
      <c r="P558" s="189"/>
      <c r="Q558" s="189"/>
      <c r="R558" s="189"/>
      <c r="S558" s="189"/>
      <c r="T558" s="189"/>
      <c r="U558" s="189"/>
      <c r="V558" s="189"/>
      <c r="W558" s="189"/>
      <c r="X558" s="190"/>
      <c r="Y558" s="191">
        <v>0</v>
      </c>
      <c r="Z558" s="191"/>
      <c r="AA558" s="191"/>
      <c r="AB558" s="191"/>
      <c r="AC558" s="191"/>
      <c r="AD558" s="145">
        <v>100</v>
      </c>
      <c r="AE558" s="145"/>
      <c r="AF558" s="145"/>
      <c r="AG558" s="145"/>
      <c r="AH558" s="145"/>
      <c r="AI558" s="182">
        <v>100</v>
      </c>
      <c r="AJ558" s="183"/>
      <c r="AK558" s="183"/>
      <c r="AL558" s="183"/>
      <c r="AM558" s="184"/>
      <c r="AN558" s="182">
        <v>0</v>
      </c>
      <c r="AO558" s="183"/>
      <c r="AP558" s="183"/>
      <c r="AQ558" s="183"/>
      <c r="AR558" s="184"/>
      <c r="AS558" s="182">
        <v>0</v>
      </c>
      <c r="AT558" s="183"/>
      <c r="AU558" s="183"/>
      <c r="AV558" s="183"/>
      <c r="AW558" s="184"/>
      <c r="AX558" s="182">
        <v>0</v>
      </c>
      <c r="AY558" s="183"/>
      <c r="AZ558" s="183"/>
      <c r="BA558" s="183"/>
      <c r="BB558" s="184"/>
      <c r="BC558" s="182">
        <f t="shared" si="29"/>
        <v>0</v>
      </c>
      <c r="BD558" s="183"/>
      <c r="BE558" s="183"/>
      <c r="BF558" s="183"/>
      <c r="BG558" s="184"/>
      <c r="BH558" s="182">
        <f t="shared" si="30"/>
        <v>-100</v>
      </c>
      <c r="BI558" s="183"/>
      <c r="BJ558" s="183"/>
      <c r="BK558" s="183"/>
      <c r="BL558" s="184"/>
      <c r="BM558" s="182">
        <v>-100</v>
      </c>
      <c r="BN558" s="183"/>
      <c r="BO558" s="183"/>
      <c r="BP558" s="183"/>
      <c r="BQ558" s="184"/>
      <c r="BR558" s="1"/>
      <c r="BS558" s="1"/>
      <c r="BT558" s="1"/>
      <c r="BU558" s="1"/>
      <c r="BV558" s="1"/>
      <c r="BW558" s="1"/>
      <c r="BX558" s="1"/>
      <c r="BY558" s="1"/>
      <c r="BZ558" s="2"/>
    </row>
    <row r="559" spans="1:79" s="6" customFormat="1" ht="51" customHeight="1">
      <c r="A559" s="81"/>
      <c r="B559" s="80"/>
      <c r="C559" s="178" t="s">
        <v>502</v>
      </c>
      <c r="D559" s="178"/>
      <c r="E559" s="178"/>
      <c r="F559" s="178"/>
      <c r="G559" s="178"/>
      <c r="H559" s="178"/>
      <c r="I559" s="178"/>
      <c r="J559" s="179" t="s">
        <v>98</v>
      </c>
      <c r="K559" s="179"/>
      <c r="L559" s="179"/>
      <c r="M559" s="179"/>
      <c r="N559" s="179"/>
      <c r="O559" s="179" t="s">
        <v>98</v>
      </c>
      <c r="P559" s="179"/>
      <c r="Q559" s="179"/>
      <c r="R559" s="179"/>
      <c r="S559" s="179"/>
      <c r="T559" s="179"/>
      <c r="U559" s="179"/>
      <c r="V559" s="179"/>
      <c r="W559" s="179"/>
      <c r="X559" s="179"/>
      <c r="Y559" s="180"/>
      <c r="Z559" s="180"/>
      <c r="AA559" s="180"/>
      <c r="AB559" s="180"/>
      <c r="AC559" s="180"/>
      <c r="AD559" s="151">
        <v>296090</v>
      </c>
      <c r="AE559" s="151"/>
      <c r="AF559" s="151"/>
      <c r="AG559" s="151"/>
      <c r="AH559" s="151"/>
      <c r="AI559" s="151">
        <f>AD559</f>
        <v>296090</v>
      </c>
      <c r="AJ559" s="151"/>
      <c r="AK559" s="151"/>
      <c r="AL559" s="151"/>
      <c r="AM559" s="151"/>
      <c r="AN559" s="151"/>
      <c r="AO559" s="151"/>
      <c r="AP559" s="151"/>
      <c r="AQ559" s="151"/>
      <c r="AR559" s="151"/>
      <c r="AS559" s="151">
        <f>96090-61592</f>
        <v>34498</v>
      </c>
      <c r="AT559" s="151"/>
      <c r="AU559" s="151"/>
      <c r="AV559" s="151"/>
      <c r="AW559" s="151"/>
      <c r="AX559" s="151">
        <f>AS559</f>
        <v>34498</v>
      </c>
      <c r="AY559" s="151"/>
      <c r="AZ559" s="151"/>
      <c r="BA559" s="151"/>
      <c r="BB559" s="151"/>
      <c r="BC559" s="151"/>
      <c r="BD559" s="151"/>
      <c r="BE559" s="151"/>
      <c r="BF559" s="151"/>
      <c r="BG559" s="151"/>
      <c r="BH559" s="201">
        <f t="shared" ref="BH559" si="31">AS559-AD559</f>
        <v>-261592</v>
      </c>
      <c r="BI559" s="202"/>
      <c r="BJ559" s="202"/>
      <c r="BK559" s="202"/>
      <c r="BL559" s="203"/>
      <c r="BM559" s="201">
        <f t="shared" ref="BM559" si="32">AX559-AI559</f>
        <v>-261592</v>
      </c>
      <c r="BN559" s="202"/>
      <c r="BO559" s="202"/>
      <c r="BP559" s="202"/>
      <c r="BQ559" s="203"/>
      <c r="BR559" s="4"/>
      <c r="BS559" s="4"/>
      <c r="BT559" s="4"/>
      <c r="BU559" s="4"/>
      <c r="BV559" s="4"/>
      <c r="BW559" s="4"/>
      <c r="BX559" s="4"/>
      <c r="BY559" s="4"/>
      <c r="BZ559" s="5"/>
      <c r="CA559" s="6" t="s">
        <v>24</v>
      </c>
    </row>
    <row r="560" spans="1:79" s="6" customFormat="1" ht="66.75" customHeight="1">
      <c r="A560" s="81"/>
      <c r="B560" s="80"/>
      <c r="C560" s="178" t="s">
        <v>503</v>
      </c>
      <c r="D560" s="178"/>
      <c r="E560" s="178"/>
      <c r="F560" s="178"/>
      <c r="G560" s="178"/>
      <c r="H560" s="178"/>
      <c r="I560" s="178"/>
      <c r="J560" s="179" t="s">
        <v>98</v>
      </c>
      <c r="K560" s="179"/>
      <c r="L560" s="179"/>
      <c r="M560" s="179"/>
      <c r="N560" s="179"/>
      <c r="O560" s="179" t="s">
        <v>98</v>
      </c>
      <c r="P560" s="179"/>
      <c r="Q560" s="179"/>
      <c r="R560" s="179"/>
      <c r="S560" s="179"/>
      <c r="T560" s="179"/>
      <c r="U560" s="179"/>
      <c r="V560" s="179"/>
      <c r="W560" s="179"/>
      <c r="X560" s="179"/>
      <c r="Y560" s="180"/>
      <c r="Z560" s="180"/>
      <c r="AA560" s="180"/>
      <c r="AB560" s="180"/>
      <c r="AC560" s="180"/>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c r="BR560" s="4"/>
      <c r="BS560" s="4"/>
      <c r="BT560" s="4"/>
      <c r="BU560" s="4"/>
      <c r="BV560" s="4"/>
      <c r="BW560" s="4"/>
      <c r="BX560" s="4"/>
      <c r="BY560" s="4"/>
      <c r="BZ560" s="5"/>
      <c r="CA560" s="6" t="s">
        <v>24</v>
      </c>
    </row>
    <row r="561" spans="1:79" s="6" customFormat="1" ht="18.75" customHeight="1">
      <c r="A561" s="81"/>
      <c r="B561" s="80"/>
      <c r="C561" s="178" t="s">
        <v>97</v>
      </c>
      <c r="D561" s="178"/>
      <c r="E561" s="178"/>
      <c r="F561" s="178"/>
      <c r="G561" s="178"/>
      <c r="H561" s="178"/>
      <c r="I561" s="178"/>
      <c r="J561" s="179" t="s">
        <v>98</v>
      </c>
      <c r="K561" s="179"/>
      <c r="L561" s="179"/>
      <c r="M561" s="179"/>
      <c r="N561" s="179"/>
      <c r="O561" s="179" t="s">
        <v>98</v>
      </c>
      <c r="P561" s="179"/>
      <c r="Q561" s="179"/>
      <c r="R561" s="179"/>
      <c r="S561" s="179"/>
      <c r="T561" s="179"/>
      <c r="U561" s="179"/>
      <c r="V561" s="179"/>
      <c r="W561" s="179"/>
      <c r="X561" s="179"/>
      <c r="Y561" s="180"/>
      <c r="Z561" s="180"/>
      <c r="AA561" s="180"/>
      <c r="AB561" s="180"/>
      <c r="AC561" s="180"/>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c r="BR561" s="4"/>
      <c r="BS561" s="4"/>
      <c r="BT561" s="4"/>
      <c r="BU561" s="4"/>
      <c r="BV561" s="4"/>
      <c r="BW561" s="4"/>
      <c r="BX561" s="4"/>
      <c r="BY561" s="4"/>
      <c r="BZ561" s="5"/>
      <c r="CA561" s="6" t="s">
        <v>24</v>
      </c>
    </row>
    <row r="562" spans="1:79" ht="72" customHeight="1">
      <c r="A562" s="185"/>
      <c r="B562" s="125"/>
      <c r="C562" s="186" t="s">
        <v>171</v>
      </c>
      <c r="D562" s="186"/>
      <c r="E562" s="186"/>
      <c r="F562" s="186"/>
      <c r="G562" s="186"/>
      <c r="H562" s="186"/>
      <c r="I562" s="186"/>
      <c r="J562" s="187" t="s">
        <v>100</v>
      </c>
      <c r="K562" s="187"/>
      <c r="L562" s="187"/>
      <c r="M562" s="187"/>
      <c r="N562" s="187"/>
      <c r="O562" s="188" t="s">
        <v>117</v>
      </c>
      <c r="P562" s="189"/>
      <c r="Q562" s="189"/>
      <c r="R562" s="189"/>
      <c r="S562" s="189"/>
      <c r="T562" s="189"/>
      <c r="U562" s="189"/>
      <c r="V562" s="189"/>
      <c r="W562" s="189"/>
      <c r="X562" s="190"/>
      <c r="Y562" s="191">
        <v>0</v>
      </c>
      <c r="Z562" s="191"/>
      <c r="AA562" s="191"/>
      <c r="AB562" s="191"/>
      <c r="AC562" s="191"/>
      <c r="AD562" s="145">
        <v>12150</v>
      </c>
      <c r="AE562" s="145"/>
      <c r="AF562" s="145"/>
      <c r="AG562" s="145"/>
      <c r="AH562" s="145"/>
      <c r="AI562" s="182">
        <v>12150</v>
      </c>
      <c r="AJ562" s="183"/>
      <c r="AK562" s="183"/>
      <c r="AL562" s="183"/>
      <c r="AM562" s="184"/>
      <c r="AN562" s="182">
        <v>0</v>
      </c>
      <c r="AO562" s="183"/>
      <c r="AP562" s="183"/>
      <c r="AQ562" s="183"/>
      <c r="AR562" s="184"/>
      <c r="AS562" s="182">
        <v>12150</v>
      </c>
      <c r="AT562" s="183"/>
      <c r="AU562" s="183"/>
      <c r="AV562" s="183"/>
      <c r="AW562" s="184"/>
      <c r="AX562" s="182">
        <v>12150</v>
      </c>
      <c r="AY562" s="183"/>
      <c r="AZ562" s="183"/>
      <c r="BA562" s="183"/>
      <c r="BB562" s="184"/>
      <c r="BC562" s="182">
        <f t="shared" ref="BC562:BC648" si="33">AN562-Y562</f>
        <v>0</v>
      </c>
      <c r="BD562" s="183"/>
      <c r="BE562" s="183"/>
      <c r="BF562" s="183"/>
      <c r="BG562" s="184"/>
      <c r="BH562" s="182">
        <f t="shared" ref="BH562:BH648" si="34">AS562-AD562</f>
        <v>0</v>
      </c>
      <c r="BI562" s="183"/>
      <c r="BJ562" s="183"/>
      <c r="BK562" s="183"/>
      <c r="BL562" s="184"/>
      <c r="BM562" s="182">
        <v>0</v>
      </c>
      <c r="BN562" s="183"/>
      <c r="BO562" s="183"/>
      <c r="BP562" s="183"/>
      <c r="BQ562" s="184"/>
      <c r="BR562" s="1"/>
      <c r="BS562" s="1"/>
      <c r="BT562" s="1"/>
      <c r="BU562" s="1"/>
      <c r="BV562" s="1"/>
      <c r="BW562" s="1"/>
      <c r="BX562" s="1"/>
      <c r="BY562" s="1"/>
      <c r="BZ562" s="2"/>
    </row>
    <row r="563" spans="1:79" ht="78" customHeight="1">
      <c r="A563" s="185"/>
      <c r="B563" s="125"/>
      <c r="C563" s="186" t="s">
        <v>172</v>
      </c>
      <c r="D563" s="186"/>
      <c r="E563" s="186"/>
      <c r="F563" s="186"/>
      <c r="G563" s="186"/>
      <c r="H563" s="186"/>
      <c r="I563" s="186"/>
      <c r="J563" s="187" t="s">
        <v>100</v>
      </c>
      <c r="K563" s="187"/>
      <c r="L563" s="187"/>
      <c r="M563" s="187"/>
      <c r="N563" s="187"/>
      <c r="O563" s="188" t="s">
        <v>117</v>
      </c>
      <c r="P563" s="189"/>
      <c r="Q563" s="189"/>
      <c r="R563" s="189"/>
      <c r="S563" s="189"/>
      <c r="T563" s="189"/>
      <c r="U563" s="189"/>
      <c r="V563" s="189"/>
      <c r="W563" s="189"/>
      <c r="X563" s="190"/>
      <c r="Y563" s="191">
        <v>0</v>
      </c>
      <c r="Z563" s="191"/>
      <c r="AA563" s="191"/>
      <c r="AB563" s="191"/>
      <c r="AC563" s="191"/>
      <c r="AD563" s="145">
        <v>200000</v>
      </c>
      <c r="AE563" s="145"/>
      <c r="AF563" s="145"/>
      <c r="AG563" s="145"/>
      <c r="AH563" s="145"/>
      <c r="AI563" s="182">
        <v>200000</v>
      </c>
      <c r="AJ563" s="183"/>
      <c r="AK563" s="183"/>
      <c r="AL563" s="183"/>
      <c r="AM563" s="184"/>
      <c r="AN563" s="182">
        <v>0</v>
      </c>
      <c r="AO563" s="183"/>
      <c r="AP563" s="183"/>
      <c r="AQ563" s="183"/>
      <c r="AR563" s="184"/>
      <c r="AS563" s="182">
        <v>0</v>
      </c>
      <c r="AT563" s="183"/>
      <c r="AU563" s="183"/>
      <c r="AV563" s="183"/>
      <c r="AW563" s="184"/>
      <c r="AX563" s="182">
        <v>0</v>
      </c>
      <c r="AY563" s="183"/>
      <c r="AZ563" s="183"/>
      <c r="BA563" s="183"/>
      <c r="BB563" s="184"/>
      <c r="BC563" s="182">
        <f t="shared" si="33"/>
        <v>0</v>
      </c>
      <c r="BD563" s="183"/>
      <c r="BE563" s="183"/>
      <c r="BF563" s="183"/>
      <c r="BG563" s="184"/>
      <c r="BH563" s="182">
        <f t="shared" si="34"/>
        <v>-200000</v>
      </c>
      <c r="BI563" s="183"/>
      <c r="BJ563" s="183"/>
      <c r="BK563" s="183"/>
      <c r="BL563" s="184"/>
      <c r="BM563" s="182">
        <v>-200000</v>
      </c>
      <c r="BN563" s="183"/>
      <c r="BO563" s="183"/>
      <c r="BP563" s="183"/>
      <c r="BQ563" s="184"/>
      <c r="BR563" s="1"/>
      <c r="BS563" s="1"/>
      <c r="BT563" s="1"/>
      <c r="BU563" s="1"/>
      <c r="BV563" s="1"/>
      <c r="BW563" s="1"/>
      <c r="BX563" s="1"/>
      <c r="BY563" s="1"/>
      <c r="BZ563" s="2"/>
    </row>
    <row r="564" spans="1:79" ht="18.75" customHeight="1">
      <c r="A564" s="81"/>
      <c r="B564" s="80"/>
      <c r="C564" s="178" t="s">
        <v>198</v>
      </c>
      <c r="D564" s="178"/>
      <c r="E564" s="178"/>
      <c r="F564" s="178"/>
      <c r="G564" s="178"/>
      <c r="H564" s="178"/>
      <c r="I564" s="178"/>
      <c r="J564" s="179" t="s">
        <v>98</v>
      </c>
      <c r="K564" s="179"/>
      <c r="L564" s="179"/>
      <c r="M564" s="179"/>
      <c r="N564" s="179"/>
      <c r="O564" s="179" t="s">
        <v>98</v>
      </c>
      <c r="P564" s="179"/>
      <c r="Q564" s="179"/>
      <c r="R564" s="179"/>
      <c r="S564" s="179"/>
      <c r="T564" s="179"/>
      <c r="U564" s="179"/>
      <c r="V564" s="179"/>
      <c r="W564" s="179"/>
      <c r="X564" s="179"/>
      <c r="Y564" s="192"/>
      <c r="Z564" s="193"/>
      <c r="AA564" s="193"/>
      <c r="AB564" s="193"/>
      <c r="AC564" s="194"/>
      <c r="AD564" s="145"/>
      <c r="AE564" s="145"/>
      <c r="AF564" s="145"/>
      <c r="AG564" s="145"/>
      <c r="AH564" s="14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c r="BR564" s="1"/>
      <c r="BS564" s="1"/>
      <c r="BT564" s="1"/>
      <c r="BU564" s="1"/>
      <c r="BV564" s="1"/>
      <c r="BW564" s="1"/>
      <c r="BX564" s="1"/>
      <c r="BY564" s="1"/>
      <c r="BZ564" s="2"/>
    </row>
    <row r="565" spans="1:79" ht="63.75" customHeight="1">
      <c r="A565" s="185"/>
      <c r="B565" s="125"/>
      <c r="C565" s="186" t="s">
        <v>259</v>
      </c>
      <c r="D565" s="186"/>
      <c r="E565" s="186"/>
      <c r="F565" s="186"/>
      <c r="G565" s="186"/>
      <c r="H565" s="186"/>
      <c r="I565" s="186"/>
      <c r="J565" s="187" t="s">
        <v>205</v>
      </c>
      <c r="K565" s="187"/>
      <c r="L565" s="187"/>
      <c r="M565" s="187"/>
      <c r="N565" s="187"/>
      <c r="O565" s="188" t="s">
        <v>112</v>
      </c>
      <c r="P565" s="189"/>
      <c r="Q565" s="189"/>
      <c r="R565" s="189"/>
      <c r="S565" s="189"/>
      <c r="T565" s="189"/>
      <c r="U565" s="189"/>
      <c r="V565" s="189"/>
      <c r="W565" s="189"/>
      <c r="X565" s="190"/>
      <c r="Y565" s="191">
        <v>0</v>
      </c>
      <c r="Z565" s="191"/>
      <c r="AA565" s="191"/>
      <c r="AB565" s="191"/>
      <c r="AC565" s="191"/>
      <c r="AD565" s="145">
        <v>80</v>
      </c>
      <c r="AE565" s="145"/>
      <c r="AF565" s="145"/>
      <c r="AG565" s="145"/>
      <c r="AH565" s="145"/>
      <c r="AI565" s="182">
        <v>80</v>
      </c>
      <c r="AJ565" s="183"/>
      <c r="AK565" s="183"/>
      <c r="AL565" s="183"/>
      <c r="AM565" s="184"/>
      <c r="AN565" s="182">
        <v>0</v>
      </c>
      <c r="AO565" s="183"/>
      <c r="AP565" s="183"/>
      <c r="AQ565" s="183"/>
      <c r="AR565" s="184"/>
      <c r="AS565" s="182">
        <v>0</v>
      </c>
      <c r="AT565" s="183"/>
      <c r="AU565" s="183"/>
      <c r="AV565" s="183"/>
      <c r="AW565" s="184"/>
      <c r="AX565" s="182">
        <v>0</v>
      </c>
      <c r="AY565" s="183"/>
      <c r="AZ565" s="183"/>
      <c r="BA565" s="183"/>
      <c r="BB565" s="184"/>
      <c r="BC565" s="182">
        <f t="shared" si="33"/>
        <v>0</v>
      </c>
      <c r="BD565" s="183"/>
      <c r="BE565" s="183"/>
      <c r="BF565" s="183"/>
      <c r="BG565" s="184"/>
      <c r="BH565" s="182">
        <f t="shared" si="34"/>
        <v>-80</v>
      </c>
      <c r="BI565" s="183"/>
      <c r="BJ565" s="183"/>
      <c r="BK565" s="183"/>
      <c r="BL565" s="184"/>
      <c r="BM565" s="182">
        <v>-80</v>
      </c>
      <c r="BN565" s="183"/>
      <c r="BO565" s="183"/>
      <c r="BP565" s="183"/>
      <c r="BQ565" s="184"/>
      <c r="BR565" s="1"/>
      <c r="BS565" s="1"/>
      <c r="BT565" s="1"/>
      <c r="BU565" s="1"/>
      <c r="BV565" s="1"/>
      <c r="BW565" s="1"/>
      <c r="BX565" s="1"/>
      <c r="BY565" s="1"/>
      <c r="BZ565" s="2"/>
    </row>
    <row r="566" spans="1:79" ht="18.75" customHeight="1">
      <c r="A566" s="81"/>
      <c r="B566" s="80"/>
      <c r="C566" s="178" t="s">
        <v>281</v>
      </c>
      <c r="D566" s="178"/>
      <c r="E566" s="178"/>
      <c r="F566" s="178"/>
      <c r="G566" s="178"/>
      <c r="H566" s="178"/>
      <c r="I566" s="178"/>
      <c r="J566" s="179" t="s">
        <v>98</v>
      </c>
      <c r="K566" s="179"/>
      <c r="L566" s="179"/>
      <c r="M566" s="179"/>
      <c r="N566" s="179"/>
      <c r="O566" s="179" t="s">
        <v>98</v>
      </c>
      <c r="P566" s="179"/>
      <c r="Q566" s="179"/>
      <c r="R566" s="179"/>
      <c r="S566" s="179"/>
      <c r="T566" s="179"/>
      <c r="U566" s="179"/>
      <c r="V566" s="179"/>
      <c r="W566" s="179"/>
      <c r="X566" s="179"/>
      <c r="Y566" s="180"/>
      <c r="Z566" s="180"/>
      <c r="AA566" s="180"/>
      <c r="AB566" s="180"/>
      <c r="AC566" s="180"/>
      <c r="AD566" s="145"/>
      <c r="AE566" s="145"/>
      <c r="AF566" s="145"/>
      <c r="AG566" s="145"/>
      <c r="AH566" s="14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
      <c r="BS566" s="1"/>
      <c r="BT566" s="1"/>
      <c r="BU566" s="1"/>
      <c r="BV566" s="1"/>
      <c r="BW566" s="1"/>
      <c r="BX566" s="1"/>
      <c r="BY566" s="1"/>
      <c r="BZ566" s="2"/>
    </row>
    <row r="567" spans="1:79" ht="64.5" customHeight="1">
      <c r="A567" s="185"/>
      <c r="B567" s="125"/>
      <c r="C567" s="186" t="s">
        <v>337</v>
      </c>
      <c r="D567" s="186"/>
      <c r="E567" s="186"/>
      <c r="F567" s="186"/>
      <c r="G567" s="186"/>
      <c r="H567" s="186"/>
      <c r="I567" s="186"/>
      <c r="J567" s="187" t="s">
        <v>100</v>
      </c>
      <c r="K567" s="187"/>
      <c r="L567" s="187"/>
      <c r="M567" s="187"/>
      <c r="N567" s="187"/>
      <c r="O567" s="188" t="s">
        <v>201</v>
      </c>
      <c r="P567" s="189"/>
      <c r="Q567" s="189"/>
      <c r="R567" s="189"/>
      <c r="S567" s="189"/>
      <c r="T567" s="189"/>
      <c r="U567" s="189"/>
      <c r="V567" s="189"/>
      <c r="W567" s="189"/>
      <c r="X567" s="190"/>
      <c r="Y567" s="191">
        <v>0</v>
      </c>
      <c r="Z567" s="191"/>
      <c r="AA567" s="191"/>
      <c r="AB567" s="191"/>
      <c r="AC567" s="191"/>
      <c r="AD567" s="145">
        <v>2652</v>
      </c>
      <c r="AE567" s="145"/>
      <c r="AF567" s="145"/>
      <c r="AG567" s="145"/>
      <c r="AH567" s="145"/>
      <c r="AI567" s="182">
        <v>2652</v>
      </c>
      <c r="AJ567" s="183"/>
      <c r="AK567" s="183"/>
      <c r="AL567" s="183"/>
      <c r="AM567" s="184"/>
      <c r="AN567" s="182">
        <v>0</v>
      </c>
      <c r="AO567" s="183"/>
      <c r="AP567" s="183"/>
      <c r="AQ567" s="183"/>
      <c r="AR567" s="184"/>
      <c r="AS567" s="182">
        <v>0</v>
      </c>
      <c r="AT567" s="183"/>
      <c r="AU567" s="183"/>
      <c r="AV567" s="183"/>
      <c r="AW567" s="184"/>
      <c r="AX567" s="182">
        <v>0</v>
      </c>
      <c r="AY567" s="183"/>
      <c r="AZ567" s="183"/>
      <c r="BA567" s="183"/>
      <c r="BB567" s="184"/>
      <c r="BC567" s="182">
        <f t="shared" si="33"/>
        <v>0</v>
      </c>
      <c r="BD567" s="183"/>
      <c r="BE567" s="183"/>
      <c r="BF567" s="183"/>
      <c r="BG567" s="184"/>
      <c r="BH567" s="182">
        <f t="shared" si="34"/>
        <v>-2652</v>
      </c>
      <c r="BI567" s="183"/>
      <c r="BJ567" s="183"/>
      <c r="BK567" s="183"/>
      <c r="BL567" s="184"/>
      <c r="BM567" s="182">
        <f>BH567</f>
        <v>-2652</v>
      </c>
      <c r="BN567" s="183"/>
      <c r="BO567" s="183"/>
      <c r="BP567" s="183"/>
      <c r="BQ567" s="184"/>
      <c r="BR567" s="1"/>
      <c r="BS567" s="1"/>
      <c r="BT567" s="1"/>
      <c r="BU567" s="1"/>
      <c r="BV567" s="1"/>
      <c r="BW567" s="1"/>
      <c r="BX567" s="1"/>
      <c r="BY567" s="1"/>
      <c r="BZ567" s="2"/>
    </row>
    <row r="568" spans="1:79" ht="18.75" customHeight="1">
      <c r="A568" s="81"/>
      <c r="B568" s="80"/>
      <c r="C568" s="178" t="s">
        <v>360</v>
      </c>
      <c r="D568" s="178"/>
      <c r="E568" s="178"/>
      <c r="F568" s="178"/>
      <c r="G568" s="178"/>
      <c r="H568" s="178"/>
      <c r="I568" s="178"/>
      <c r="J568" s="179" t="s">
        <v>98</v>
      </c>
      <c r="K568" s="179"/>
      <c r="L568" s="179"/>
      <c r="M568" s="179"/>
      <c r="N568" s="179"/>
      <c r="O568" s="179" t="s">
        <v>98</v>
      </c>
      <c r="P568" s="179"/>
      <c r="Q568" s="179"/>
      <c r="R568" s="179"/>
      <c r="S568" s="179"/>
      <c r="T568" s="179"/>
      <c r="U568" s="179"/>
      <c r="V568" s="179"/>
      <c r="W568" s="179"/>
      <c r="X568" s="179"/>
      <c r="Y568" s="180"/>
      <c r="Z568" s="180"/>
      <c r="AA568" s="180"/>
      <c r="AB568" s="180"/>
      <c r="AC568" s="180"/>
      <c r="AD568" s="145"/>
      <c r="AE568" s="145"/>
      <c r="AF568" s="145"/>
      <c r="AG568" s="145"/>
      <c r="AH568" s="14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
      <c r="BS568" s="1"/>
      <c r="BT568" s="1"/>
      <c r="BU568" s="1"/>
      <c r="BV568" s="1"/>
      <c r="BW568" s="1"/>
      <c r="BX568" s="1"/>
      <c r="BY568" s="1"/>
      <c r="BZ568" s="2"/>
    </row>
    <row r="569" spans="1:79" ht="53.45" customHeight="1">
      <c r="A569" s="185"/>
      <c r="B569" s="125"/>
      <c r="C569" s="186" t="s">
        <v>401</v>
      </c>
      <c r="D569" s="186"/>
      <c r="E569" s="186"/>
      <c r="F569" s="186"/>
      <c r="G569" s="186"/>
      <c r="H569" s="186"/>
      <c r="I569" s="186"/>
      <c r="J569" s="187" t="s">
        <v>362</v>
      </c>
      <c r="K569" s="187"/>
      <c r="L569" s="187"/>
      <c r="M569" s="187"/>
      <c r="N569" s="187"/>
      <c r="O569" s="188" t="s">
        <v>201</v>
      </c>
      <c r="P569" s="189"/>
      <c r="Q569" s="189"/>
      <c r="R569" s="189"/>
      <c r="S569" s="189"/>
      <c r="T569" s="189"/>
      <c r="U569" s="189"/>
      <c r="V569" s="189"/>
      <c r="W569" s="189"/>
      <c r="X569" s="190"/>
      <c r="Y569" s="191">
        <v>0</v>
      </c>
      <c r="Z569" s="191"/>
      <c r="AA569" s="191"/>
      <c r="AB569" s="191"/>
      <c r="AC569" s="191"/>
      <c r="AD569" s="145">
        <v>100</v>
      </c>
      <c r="AE569" s="145"/>
      <c r="AF569" s="145"/>
      <c r="AG569" s="145"/>
      <c r="AH569" s="145"/>
      <c r="AI569" s="182">
        <v>100</v>
      </c>
      <c r="AJ569" s="183"/>
      <c r="AK569" s="183"/>
      <c r="AL569" s="183"/>
      <c r="AM569" s="184"/>
      <c r="AN569" s="182">
        <v>0</v>
      </c>
      <c r="AO569" s="183"/>
      <c r="AP569" s="183"/>
      <c r="AQ569" s="183"/>
      <c r="AR569" s="184"/>
      <c r="AS569" s="182">
        <v>5.72</v>
      </c>
      <c r="AT569" s="183"/>
      <c r="AU569" s="183"/>
      <c r="AV569" s="183"/>
      <c r="AW569" s="184"/>
      <c r="AX569" s="182">
        <v>5.72</v>
      </c>
      <c r="AY569" s="183"/>
      <c r="AZ569" s="183"/>
      <c r="BA569" s="183"/>
      <c r="BB569" s="184"/>
      <c r="BC569" s="182">
        <f t="shared" si="33"/>
        <v>0</v>
      </c>
      <c r="BD569" s="183"/>
      <c r="BE569" s="183"/>
      <c r="BF569" s="183"/>
      <c r="BG569" s="184"/>
      <c r="BH569" s="182">
        <f t="shared" si="34"/>
        <v>-94.28</v>
      </c>
      <c r="BI569" s="183"/>
      <c r="BJ569" s="183"/>
      <c r="BK569" s="183"/>
      <c r="BL569" s="184"/>
      <c r="BM569" s="182">
        <v>-94.28</v>
      </c>
      <c r="BN569" s="183"/>
      <c r="BO569" s="183"/>
      <c r="BP569" s="183"/>
      <c r="BQ569" s="184"/>
      <c r="BR569" s="1"/>
      <c r="BS569" s="1"/>
      <c r="BT569" s="1"/>
      <c r="BU569" s="1"/>
      <c r="BV569" s="1"/>
      <c r="BW569" s="1"/>
      <c r="BX569" s="1"/>
      <c r="BY569" s="1"/>
      <c r="BZ569" s="2"/>
    </row>
    <row r="570" spans="1:79" s="6" customFormat="1" ht="44.25" customHeight="1">
      <c r="A570" s="81"/>
      <c r="B570" s="80"/>
      <c r="C570" s="178" t="s">
        <v>504</v>
      </c>
      <c r="D570" s="178"/>
      <c r="E570" s="178"/>
      <c r="F570" s="178"/>
      <c r="G570" s="178"/>
      <c r="H570" s="178"/>
      <c r="I570" s="178"/>
      <c r="J570" s="179" t="s">
        <v>98</v>
      </c>
      <c r="K570" s="179"/>
      <c r="L570" s="179"/>
      <c r="M570" s="179"/>
      <c r="N570" s="179"/>
      <c r="O570" s="179" t="s">
        <v>98</v>
      </c>
      <c r="P570" s="179"/>
      <c r="Q570" s="179"/>
      <c r="R570" s="179"/>
      <c r="S570" s="179"/>
      <c r="T570" s="179"/>
      <c r="U570" s="179"/>
      <c r="V570" s="179"/>
      <c r="W570" s="179"/>
      <c r="X570" s="179"/>
      <c r="Y570" s="180"/>
      <c r="Z570" s="180"/>
      <c r="AA570" s="180"/>
      <c r="AB570" s="180"/>
      <c r="AC570" s="180"/>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4"/>
      <c r="BS570" s="4"/>
      <c r="BT570" s="4"/>
      <c r="BU570" s="4"/>
      <c r="BV570" s="4"/>
      <c r="BW570" s="4"/>
      <c r="BX570" s="4"/>
      <c r="BY570" s="4"/>
      <c r="BZ570" s="5"/>
      <c r="CA570" s="6" t="s">
        <v>24</v>
      </c>
    </row>
    <row r="571" spans="1:79" s="6" customFormat="1" ht="18.75" customHeight="1">
      <c r="A571" s="81"/>
      <c r="B571" s="80"/>
      <c r="C571" s="178" t="s">
        <v>97</v>
      </c>
      <c r="D571" s="178"/>
      <c r="E571" s="178"/>
      <c r="F571" s="178"/>
      <c r="G571" s="178"/>
      <c r="H571" s="178"/>
      <c r="I571" s="178"/>
      <c r="J571" s="179" t="s">
        <v>98</v>
      </c>
      <c r="K571" s="179"/>
      <c r="L571" s="179"/>
      <c r="M571" s="179"/>
      <c r="N571" s="179"/>
      <c r="O571" s="179" t="s">
        <v>98</v>
      </c>
      <c r="P571" s="179"/>
      <c r="Q571" s="179"/>
      <c r="R571" s="179"/>
      <c r="S571" s="179"/>
      <c r="T571" s="179"/>
      <c r="U571" s="179"/>
      <c r="V571" s="179"/>
      <c r="W571" s="179"/>
      <c r="X571" s="179"/>
      <c r="Y571" s="180"/>
      <c r="Z571" s="180"/>
      <c r="AA571" s="180"/>
      <c r="AB571" s="180"/>
      <c r="AC571" s="180"/>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4"/>
      <c r="BS571" s="4"/>
      <c r="BT571" s="4"/>
      <c r="BU571" s="4"/>
      <c r="BV571" s="4"/>
      <c r="BW571" s="4"/>
      <c r="BX571" s="4"/>
      <c r="BY571" s="4"/>
      <c r="BZ571" s="5"/>
      <c r="CA571" s="6" t="s">
        <v>24</v>
      </c>
    </row>
    <row r="572" spans="1:79" ht="50.45" customHeight="1">
      <c r="A572" s="185"/>
      <c r="B572" s="125"/>
      <c r="C572" s="186" t="s">
        <v>173</v>
      </c>
      <c r="D572" s="186"/>
      <c r="E572" s="186"/>
      <c r="F572" s="186"/>
      <c r="G572" s="186"/>
      <c r="H572" s="186"/>
      <c r="I572" s="186"/>
      <c r="J572" s="187" t="s">
        <v>100</v>
      </c>
      <c r="K572" s="187"/>
      <c r="L572" s="187"/>
      <c r="M572" s="187"/>
      <c r="N572" s="187"/>
      <c r="O572" s="188" t="s">
        <v>117</v>
      </c>
      <c r="P572" s="189"/>
      <c r="Q572" s="189"/>
      <c r="R572" s="189"/>
      <c r="S572" s="189"/>
      <c r="T572" s="189"/>
      <c r="U572" s="189"/>
      <c r="V572" s="189"/>
      <c r="W572" s="189"/>
      <c r="X572" s="190"/>
      <c r="Y572" s="191">
        <v>0</v>
      </c>
      <c r="Z572" s="191"/>
      <c r="AA572" s="191"/>
      <c r="AB572" s="191"/>
      <c r="AC572" s="191"/>
      <c r="AD572" s="145">
        <v>10146</v>
      </c>
      <c r="AE572" s="145"/>
      <c r="AF572" s="145"/>
      <c r="AG572" s="145"/>
      <c r="AH572" s="145"/>
      <c r="AI572" s="182">
        <v>10146</v>
      </c>
      <c r="AJ572" s="183"/>
      <c r="AK572" s="183"/>
      <c r="AL572" s="183"/>
      <c r="AM572" s="184"/>
      <c r="AN572" s="182">
        <v>0</v>
      </c>
      <c r="AO572" s="183"/>
      <c r="AP572" s="183"/>
      <c r="AQ572" s="183"/>
      <c r="AR572" s="184"/>
      <c r="AS572" s="182">
        <v>0</v>
      </c>
      <c r="AT572" s="183"/>
      <c r="AU572" s="183"/>
      <c r="AV572" s="183"/>
      <c r="AW572" s="184"/>
      <c r="AX572" s="182">
        <v>0</v>
      </c>
      <c r="AY572" s="183"/>
      <c r="AZ572" s="183"/>
      <c r="BA572" s="183"/>
      <c r="BB572" s="184"/>
      <c r="BC572" s="182">
        <f t="shared" si="33"/>
        <v>0</v>
      </c>
      <c r="BD572" s="183"/>
      <c r="BE572" s="183"/>
      <c r="BF572" s="183"/>
      <c r="BG572" s="184"/>
      <c r="BH572" s="182">
        <f t="shared" si="34"/>
        <v>-10146</v>
      </c>
      <c r="BI572" s="183"/>
      <c r="BJ572" s="183"/>
      <c r="BK572" s="183"/>
      <c r="BL572" s="184"/>
      <c r="BM572" s="182">
        <v>-10146</v>
      </c>
      <c r="BN572" s="183"/>
      <c r="BO572" s="183"/>
      <c r="BP572" s="183"/>
      <c r="BQ572" s="184"/>
      <c r="BR572" s="1"/>
      <c r="BS572" s="1"/>
      <c r="BT572" s="1"/>
      <c r="BU572" s="1"/>
      <c r="BV572" s="1"/>
      <c r="BW572" s="1"/>
      <c r="BX572" s="1"/>
      <c r="BY572" s="1"/>
      <c r="BZ572" s="2"/>
    </row>
    <row r="573" spans="1:79" ht="18.75" customHeight="1">
      <c r="A573" s="81"/>
      <c r="B573" s="80"/>
      <c r="C573" s="178" t="s">
        <v>198</v>
      </c>
      <c r="D573" s="178"/>
      <c r="E573" s="178"/>
      <c r="F573" s="178"/>
      <c r="G573" s="178"/>
      <c r="H573" s="178"/>
      <c r="I573" s="178"/>
      <c r="J573" s="179" t="s">
        <v>98</v>
      </c>
      <c r="K573" s="179"/>
      <c r="L573" s="179"/>
      <c r="M573" s="179"/>
      <c r="N573" s="179"/>
      <c r="O573" s="179" t="s">
        <v>98</v>
      </c>
      <c r="P573" s="179"/>
      <c r="Q573" s="179"/>
      <c r="R573" s="179"/>
      <c r="S573" s="179"/>
      <c r="T573" s="179"/>
      <c r="U573" s="179"/>
      <c r="V573" s="179"/>
      <c r="W573" s="179"/>
      <c r="X573" s="179"/>
      <c r="Y573" s="192"/>
      <c r="Z573" s="193"/>
      <c r="AA573" s="193"/>
      <c r="AB573" s="193"/>
      <c r="AC573" s="194"/>
      <c r="AD573" s="145"/>
      <c r="AE573" s="145"/>
      <c r="AF573" s="145"/>
      <c r="AG573" s="145"/>
      <c r="AH573" s="14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
      <c r="BS573" s="1"/>
      <c r="BT573" s="1"/>
      <c r="BU573" s="1"/>
      <c r="BV573" s="1"/>
      <c r="BW573" s="1"/>
      <c r="BX573" s="1"/>
      <c r="BY573" s="1"/>
      <c r="BZ573" s="2"/>
    </row>
    <row r="574" spans="1:79" ht="55.5" customHeight="1">
      <c r="A574" s="185"/>
      <c r="B574" s="125"/>
      <c r="C574" s="186" t="s">
        <v>260</v>
      </c>
      <c r="D574" s="186"/>
      <c r="E574" s="186"/>
      <c r="F574" s="186"/>
      <c r="G574" s="186"/>
      <c r="H574" s="186"/>
      <c r="I574" s="186"/>
      <c r="J574" s="187" t="s">
        <v>103</v>
      </c>
      <c r="K574" s="187"/>
      <c r="L574" s="187"/>
      <c r="M574" s="187"/>
      <c r="N574" s="187"/>
      <c r="O574" s="188" t="s">
        <v>112</v>
      </c>
      <c r="P574" s="189"/>
      <c r="Q574" s="189"/>
      <c r="R574" s="189"/>
      <c r="S574" s="189"/>
      <c r="T574" s="189"/>
      <c r="U574" s="189"/>
      <c r="V574" s="189"/>
      <c r="W574" s="189"/>
      <c r="X574" s="190"/>
      <c r="Y574" s="191">
        <v>0</v>
      </c>
      <c r="Z574" s="191"/>
      <c r="AA574" s="191"/>
      <c r="AB574" s="191"/>
      <c r="AC574" s="191"/>
      <c r="AD574" s="145">
        <v>1</v>
      </c>
      <c r="AE574" s="145"/>
      <c r="AF574" s="145"/>
      <c r="AG574" s="145"/>
      <c r="AH574" s="145"/>
      <c r="AI574" s="182">
        <v>1</v>
      </c>
      <c r="AJ574" s="183"/>
      <c r="AK574" s="183"/>
      <c r="AL574" s="183"/>
      <c r="AM574" s="184"/>
      <c r="AN574" s="182">
        <v>0</v>
      </c>
      <c r="AO574" s="183"/>
      <c r="AP574" s="183"/>
      <c r="AQ574" s="183"/>
      <c r="AR574" s="184"/>
      <c r="AS574" s="182">
        <v>0</v>
      </c>
      <c r="AT574" s="183"/>
      <c r="AU574" s="183"/>
      <c r="AV574" s="183"/>
      <c r="AW574" s="184"/>
      <c r="AX574" s="182">
        <v>0</v>
      </c>
      <c r="AY574" s="183"/>
      <c r="AZ574" s="183"/>
      <c r="BA574" s="183"/>
      <c r="BB574" s="184"/>
      <c r="BC574" s="182">
        <f t="shared" si="33"/>
        <v>0</v>
      </c>
      <c r="BD574" s="183"/>
      <c r="BE574" s="183"/>
      <c r="BF574" s="183"/>
      <c r="BG574" s="184"/>
      <c r="BH574" s="182">
        <f t="shared" si="34"/>
        <v>-1</v>
      </c>
      <c r="BI574" s="183"/>
      <c r="BJ574" s="183"/>
      <c r="BK574" s="183"/>
      <c r="BL574" s="184"/>
      <c r="BM574" s="182">
        <v>-1</v>
      </c>
      <c r="BN574" s="183"/>
      <c r="BO574" s="183"/>
      <c r="BP574" s="183"/>
      <c r="BQ574" s="184"/>
      <c r="BR574" s="1"/>
      <c r="BS574" s="1"/>
      <c r="BT574" s="1"/>
      <c r="BU574" s="1"/>
      <c r="BV574" s="1"/>
      <c r="BW574" s="1"/>
      <c r="BX574" s="1"/>
      <c r="BY574" s="1"/>
      <c r="BZ574" s="2"/>
    </row>
    <row r="575" spans="1:79" ht="18.75" customHeight="1">
      <c r="A575" s="81"/>
      <c r="B575" s="80"/>
      <c r="C575" s="178" t="s">
        <v>281</v>
      </c>
      <c r="D575" s="178"/>
      <c r="E575" s="178"/>
      <c r="F575" s="178"/>
      <c r="G575" s="178"/>
      <c r="H575" s="178"/>
      <c r="I575" s="178"/>
      <c r="J575" s="179" t="s">
        <v>98</v>
      </c>
      <c r="K575" s="179"/>
      <c r="L575" s="179"/>
      <c r="M575" s="179"/>
      <c r="N575" s="179"/>
      <c r="O575" s="179" t="s">
        <v>98</v>
      </c>
      <c r="P575" s="179"/>
      <c r="Q575" s="179"/>
      <c r="R575" s="179"/>
      <c r="S575" s="179"/>
      <c r="T575" s="179"/>
      <c r="U575" s="179"/>
      <c r="V575" s="179"/>
      <c r="W575" s="179"/>
      <c r="X575" s="179"/>
      <c r="Y575" s="180"/>
      <c r="Z575" s="180"/>
      <c r="AA575" s="180"/>
      <c r="AB575" s="180"/>
      <c r="AC575" s="180"/>
      <c r="AD575" s="145"/>
      <c r="AE575" s="145"/>
      <c r="AF575" s="145"/>
      <c r="AG575" s="145"/>
      <c r="AH575" s="14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
      <c r="BS575" s="1"/>
      <c r="BT575" s="1"/>
      <c r="BU575" s="1"/>
      <c r="BV575" s="1"/>
      <c r="BW575" s="1"/>
      <c r="BX575" s="1"/>
      <c r="BY575" s="1"/>
      <c r="BZ575" s="2"/>
    </row>
    <row r="576" spans="1:79" ht="57" customHeight="1">
      <c r="A576" s="185"/>
      <c r="B576" s="125"/>
      <c r="C576" s="186" t="s">
        <v>338</v>
      </c>
      <c r="D576" s="186"/>
      <c r="E576" s="186"/>
      <c r="F576" s="186"/>
      <c r="G576" s="186"/>
      <c r="H576" s="186"/>
      <c r="I576" s="186"/>
      <c r="J576" s="187" t="s">
        <v>100</v>
      </c>
      <c r="K576" s="187"/>
      <c r="L576" s="187"/>
      <c r="M576" s="187"/>
      <c r="N576" s="187"/>
      <c r="O576" s="188" t="s">
        <v>201</v>
      </c>
      <c r="P576" s="189"/>
      <c r="Q576" s="189"/>
      <c r="R576" s="189"/>
      <c r="S576" s="189"/>
      <c r="T576" s="189"/>
      <c r="U576" s="189"/>
      <c r="V576" s="189"/>
      <c r="W576" s="189"/>
      <c r="X576" s="190"/>
      <c r="Y576" s="191">
        <v>0</v>
      </c>
      <c r="Z576" s="191"/>
      <c r="AA576" s="191"/>
      <c r="AB576" s="191"/>
      <c r="AC576" s="191"/>
      <c r="AD576" s="145">
        <v>10146</v>
      </c>
      <c r="AE576" s="145"/>
      <c r="AF576" s="145"/>
      <c r="AG576" s="145"/>
      <c r="AH576" s="145"/>
      <c r="AI576" s="182">
        <v>10146</v>
      </c>
      <c r="AJ576" s="183"/>
      <c r="AK576" s="183"/>
      <c r="AL576" s="183"/>
      <c r="AM576" s="184"/>
      <c r="AN576" s="182">
        <v>0</v>
      </c>
      <c r="AO576" s="183"/>
      <c r="AP576" s="183"/>
      <c r="AQ576" s="183"/>
      <c r="AR576" s="184"/>
      <c r="AS576" s="182">
        <v>0</v>
      </c>
      <c r="AT576" s="183"/>
      <c r="AU576" s="183"/>
      <c r="AV576" s="183"/>
      <c r="AW576" s="184"/>
      <c r="AX576" s="182">
        <v>0</v>
      </c>
      <c r="AY576" s="183"/>
      <c r="AZ576" s="183"/>
      <c r="BA576" s="183"/>
      <c r="BB576" s="184"/>
      <c r="BC576" s="182">
        <f t="shared" si="33"/>
        <v>0</v>
      </c>
      <c r="BD576" s="183"/>
      <c r="BE576" s="183"/>
      <c r="BF576" s="183"/>
      <c r="BG576" s="184"/>
      <c r="BH576" s="182">
        <f t="shared" si="34"/>
        <v>-10146</v>
      </c>
      <c r="BI576" s="183"/>
      <c r="BJ576" s="183"/>
      <c r="BK576" s="183"/>
      <c r="BL576" s="184"/>
      <c r="BM576" s="182">
        <v>-10146</v>
      </c>
      <c r="BN576" s="183"/>
      <c r="BO576" s="183"/>
      <c r="BP576" s="183"/>
      <c r="BQ576" s="184"/>
      <c r="BR576" s="1"/>
      <c r="BS576" s="1"/>
      <c r="BT576" s="1"/>
      <c r="BU576" s="1"/>
      <c r="BV576" s="1"/>
      <c r="BW576" s="1"/>
      <c r="BX576" s="1"/>
      <c r="BY576" s="1"/>
      <c r="BZ576" s="2"/>
    </row>
    <row r="577" spans="1:79" ht="18.75" customHeight="1">
      <c r="A577" s="81"/>
      <c r="B577" s="80"/>
      <c r="C577" s="178" t="s">
        <v>360</v>
      </c>
      <c r="D577" s="178"/>
      <c r="E577" s="178"/>
      <c r="F577" s="178"/>
      <c r="G577" s="178"/>
      <c r="H577" s="178"/>
      <c r="I577" s="178"/>
      <c r="J577" s="179" t="s">
        <v>98</v>
      </c>
      <c r="K577" s="179"/>
      <c r="L577" s="179"/>
      <c r="M577" s="179"/>
      <c r="N577" s="179"/>
      <c r="O577" s="179" t="s">
        <v>98</v>
      </c>
      <c r="P577" s="179"/>
      <c r="Q577" s="179"/>
      <c r="R577" s="179"/>
      <c r="S577" s="179"/>
      <c r="T577" s="179"/>
      <c r="U577" s="179"/>
      <c r="V577" s="179"/>
      <c r="W577" s="179"/>
      <c r="X577" s="179"/>
      <c r="Y577" s="180"/>
      <c r="Z577" s="180"/>
      <c r="AA577" s="180"/>
      <c r="AB577" s="180"/>
      <c r="AC577" s="180"/>
      <c r="AD577" s="145"/>
      <c r="AE577" s="145"/>
      <c r="AF577" s="145"/>
      <c r="AG577" s="145"/>
      <c r="AH577" s="14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
      <c r="BS577" s="1"/>
      <c r="BT577" s="1"/>
      <c r="BU577" s="1"/>
      <c r="BV577" s="1"/>
      <c r="BW577" s="1"/>
      <c r="BX577" s="1"/>
      <c r="BY577" s="1"/>
      <c r="BZ577" s="2"/>
    </row>
    <row r="578" spans="1:79" ht="44.1" customHeight="1">
      <c r="A578" s="185"/>
      <c r="B578" s="125"/>
      <c r="C578" s="186" t="s">
        <v>402</v>
      </c>
      <c r="D578" s="186"/>
      <c r="E578" s="186"/>
      <c r="F578" s="186"/>
      <c r="G578" s="186"/>
      <c r="H578" s="186"/>
      <c r="I578" s="186"/>
      <c r="J578" s="187" t="s">
        <v>362</v>
      </c>
      <c r="K578" s="187"/>
      <c r="L578" s="187"/>
      <c r="M578" s="187"/>
      <c r="N578" s="187"/>
      <c r="O578" s="188" t="s">
        <v>201</v>
      </c>
      <c r="P578" s="189"/>
      <c r="Q578" s="189"/>
      <c r="R578" s="189"/>
      <c r="S578" s="189"/>
      <c r="T578" s="189"/>
      <c r="U578" s="189"/>
      <c r="V578" s="189"/>
      <c r="W578" s="189"/>
      <c r="X578" s="190"/>
      <c r="Y578" s="191">
        <v>0</v>
      </c>
      <c r="Z578" s="191"/>
      <c r="AA578" s="191"/>
      <c r="AB578" s="191"/>
      <c r="AC578" s="191"/>
      <c r="AD578" s="145">
        <v>100</v>
      </c>
      <c r="AE578" s="145"/>
      <c r="AF578" s="145"/>
      <c r="AG578" s="145"/>
      <c r="AH578" s="145"/>
      <c r="AI578" s="182">
        <v>100</v>
      </c>
      <c r="AJ578" s="183"/>
      <c r="AK578" s="183"/>
      <c r="AL578" s="183"/>
      <c r="AM578" s="184"/>
      <c r="AN578" s="182">
        <v>0</v>
      </c>
      <c r="AO578" s="183"/>
      <c r="AP578" s="183"/>
      <c r="AQ578" s="183"/>
      <c r="AR578" s="184"/>
      <c r="AS578" s="182">
        <v>0</v>
      </c>
      <c r="AT578" s="183"/>
      <c r="AU578" s="183"/>
      <c r="AV578" s="183"/>
      <c r="AW578" s="184"/>
      <c r="AX578" s="182">
        <v>0</v>
      </c>
      <c r="AY578" s="183"/>
      <c r="AZ578" s="183"/>
      <c r="BA578" s="183"/>
      <c r="BB578" s="184"/>
      <c r="BC578" s="182">
        <f t="shared" si="33"/>
        <v>0</v>
      </c>
      <c r="BD578" s="183"/>
      <c r="BE578" s="183"/>
      <c r="BF578" s="183"/>
      <c r="BG578" s="184"/>
      <c r="BH578" s="182">
        <f t="shared" si="34"/>
        <v>-100</v>
      </c>
      <c r="BI578" s="183"/>
      <c r="BJ578" s="183"/>
      <c r="BK578" s="183"/>
      <c r="BL578" s="184"/>
      <c r="BM578" s="182">
        <v>-100</v>
      </c>
      <c r="BN578" s="183"/>
      <c r="BO578" s="183"/>
      <c r="BP578" s="183"/>
      <c r="BQ578" s="184"/>
      <c r="BR578" s="1"/>
      <c r="BS578" s="1"/>
      <c r="BT578" s="1"/>
      <c r="BU578" s="1"/>
      <c r="BV578" s="1"/>
      <c r="BW578" s="1"/>
      <c r="BX578" s="1"/>
      <c r="BY578" s="1"/>
      <c r="BZ578" s="2"/>
    </row>
    <row r="579" spans="1:79" s="6" customFormat="1" ht="61.5" customHeight="1">
      <c r="A579" s="81"/>
      <c r="B579" s="80"/>
      <c r="C579" s="178" t="s">
        <v>505</v>
      </c>
      <c r="D579" s="178"/>
      <c r="E579" s="178"/>
      <c r="F579" s="178"/>
      <c r="G579" s="178"/>
      <c r="H579" s="178"/>
      <c r="I579" s="178"/>
      <c r="J579" s="179" t="s">
        <v>98</v>
      </c>
      <c r="K579" s="179"/>
      <c r="L579" s="179"/>
      <c r="M579" s="179"/>
      <c r="N579" s="179"/>
      <c r="O579" s="179" t="s">
        <v>98</v>
      </c>
      <c r="P579" s="179"/>
      <c r="Q579" s="179"/>
      <c r="R579" s="179"/>
      <c r="S579" s="179"/>
      <c r="T579" s="179"/>
      <c r="U579" s="179"/>
      <c r="V579" s="179"/>
      <c r="W579" s="179"/>
      <c r="X579" s="179"/>
      <c r="Y579" s="180"/>
      <c r="Z579" s="180"/>
      <c r="AA579" s="180"/>
      <c r="AB579" s="180"/>
      <c r="AC579" s="180"/>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4"/>
      <c r="BS579" s="4"/>
      <c r="BT579" s="4"/>
      <c r="BU579" s="4"/>
      <c r="BV579" s="4"/>
      <c r="BW579" s="4"/>
      <c r="BX579" s="4"/>
      <c r="BY579" s="4"/>
      <c r="BZ579" s="5"/>
      <c r="CA579" s="6" t="s">
        <v>24</v>
      </c>
    </row>
    <row r="580" spans="1:79" s="6" customFormat="1" ht="18.75" customHeight="1">
      <c r="A580" s="81"/>
      <c r="B580" s="80"/>
      <c r="C580" s="178" t="s">
        <v>97</v>
      </c>
      <c r="D580" s="178"/>
      <c r="E580" s="178"/>
      <c r="F580" s="178"/>
      <c r="G580" s="178"/>
      <c r="H580" s="178"/>
      <c r="I580" s="178"/>
      <c r="J580" s="179" t="s">
        <v>98</v>
      </c>
      <c r="K580" s="179"/>
      <c r="L580" s="179"/>
      <c r="M580" s="179"/>
      <c r="N580" s="179"/>
      <c r="O580" s="179" t="s">
        <v>98</v>
      </c>
      <c r="P580" s="179"/>
      <c r="Q580" s="179"/>
      <c r="R580" s="179"/>
      <c r="S580" s="179"/>
      <c r="T580" s="179"/>
      <c r="U580" s="179"/>
      <c r="V580" s="179"/>
      <c r="W580" s="179"/>
      <c r="X580" s="179"/>
      <c r="Y580" s="180"/>
      <c r="Z580" s="180"/>
      <c r="AA580" s="180"/>
      <c r="AB580" s="180"/>
      <c r="AC580" s="180"/>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4"/>
      <c r="BS580" s="4"/>
      <c r="BT580" s="4"/>
      <c r="BU580" s="4"/>
      <c r="BV580" s="4"/>
      <c r="BW580" s="4"/>
      <c r="BX580" s="4"/>
      <c r="BY580" s="4"/>
      <c r="BZ580" s="5"/>
      <c r="CA580" s="6" t="s">
        <v>24</v>
      </c>
    </row>
    <row r="581" spans="1:79" ht="63" customHeight="1">
      <c r="A581" s="185"/>
      <c r="B581" s="125"/>
      <c r="C581" s="186" t="s">
        <v>174</v>
      </c>
      <c r="D581" s="186"/>
      <c r="E581" s="186"/>
      <c r="F581" s="186"/>
      <c r="G581" s="186"/>
      <c r="H581" s="186"/>
      <c r="I581" s="186"/>
      <c r="J581" s="187" t="s">
        <v>100</v>
      </c>
      <c r="K581" s="187"/>
      <c r="L581" s="187"/>
      <c r="M581" s="187"/>
      <c r="N581" s="187"/>
      <c r="O581" s="188" t="s">
        <v>117</v>
      </c>
      <c r="P581" s="189"/>
      <c r="Q581" s="189"/>
      <c r="R581" s="189"/>
      <c r="S581" s="189"/>
      <c r="T581" s="189"/>
      <c r="U581" s="189"/>
      <c r="V581" s="189"/>
      <c r="W581" s="189"/>
      <c r="X581" s="190"/>
      <c r="Y581" s="191">
        <v>0</v>
      </c>
      <c r="Z581" s="191"/>
      <c r="AA581" s="191"/>
      <c r="AB581" s="191"/>
      <c r="AC581" s="191"/>
      <c r="AD581" s="145">
        <v>25956</v>
      </c>
      <c r="AE581" s="145"/>
      <c r="AF581" s="145"/>
      <c r="AG581" s="145"/>
      <c r="AH581" s="145"/>
      <c r="AI581" s="182">
        <v>25956</v>
      </c>
      <c r="AJ581" s="183"/>
      <c r="AK581" s="183"/>
      <c r="AL581" s="183"/>
      <c r="AM581" s="184"/>
      <c r="AN581" s="182">
        <v>0</v>
      </c>
      <c r="AO581" s="183"/>
      <c r="AP581" s="183"/>
      <c r="AQ581" s="183"/>
      <c r="AR581" s="184"/>
      <c r="AS581" s="182">
        <v>0</v>
      </c>
      <c r="AT581" s="183"/>
      <c r="AU581" s="183"/>
      <c r="AV581" s="183"/>
      <c r="AW581" s="184"/>
      <c r="AX581" s="182">
        <v>0</v>
      </c>
      <c r="AY581" s="183"/>
      <c r="AZ581" s="183"/>
      <c r="BA581" s="183"/>
      <c r="BB581" s="184"/>
      <c r="BC581" s="182">
        <f t="shared" si="33"/>
        <v>0</v>
      </c>
      <c r="BD581" s="183"/>
      <c r="BE581" s="183"/>
      <c r="BF581" s="183"/>
      <c r="BG581" s="184"/>
      <c r="BH581" s="182">
        <f t="shared" si="34"/>
        <v>-25956</v>
      </c>
      <c r="BI581" s="183"/>
      <c r="BJ581" s="183"/>
      <c r="BK581" s="183"/>
      <c r="BL581" s="184"/>
      <c r="BM581" s="182">
        <v>-25956</v>
      </c>
      <c r="BN581" s="183"/>
      <c r="BO581" s="183"/>
      <c r="BP581" s="183"/>
      <c r="BQ581" s="184"/>
      <c r="BR581" s="1"/>
      <c r="BS581" s="1"/>
      <c r="BT581" s="1"/>
      <c r="BU581" s="1"/>
      <c r="BV581" s="1"/>
      <c r="BW581" s="1"/>
      <c r="BX581" s="1"/>
      <c r="BY581" s="1"/>
      <c r="BZ581" s="2"/>
    </row>
    <row r="582" spans="1:79" ht="18.75" customHeight="1">
      <c r="A582" s="81"/>
      <c r="B582" s="80"/>
      <c r="C582" s="178" t="s">
        <v>198</v>
      </c>
      <c r="D582" s="178"/>
      <c r="E582" s="178"/>
      <c r="F582" s="178"/>
      <c r="G582" s="178"/>
      <c r="H582" s="178"/>
      <c r="I582" s="178"/>
      <c r="J582" s="179" t="s">
        <v>98</v>
      </c>
      <c r="K582" s="179"/>
      <c r="L582" s="179"/>
      <c r="M582" s="179"/>
      <c r="N582" s="179"/>
      <c r="O582" s="179" t="s">
        <v>98</v>
      </c>
      <c r="P582" s="179"/>
      <c r="Q582" s="179"/>
      <c r="R582" s="179"/>
      <c r="S582" s="179"/>
      <c r="T582" s="179"/>
      <c r="U582" s="179"/>
      <c r="V582" s="179"/>
      <c r="W582" s="179"/>
      <c r="X582" s="179"/>
      <c r="Y582" s="192"/>
      <c r="Z582" s="193"/>
      <c r="AA582" s="193"/>
      <c r="AB582" s="193"/>
      <c r="AC582" s="194"/>
      <c r="AD582" s="145"/>
      <c r="AE582" s="145"/>
      <c r="AF582" s="145"/>
      <c r="AG582" s="145"/>
      <c r="AH582" s="14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
      <c r="BS582" s="1"/>
      <c r="BT582" s="1"/>
      <c r="BU582" s="1"/>
      <c r="BV582" s="1"/>
      <c r="BW582" s="1"/>
      <c r="BX582" s="1"/>
      <c r="BY582" s="1"/>
      <c r="BZ582" s="2"/>
    </row>
    <row r="583" spans="1:79" ht="78" customHeight="1">
      <c r="A583" s="185"/>
      <c r="B583" s="125"/>
      <c r="C583" s="186" t="s">
        <v>261</v>
      </c>
      <c r="D583" s="186"/>
      <c r="E583" s="186"/>
      <c r="F583" s="186"/>
      <c r="G583" s="186"/>
      <c r="H583" s="186"/>
      <c r="I583" s="186"/>
      <c r="J583" s="187" t="s">
        <v>103</v>
      </c>
      <c r="K583" s="187"/>
      <c r="L583" s="187"/>
      <c r="M583" s="187"/>
      <c r="N583" s="187"/>
      <c r="O583" s="188" t="s">
        <v>112</v>
      </c>
      <c r="P583" s="189"/>
      <c r="Q583" s="189"/>
      <c r="R583" s="189"/>
      <c r="S583" s="189"/>
      <c r="T583" s="189"/>
      <c r="U583" s="189"/>
      <c r="V583" s="189"/>
      <c r="W583" s="189"/>
      <c r="X583" s="190"/>
      <c r="Y583" s="191">
        <v>0</v>
      </c>
      <c r="Z583" s="191"/>
      <c r="AA583" s="191"/>
      <c r="AB583" s="191"/>
      <c r="AC583" s="191"/>
      <c r="AD583" s="145">
        <v>1</v>
      </c>
      <c r="AE583" s="145"/>
      <c r="AF583" s="145"/>
      <c r="AG583" s="145"/>
      <c r="AH583" s="145"/>
      <c r="AI583" s="182">
        <v>1</v>
      </c>
      <c r="AJ583" s="183"/>
      <c r="AK583" s="183"/>
      <c r="AL583" s="183"/>
      <c r="AM583" s="184"/>
      <c r="AN583" s="182">
        <v>0</v>
      </c>
      <c r="AO583" s="183"/>
      <c r="AP583" s="183"/>
      <c r="AQ583" s="183"/>
      <c r="AR583" s="184"/>
      <c r="AS583" s="182">
        <v>0</v>
      </c>
      <c r="AT583" s="183"/>
      <c r="AU583" s="183"/>
      <c r="AV583" s="183"/>
      <c r="AW583" s="184"/>
      <c r="AX583" s="182">
        <v>0</v>
      </c>
      <c r="AY583" s="183"/>
      <c r="AZ583" s="183"/>
      <c r="BA583" s="183"/>
      <c r="BB583" s="184"/>
      <c r="BC583" s="182">
        <f t="shared" si="33"/>
        <v>0</v>
      </c>
      <c r="BD583" s="183"/>
      <c r="BE583" s="183"/>
      <c r="BF583" s="183"/>
      <c r="BG583" s="184"/>
      <c r="BH583" s="182">
        <f t="shared" si="34"/>
        <v>-1</v>
      </c>
      <c r="BI583" s="183"/>
      <c r="BJ583" s="183"/>
      <c r="BK583" s="183"/>
      <c r="BL583" s="184"/>
      <c r="BM583" s="182">
        <v>-1</v>
      </c>
      <c r="BN583" s="183"/>
      <c r="BO583" s="183"/>
      <c r="BP583" s="183"/>
      <c r="BQ583" s="184"/>
      <c r="BR583" s="1"/>
      <c r="BS583" s="1"/>
      <c r="BT583" s="1"/>
      <c r="BU583" s="1"/>
      <c r="BV583" s="1"/>
      <c r="BW583" s="1"/>
      <c r="BX583" s="1"/>
      <c r="BY583" s="1"/>
      <c r="BZ583" s="2"/>
    </row>
    <row r="584" spans="1:79" ht="18.75" customHeight="1">
      <c r="A584" s="81"/>
      <c r="B584" s="80"/>
      <c r="C584" s="178" t="s">
        <v>281</v>
      </c>
      <c r="D584" s="178"/>
      <c r="E584" s="178"/>
      <c r="F584" s="178"/>
      <c r="G584" s="178"/>
      <c r="H584" s="178"/>
      <c r="I584" s="178"/>
      <c r="J584" s="179" t="s">
        <v>98</v>
      </c>
      <c r="K584" s="179"/>
      <c r="L584" s="179"/>
      <c r="M584" s="179"/>
      <c r="N584" s="179"/>
      <c r="O584" s="179" t="s">
        <v>98</v>
      </c>
      <c r="P584" s="179"/>
      <c r="Q584" s="179"/>
      <c r="R584" s="179"/>
      <c r="S584" s="179"/>
      <c r="T584" s="179"/>
      <c r="U584" s="179"/>
      <c r="V584" s="179"/>
      <c r="W584" s="179"/>
      <c r="X584" s="179"/>
      <c r="Y584" s="180"/>
      <c r="Z584" s="180"/>
      <c r="AA584" s="180"/>
      <c r="AB584" s="180"/>
      <c r="AC584" s="180"/>
      <c r="AD584" s="145"/>
      <c r="AE584" s="145"/>
      <c r="AF584" s="145"/>
      <c r="AG584" s="145"/>
      <c r="AH584" s="14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
      <c r="BS584" s="1"/>
      <c r="BT584" s="1"/>
      <c r="BU584" s="1"/>
      <c r="BV584" s="1"/>
      <c r="BW584" s="1"/>
      <c r="BX584" s="1"/>
      <c r="BY584" s="1"/>
      <c r="BZ584" s="2"/>
    </row>
    <row r="585" spans="1:79" ht="74.45" customHeight="1">
      <c r="A585" s="185"/>
      <c r="B585" s="125"/>
      <c r="C585" s="186" t="s">
        <v>339</v>
      </c>
      <c r="D585" s="186"/>
      <c r="E585" s="186"/>
      <c r="F585" s="186"/>
      <c r="G585" s="186"/>
      <c r="H585" s="186"/>
      <c r="I585" s="186"/>
      <c r="J585" s="187" t="s">
        <v>100</v>
      </c>
      <c r="K585" s="187"/>
      <c r="L585" s="187"/>
      <c r="M585" s="187"/>
      <c r="N585" s="187"/>
      <c r="O585" s="188" t="s">
        <v>201</v>
      </c>
      <c r="P585" s="189"/>
      <c r="Q585" s="189"/>
      <c r="R585" s="189"/>
      <c r="S585" s="189"/>
      <c r="T585" s="189"/>
      <c r="U585" s="189"/>
      <c r="V585" s="189"/>
      <c r="W585" s="189"/>
      <c r="X585" s="190"/>
      <c r="Y585" s="191">
        <v>0</v>
      </c>
      <c r="Z585" s="191"/>
      <c r="AA585" s="191"/>
      <c r="AB585" s="191"/>
      <c r="AC585" s="191"/>
      <c r="AD585" s="145">
        <v>25956</v>
      </c>
      <c r="AE585" s="145"/>
      <c r="AF585" s="145"/>
      <c r="AG585" s="145"/>
      <c r="AH585" s="145"/>
      <c r="AI585" s="182">
        <v>25956</v>
      </c>
      <c r="AJ585" s="183"/>
      <c r="AK585" s="183"/>
      <c r="AL585" s="183"/>
      <c r="AM585" s="184"/>
      <c r="AN585" s="182">
        <v>0</v>
      </c>
      <c r="AO585" s="183"/>
      <c r="AP585" s="183"/>
      <c r="AQ585" s="183"/>
      <c r="AR585" s="184"/>
      <c r="AS585" s="182">
        <v>0</v>
      </c>
      <c r="AT585" s="183"/>
      <c r="AU585" s="183"/>
      <c r="AV585" s="183"/>
      <c r="AW585" s="184"/>
      <c r="AX585" s="182">
        <v>0</v>
      </c>
      <c r="AY585" s="183"/>
      <c r="AZ585" s="183"/>
      <c r="BA585" s="183"/>
      <c r="BB585" s="184"/>
      <c r="BC585" s="182">
        <f t="shared" si="33"/>
        <v>0</v>
      </c>
      <c r="BD585" s="183"/>
      <c r="BE585" s="183"/>
      <c r="BF585" s="183"/>
      <c r="BG585" s="184"/>
      <c r="BH585" s="182">
        <f t="shared" si="34"/>
        <v>-25956</v>
      </c>
      <c r="BI585" s="183"/>
      <c r="BJ585" s="183"/>
      <c r="BK585" s="183"/>
      <c r="BL585" s="184"/>
      <c r="BM585" s="182">
        <v>-25956</v>
      </c>
      <c r="BN585" s="183"/>
      <c r="BO585" s="183"/>
      <c r="BP585" s="183"/>
      <c r="BQ585" s="184"/>
      <c r="BR585" s="1"/>
      <c r="BS585" s="1"/>
      <c r="BT585" s="1"/>
      <c r="BU585" s="1"/>
      <c r="BV585" s="1"/>
      <c r="BW585" s="1"/>
      <c r="BX585" s="1"/>
      <c r="BY585" s="1"/>
      <c r="BZ585" s="2"/>
    </row>
    <row r="586" spans="1:79" ht="18.75" customHeight="1">
      <c r="A586" s="81"/>
      <c r="B586" s="80"/>
      <c r="C586" s="178" t="s">
        <v>360</v>
      </c>
      <c r="D586" s="178"/>
      <c r="E586" s="178"/>
      <c r="F586" s="178"/>
      <c r="G586" s="178"/>
      <c r="H586" s="178"/>
      <c r="I586" s="178"/>
      <c r="J586" s="179" t="s">
        <v>98</v>
      </c>
      <c r="K586" s="179"/>
      <c r="L586" s="179"/>
      <c r="M586" s="179"/>
      <c r="N586" s="179"/>
      <c r="O586" s="179" t="s">
        <v>98</v>
      </c>
      <c r="P586" s="179"/>
      <c r="Q586" s="179"/>
      <c r="R586" s="179"/>
      <c r="S586" s="179"/>
      <c r="T586" s="179"/>
      <c r="U586" s="179"/>
      <c r="V586" s="179"/>
      <c r="W586" s="179"/>
      <c r="X586" s="179"/>
      <c r="Y586" s="180"/>
      <c r="Z586" s="180"/>
      <c r="AA586" s="180"/>
      <c r="AB586" s="180"/>
      <c r="AC586" s="180"/>
      <c r="AD586" s="145"/>
      <c r="AE586" s="145"/>
      <c r="AF586" s="145"/>
      <c r="AG586" s="145"/>
      <c r="AH586" s="14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
      <c r="BS586" s="1"/>
      <c r="BT586" s="1"/>
      <c r="BU586" s="1"/>
      <c r="BV586" s="1"/>
      <c r="BW586" s="1"/>
      <c r="BX586" s="1"/>
      <c r="BY586" s="1"/>
      <c r="BZ586" s="2"/>
    </row>
    <row r="587" spans="1:79" ht="63.75" customHeight="1">
      <c r="A587" s="185"/>
      <c r="B587" s="125"/>
      <c r="C587" s="186" t="s">
        <v>403</v>
      </c>
      <c r="D587" s="186"/>
      <c r="E587" s="186"/>
      <c r="F587" s="186"/>
      <c r="G587" s="186"/>
      <c r="H587" s="186"/>
      <c r="I587" s="186"/>
      <c r="J587" s="187" t="s">
        <v>362</v>
      </c>
      <c r="K587" s="187"/>
      <c r="L587" s="187"/>
      <c r="M587" s="187"/>
      <c r="N587" s="187"/>
      <c r="O587" s="188" t="s">
        <v>201</v>
      </c>
      <c r="P587" s="189"/>
      <c r="Q587" s="189"/>
      <c r="R587" s="189"/>
      <c r="S587" s="189"/>
      <c r="T587" s="189"/>
      <c r="U587" s="189"/>
      <c r="V587" s="189"/>
      <c r="W587" s="189"/>
      <c r="X587" s="190"/>
      <c r="Y587" s="191">
        <v>0</v>
      </c>
      <c r="Z587" s="191"/>
      <c r="AA587" s="191"/>
      <c r="AB587" s="191"/>
      <c r="AC587" s="191"/>
      <c r="AD587" s="145">
        <v>100</v>
      </c>
      <c r="AE587" s="145"/>
      <c r="AF587" s="145"/>
      <c r="AG587" s="145"/>
      <c r="AH587" s="145"/>
      <c r="AI587" s="182">
        <v>100</v>
      </c>
      <c r="AJ587" s="183"/>
      <c r="AK587" s="183"/>
      <c r="AL587" s="183"/>
      <c r="AM587" s="184"/>
      <c r="AN587" s="182">
        <v>0</v>
      </c>
      <c r="AO587" s="183"/>
      <c r="AP587" s="183"/>
      <c r="AQ587" s="183"/>
      <c r="AR587" s="184"/>
      <c r="AS587" s="182">
        <v>0</v>
      </c>
      <c r="AT587" s="183"/>
      <c r="AU587" s="183"/>
      <c r="AV587" s="183"/>
      <c r="AW587" s="184"/>
      <c r="AX587" s="182">
        <v>0</v>
      </c>
      <c r="AY587" s="183"/>
      <c r="AZ587" s="183"/>
      <c r="BA587" s="183"/>
      <c r="BB587" s="184"/>
      <c r="BC587" s="182">
        <f t="shared" si="33"/>
        <v>0</v>
      </c>
      <c r="BD587" s="183"/>
      <c r="BE587" s="183"/>
      <c r="BF587" s="183"/>
      <c r="BG587" s="184"/>
      <c r="BH587" s="182">
        <f t="shared" si="34"/>
        <v>-100</v>
      </c>
      <c r="BI587" s="183"/>
      <c r="BJ587" s="183"/>
      <c r="BK587" s="183"/>
      <c r="BL587" s="184"/>
      <c r="BM587" s="182">
        <v>-100</v>
      </c>
      <c r="BN587" s="183"/>
      <c r="BO587" s="183"/>
      <c r="BP587" s="183"/>
      <c r="BQ587" s="184"/>
      <c r="BR587" s="1"/>
      <c r="BS587" s="1"/>
      <c r="BT587" s="1"/>
      <c r="BU587" s="1"/>
      <c r="BV587" s="1"/>
      <c r="BW587" s="1"/>
      <c r="BX587" s="1"/>
      <c r="BY587" s="1"/>
      <c r="BZ587" s="2"/>
    </row>
    <row r="588" spans="1:79" s="6" customFormat="1" ht="51" customHeight="1">
      <c r="A588" s="81"/>
      <c r="B588" s="80"/>
      <c r="C588" s="178" t="s">
        <v>506</v>
      </c>
      <c r="D588" s="178"/>
      <c r="E588" s="178"/>
      <c r="F588" s="178"/>
      <c r="G588" s="178"/>
      <c r="H588" s="178"/>
      <c r="I588" s="178"/>
      <c r="J588" s="179" t="s">
        <v>98</v>
      </c>
      <c r="K588" s="179"/>
      <c r="L588" s="179"/>
      <c r="M588" s="179"/>
      <c r="N588" s="179"/>
      <c r="O588" s="179" t="s">
        <v>98</v>
      </c>
      <c r="P588" s="179"/>
      <c r="Q588" s="179"/>
      <c r="R588" s="179"/>
      <c r="S588" s="179"/>
      <c r="T588" s="179"/>
      <c r="U588" s="179"/>
      <c r="V588" s="179"/>
      <c r="W588" s="179"/>
      <c r="X588" s="179"/>
      <c r="Y588" s="180"/>
      <c r="Z588" s="180"/>
      <c r="AA588" s="180"/>
      <c r="AB588" s="180"/>
      <c r="AC588" s="180"/>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4"/>
      <c r="BS588" s="4"/>
      <c r="BT588" s="4"/>
      <c r="BU588" s="4"/>
      <c r="BV588" s="4"/>
      <c r="BW588" s="4"/>
      <c r="BX588" s="4"/>
      <c r="BY588" s="4"/>
      <c r="BZ588" s="5"/>
      <c r="CA588" s="6" t="s">
        <v>24</v>
      </c>
    </row>
    <row r="589" spans="1:79" s="6" customFormat="1" ht="18.75" customHeight="1">
      <c r="A589" s="81"/>
      <c r="B589" s="80"/>
      <c r="C589" s="178" t="s">
        <v>97</v>
      </c>
      <c r="D589" s="178"/>
      <c r="E589" s="178"/>
      <c r="F589" s="178"/>
      <c r="G589" s="178"/>
      <c r="H589" s="178"/>
      <c r="I589" s="178"/>
      <c r="J589" s="179" t="s">
        <v>98</v>
      </c>
      <c r="K589" s="179"/>
      <c r="L589" s="179"/>
      <c r="M589" s="179"/>
      <c r="N589" s="179"/>
      <c r="O589" s="179" t="s">
        <v>98</v>
      </c>
      <c r="P589" s="179"/>
      <c r="Q589" s="179"/>
      <c r="R589" s="179"/>
      <c r="S589" s="179"/>
      <c r="T589" s="179"/>
      <c r="U589" s="179"/>
      <c r="V589" s="179"/>
      <c r="W589" s="179"/>
      <c r="X589" s="179"/>
      <c r="Y589" s="180"/>
      <c r="Z589" s="180"/>
      <c r="AA589" s="180"/>
      <c r="AB589" s="180"/>
      <c r="AC589" s="180"/>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4"/>
      <c r="BS589" s="4"/>
      <c r="BT589" s="4"/>
      <c r="BU589" s="4"/>
      <c r="BV589" s="4"/>
      <c r="BW589" s="4"/>
      <c r="BX589" s="4"/>
      <c r="BY589" s="4"/>
      <c r="BZ589" s="5"/>
      <c r="CA589" s="6" t="s">
        <v>24</v>
      </c>
    </row>
    <row r="590" spans="1:79" ht="50.1" customHeight="1">
      <c r="A590" s="185"/>
      <c r="B590" s="125"/>
      <c r="C590" s="186" t="s">
        <v>175</v>
      </c>
      <c r="D590" s="186"/>
      <c r="E590" s="186"/>
      <c r="F590" s="186"/>
      <c r="G590" s="186"/>
      <c r="H590" s="186"/>
      <c r="I590" s="186"/>
      <c r="J590" s="187" t="s">
        <v>100</v>
      </c>
      <c r="K590" s="187"/>
      <c r="L590" s="187"/>
      <c r="M590" s="187"/>
      <c r="N590" s="187"/>
      <c r="O590" s="188" t="s">
        <v>117</v>
      </c>
      <c r="P590" s="189"/>
      <c r="Q590" s="189"/>
      <c r="R590" s="189"/>
      <c r="S590" s="189"/>
      <c r="T590" s="189"/>
      <c r="U590" s="189"/>
      <c r="V590" s="189"/>
      <c r="W590" s="189"/>
      <c r="X590" s="190"/>
      <c r="Y590" s="191">
        <v>0</v>
      </c>
      <c r="Z590" s="191"/>
      <c r="AA590" s="191"/>
      <c r="AB590" s="191"/>
      <c r="AC590" s="191"/>
      <c r="AD590" s="145">
        <v>5900</v>
      </c>
      <c r="AE590" s="145"/>
      <c r="AF590" s="145"/>
      <c r="AG590" s="145"/>
      <c r="AH590" s="145"/>
      <c r="AI590" s="182">
        <v>5900</v>
      </c>
      <c r="AJ590" s="183"/>
      <c r="AK590" s="183"/>
      <c r="AL590" s="183"/>
      <c r="AM590" s="184"/>
      <c r="AN590" s="182">
        <v>0</v>
      </c>
      <c r="AO590" s="183"/>
      <c r="AP590" s="183"/>
      <c r="AQ590" s="183"/>
      <c r="AR590" s="184"/>
      <c r="AS590" s="182">
        <v>0</v>
      </c>
      <c r="AT590" s="183"/>
      <c r="AU590" s="183"/>
      <c r="AV590" s="183"/>
      <c r="AW590" s="184"/>
      <c r="AX590" s="182">
        <v>0</v>
      </c>
      <c r="AY590" s="183"/>
      <c r="AZ590" s="183"/>
      <c r="BA590" s="183"/>
      <c r="BB590" s="184"/>
      <c r="BC590" s="182">
        <f t="shared" si="33"/>
        <v>0</v>
      </c>
      <c r="BD590" s="183"/>
      <c r="BE590" s="183"/>
      <c r="BF590" s="183"/>
      <c r="BG590" s="184"/>
      <c r="BH590" s="182">
        <f t="shared" si="34"/>
        <v>-5900</v>
      </c>
      <c r="BI590" s="183"/>
      <c r="BJ590" s="183"/>
      <c r="BK590" s="183"/>
      <c r="BL590" s="184"/>
      <c r="BM590" s="182">
        <v>-5900</v>
      </c>
      <c r="BN590" s="183"/>
      <c r="BO590" s="183"/>
      <c r="BP590" s="183"/>
      <c r="BQ590" s="184"/>
      <c r="BR590" s="1"/>
      <c r="BS590" s="1"/>
      <c r="BT590" s="1"/>
      <c r="BU590" s="1"/>
      <c r="BV590" s="1"/>
      <c r="BW590" s="1"/>
      <c r="BX590" s="1"/>
      <c r="BY590" s="1"/>
      <c r="BZ590" s="2"/>
    </row>
    <row r="591" spans="1:79" ht="18.75" customHeight="1">
      <c r="A591" s="81"/>
      <c r="B591" s="80"/>
      <c r="C591" s="178" t="s">
        <v>198</v>
      </c>
      <c r="D591" s="178"/>
      <c r="E591" s="178"/>
      <c r="F591" s="178"/>
      <c r="G591" s="178"/>
      <c r="H591" s="178"/>
      <c r="I591" s="178"/>
      <c r="J591" s="179" t="s">
        <v>98</v>
      </c>
      <c r="K591" s="179"/>
      <c r="L591" s="179"/>
      <c r="M591" s="179"/>
      <c r="N591" s="179"/>
      <c r="O591" s="179" t="s">
        <v>98</v>
      </c>
      <c r="P591" s="179"/>
      <c r="Q591" s="179"/>
      <c r="R591" s="179"/>
      <c r="S591" s="179"/>
      <c r="T591" s="179"/>
      <c r="U591" s="179"/>
      <c r="V591" s="179"/>
      <c r="W591" s="179"/>
      <c r="X591" s="179"/>
      <c r="Y591" s="192"/>
      <c r="Z591" s="193"/>
      <c r="AA591" s="193"/>
      <c r="AB591" s="193"/>
      <c r="AC591" s="194"/>
      <c r="AD591" s="145"/>
      <c r="AE591" s="145"/>
      <c r="AF591" s="145"/>
      <c r="AG591" s="145"/>
      <c r="AH591" s="14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
      <c r="BS591" s="1"/>
      <c r="BT591" s="1"/>
      <c r="BU591" s="1"/>
      <c r="BV591" s="1"/>
      <c r="BW591" s="1"/>
      <c r="BX591" s="1"/>
      <c r="BY591" s="1"/>
      <c r="BZ591" s="2"/>
    </row>
    <row r="592" spans="1:79" ht="73.5" customHeight="1">
      <c r="A592" s="185"/>
      <c r="B592" s="125"/>
      <c r="C592" s="186" t="s">
        <v>262</v>
      </c>
      <c r="D592" s="186"/>
      <c r="E592" s="186"/>
      <c r="F592" s="186"/>
      <c r="G592" s="186"/>
      <c r="H592" s="186"/>
      <c r="I592" s="186"/>
      <c r="J592" s="187" t="s">
        <v>103</v>
      </c>
      <c r="K592" s="187"/>
      <c r="L592" s="187"/>
      <c r="M592" s="187"/>
      <c r="N592" s="187"/>
      <c r="O592" s="188" t="s">
        <v>112</v>
      </c>
      <c r="P592" s="189"/>
      <c r="Q592" s="189"/>
      <c r="R592" s="189"/>
      <c r="S592" s="189"/>
      <c r="T592" s="189"/>
      <c r="U592" s="189"/>
      <c r="V592" s="189"/>
      <c r="W592" s="189"/>
      <c r="X592" s="190"/>
      <c r="Y592" s="191">
        <v>0</v>
      </c>
      <c r="Z592" s="191"/>
      <c r="AA592" s="191"/>
      <c r="AB592" s="191"/>
      <c r="AC592" s="191"/>
      <c r="AD592" s="145">
        <v>1</v>
      </c>
      <c r="AE592" s="145"/>
      <c r="AF592" s="145"/>
      <c r="AG592" s="145"/>
      <c r="AH592" s="145"/>
      <c r="AI592" s="182">
        <v>1</v>
      </c>
      <c r="AJ592" s="183"/>
      <c r="AK592" s="183"/>
      <c r="AL592" s="183"/>
      <c r="AM592" s="184"/>
      <c r="AN592" s="182">
        <v>0</v>
      </c>
      <c r="AO592" s="183"/>
      <c r="AP592" s="183"/>
      <c r="AQ592" s="183"/>
      <c r="AR592" s="184"/>
      <c r="AS592" s="182">
        <v>0</v>
      </c>
      <c r="AT592" s="183"/>
      <c r="AU592" s="183"/>
      <c r="AV592" s="183"/>
      <c r="AW592" s="184"/>
      <c r="AX592" s="182">
        <v>0</v>
      </c>
      <c r="AY592" s="183"/>
      <c r="AZ592" s="183"/>
      <c r="BA592" s="183"/>
      <c r="BB592" s="184"/>
      <c r="BC592" s="182">
        <f t="shared" si="33"/>
        <v>0</v>
      </c>
      <c r="BD592" s="183"/>
      <c r="BE592" s="183"/>
      <c r="BF592" s="183"/>
      <c r="BG592" s="184"/>
      <c r="BH592" s="182">
        <f t="shared" si="34"/>
        <v>-1</v>
      </c>
      <c r="BI592" s="183"/>
      <c r="BJ592" s="183"/>
      <c r="BK592" s="183"/>
      <c r="BL592" s="184"/>
      <c r="BM592" s="182">
        <v>-1</v>
      </c>
      <c r="BN592" s="183"/>
      <c r="BO592" s="183"/>
      <c r="BP592" s="183"/>
      <c r="BQ592" s="184"/>
      <c r="BR592" s="1"/>
      <c r="BS592" s="1"/>
      <c r="BT592" s="1"/>
      <c r="BU592" s="1"/>
      <c r="BV592" s="1"/>
      <c r="BW592" s="1"/>
      <c r="BX592" s="1"/>
      <c r="BY592" s="1"/>
      <c r="BZ592" s="2"/>
    </row>
    <row r="593" spans="1:79" ht="18.75" customHeight="1">
      <c r="A593" s="81"/>
      <c r="B593" s="80"/>
      <c r="C593" s="178" t="s">
        <v>281</v>
      </c>
      <c r="D593" s="178"/>
      <c r="E593" s="178"/>
      <c r="F593" s="178"/>
      <c r="G593" s="178"/>
      <c r="H593" s="178"/>
      <c r="I593" s="178"/>
      <c r="J593" s="179" t="s">
        <v>98</v>
      </c>
      <c r="K593" s="179"/>
      <c r="L593" s="179"/>
      <c r="M593" s="179"/>
      <c r="N593" s="179"/>
      <c r="O593" s="179" t="s">
        <v>98</v>
      </c>
      <c r="P593" s="179"/>
      <c r="Q593" s="179"/>
      <c r="R593" s="179"/>
      <c r="S593" s="179"/>
      <c r="T593" s="179"/>
      <c r="U593" s="179"/>
      <c r="V593" s="179"/>
      <c r="W593" s="179"/>
      <c r="X593" s="179"/>
      <c r="Y593" s="180"/>
      <c r="Z593" s="180"/>
      <c r="AA593" s="180"/>
      <c r="AB593" s="180"/>
      <c r="AC593" s="180"/>
      <c r="AD593" s="145"/>
      <c r="AE593" s="145"/>
      <c r="AF593" s="145"/>
      <c r="AG593" s="145"/>
      <c r="AH593" s="14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
      <c r="BS593" s="1"/>
      <c r="BT593" s="1"/>
      <c r="BU593" s="1"/>
      <c r="BV593" s="1"/>
      <c r="BW593" s="1"/>
      <c r="BX593" s="1"/>
      <c r="BY593" s="1"/>
      <c r="BZ593" s="2"/>
    </row>
    <row r="594" spans="1:79" ht="68.45" customHeight="1">
      <c r="A594" s="185"/>
      <c r="B594" s="125"/>
      <c r="C594" s="186" t="s">
        <v>340</v>
      </c>
      <c r="D594" s="186"/>
      <c r="E594" s="186"/>
      <c r="F594" s="186"/>
      <c r="G594" s="186"/>
      <c r="H594" s="186"/>
      <c r="I594" s="186"/>
      <c r="J594" s="187" t="s">
        <v>100</v>
      </c>
      <c r="K594" s="187"/>
      <c r="L594" s="187"/>
      <c r="M594" s="187"/>
      <c r="N594" s="187"/>
      <c r="O594" s="188" t="s">
        <v>201</v>
      </c>
      <c r="P594" s="189"/>
      <c r="Q594" s="189"/>
      <c r="R594" s="189"/>
      <c r="S594" s="189"/>
      <c r="T594" s="189"/>
      <c r="U594" s="189"/>
      <c r="V594" s="189"/>
      <c r="W594" s="189"/>
      <c r="X594" s="190"/>
      <c r="Y594" s="191">
        <v>0</v>
      </c>
      <c r="Z594" s="191"/>
      <c r="AA594" s="191"/>
      <c r="AB594" s="191"/>
      <c r="AC594" s="191"/>
      <c r="AD594" s="145">
        <v>5900</v>
      </c>
      <c r="AE594" s="145"/>
      <c r="AF594" s="145"/>
      <c r="AG594" s="145"/>
      <c r="AH594" s="145"/>
      <c r="AI594" s="182">
        <v>5900</v>
      </c>
      <c r="AJ594" s="183"/>
      <c r="AK594" s="183"/>
      <c r="AL594" s="183"/>
      <c r="AM594" s="184"/>
      <c r="AN594" s="182">
        <v>0</v>
      </c>
      <c r="AO594" s="183"/>
      <c r="AP594" s="183"/>
      <c r="AQ594" s="183"/>
      <c r="AR594" s="184"/>
      <c r="AS594" s="182">
        <v>0</v>
      </c>
      <c r="AT594" s="183"/>
      <c r="AU594" s="183"/>
      <c r="AV594" s="183"/>
      <c r="AW594" s="184"/>
      <c r="AX594" s="182">
        <v>0</v>
      </c>
      <c r="AY594" s="183"/>
      <c r="AZ594" s="183"/>
      <c r="BA594" s="183"/>
      <c r="BB594" s="184"/>
      <c r="BC594" s="182">
        <f t="shared" si="33"/>
        <v>0</v>
      </c>
      <c r="BD594" s="183"/>
      <c r="BE594" s="183"/>
      <c r="BF594" s="183"/>
      <c r="BG594" s="184"/>
      <c r="BH594" s="182">
        <f t="shared" si="34"/>
        <v>-5900</v>
      </c>
      <c r="BI594" s="183"/>
      <c r="BJ594" s="183"/>
      <c r="BK594" s="183"/>
      <c r="BL594" s="184"/>
      <c r="BM594" s="182">
        <v>-5900</v>
      </c>
      <c r="BN594" s="183"/>
      <c r="BO594" s="183"/>
      <c r="BP594" s="183"/>
      <c r="BQ594" s="184"/>
      <c r="BR594" s="1"/>
      <c r="BS594" s="1"/>
      <c r="BT594" s="1"/>
      <c r="BU594" s="1"/>
      <c r="BV594" s="1"/>
      <c r="BW594" s="1"/>
      <c r="BX594" s="1"/>
      <c r="BY594" s="1"/>
      <c r="BZ594" s="2"/>
    </row>
    <row r="595" spans="1:79" ht="18.75" customHeight="1">
      <c r="A595" s="81"/>
      <c r="B595" s="80"/>
      <c r="C595" s="178" t="s">
        <v>360</v>
      </c>
      <c r="D595" s="178"/>
      <c r="E595" s="178"/>
      <c r="F595" s="178"/>
      <c r="G595" s="178"/>
      <c r="H595" s="178"/>
      <c r="I595" s="178"/>
      <c r="J595" s="179" t="s">
        <v>98</v>
      </c>
      <c r="K595" s="179"/>
      <c r="L595" s="179"/>
      <c r="M595" s="179"/>
      <c r="N595" s="179"/>
      <c r="O595" s="179" t="s">
        <v>98</v>
      </c>
      <c r="P595" s="179"/>
      <c r="Q595" s="179"/>
      <c r="R595" s="179"/>
      <c r="S595" s="179"/>
      <c r="T595" s="179"/>
      <c r="U595" s="179"/>
      <c r="V595" s="179"/>
      <c r="W595" s="179"/>
      <c r="X595" s="179"/>
      <c r="Y595" s="180"/>
      <c r="Z595" s="180"/>
      <c r="AA595" s="180"/>
      <c r="AB595" s="180"/>
      <c r="AC595" s="180"/>
      <c r="AD595" s="145"/>
      <c r="AE595" s="145"/>
      <c r="AF595" s="145"/>
      <c r="AG595" s="145"/>
      <c r="AH595" s="14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
      <c r="BS595" s="1"/>
      <c r="BT595" s="1"/>
      <c r="BU595" s="1"/>
      <c r="BV595" s="1"/>
      <c r="BW595" s="1"/>
      <c r="BX595" s="1"/>
      <c r="BY595" s="1"/>
      <c r="BZ595" s="2"/>
    </row>
    <row r="596" spans="1:79" ht="50.25" customHeight="1">
      <c r="A596" s="185"/>
      <c r="B596" s="125"/>
      <c r="C596" s="186" t="s">
        <v>404</v>
      </c>
      <c r="D596" s="186"/>
      <c r="E596" s="186"/>
      <c r="F596" s="186"/>
      <c r="G596" s="186"/>
      <c r="H596" s="186"/>
      <c r="I596" s="186"/>
      <c r="J596" s="187" t="s">
        <v>362</v>
      </c>
      <c r="K596" s="187"/>
      <c r="L596" s="187"/>
      <c r="M596" s="187"/>
      <c r="N596" s="187"/>
      <c r="O596" s="188" t="s">
        <v>201</v>
      </c>
      <c r="P596" s="189"/>
      <c r="Q596" s="189"/>
      <c r="R596" s="189"/>
      <c r="S596" s="189"/>
      <c r="T596" s="189"/>
      <c r="U596" s="189"/>
      <c r="V596" s="189"/>
      <c r="W596" s="189"/>
      <c r="X596" s="190"/>
      <c r="Y596" s="191">
        <v>0</v>
      </c>
      <c r="Z596" s="191"/>
      <c r="AA596" s="191"/>
      <c r="AB596" s="191"/>
      <c r="AC596" s="191"/>
      <c r="AD596" s="145">
        <v>100</v>
      </c>
      <c r="AE596" s="145"/>
      <c r="AF596" s="145"/>
      <c r="AG596" s="145"/>
      <c r="AH596" s="145"/>
      <c r="AI596" s="182">
        <v>100</v>
      </c>
      <c r="AJ596" s="183"/>
      <c r="AK596" s="183"/>
      <c r="AL596" s="183"/>
      <c r="AM596" s="184"/>
      <c r="AN596" s="182">
        <v>0</v>
      </c>
      <c r="AO596" s="183"/>
      <c r="AP596" s="183"/>
      <c r="AQ596" s="183"/>
      <c r="AR596" s="184"/>
      <c r="AS596" s="182">
        <v>0</v>
      </c>
      <c r="AT596" s="183"/>
      <c r="AU596" s="183"/>
      <c r="AV596" s="183"/>
      <c r="AW596" s="184"/>
      <c r="AX596" s="182">
        <v>0</v>
      </c>
      <c r="AY596" s="183"/>
      <c r="AZ596" s="183"/>
      <c r="BA596" s="183"/>
      <c r="BB596" s="184"/>
      <c r="BC596" s="182">
        <f t="shared" si="33"/>
        <v>0</v>
      </c>
      <c r="BD596" s="183"/>
      <c r="BE596" s="183"/>
      <c r="BF596" s="183"/>
      <c r="BG596" s="184"/>
      <c r="BH596" s="182">
        <f t="shared" si="34"/>
        <v>-100</v>
      </c>
      <c r="BI596" s="183"/>
      <c r="BJ596" s="183"/>
      <c r="BK596" s="183"/>
      <c r="BL596" s="184"/>
      <c r="BM596" s="182">
        <v>-100</v>
      </c>
      <c r="BN596" s="183"/>
      <c r="BO596" s="183"/>
      <c r="BP596" s="183"/>
      <c r="BQ596" s="184"/>
      <c r="BR596" s="1"/>
      <c r="BS596" s="1"/>
      <c r="BT596" s="1"/>
      <c r="BU596" s="1"/>
      <c r="BV596" s="1"/>
      <c r="BW596" s="1"/>
      <c r="BX596" s="1"/>
      <c r="BY596" s="1"/>
      <c r="BZ596" s="2"/>
    </row>
    <row r="597" spans="1:79" s="6" customFormat="1" ht="51" customHeight="1">
      <c r="A597" s="81"/>
      <c r="B597" s="80"/>
      <c r="C597" s="178" t="s">
        <v>507</v>
      </c>
      <c r="D597" s="178"/>
      <c r="E597" s="178"/>
      <c r="F597" s="178"/>
      <c r="G597" s="178"/>
      <c r="H597" s="178"/>
      <c r="I597" s="178"/>
      <c r="J597" s="179" t="s">
        <v>98</v>
      </c>
      <c r="K597" s="179"/>
      <c r="L597" s="179"/>
      <c r="M597" s="179"/>
      <c r="N597" s="179"/>
      <c r="O597" s="179" t="s">
        <v>98</v>
      </c>
      <c r="P597" s="179"/>
      <c r="Q597" s="179"/>
      <c r="R597" s="179"/>
      <c r="S597" s="179"/>
      <c r="T597" s="179"/>
      <c r="U597" s="179"/>
      <c r="V597" s="179"/>
      <c r="W597" s="179"/>
      <c r="X597" s="179"/>
      <c r="Y597" s="180"/>
      <c r="Z597" s="180"/>
      <c r="AA597" s="180"/>
      <c r="AB597" s="180"/>
      <c r="AC597" s="180"/>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c r="BR597" s="4"/>
      <c r="BS597" s="4"/>
      <c r="BT597" s="4"/>
      <c r="BU597" s="4"/>
      <c r="BV597" s="4"/>
      <c r="BW597" s="4"/>
      <c r="BX597" s="4"/>
      <c r="BY597" s="4"/>
      <c r="BZ597" s="5"/>
      <c r="CA597" s="6" t="s">
        <v>24</v>
      </c>
    </row>
    <row r="598" spans="1:79" s="6" customFormat="1" ht="18.75" customHeight="1">
      <c r="A598" s="81"/>
      <c r="B598" s="80"/>
      <c r="C598" s="178" t="s">
        <v>97</v>
      </c>
      <c r="D598" s="178"/>
      <c r="E598" s="178"/>
      <c r="F598" s="178"/>
      <c r="G598" s="178"/>
      <c r="H598" s="178"/>
      <c r="I598" s="178"/>
      <c r="J598" s="179" t="s">
        <v>98</v>
      </c>
      <c r="K598" s="179"/>
      <c r="L598" s="179"/>
      <c r="M598" s="179"/>
      <c r="N598" s="179"/>
      <c r="O598" s="179" t="s">
        <v>98</v>
      </c>
      <c r="P598" s="179"/>
      <c r="Q598" s="179"/>
      <c r="R598" s="179"/>
      <c r="S598" s="179"/>
      <c r="T598" s="179"/>
      <c r="U598" s="179"/>
      <c r="V598" s="179"/>
      <c r="W598" s="179"/>
      <c r="X598" s="179"/>
      <c r="Y598" s="180"/>
      <c r="Z598" s="180"/>
      <c r="AA598" s="180"/>
      <c r="AB598" s="180"/>
      <c r="AC598" s="180"/>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4"/>
      <c r="BS598" s="4"/>
      <c r="BT598" s="4"/>
      <c r="BU598" s="4"/>
      <c r="BV598" s="4"/>
      <c r="BW598" s="4"/>
      <c r="BX598" s="4"/>
      <c r="BY598" s="4"/>
      <c r="BZ598" s="5"/>
      <c r="CA598" s="6" t="s">
        <v>24</v>
      </c>
    </row>
    <row r="599" spans="1:79" ht="45" customHeight="1">
      <c r="A599" s="185"/>
      <c r="B599" s="125"/>
      <c r="C599" s="186" t="s">
        <v>176</v>
      </c>
      <c r="D599" s="186"/>
      <c r="E599" s="186"/>
      <c r="F599" s="186"/>
      <c r="G599" s="186"/>
      <c r="H599" s="186"/>
      <c r="I599" s="186"/>
      <c r="J599" s="187" t="s">
        <v>100</v>
      </c>
      <c r="K599" s="187"/>
      <c r="L599" s="187"/>
      <c r="M599" s="187"/>
      <c r="N599" s="187"/>
      <c r="O599" s="188" t="s">
        <v>117</v>
      </c>
      <c r="P599" s="189"/>
      <c r="Q599" s="189"/>
      <c r="R599" s="189"/>
      <c r="S599" s="189"/>
      <c r="T599" s="189"/>
      <c r="U599" s="189"/>
      <c r="V599" s="189"/>
      <c r="W599" s="189"/>
      <c r="X599" s="190"/>
      <c r="Y599" s="191">
        <v>0</v>
      </c>
      <c r="Z599" s="191"/>
      <c r="AA599" s="191"/>
      <c r="AB599" s="191"/>
      <c r="AC599" s="191"/>
      <c r="AD599" s="145">
        <v>5900</v>
      </c>
      <c r="AE599" s="145"/>
      <c r="AF599" s="145"/>
      <c r="AG599" s="145"/>
      <c r="AH599" s="145"/>
      <c r="AI599" s="182">
        <v>5900</v>
      </c>
      <c r="AJ599" s="183"/>
      <c r="AK599" s="183"/>
      <c r="AL599" s="183"/>
      <c r="AM599" s="184"/>
      <c r="AN599" s="182">
        <v>0</v>
      </c>
      <c r="AO599" s="183"/>
      <c r="AP599" s="183"/>
      <c r="AQ599" s="183"/>
      <c r="AR599" s="184"/>
      <c r="AS599" s="182">
        <v>5900</v>
      </c>
      <c r="AT599" s="183"/>
      <c r="AU599" s="183"/>
      <c r="AV599" s="183"/>
      <c r="AW599" s="184"/>
      <c r="AX599" s="182">
        <v>5900</v>
      </c>
      <c r="AY599" s="183"/>
      <c r="AZ599" s="183"/>
      <c r="BA599" s="183"/>
      <c r="BB599" s="184"/>
      <c r="BC599" s="182">
        <f t="shared" si="33"/>
        <v>0</v>
      </c>
      <c r="BD599" s="183"/>
      <c r="BE599" s="183"/>
      <c r="BF599" s="183"/>
      <c r="BG599" s="184"/>
      <c r="BH599" s="182">
        <f t="shared" si="34"/>
        <v>0</v>
      </c>
      <c r="BI599" s="183"/>
      <c r="BJ599" s="183"/>
      <c r="BK599" s="183"/>
      <c r="BL599" s="184"/>
      <c r="BM599" s="182">
        <v>0</v>
      </c>
      <c r="BN599" s="183"/>
      <c r="BO599" s="183"/>
      <c r="BP599" s="183"/>
      <c r="BQ599" s="184"/>
      <c r="BR599" s="1"/>
      <c r="BS599" s="1"/>
      <c r="BT599" s="1"/>
      <c r="BU599" s="1"/>
      <c r="BV599" s="1"/>
      <c r="BW599" s="1"/>
      <c r="BX599" s="1"/>
      <c r="BY599" s="1"/>
      <c r="BZ599" s="2"/>
    </row>
    <row r="600" spans="1:79" ht="18.75" customHeight="1">
      <c r="A600" s="81"/>
      <c r="B600" s="80"/>
      <c r="C600" s="178" t="s">
        <v>198</v>
      </c>
      <c r="D600" s="178"/>
      <c r="E600" s="178"/>
      <c r="F600" s="178"/>
      <c r="G600" s="178"/>
      <c r="H600" s="178"/>
      <c r="I600" s="178"/>
      <c r="J600" s="179" t="s">
        <v>98</v>
      </c>
      <c r="K600" s="179"/>
      <c r="L600" s="179"/>
      <c r="M600" s="179"/>
      <c r="N600" s="179"/>
      <c r="O600" s="179" t="s">
        <v>98</v>
      </c>
      <c r="P600" s="179"/>
      <c r="Q600" s="179"/>
      <c r="R600" s="179"/>
      <c r="S600" s="179"/>
      <c r="T600" s="179"/>
      <c r="U600" s="179"/>
      <c r="V600" s="179"/>
      <c r="W600" s="179"/>
      <c r="X600" s="179"/>
      <c r="Y600" s="192"/>
      <c r="Z600" s="193"/>
      <c r="AA600" s="193"/>
      <c r="AB600" s="193"/>
      <c r="AC600" s="194"/>
      <c r="AD600" s="145"/>
      <c r="AE600" s="145"/>
      <c r="AF600" s="145"/>
      <c r="AG600" s="145"/>
      <c r="AH600" s="14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
      <c r="BS600" s="1"/>
      <c r="BT600" s="1"/>
      <c r="BU600" s="1"/>
      <c r="BV600" s="1"/>
      <c r="BW600" s="1"/>
      <c r="BX600" s="1"/>
      <c r="BY600" s="1"/>
      <c r="BZ600" s="2"/>
    </row>
    <row r="601" spans="1:79" ht="70.5" customHeight="1">
      <c r="A601" s="185"/>
      <c r="B601" s="125"/>
      <c r="C601" s="186" t="s">
        <v>263</v>
      </c>
      <c r="D601" s="186"/>
      <c r="E601" s="186"/>
      <c r="F601" s="186"/>
      <c r="G601" s="186"/>
      <c r="H601" s="186"/>
      <c r="I601" s="186"/>
      <c r="J601" s="187" t="s">
        <v>205</v>
      </c>
      <c r="K601" s="187"/>
      <c r="L601" s="187"/>
      <c r="M601" s="187"/>
      <c r="N601" s="187"/>
      <c r="O601" s="188" t="s">
        <v>112</v>
      </c>
      <c r="P601" s="189"/>
      <c r="Q601" s="189"/>
      <c r="R601" s="189"/>
      <c r="S601" s="189"/>
      <c r="T601" s="189"/>
      <c r="U601" s="189"/>
      <c r="V601" s="189"/>
      <c r="W601" s="189"/>
      <c r="X601" s="190"/>
      <c r="Y601" s="191">
        <v>0</v>
      </c>
      <c r="Z601" s="191"/>
      <c r="AA601" s="191"/>
      <c r="AB601" s="191"/>
      <c r="AC601" s="191"/>
      <c r="AD601" s="145">
        <v>1</v>
      </c>
      <c r="AE601" s="145"/>
      <c r="AF601" s="145"/>
      <c r="AG601" s="145"/>
      <c r="AH601" s="145"/>
      <c r="AI601" s="182">
        <v>1</v>
      </c>
      <c r="AJ601" s="183"/>
      <c r="AK601" s="183"/>
      <c r="AL601" s="183"/>
      <c r="AM601" s="184"/>
      <c r="AN601" s="182">
        <v>0</v>
      </c>
      <c r="AO601" s="183"/>
      <c r="AP601" s="183"/>
      <c r="AQ601" s="183"/>
      <c r="AR601" s="184"/>
      <c r="AS601" s="182">
        <v>1</v>
      </c>
      <c r="AT601" s="183"/>
      <c r="AU601" s="183"/>
      <c r="AV601" s="183"/>
      <c r="AW601" s="184"/>
      <c r="AX601" s="182">
        <v>1</v>
      </c>
      <c r="AY601" s="183"/>
      <c r="AZ601" s="183"/>
      <c r="BA601" s="183"/>
      <c r="BB601" s="184"/>
      <c r="BC601" s="182">
        <f t="shared" si="33"/>
        <v>0</v>
      </c>
      <c r="BD601" s="183"/>
      <c r="BE601" s="183"/>
      <c r="BF601" s="183"/>
      <c r="BG601" s="184"/>
      <c r="BH601" s="182">
        <f t="shared" si="34"/>
        <v>0</v>
      </c>
      <c r="BI601" s="183"/>
      <c r="BJ601" s="183"/>
      <c r="BK601" s="183"/>
      <c r="BL601" s="184"/>
      <c r="BM601" s="182">
        <v>0</v>
      </c>
      <c r="BN601" s="183"/>
      <c r="BO601" s="183"/>
      <c r="BP601" s="183"/>
      <c r="BQ601" s="184"/>
      <c r="BR601" s="1"/>
      <c r="BS601" s="1"/>
      <c r="BT601" s="1"/>
      <c r="BU601" s="1"/>
      <c r="BV601" s="1"/>
      <c r="BW601" s="1"/>
      <c r="BX601" s="1"/>
      <c r="BY601" s="1"/>
      <c r="BZ601" s="2"/>
    </row>
    <row r="602" spans="1:79" ht="18.75" customHeight="1">
      <c r="A602" s="81"/>
      <c r="B602" s="80"/>
      <c r="C602" s="178" t="s">
        <v>281</v>
      </c>
      <c r="D602" s="178"/>
      <c r="E602" s="178"/>
      <c r="F602" s="178"/>
      <c r="G602" s="178"/>
      <c r="H602" s="178"/>
      <c r="I602" s="178"/>
      <c r="J602" s="179" t="s">
        <v>98</v>
      </c>
      <c r="K602" s="179"/>
      <c r="L602" s="179"/>
      <c r="M602" s="179"/>
      <c r="N602" s="179"/>
      <c r="O602" s="179" t="s">
        <v>98</v>
      </c>
      <c r="P602" s="179"/>
      <c r="Q602" s="179"/>
      <c r="R602" s="179"/>
      <c r="S602" s="179"/>
      <c r="T602" s="179"/>
      <c r="U602" s="179"/>
      <c r="V602" s="179"/>
      <c r="W602" s="179"/>
      <c r="X602" s="179"/>
      <c r="Y602" s="180"/>
      <c r="Z602" s="180"/>
      <c r="AA602" s="180"/>
      <c r="AB602" s="180"/>
      <c r="AC602" s="180"/>
      <c r="AD602" s="145"/>
      <c r="AE602" s="145"/>
      <c r="AF602" s="145"/>
      <c r="AG602" s="145"/>
      <c r="AH602" s="14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
      <c r="BS602" s="1"/>
      <c r="BT602" s="1"/>
      <c r="BU602" s="1"/>
      <c r="BV602" s="1"/>
      <c r="BW602" s="1"/>
      <c r="BX602" s="1"/>
      <c r="BY602" s="1"/>
      <c r="BZ602" s="2"/>
    </row>
    <row r="603" spans="1:79" ht="60.75" customHeight="1">
      <c r="A603" s="185"/>
      <c r="B603" s="125"/>
      <c r="C603" s="186" t="s">
        <v>341</v>
      </c>
      <c r="D603" s="186"/>
      <c r="E603" s="186"/>
      <c r="F603" s="186"/>
      <c r="G603" s="186"/>
      <c r="H603" s="186"/>
      <c r="I603" s="186"/>
      <c r="J603" s="187" t="s">
        <v>100</v>
      </c>
      <c r="K603" s="187"/>
      <c r="L603" s="187"/>
      <c r="M603" s="187"/>
      <c r="N603" s="187"/>
      <c r="O603" s="188" t="s">
        <v>201</v>
      </c>
      <c r="P603" s="189"/>
      <c r="Q603" s="189"/>
      <c r="R603" s="189"/>
      <c r="S603" s="189"/>
      <c r="T603" s="189"/>
      <c r="U603" s="189"/>
      <c r="V603" s="189"/>
      <c r="W603" s="189"/>
      <c r="X603" s="190"/>
      <c r="Y603" s="191">
        <v>0</v>
      </c>
      <c r="Z603" s="191"/>
      <c r="AA603" s="191"/>
      <c r="AB603" s="191"/>
      <c r="AC603" s="191"/>
      <c r="AD603" s="145">
        <v>5900</v>
      </c>
      <c r="AE603" s="145"/>
      <c r="AF603" s="145"/>
      <c r="AG603" s="145"/>
      <c r="AH603" s="145"/>
      <c r="AI603" s="182">
        <v>5900</v>
      </c>
      <c r="AJ603" s="183"/>
      <c r="AK603" s="183"/>
      <c r="AL603" s="183"/>
      <c r="AM603" s="184"/>
      <c r="AN603" s="182">
        <v>0</v>
      </c>
      <c r="AO603" s="183"/>
      <c r="AP603" s="183"/>
      <c r="AQ603" s="183"/>
      <c r="AR603" s="184"/>
      <c r="AS603" s="182">
        <v>5900</v>
      </c>
      <c r="AT603" s="183"/>
      <c r="AU603" s="183"/>
      <c r="AV603" s="183"/>
      <c r="AW603" s="184"/>
      <c r="AX603" s="182">
        <v>5900</v>
      </c>
      <c r="AY603" s="183"/>
      <c r="AZ603" s="183"/>
      <c r="BA603" s="183"/>
      <c r="BB603" s="184"/>
      <c r="BC603" s="182">
        <f t="shared" si="33"/>
        <v>0</v>
      </c>
      <c r="BD603" s="183"/>
      <c r="BE603" s="183"/>
      <c r="BF603" s="183"/>
      <c r="BG603" s="184"/>
      <c r="BH603" s="182">
        <f t="shared" si="34"/>
        <v>0</v>
      </c>
      <c r="BI603" s="183"/>
      <c r="BJ603" s="183"/>
      <c r="BK603" s="183"/>
      <c r="BL603" s="184"/>
      <c r="BM603" s="182">
        <v>0</v>
      </c>
      <c r="BN603" s="183"/>
      <c r="BO603" s="183"/>
      <c r="BP603" s="183"/>
      <c r="BQ603" s="184"/>
      <c r="BR603" s="1"/>
      <c r="BS603" s="1"/>
      <c r="BT603" s="1"/>
      <c r="BU603" s="1"/>
      <c r="BV603" s="1"/>
      <c r="BW603" s="1"/>
      <c r="BX603" s="1"/>
      <c r="BY603" s="1"/>
      <c r="BZ603" s="2"/>
    </row>
    <row r="604" spans="1:79" ht="18.75" customHeight="1">
      <c r="A604" s="81"/>
      <c r="B604" s="80"/>
      <c r="C604" s="178" t="s">
        <v>360</v>
      </c>
      <c r="D604" s="178"/>
      <c r="E604" s="178"/>
      <c r="F604" s="178"/>
      <c r="G604" s="178"/>
      <c r="H604" s="178"/>
      <c r="I604" s="178"/>
      <c r="J604" s="179" t="s">
        <v>98</v>
      </c>
      <c r="K604" s="179"/>
      <c r="L604" s="179"/>
      <c r="M604" s="179"/>
      <c r="N604" s="179"/>
      <c r="O604" s="179" t="s">
        <v>98</v>
      </c>
      <c r="P604" s="179"/>
      <c r="Q604" s="179"/>
      <c r="R604" s="179"/>
      <c r="S604" s="179"/>
      <c r="T604" s="179"/>
      <c r="U604" s="179"/>
      <c r="V604" s="179"/>
      <c r="W604" s="179"/>
      <c r="X604" s="179"/>
      <c r="Y604" s="180"/>
      <c r="Z604" s="180"/>
      <c r="AA604" s="180"/>
      <c r="AB604" s="180"/>
      <c r="AC604" s="180"/>
      <c r="AD604" s="145"/>
      <c r="AE604" s="145"/>
      <c r="AF604" s="145"/>
      <c r="AG604" s="145"/>
      <c r="AH604" s="14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
      <c r="BS604" s="1"/>
      <c r="BT604" s="1"/>
      <c r="BU604" s="1"/>
      <c r="BV604" s="1"/>
      <c r="BW604" s="1"/>
      <c r="BX604" s="1"/>
      <c r="BY604" s="1"/>
      <c r="BZ604" s="2"/>
    </row>
    <row r="605" spans="1:79" ht="42.75" customHeight="1">
      <c r="A605" s="185"/>
      <c r="B605" s="125"/>
      <c r="C605" s="186" t="s">
        <v>405</v>
      </c>
      <c r="D605" s="186"/>
      <c r="E605" s="186"/>
      <c r="F605" s="186"/>
      <c r="G605" s="186"/>
      <c r="H605" s="186"/>
      <c r="I605" s="186"/>
      <c r="J605" s="187" t="s">
        <v>362</v>
      </c>
      <c r="K605" s="187"/>
      <c r="L605" s="187"/>
      <c r="M605" s="187"/>
      <c r="N605" s="187"/>
      <c r="O605" s="188" t="s">
        <v>201</v>
      </c>
      <c r="P605" s="189"/>
      <c r="Q605" s="189"/>
      <c r="R605" s="189"/>
      <c r="S605" s="189"/>
      <c r="T605" s="189"/>
      <c r="U605" s="189"/>
      <c r="V605" s="189"/>
      <c r="W605" s="189"/>
      <c r="X605" s="190"/>
      <c r="Y605" s="191">
        <v>0</v>
      </c>
      <c r="Z605" s="191"/>
      <c r="AA605" s="191"/>
      <c r="AB605" s="191"/>
      <c r="AC605" s="191"/>
      <c r="AD605" s="145">
        <v>100</v>
      </c>
      <c r="AE605" s="145"/>
      <c r="AF605" s="145"/>
      <c r="AG605" s="145"/>
      <c r="AH605" s="145"/>
      <c r="AI605" s="182">
        <v>100</v>
      </c>
      <c r="AJ605" s="183"/>
      <c r="AK605" s="183"/>
      <c r="AL605" s="183"/>
      <c r="AM605" s="184"/>
      <c r="AN605" s="182">
        <v>0</v>
      </c>
      <c r="AO605" s="183"/>
      <c r="AP605" s="183"/>
      <c r="AQ605" s="183"/>
      <c r="AR605" s="184"/>
      <c r="AS605" s="182">
        <v>100</v>
      </c>
      <c r="AT605" s="183"/>
      <c r="AU605" s="183"/>
      <c r="AV605" s="183"/>
      <c r="AW605" s="184"/>
      <c r="AX605" s="182">
        <v>100</v>
      </c>
      <c r="AY605" s="183"/>
      <c r="AZ605" s="183"/>
      <c r="BA605" s="183"/>
      <c r="BB605" s="184"/>
      <c r="BC605" s="182">
        <f t="shared" si="33"/>
        <v>0</v>
      </c>
      <c r="BD605" s="183"/>
      <c r="BE605" s="183"/>
      <c r="BF605" s="183"/>
      <c r="BG605" s="184"/>
      <c r="BH605" s="182">
        <f t="shared" si="34"/>
        <v>0</v>
      </c>
      <c r="BI605" s="183"/>
      <c r="BJ605" s="183"/>
      <c r="BK605" s="183"/>
      <c r="BL605" s="184"/>
      <c r="BM605" s="182">
        <v>0</v>
      </c>
      <c r="BN605" s="183"/>
      <c r="BO605" s="183"/>
      <c r="BP605" s="183"/>
      <c r="BQ605" s="184"/>
      <c r="BR605" s="1"/>
      <c r="BS605" s="1"/>
      <c r="BT605" s="1"/>
      <c r="BU605" s="1"/>
      <c r="BV605" s="1"/>
      <c r="BW605" s="1"/>
      <c r="BX605" s="1"/>
      <c r="BY605" s="1"/>
      <c r="BZ605" s="2"/>
    </row>
    <row r="606" spans="1:79" s="6" customFormat="1" ht="61.5" customHeight="1">
      <c r="A606" s="81"/>
      <c r="B606" s="80"/>
      <c r="C606" s="178" t="s">
        <v>509</v>
      </c>
      <c r="D606" s="178"/>
      <c r="E606" s="178"/>
      <c r="F606" s="178"/>
      <c r="G606" s="178"/>
      <c r="H606" s="178"/>
      <c r="I606" s="178"/>
      <c r="J606" s="179" t="s">
        <v>98</v>
      </c>
      <c r="K606" s="179"/>
      <c r="L606" s="179"/>
      <c r="M606" s="179"/>
      <c r="N606" s="179"/>
      <c r="O606" s="179" t="s">
        <v>98</v>
      </c>
      <c r="P606" s="179"/>
      <c r="Q606" s="179"/>
      <c r="R606" s="179"/>
      <c r="S606" s="179"/>
      <c r="T606" s="179"/>
      <c r="U606" s="179"/>
      <c r="V606" s="179"/>
      <c r="W606" s="179"/>
      <c r="X606" s="179"/>
      <c r="Y606" s="180"/>
      <c r="Z606" s="180"/>
      <c r="AA606" s="180"/>
      <c r="AB606" s="180"/>
      <c r="AC606" s="180"/>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4"/>
      <c r="BS606" s="4"/>
      <c r="BT606" s="4"/>
      <c r="BU606" s="4"/>
      <c r="BV606" s="4"/>
      <c r="BW606" s="4"/>
      <c r="BX606" s="4"/>
      <c r="BY606" s="4"/>
      <c r="BZ606" s="5"/>
      <c r="CA606" s="6" t="s">
        <v>24</v>
      </c>
    </row>
    <row r="607" spans="1:79" s="6" customFormat="1" ht="18.75" customHeight="1">
      <c r="A607" s="81"/>
      <c r="B607" s="80"/>
      <c r="C607" s="178" t="s">
        <v>97</v>
      </c>
      <c r="D607" s="178"/>
      <c r="E607" s="178"/>
      <c r="F607" s="178"/>
      <c r="G607" s="178"/>
      <c r="H607" s="178"/>
      <c r="I607" s="178"/>
      <c r="J607" s="179" t="s">
        <v>98</v>
      </c>
      <c r="K607" s="179"/>
      <c r="L607" s="179"/>
      <c r="M607" s="179"/>
      <c r="N607" s="179"/>
      <c r="O607" s="179" t="s">
        <v>98</v>
      </c>
      <c r="P607" s="179"/>
      <c r="Q607" s="179"/>
      <c r="R607" s="179"/>
      <c r="S607" s="179"/>
      <c r="T607" s="179"/>
      <c r="U607" s="179"/>
      <c r="V607" s="179"/>
      <c r="W607" s="179"/>
      <c r="X607" s="179"/>
      <c r="Y607" s="180"/>
      <c r="Z607" s="180"/>
      <c r="AA607" s="180"/>
      <c r="AB607" s="180"/>
      <c r="AC607" s="180"/>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4"/>
      <c r="BS607" s="4"/>
      <c r="BT607" s="4"/>
      <c r="BU607" s="4"/>
      <c r="BV607" s="4"/>
      <c r="BW607" s="4"/>
      <c r="BX607" s="4"/>
      <c r="BY607" s="4"/>
      <c r="BZ607" s="5"/>
      <c r="CA607" s="6" t="s">
        <v>24</v>
      </c>
    </row>
    <row r="608" spans="1:79" ht="63.75" customHeight="1">
      <c r="A608" s="185"/>
      <c r="B608" s="125"/>
      <c r="C608" s="186" t="s">
        <v>177</v>
      </c>
      <c r="D608" s="186"/>
      <c r="E608" s="186"/>
      <c r="F608" s="186"/>
      <c r="G608" s="186"/>
      <c r="H608" s="186"/>
      <c r="I608" s="186"/>
      <c r="J608" s="187" t="s">
        <v>100</v>
      </c>
      <c r="K608" s="187"/>
      <c r="L608" s="187"/>
      <c r="M608" s="187"/>
      <c r="N608" s="187"/>
      <c r="O608" s="188" t="s">
        <v>117</v>
      </c>
      <c r="P608" s="189"/>
      <c r="Q608" s="189"/>
      <c r="R608" s="189"/>
      <c r="S608" s="189"/>
      <c r="T608" s="189"/>
      <c r="U608" s="189"/>
      <c r="V608" s="189"/>
      <c r="W608" s="189"/>
      <c r="X608" s="190"/>
      <c r="Y608" s="191">
        <v>0</v>
      </c>
      <c r="Z608" s="191"/>
      <c r="AA608" s="191"/>
      <c r="AB608" s="191"/>
      <c r="AC608" s="191"/>
      <c r="AD608" s="145">
        <v>16448</v>
      </c>
      <c r="AE608" s="145"/>
      <c r="AF608" s="145"/>
      <c r="AG608" s="145"/>
      <c r="AH608" s="145"/>
      <c r="AI608" s="182">
        <v>16448</v>
      </c>
      <c r="AJ608" s="183"/>
      <c r="AK608" s="183"/>
      <c r="AL608" s="183"/>
      <c r="AM608" s="184"/>
      <c r="AN608" s="182">
        <v>0</v>
      </c>
      <c r="AO608" s="183"/>
      <c r="AP608" s="183"/>
      <c r="AQ608" s="183"/>
      <c r="AR608" s="184"/>
      <c r="AS608" s="182">
        <v>16448</v>
      </c>
      <c r="AT608" s="183"/>
      <c r="AU608" s="183"/>
      <c r="AV608" s="183"/>
      <c r="AW608" s="184"/>
      <c r="AX608" s="182">
        <v>16448</v>
      </c>
      <c r="AY608" s="183"/>
      <c r="AZ608" s="183"/>
      <c r="BA608" s="183"/>
      <c r="BB608" s="184"/>
      <c r="BC608" s="182">
        <f>AN608-Y608</f>
        <v>0</v>
      </c>
      <c r="BD608" s="183"/>
      <c r="BE608" s="183"/>
      <c r="BF608" s="183"/>
      <c r="BG608" s="184"/>
      <c r="BH608" s="182">
        <f>AS608-AD608</f>
        <v>0</v>
      </c>
      <c r="BI608" s="183"/>
      <c r="BJ608" s="183"/>
      <c r="BK608" s="183"/>
      <c r="BL608" s="184"/>
      <c r="BM608" s="182">
        <v>0</v>
      </c>
      <c r="BN608" s="183"/>
      <c r="BO608" s="183"/>
      <c r="BP608" s="183"/>
      <c r="BQ608" s="184"/>
      <c r="BR608" s="1"/>
      <c r="BS608" s="1"/>
      <c r="BT608" s="1"/>
      <c r="BU608" s="1"/>
      <c r="BV608" s="1"/>
      <c r="BW608" s="1"/>
      <c r="BX608" s="1"/>
      <c r="BY608" s="1"/>
      <c r="BZ608" s="2"/>
    </row>
    <row r="609" spans="1:79" ht="18.75" customHeight="1">
      <c r="A609" s="81"/>
      <c r="B609" s="80"/>
      <c r="C609" s="178" t="s">
        <v>198</v>
      </c>
      <c r="D609" s="178"/>
      <c r="E609" s="178"/>
      <c r="F609" s="178"/>
      <c r="G609" s="178"/>
      <c r="H609" s="178"/>
      <c r="I609" s="178"/>
      <c r="J609" s="179" t="s">
        <v>98</v>
      </c>
      <c r="K609" s="179"/>
      <c r="L609" s="179"/>
      <c r="M609" s="179"/>
      <c r="N609" s="179"/>
      <c r="O609" s="179" t="s">
        <v>98</v>
      </c>
      <c r="P609" s="179"/>
      <c r="Q609" s="179"/>
      <c r="R609" s="179"/>
      <c r="S609" s="179"/>
      <c r="T609" s="179"/>
      <c r="U609" s="179"/>
      <c r="V609" s="179"/>
      <c r="W609" s="179"/>
      <c r="X609" s="179"/>
      <c r="Y609" s="192"/>
      <c r="Z609" s="193"/>
      <c r="AA609" s="193"/>
      <c r="AB609" s="193"/>
      <c r="AC609" s="194"/>
      <c r="AD609" s="145"/>
      <c r="AE609" s="145"/>
      <c r="AF609" s="145"/>
      <c r="AG609" s="145"/>
      <c r="AH609" s="14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c r="BR609" s="1"/>
      <c r="BS609" s="1"/>
      <c r="BT609" s="1"/>
      <c r="BU609" s="1"/>
      <c r="BV609" s="1"/>
      <c r="BW609" s="1"/>
      <c r="BX609" s="1"/>
      <c r="BY609" s="1"/>
      <c r="BZ609" s="2"/>
    </row>
    <row r="610" spans="1:79" ht="87.75" customHeight="1">
      <c r="A610" s="185"/>
      <c r="B610" s="125"/>
      <c r="C610" s="186" t="s">
        <v>264</v>
      </c>
      <c r="D610" s="186"/>
      <c r="E610" s="186"/>
      <c r="F610" s="186"/>
      <c r="G610" s="186"/>
      <c r="H610" s="186"/>
      <c r="I610" s="186"/>
      <c r="J610" s="187" t="s">
        <v>103</v>
      </c>
      <c r="K610" s="187"/>
      <c r="L610" s="187"/>
      <c r="M610" s="187"/>
      <c r="N610" s="187"/>
      <c r="O610" s="188" t="s">
        <v>112</v>
      </c>
      <c r="P610" s="189"/>
      <c r="Q610" s="189"/>
      <c r="R610" s="189"/>
      <c r="S610" s="189"/>
      <c r="T610" s="189"/>
      <c r="U610" s="189"/>
      <c r="V610" s="189"/>
      <c r="W610" s="189"/>
      <c r="X610" s="190"/>
      <c r="Y610" s="191">
        <v>0</v>
      </c>
      <c r="Z610" s="191"/>
      <c r="AA610" s="191"/>
      <c r="AB610" s="191"/>
      <c r="AC610" s="191"/>
      <c r="AD610" s="145">
        <v>1</v>
      </c>
      <c r="AE610" s="145"/>
      <c r="AF610" s="145"/>
      <c r="AG610" s="145"/>
      <c r="AH610" s="145"/>
      <c r="AI610" s="182">
        <v>1</v>
      </c>
      <c r="AJ610" s="183"/>
      <c r="AK610" s="183"/>
      <c r="AL610" s="183"/>
      <c r="AM610" s="184"/>
      <c r="AN610" s="182">
        <v>0</v>
      </c>
      <c r="AO610" s="183"/>
      <c r="AP610" s="183"/>
      <c r="AQ610" s="183"/>
      <c r="AR610" s="184"/>
      <c r="AS610" s="182">
        <v>1</v>
      </c>
      <c r="AT610" s="183"/>
      <c r="AU610" s="183"/>
      <c r="AV610" s="183"/>
      <c r="AW610" s="184"/>
      <c r="AX610" s="182">
        <v>1</v>
      </c>
      <c r="AY610" s="183"/>
      <c r="AZ610" s="183"/>
      <c r="BA610" s="183"/>
      <c r="BB610" s="184"/>
      <c r="BC610" s="182">
        <f t="shared" si="33"/>
        <v>0</v>
      </c>
      <c r="BD610" s="183"/>
      <c r="BE610" s="183"/>
      <c r="BF610" s="183"/>
      <c r="BG610" s="184"/>
      <c r="BH610" s="182">
        <f t="shared" si="34"/>
        <v>0</v>
      </c>
      <c r="BI610" s="183"/>
      <c r="BJ610" s="183"/>
      <c r="BK610" s="183"/>
      <c r="BL610" s="184"/>
      <c r="BM610" s="182">
        <v>0</v>
      </c>
      <c r="BN610" s="183"/>
      <c r="BO610" s="183"/>
      <c r="BP610" s="183"/>
      <c r="BQ610" s="184"/>
      <c r="BR610" s="1"/>
      <c r="BS610" s="1"/>
      <c r="BT610" s="1"/>
      <c r="BU610" s="1"/>
      <c r="BV610" s="1"/>
      <c r="BW610" s="1"/>
      <c r="BX610" s="1"/>
      <c r="BY610" s="1"/>
      <c r="BZ610" s="2"/>
    </row>
    <row r="611" spans="1:79" ht="18.75" customHeight="1">
      <c r="A611" s="81"/>
      <c r="B611" s="80"/>
      <c r="C611" s="178" t="s">
        <v>281</v>
      </c>
      <c r="D611" s="178"/>
      <c r="E611" s="178"/>
      <c r="F611" s="178"/>
      <c r="G611" s="178"/>
      <c r="H611" s="178"/>
      <c r="I611" s="178"/>
      <c r="J611" s="179" t="s">
        <v>98</v>
      </c>
      <c r="K611" s="179"/>
      <c r="L611" s="179"/>
      <c r="M611" s="179"/>
      <c r="N611" s="179"/>
      <c r="O611" s="179" t="s">
        <v>98</v>
      </c>
      <c r="P611" s="179"/>
      <c r="Q611" s="179"/>
      <c r="R611" s="179"/>
      <c r="S611" s="179"/>
      <c r="T611" s="179"/>
      <c r="U611" s="179"/>
      <c r="V611" s="179"/>
      <c r="W611" s="179"/>
      <c r="X611" s="179"/>
      <c r="Y611" s="180"/>
      <c r="Z611" s="180"/>
      <c r="AA611" s="180"/>
      <c r="AB611" s="180"/>
      <c r="AC611" s="180"/>
      <c r="AD611" s="145"/>
      <c r="AE611" s="145"/>
      <c r="AF611" s="145"/>
      <c r="AG611" s="145"/>
      <c r="AH611" s="14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
      <c r="BS611" s="1"/>
      <c r="BT611" s="1"/>
      <c r="BU611" s="1"/>
      <c r="BV611" s="1"/>
      <c r="BW611" s="1"/>
      <c r="BX611" s="1"/>
      <c r="BY611" s="1"/>
      <c r="BZ611" s="2"/>
    </row>
    <row r="612" spans="1:79" ht="65.099999999999994" customHeight="1">
      <c r="A612" s="185"/>
      <c r="B612" s="125"/>
      <c r="C612" s="186" t="s">
        <v>342</v>
      </c>
      <c r="D612" s="186"/>
      <c r="E612" s="186"/>
      <c r="F612" s="186"/>
      <c r="G612" s="186"/>
      <c r="H612" s="186"/>
      <c r="I612" s="186"/>
      <c r="J612" s="187" t="s">
        <v>100</v>
      </c>
      <c r="K612" s="187"/>
      <c r="L612" s="187"/>
      <c r="M612" s="187"/>
      <c r="N612" s="187"/>
      <c r="O612" s="188" t="s">
        <v>201</v>
      </c>
      <c r="P612" s="189"/>
      <c r="Q612" s="189"/>
      <c r="R612" s="189"/>
      <c r="S612" s="189"/>
      <c r="T612" s="189"/>
      <c r="U612" s="189"/>
      <c r="V612" s="189"/>
      <c r="W612" s="189"/>
      <c r="X612" s="190"/>
      <c r="Y612" s="191">
        <v>0</v>
      </c>
      <c r="Z612" s="191"/>
      <c r="AA612" s="191"/>
      <c r="AB612" s="191"/>
      <c r="AC612" s="191"/>
      <c r="AD612" s="145">
        <v>16448</v>
      </c>
      <c r="AE612" s="145"/>
      <c r="AF612" s="145"/>
      <c r="AG612" s="145"/>
      <c r="AH612" s="145"/>
      <c r="AI612" s="182">
        <v>16448</v>
      </c>
      <c r="AJ612" s="183"/>
      <c r="AK612" s="183"/>
      <c r="AL612" s="183"/>
      <c r="AM612" s="184"/>
      <c r="AN612" s="182">
        <v>0</v>
      </c>
      <c r="AO612" s="183"/>
      <c r="AP612" s="183"/>
      <c r="AQ612" s="183"/>
      <c r="AR612" s="184"/>
      <c r="AS612" s="182">
        <v>16448</v>
      </c>
      <c r="AT612" s="183"/>
      <c r="AU612" s="183"/>
      <c r="AV612" s="183"/>
      <c r="AW612" s="184"/>
      <c r="AX612" s="182">
        <v>16448</v>
      </c>
      <c r="AY612" s="183"/>
      <c r="AZ612" s="183"/>
      <c r="BA612" s="183"/>
      <c r="BB612" s="184"/>
      <c r="BC612" s="182">
        <f t="shared" si="33"/>
        <v>0</v>
      </c>
      <c r="BD612" s="183"/>
      <c r="BE612" s="183"/>
      <c r="BF612" s="183"/>
      <c r="BG612" s="184"/>
      <c r="BH612" s="182">
        <f t="shared" si="34"/>
        <v>0</v>
      </c>
      <c r="BI612" s="183"/>
      <c r="BJ612" s="183"/>
      <c r="BK612" s="183"/>
      <c r="BL612" s="184"/>
      <c r="BM612" s="182">
        <v>0</v>
      </c>
      <c r="BN612" s="183"/>
      <c r="BO612" s="183"/>
      <c r="BP612" s="183"/>
      <c r="BQ612" s="184"/>
      <c r="BR612" s="1"/>
      <c r="BS612" s="1"/>
      <c r="BT612" s="1"/>
      <c r="BU612" s="1"/>
      <c r="BV612" s="1"/>
      <c r="BW612" s="1"/>
      <c r="BX612" s="1"/>
      <c r="BY612" s="1"/>
      <c r="BZ612" s="2"/>
    </row>
    <row r="613" spans="1:79" ht="18.75" customHeight="1">
      <c r="A613" s="81"/>
      <c r="B613" s="80"/>
      <c r="C613" s="178" t="s">
        <v>360</v>
      </c>
      <c r="D613" s="178"/>
      <c r="E613" s="178"/>
      <c r="F613" s="178"/>
      <c r="G613" s="178"/>
      <c r="H613" s="178"/>
      <c r="I613" s="178"/>
      <c r="J613" s="179" t="s">
        <v>98</v>
      </c>
      <c r="K613" s="179"/>
      <c r="L613" s="179"/>
      <c r="M613" s="179"/>
      <c r="N613" s="179"/>
      <c r="O613" s="179" t="s">
        <v>98</v>
      </c>
      <c r="P613" s="179"/>
      <c r="Q613" s="179"/>
      <c r="R613" s="179"/>
      <c r="S613" s="179"/>
      <c r="T613" s="179"/>
      <c r="U613" s="179"/>
      <c r="V613" s="179"/>
      <c r="W613" s="179"/>
      <c r="X613" s="179"/>
      <c r="Y613" s="180"/>
      <c r="Z613" s="180"/>
      <c r="AA613" s="180"/>
      <c r="AB613" s="180"/>
      <c r="AC613" s="180"/>
      <c r="AD613" s="145"/>
      <c r="AE613" s="145"/>
      <c r="AF613" s="145"/>
      <c r="AG613" s="145"/>
      <c r="AH613" s="14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c r="BR613" s="1"/>
      <c r="BS613" s="1"/>
      <c r="BT613" s="1"/>
      <c r="BU613" s="1"/>
      <c r="BV613" s="1"/>
      <c r="BW613" s="1"/>
      <c r="BX613" s="1"/>
      <c r="BY613" s="1"/>
      <c r="BZ613" s="2"/>
    </row>
    <row r="614" spans="1:79" ht="55.5" customHeight="1">
      <c r="A614" s="185"/>
      <c r="B614" s="125"/>
      <c r="C614" s="186" t="s">
        <v>406</v>
      </c>
      <c r="D614" s="186"/>
      <c r="E614" s="186"/>
      <c r="F614" s="186"/>
      <c r="G614" s="186"/>
      <c r="H614" s="186"/>
      <c r="I614" s="186"/>
      <c r="J614" s="187" t="s">
        <v>362</v>
      </c>
      <c r="K614" s="187"/>
      <c r="L614" s="187"/>
      <c r="M614" s="187"/>
      <c r="N614" s="187"/>
      <c r="O614" s="188" t="s">
        <v>201</v>
      </c>
      <c r="P614" s="189"/>
      <c r="Q614" s="189"/>
      <c r="R614" s="189"/>
      <c r="S614" s="189"/>
      <c r="T614" s="189"/>
      <c r="U614" s="189"/>
      <c r="V614" s="189"/>
      <c r="W614" s="189"/>
      <c r="X614" s="190"/>
      <c r="Y614" s="191">
        <v>0</v>
      </c>
      <c r="Z614" s="191"/>
      <c r="AA614" s="191"/>
      <c r="AB614" s="191"/>
      <c r="AC614" s="191"/>
      <c r="AD614" s="145">
        <v>100</v>
      </c>
      <c r="AE614" s="145"/>
      <c r="AF614" s="145"/>
      <c r="AG614" s="145"/>
      <c r="AH614" s="145"/>
      <c r="AI614" s="182">
        <v>100</v>
      </c>
      <c r="AJ614" s="183"/>
      <c r="AK614" s="183"/>
      <c r="AL614" s="183"/>
      <c r="AM614" s="184"/>
      <c r="AN614" s="182">
        <v>0</v>
      </c>
      <c r="AO614" s="183"/>
      <c r="AP614" s="183"/>
      <c r="AQ614" s="183"/>
      <c r="AR614" s="184"/>
      <c r="AS614" s="182">
        <v>100</v>
      </c>
      <c r="AT614" s="183"/>
      <c r="AU614" s="183"/>
      <c r="AV614" s="183"/>
      <c r="AW614" s="184"/>
      <c r="AX614" s="182">
        <v>100</v>
      </c>
      <c r="AY614" s="183"/>
      <c r="AZ614" s="183"/>
      <c r="BA614" s="183"/>
      <c r="BB614" s="184"/>
      <c r="BC614" s="182">
        <f t="shared" si="33"/>
        <v>0</v>
      </c>
      <c r="BD614" s="183"/>
      <c r="BE614" s="183"/>
      <c r="BF614" s="183"/>
      <c r="BG614" s="184"/>
      <c r="BH614" s="182">
        <f t="shared" si="34"/>
        <v>0</v>
      </c>
      <c r="BI614" s="183"/>
      <c r="BJ614" s="183"/>
      <c r="BK614" s="183"/>
      <c r="BL614" s="184"/>
      <c r="BM614" s="182">
        <v>0</v>
      </c>
      <c r="BN614" s="183"/>
      <c r="BO614" s="183"/>
      <c r="BP614" s="183"/>
      <c r="BQ614" s="184"/>
      <c r="BR614" s="1"/>
      <c r="BS614" s="1"/>
      <c r="BT614" s="1"/>
      <c r="BU614" s="1"/>
      <c r="BV614" s="1"/>
      <c r="BW614" s="1"/>
      <c r="BX614" s="1"/>
      <c r="BY614" s="1"/>
      <c r="BZ614" s="2"/>
    </row>
    <row r="615" spans="1:79" s="6" customFormat="1" ht="51" customHeight="1">
      <c r="A615" s="81"/>
      <c r="B615" s="80"/>
      <c r="C615" s="178" t="s">
        <v>508</v>
      </c>
      <c r="D615" s="178"/>
      <c r="E615" s="178"/>
      <c r="F615" s="178"/>
      <c r="G615" s="178"/>
      <c r="H615" s="178"/>
      <c r="I615" s="178"/>
      <c r="J615" s="179" t="s">
        <v>98</v>
      </c>
      <c r="K615" s="179"/>
      <c r="L615" s="179"/>
      <c r="M615" s="179"/>
      <c r="N615" s="179"/>
      <c r="O615" s="179" t="s">
        <v>98</v>
      </c>
      <c r="P615" s="179"/>
      <c r="Q615" s="179"/>
      <c r="R615" s="179"/>
      <c r="S615" s="179"/>
      <c r="T615" s="179"/>
      <c r="U615" s="179"/>
      <c r="V615" s="179"/>
      <c r="W615" s="179"/>
      <c r="X615" s="179"/>
      <c r="Y615" s="180"/>
      <c r="Z615" s="180"/>
      <c r="AA615" s="180"/>
      <c r="AB615" s="180"/>
      <c r="AC615" s="180"/>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4"/>
      <c r="BS615" s="4"/>
      <c r="BT615" s="4"/>
      <c r="BU615" s="4"/>
      <c r="BV615" s="4"/>
      <c r="BW615" s="4"/>
      <c r="BX615" s="4"/>
      <c r="BY615" s="4"/>
      <c r="BZ615" s="5"/>
      <c r="CA615" s="6" t="s">
        <v>24</v>
      </c>
    </row>
    <row r="616" spans="1:79" s="6" customFormat="1" ht="18.75" customHeight="1">
      <c r="A616" s="81"/>
      <c r="B616" s="80"/>
      <c r="C616" s="178" t="s">
        <v>97</v>
      </c>
      <c r="D616" s="178"/>
      <c r="E616" s="178"/>
      <c r="F616" s="178"/>
      <c r="G616" s="178"/>
      <c r="H616" s="178"/>
      <c r="I616" s="178"/>
      <c r="J616" s="179" t="s">
        <v>98</v>
      </c>
      <c r="K616" s="179"/>
      <c r="L616" s="179"/>
      <c r="M616" s="179"/>
      <c r="N616" s="179"/>
      <c r="O616" s="179" t="s">
        <v>98</v>
      </c>
      <c r="P616" s="179"/>
      <c r="Q616" s="179"/>
      <c r="R616" s="179"/>
      <c r="S616" s="179"/>
      <c r="T616" s="179"/>
      <c r="U616" s="179"/>
      <c r="V616" s="179"/>
      <c r="W616" s="179"/>
      <c r="X616" s="179"/>
      <c r="Y616" s="180"/>
      <c r="Z616" s="180"/>
      <c r="AA616" s="180"/>
      <c r="AB616" s="180"/>
      <c r="AC616" s="180"/>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4"/>
      <c r="BS616" s="4"/>
      <c r="BT616" s="4"/>
      <c r="BU616" s="4"/>
      <c r="BV616" s="4"/>
      <c r="BW616" s="4"/>
      <c r="BX616" s="4"/>
      <c r="BY616" s="4"/>
      <c r="BZ616" s="5"/>
      <c r="CA616" s="6" t="s">
        <v>24</v>
      </c>
    </row>
    <row r="617" spans="1:79" ht="71.099999999999994" customHeight="1">
      <c r="A617" s="185"/>
      <c r="B617" s="125"/>
      <c r="C617" s="186" t="s">
        <v>178</v>
      </c>
      <c r="D617" s="186"/>
      <c r="E617" s="186"/>
      <c r="F617" s="186"/>
      <c r="G617" s="186"/>
      <c r="H617" s="186"/>
      <c r="I617" s="186"/>
      <c r="J617" s="187" t="s">
        <v>100</v>
      </c>
      <c r="K617" s="187"/>
      <c r="L617" s="187"/>
      <c r="M617" s="187"/>
      <c r="N617" s="187"/>
      <c r="O617" s="188" t="s">
        <v>117</v>
      </c>
      <c r="P617" s="189"/>
      <c r="Q617" s="189"/>
      <c r="R617" s="189"/>
      <c r="S617" s="189"/>
      <c r="T617" s="189"/>
      <c r="U617" s="189"/>
      <c r="V617" s="189"/>
      <c r="W617" s="189"/>
      <c r="X617" s="190"/>
      <c r="Y617" s="191">
        <v>0</v>
      </c>
      <c r="Z617" s="191"/>
      <c r="AA617" s="191"/>
      <c r="AB617" s="191"/>
      <c r="AC617" s="191"/>
      <c r="AD617" s="145">
        <v>19590</v>
      </c>
      <c r="AE617" s="145"/>
      <c r="AF617" s="145"/>
      <c r="AG617" s="145"/>
      <c r="AH617" s="145"/>
      <c r="AI617" s="182">
        <v>19590</v>
      </c>
      <c r="AJ617" s="183"/>
      <c r="AK617" s="183"/>
      <c r="AL617" s="183"/>
      <c r="AM617" s="184"/>
      <c r="AN617" s="182">
        <v>0</v>
      </c>
      <c r="AO617" s="183"/>
      <c r="AP617" s="183"/>
      <c r="AQ617" s="183"/>
      <c r="AR617" s="184"/>
      <c r="AS617" s="182">
        <v>0</v>
      </c>
      <c r="AT617" s="183"/>
      <c r="AU617" s="183"/>
      <c r="AV617" s="183"/>
      <c r="AW617" s="184"/>
      <c r="AX617" s="182">
        <v>0</v>
      </c>
      <c r="AY617" s="183"/>
      <c r="AZ617" s="183"/>
      <c r="BA617" s="183"/>
      <c r="BB617" s="184"/>
      <c r="BC617" s="182">
        <f t="shared" si="33"/>
        <v>0</v>
      </c>
      <c r="BD617" s="183"/>
      <c r="BE617" s="183"/>
      <c r="BF617" s="183"/>
      <c r="BG617" s="184"/>
      <c r="BH617" s="182">
        <f t="shared" si="34"/>
        <v>-19590</v>
      </c>
      <c r="BI617" s="183"/>
      <c r="BJ617" s="183"/>
      <c r="BK617" s="183"/>
      <c r="BL617" s="184"/>
      <c r="BM617" s="182">
        <v>-19590</v>
      </c>
      <c r="BN617" s="183"/>
      <c r="BO617" s="183"/>
      <c r="BP617" s="183"/>
      <c r="BQ617" s="184"/>
      <c r="BR617" s="1"/>
      <c r="BS617" s="1"/>
      <c r="BT617" s="1"/>
      <c r="BU617" s="1"/>
      <c r="BV617" s="1"/>
      <c r="BW617" s="1"/>
      <c r="BX617" s="1"/>
      <c r="BY617" s="1"/>
      <c r="BZ617" s="2"/>
    </row>
    <row r="618" spans="1:79" ht="18.75" customHeight="1">
      <c r="A618" s="81"/>
      <c r="B618" s="80"/>
      <c r="C618" s="178" t="s">
        <v>198</v>
      </c>
      <c r="D618" s="178"/>
      <c r="E618" s="178"/>
      <c r="F618" s="178"/>
      <c r="G618" s="178"/>
      <c r="H618" s="178"/>
      <c r="I618" s="178"/>
      <c r="J618" s="179" t="s">
        <v>98</v>
      </c>
      <c r="K618" s="179"/>
      <c r="L618" s="179"/>
      <c r="M618" s="179"/>
      <c r="N618" s="179"/>
      <c r="O618" s="179" t="s">
        <v>98</v>
      </c>
      <c r="P618" s="179"/>
      <c r="Q618" s="179"/>
      <c r="R618" s="179"/>
      <c r="S618" s="179"/>
      <c r="T618" s="179"/>
      <c r="U618" s="179"/>
      <c r="V618" s="179"/>
      <c r="W618" s="179"/>
      <c r="X618" s="179"/>
      <c r="Y618" s="192"/>
      <c r="Z618" s="193"/>
      <c r="AA618" s="193"/>
      <c r="AB618" s="193"/>
      <c r="AC618" s="194"/>
      <c r="AD618" s="145"/>
      <c r="AE618" s="145"/>
      <c r="AF618" s="145"/>
      <c r="AG618" s="145"/>
      <c r="AH618" s="14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
      <c r="BS618" s="1"/>
      <c r="BT618" s="1"/>
      <c r="BU618" s="1"/>
      <c r="BV618" s="1"/>
      <c r="BW618" s="1"/>
      <c r="BX618" s="1"/>
      <c r="BY618" s="1"/>
      <c r="BZ618" s="2"/>
    </row>
    <row r="619" spans="1:79" ht="93" customHeight="1">
      <c r="A619" s="185"/>
      <c r="B619" s="125"/>
      <c r="C619" s="186" t="s">
        <v>265</v>
      </c>
      <c r="D619" s="186"/>
      <c r="E619" s="186"/>
      <c r="F619" s="186"/>
      <c r="G619" s="186"/>
      <c r="H619" s="186"/>
      <c r="I619" s="186"/>
      <c r="J619" s="187" t="s">
        <v>103</v>
      </c>
      <c r="K619" s="187"/>
      <c r="L619" s="187"/>
      <c r="M619" s="187"/>
      <c r="N619" s="187"/>
      <c r="O619" s="188" t="s">
        <v>112</v>
      </c>
      <c r="P619" s="189"/>
      <c r="Q619" s="189"/>
      <c r="R619" s="189"/>
      <c r="S619" s="189"/>
      <c r="T619" s="189"/>
      <c r="U619" s="189"/>
      <c r="V619" s="189"/>
      <c r="W619" s="189"/>
      <c r="X619" s="190"/>
      <c r="Y619" s="191">
        <v>0</v>
      </c>
      <c r="Z619" s="191"/>
      <c r="AA619" s="191"/>
      <c r="AB619" s="191"/>
      <c r="AC619" s="191"/>
      <c r="AD619" s="145">
        <v>1</v>
      </c>
      <c r="AE619" s="145"/>
      <c r="AF619" s="145"/>
      <c r="AG619" s="145"/>
      <c r="AH619" s="145"/>
      <c r="AI619" s="182">
        <v>1</v>
      </c>
      <c r="AJ619" s="183"/>
      <c r="AK619" s="183"/>
      <c r="AL619" s="183"/>
      <c r="AM619" s="184"/>
      <c r="AN619" s="182">
        <v>0</v>
      </c>
      <c r="AO619" s="183"/>
      <c r="AP619" s="183"/>
      <c r="AQ619" s="183"/>
      <c r="AR619" s="184"/>
      <c r="AS619" s="182">
        <v>0</v>
      </c>
      <c r="AT619" s="183"/>
      <c r="AU619" s="183"/>
      <c r="AV619" s="183"/>
      <c r="AW619" s="184"/>
      <c r="AX619" s="182">
        <v>0</v>
      </c>
      <c r="AY619" s="183"/>
      <c r="AZ619" s="183"/>
      <c r="BA619" s="183"/>
      <c r="BB619" s="184"/>
      <c r="BC619" s="182">
        <f t="shared" si="33"/>
        <v>0</v>
      </c>
      <c r="BD619" s="183"/>
      <c r="BE619" s="183"/>
      <c r="BF619" s="183"/>
      <c r="BG619" s="184"/>
      <c r="BH619" s="182">
        <f t="shared" si="34"/>
        <v>-1</v>
      </c>
      <c r="BI619" s="183"/>
      <c r="BJ619" s="183"/>
      <c r="BK619" s="183"/>
      <c r="BL619" s="184"/>
      <c r="BM619" s="182">
        <v>-1</v>
      </c>
      <c r="BN619" s="183"/>
      <c r="BO619" s="183"/>
      <c r="BP619" s="183"/>
      <c r="BQ619" s="184"/>
      <c r="BR619" s="1"/>
      <c r="BS619" s="1"/>
      <c r="BT619" s="1"/>
      <c r="BU619" s="1"/>
      <c r="BV619" s="1"/>
      <c r="BW619" s="1"/>
      <c r="BX619" s="1"/>
      <c r="BY619" s="1"/>
      <c r="BZ619" s="2"/>
    </row>
    <row r="620" spans="1:79" ht="18.75" customHeight="1">
      <c r="A620" s="81"/>
      <c r="B620" s="80"/>
      <c r="C620" s="178" t="s">
        <v>281</v>
      </c>
      <c r="D620" s="178"/>
      <c r="E620" s="178"/>
      <c r="F620" s="178"/>
      <c r="G620" s="178"/>
      <c r="H620" s="178"/>
      <c r="I620" s="178"/>
      <c r="J620" s="179" t="s">
        <v>98</v>
      </c>
      <c r="K620" s="179"/>
      <c r="L620" s="179"/>
      <c r="M620" s="179"/>
      <c r="N620" s="179"/>
      <c r="O620" s="179" t="s">
        <v>98</v>
      </c>
      <c r="P620" s="179"/>
      <c r="Q620" s="179"/>
      <c r="R620" s="179"/>
      <c r="S620" s="179"/>
      <c r="T620" s="179"/>
      <c r="U620" s="179"/>
      <c r="V620" s="179"/>
      <c r="W620" s="179"/>
      <c r="X620" s="179"/>
      <c r="Y620" s="180"/>
      <c r="Z620" s="180"/>
      <c r="AA620" s="180"/>
      <c r="AB620" s="180"/>
      <c r="AC620" s="180"/>
      <c r="AD620" s="145"/>
      <c r="AE620" s="145"/>
      <c r="AF620" s="145"/>
      <c r="AG620" s="145"/>
      <c r="AH620" s="14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
      <c r="BS620" s="1"/>
      <c r="BT620" s="1"/>
      <c r="BU620" s="1"/>
      <c r="BV620" s="1"/>
      <c r="BW620" s="1"/>
      <c r="BX620" s="1"/>
      <c r="BY620" s="1"/>
      <c r="BZ620" s="2"/>
    </row>
    <row r="621" spans="1:79" ht="70.5" customHeight="1">
      <c r="A621" s="185"/>
      <c r="B621" s="125"/>
      <c r="C621" s="186" t="s">
        <v>343</v>
      </c>
      <c r="D621" s="186"/>
      <c r="E621" s="186"/>
      <c r="F621" s="186"/>
      <c r="G621" s="186"/>
      <c r="H621" s="186"/>
      <c r="I621" s="186"/>
      <c r="J621" s="187" t="s">
        <v>100</v>
      </c>
      <c r="K621" s="187"/>
      <c r="L621" s="187"/>
      <c r="M621" s="187"/>
      <c r="N621" s="187"/>
      <c r="O621" s="188" t="s">
        <v>201</v>
      </c>
      <c r="P621" s="189"/>
      <c r="Q621" s="189"/>
      <c r="R621" s="189"/>
      <c r="S621" s="189"/>
      <c r="T621" s="189"/>
      <c r="U621" s="189"/>
      <c r="V621" s="189"/>
      <c r="W621" s="189"/>
      <c r="X621" s="190"/>
      <c r="Y621" s="191">
        <v>0</v>
      </c>
      <c r="Z621" s="191"/>
      <c r="AA621" s="191"/>
      <c r="AB621" s="191"/>
      <c r="AC621" s="191"/>
      <c r="AD621" s="145">
        <v>19590</v>
      </c>
      <c r="AE621" s="145"/>
      <c r="AF621" s="145"/>
      <c r="AG621" s="145"/>
      <c r="AH621" s="145"/>
      <c r="AI621" s="182">
        <v>19590</v>
      </c>
      <c r="AJ621" s="183"/>
      <c r="AK621" s="183"/>
      <c r="AL621" s="183"/>
      <c r="AM621" s="184"/>
      <c r="AN621" s="182">
        <v>0</v>
      </c>
      <c r="AO621" s="183"/>
      <c r="AP621" s="183"/>
      <c r="AQ621" s="183"/>
      <c r="AR621" s="184"/>
      <c r="AS621" s="182">
        <v>0</v>
      </c>
      <c r="AT621" s="183"/>
      <c r="AU621" s="183"/>
      <c r="AV621" s="183"/>
      <c r="AW621" s="184"/>
      <c r="AX621" s="182">
        <v>0</v>
      </c>
      <c r="AY621" s="183"/>
      <c r="AZ621" s="183"/>
      <c r="BA621" s="183"/>
      <c r="BB621" s="184"/>
      <c r="BC621" s="182">
        <f t="shared" si="33"/>
        <v>0</v>
      </c>
      <c r="BD621" s="183"/>
      <c r="BE621" s="183"/>
      <c r="BF621" s="183"/>
      <c r="BG621" s="184"/>
      <c r="BH621" s="182">
        <f t="shared" si="34"/>
        <v>-19590</v>
      </c>
      <c r="BI621" s="183"/>
      <c r="BJ621" s="183"/>
      <c r="BK621" s="183"/>
      <c r="BL621" s="184"/>
      <c r="BM621" s="182">
        <v>-19590</v>
      </c>
      <c r="BN621" s="183"/>
      <c r="BO621" s="183"/>
      <c r="BP621" s="183"/>
      <c r="BQ621" s="184"/>
      <c r="BR621" s="1"/>
      <c r="BS621" s="1"/>
      <c r="BT621" s="1"/>
      <c r="BU621" s="1"/>
      <c r="BV621" s="1"/>
      <c r="BW621" s="1"/>
      <c r="BX621" s="1"/>
      <c r="BY621" s="1"/>
      <c r="BZ621" s="2"/>
    </row>
    <row r="622" spans="1:79" ht="18.75" customHeight="1">
      <c r="A622" s="81"/>
      <c r="B622" s="80"/>
      <c r="C622" s="178" t="s">
        <v>360</v>
      </c>
      <c r="D622" s="178"/>
      <c r="E622" s="178"/>
      <c r="F622" s="178"/>
      <c r="G622" s="178"/>
      <c r="H622" s="178"/>
      <c r="I622" s="178"/>
      <c r="J622" s="179" t="s">
        <v>98</v>
      </c>
      <c r="K622" s="179"/>
      <c r="L622" s="179"/>
      <c r="M622" s="179"/>
      <c r="N622" s="179"/>
      <c r="O622" s="179" t="s">
        <v>98</v>
      </c>
      <c r="P622" s="179"/>
      <c r="Q622" s="179"/>
      <c r="R622" s="179"/>
      <c r="S622" s="179"/>
      <c r="T622" s="179"/>
      <c r="U622" s="179"/>
      <c r="V622" s="179"/>
      <c r="W622" s="179"/>
      <c r="X622" s="179"/>
      <c r="Y622" s="180"/>
      <c r="Z622" s="180"/>
      <c r="AA622" s="180"/>
      <c r="AB622" s="180"/>
      <c r="AC622" s="180"/>
      <c r="AD622" s="145"/>
      <c r="AE622" s="145"/>
      <c r="AF622" s="145"/>
      <c r="AG622" s="145"/>
      <c r="AH622" s="14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c r="BR622" s="1"/>
      <c r="BS622" s="1"/>
      <c r="BT622" s="1"/>
      <c r="BU622" s="1"/>
      <c r="BV622" s="1"/>
      <c r="BW622" s="1"/>
      <c r="BX622" s="1"/>
      <c r="BY622" s="1"/>
      <c r="BZ622" s="2"/>
    </row>
    <row r="623" spans="1:79" ht="67.5" customHeight="1">
      <c r="A623" s="185"/>
      <c r="B623" s="125"/>
      <c r="C623" s="186" t="s">
        <v>407</v>
      </c>
      <c r="D623" s="186"/>
      <c r="E623" s="186"/>
      <c r="F623" s="186"/>
      <c r="G623" s="186"/>
      <c r="H623" s="186"/>
      <c r="I623" s="186"/>
      <c r="J623" s="187" t="s">
        <v>362</v>
      </c>
      <c r="K623" s="187"/>
      <c r="L623" s="187"/>
      <c r="M623" s="187"/>
      <c r="N623" s="187"/>
      <c r="O623" s="188" t="s">
        <v>201</v>
      </c>
      <c r="P623" s="189"/>
      <c r="Q623" s="189"/>
      <c r="R623" s="189"/>
      <c r="S623" s="189"/>
      <c r="T623" s="189"/>
      <c r="U623" s="189"/>
      <c r="V623" s="189"/>
      <c r="W623" s="189"/>
      <c r="X623" s="190"/>
      <c r="Y623" s="191">
        <v>0</v>
      </c>
      <c r="Z623" s="191"/>
      <c r="AA623" s="191"/>
      <c r="AB623" s="191"/>
      <c r="AC623" s="191"/>
      <c r="AD623" s="145">
        <v>100</v>
      </c>
      <c r="AE623" s="145"/>
      <c r="AF623" s="145"/>
      <c r="AG623" s="145"/>
      <c r="AH623" s="145"/>
      <c r="AI623" s="182">
        <v>100</v>
      </c>
      <c r="AJ623" s="183"/>
      <c r="AK623" s="183"/>
      <c r="AL623" s="183"/>
      <c r="AM623" s="184"/>
      <c r="AN623" s="182">
        <v>0</v>
      </c>
      <c r="AO623" s="183"/>
      <c r="AP623" s="183"/>
      <c r="AQ623" s="183"/>
      <c r="AR623" s="184"/>
      <c r="AS623" s="182">
        <v>0</v>
      </c>
      <c r="AT623" s="183"/>
      <c r="AU623" s="183"/>
      <c r="AV623" s="183"/>
      <c r="AW623" s="184"/>
      <c r="AX623" s="182">
        <v>0</v>
      </c>
      <c r="AY623" s="183"/>
      <c r="AZ623" s="183"/>
      <c r="BA623" s="183"/>
      <c r="BB623" s="184"/>
      <c r="BC623" s="182">
        <f t="shared" si="33"/>
        <v>0</v>
      </c>
      <c r="BD623" s="183"/>
      <c r="BE623" s="183"/>
      <c r="BF623" s="183"/>
      <c r="BG623" s="184"/>
      <c r="BH623" s="182">
        <f t="shared" si="34"/>
        <v>-100</v>
      </c>
      <c r="BI623" s="183"/>
      <c r="BJ623" s="183"/>
      <c r="BK623" s="183"/>
      <c r="BL623" s="184"/>
      <c r="BM623" s="182">
        <v>-100</v>
      </c>
      <c r="BN623" s="183"/>
      <c r="BO623" s="183"/>
      <c r="BP623" s="183"/>
      <c r="BQ623" s="184"/>
      <c r="BR623" s="1"/>
      <c r="BS623" s="1"/>
      <c r="BT623" s="1"/>
      <c r="BU623" s="1"/>
      <c r="BV623" s="1"/>
      <c r="BW623" s="1"/>
      <c r="BX623" s="1"/>
      <c r="BY623" s="1"/>
      <c r="BZ623" s="2"/>
    </row>
    <row r="624" spans="1:79" s="6" customFormat="1" ht="42" customHeight="1">
      <c r="A624" s="81"/>
      <c r="B624" s="80"/>
      <c r="C624" s="178" t="s">
        <v>510</v>
      </c>
      <c r="D624" s="178"/>
      <c r="E624" s="178"/>
      <c r="F624" s="178"/>
      <c r="G624" s="178"/>
      <c r="H624" s="178"/>
      <c r="I624" s="178"/>
      <c r="J624" s="179" t="s">
        <v>98</v>
      </c>
      <c r="K624" s="179"/>
      <c r="L624" s="179"/>
      <c r="M624" s="179"/>
      <c r="N624" s="179"/>
      <c r="O624" s="179" t="s">
        <v>98</v>
      </c>
      <c r="P624" s="179"/>
      <c r="Q624" s="179"/>
      <c r="R624" s="179"/>
      <c r="S624" s="179"/>
      <c r="T624" s="179"/>
      <c r="U624" s="179"/>
      <c r="V624" s="179"/>
      <c r="W624" s="179"/>
      <c r="X624" s="179"/>
      <c r="Y624" s="180"/>
      <c r="Z624" s="180"/>
      <c r="AA624" s="180"/>
      <c r="AB624" s="180"/>
      <c r="AC624" s="180"/>
      <c r="AD624" s="151">
        <v>2095182</v>
      </c>
      <c r="AE624" s="151"/>
      <c r="AF624" s="151"/>
      <c r="AG624" s="151"/>
      <c r="AH624" s="151"/>
      <c r="AI624" s="151">
        <f>AD624</f>
        <v>2095182</v>
      </c>
      <c r="AJ624" s="151"/>
      <c r="AK624" s="151"/>
      <c r="AL624" s="151"/>
      <c r="AM624" s="151"/>
      <c r="AN624" s="151"/>
      <c r="AO624" s="151"/>
      <c r="AP624" s="151"/>
      <c r="AQ624" s="151"/>
      <c r="AR624" s="151"/>
      <c r="AS624" s="151">
        <f>2071985.82-10610.48</f>
        <v>2061375.34</v>
      </c>
      <c r="AT624" s="151"/>
      <c r="AU624" s="151"/>
      <c r="AV624" s="151"/>
      <c r="AW624" s="151"/>
      <c r="AX624" s="151">
        <f>AS624</f>
        <v>2061375.34</v>
      </c>
      <c r="AY624" s="151"/>
      <c r="AZ624" s="151"/>
      <c r="BA624" s="151"/>
      <c r="BB624" s="151"/>
      <c r="BC624" s="151"/>
      <c r="BD624" s="151"/>
      <c r="BE624" s="151"/>
      <c r="BF624" s="151"/>
      <c r="BG624" s="151"/>
      <c r="BH624" s="151">
        <f>AS624-AD624</f>
        <v>-33806.659999999916</v>
      </c>
      <c r="BI624" s="151"/>
      <c r="BJ624" s="151"/>
      <c r="BK624" s="151"/>
      <c r="BL624" s="151"/>
      <c r="BM624" s="151">
        <f>AX624-AI624</f>
        <v>-33806.659999999916</v>
      </c>
      <c r="BN624" s="151"/>
      <c r="BO624" s="151"/>
      <c r="BP624" s="151"/>
      <c r="BQ624" s="151"/>
      <c r="BR624" s="4"/>
      <c r="BS624" s="4"/>
      <c r="BT624" s="4"/>
      <c r="BU624" s="4"/>
      <c r="BV624" s="4"/>
      <c r="BW624" s="4"/>
      <c r="BX624" s="4"/>
      <c r="BY624" s="4"/>
      <c r="BZ624" s="5"/>
      <c r="CA624" s="6" t="s">
        <v>24</v>
      </c>
    </row>
    <row r="625" spans="1:79" s="6" customFormat="1" ht="68.25" customHeight="1">
      <c r="A625" s="81"/>
      <c r="B625" s="80"/>
      <c r="C625" s="178" t="s">
        <v>511</v>
      </c>
      <c r="D625" s="178"/>
      <c r="E625" s="178"/>
      <c r="F625" s="178"/>
      <c r="G625" s="178"/>
      <c r="H625" s="178"/>
      <c r="I625" s="178"/>
      <c r="J625" s="179" t="s">
        <v>98</v>
      </c>
      <c r="K625" s="179"/>
      <c r="L625" s="179"/>
      <c r="M625" s="179"/>
      <c r="N625" s="179"/>
      <c r="O625" s="179" t="s">
        <v>98</v>
      </c>
      <c r="P625" s="179"/>
      <c r="Q625" s="179"/>
      <c r="R625" s="179"/>
      <c r="S625" s="179"/>
      <c r="T625" s="179"/>
      <c r="U625" s="179"/>
      <c r="V625" s="179"/>
      <c r="W625" s="179"/>
      <c r="X625" s="179"/>
      <c r="Y625" s="180"/>
      <c r="Z625" s="180"/>
      <c r="AA625" s="180"/>
      <c r="AB625" s="180"/>
      <c r="AC625" s="180"/>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c r="BR625" s="4"/>
      <c r="BS625" s="4"/>
      <c r="BT625" s="4"/>
      <c r="BU625" s="4"/>
      <c r="BV625" s="4"/>
      <c r="BW625" s="4"/>
      <c r="BX625" s="4"/>
      <c r="BY625" s="4"/>
      <c r="BZ625" s="5"/>
      <c r="CA625" s="6" t="s">
        <v>24</v>
      </c>
    </row>
    <row r="626" spans="1:79" s="6" customFormat="1" ht="18.75" customHeight="1">
      <c r="A626" s="81"/>
      <c r="B626" s="80"/>
      <c r="C626" s="178" t="s">
        <v>97</v>
      </c>
      <c r="D626" s="178"/>
      <c r="E626" s="178"/>
      <c r="F626" s="178"/>
      <c r="G626" s="178"/>
      <c r="H626" s="178"/>
      <c r="I626" s="178"/>
      <c r="J626" s="179" t="s">
        <v>98</v>
      </c>
      <c r="K626" s="179"/>
      <c r="L626" s="179"/>
      <c r="M626" s="179"/>
      <c r="N626" s="179"/>
      <c r="O626" s="179" t="s">
        <v>98</v>
      </c>
      <c r="P626" s="179"/>
      <c r="Q626" s="179"/>
      <c r="R626" s="179"/>
      <c r="S626" s="179"/>
      <c r="T626" s="179"/>
      <c r="U626" s="179"/>
      <c r="V626" s="179"/>
      <c r="W626" s="179"/>
      <c r="X626" s="179"/>
      <c r="Y626" s="180"/>
      <c r="Z626" s="180"/>
      <c r="AA626" s="180"/>
      <c r="AB626" s="180"/>
      <c r="AC626" s="180"/>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c r="BR626" s="4"/>
      <c r="BS626" s="4"/>
      <c r="BT626" s="4"/>
      <c r="BU626" s="4"/>
      <c r="BV626" s="4"/>
      <c r="BW626" s="4"/>
      <c r="BX626" s="4"/>
      <c r="BY626" s="4"/>
      <c r="BZ626" s="5"/>
      <c r="CA626" s="6" t="s">
        <v>24</v>
      </c>
    </row>
    <row r="627" spans="1:79" ht="66.75" customHeight="1">
      <c r="A627" s="185"/>
      <c r="B627" s="125"/>
      <c r="C627" s="186" t="s">
        <v>179</v>
      </c>
      <c r="D627" s="186"/>
      <c r="E627" s="186"/>
      <c r="F627" s="186"/>
      <c r="G627" s="186"/>
      <c r="H627" s="186"/>
      <c r="I627" s="186"/>
      <c r="J627" s="187" t="s">
        <v>100</v>
      </c>
      <c r="K627" s="187"/>
      <c r="L627" s="187"/>
      <c r="M627" s="187"/>
      <c r="N627" s="187"/>
      <c r="O627" s="188" t="s">
        <v>117</v>
      </c>
      <c r="P627" s="189"/>
      <c r="Q627" s="189"/>
      <c r="R627" s="189"/>
      <c r="S627" s="189"/>
      <c r="T627" s="189"/>
      <c r="U627" s="189"/>
      <c r="V627" s="189"/>
      <c r="W627" s="189"/>
      <c r="X627" s="190"/>
      <c r="Y627" s="191">
        <v>0</v>
      </c>
      <c r="Z627" s="191"/>
      <c r="AA627" s="191"/>
      <c r="AB627" s="191"/>
      <c r="AC627" s="191"/>
      <c r="AD627" s="145">
        <v>7992</v>
      </c>
      <c r="AE627" s="145"/>
      <c r="AF627" s="145"/>
      <c r="AG627" s="145"/>
      <c r="AH627" s="145"/>
      <c r="AI627" s="182">
        <v>7992</v>
      </c>
      <c r="AJ627" s="183"/>
      <c r="AK627" s="183"/>
      <c r="AL627" s="183"/>
      <c r="AM627" s="184"/>
      <c r="AN627" s="182">
        <v>0</v>
      </c>
      <c r="AO627" s="183"/>
      <c r="AP627" s="183"/>
      <c r="AQ627" s="183"/>
      <c r="AR627" s="184"/>
      <c r="AS627" s="182">
        <v>0</v>
      </c>
      <c r="AT627" s="183"/>
      <c r="AU627" s="183"/>
      <c r="AV627" s="183"/>
      <c r="AW627" s="184"/>
      <c r="AX627" s="182">
        <v>0</v>
      </c>
      <c r="AY627" s="183"/>
      <c r="AZ627" s="183"/>
      <c r="BA627" s="183"/>
      <c r="BB627" s="184"/>
      <c r="BC627" s="182">
        <f t="shared" si="33"/>
        <v>0</v>
      </c>
      <c r="BD627" s="183"/>
      <c r="BE627" s="183"/>
      <c r="BF627" s="183"/>
      <c r="BG627" s="184"/>
      <c r="BH627" s="182">
        <f t="shared" si="34"/>
        <v>-7992</v>
      </c>
      <c r="BI627" s="183"/>
      <c r="BJ627" s="183"/>
      <c r="BK627" s="183"/>
      <c r="BL627" s="184"/>
      <c r="BM627" s="182">
        <v>-7992</v>
      </c>
      <c r="BN627" s="183"/>
      <c r="BO627" s="183"/>
      <c r="BP627" s="183"/>
      <c r="BQ627" s="184"/>
      <c r="BR627" s="1"/>
      <c r="BS627" s="1"/>
      <c r="BT627" s="1"/>
      <c r="BU627" s="1"/>
      <c r="BV627" s="1"/>
      <c r="BW627" s="1"/>
      <c r="BX627" s="1"/>
      <c r="BY627" s="1"/>
      <c r="BZ627" s="2"/>
    </row>
    <row r="628" spans="1:79" ht="75" customHeight="1">
      <c r="A628" s="185"/>
      <c r="B628" s="125"/>
      <c r="C628" s="186" t="s">
        <v>180</v>
      </c>
      <c r="D628" s="186"/>
      <c r="E628" s="186"/>
      <c r="F628" s="186"/>
      <c r="G628" s="186"/>
      <c r="H628" s="186"/>
      <c r="I628" s="186"/>
      <c r="J628" s="187" t="s">
        <v>100</v>
      </c>
      <c r="K628" s="187"/>
      <c r="L628" s="187"/>
      <c r="M628" s="187"/>
      <c r="N628" s="187"/>
      <c r="O628" s="188" t="s">
        <v>117</v>
      </c>
      <c r="P628" s="189"/>
      <c r="Q628" s="189"/>
      <c r="R628" s="189"/>
      <c r="S628" s="189"/>
      <c r="T628" s="189"/>
      <c r="U628" s="189"/>
      <c r="V628" s="189"/>
      <c r="W628" s="189"/>
      <c r="X628" s="190"/>
      <c r="Y628" s="191">
        <v>0</v>
      </c>
      <c r="Z628" s="191"/>
      <c r="AA628" s="191"/>
      <c r="AB628" s="191"/>
      <c r="AC628" s="191"/>
      <c r="AD628" s="145">
        <v>640000</v>
      </c>
      <c r="AE628" s="145"/>
      <c r="AF628" s="145"/>
      <c r="AG628" s="145"/>
      <c r="AH628" s="145"/>
      <c r="AI628" s="182">
        <v>640000</v>
      </c>
      <c r="AJ628" s="183"/>
      <c r="AK628" s="183"/>
      <c r="AL628" s="183"/>
      <c r="AM628" s="184"/>
      <c r="AN628" s="182">
        <v>0</v>
      </c>
      <c r="AO628" s="183"/>
      <c r="AP628" s="183"/>
      <c r="AQ628" s="183"/>
      <c r="AR628" s="184"/>
      <c r="AS628" s="182">
        <v>616807.19999999995</v>
      </c>
      <c r="AT628" s="183"/>
      <c r="AU628" s="183"/>
      <c r="AV628" s="183"/>
      <c r="AW628" s="184"/>
      <c r="AX628" s="182">
        <v>616807.19999999995</v>
      </c>
      <c r="AY628" s="183"/>
      <c r="AZ628" s="183"/>
      <c r="BA628" s="183"/>
      <c r="BB628" s="184"/>
      <c r="BC628" s="182">
        <f t="shared" si="33"/>
        <v>0</v>
      </c>
      <c r="BD628" s="183"/>
      <c r="BE628" s="183"/>
      <c r="BF628" s="183"/>
      <c r="BG628" s="184"/>
      <c r="BH628" s="182">
        <f t="shared" si="34"/>
        <v>-23192.800000000047</v>
      </c>
      <c r="BI628" s="183"/>
      <c r="BJ628" s="183"/>
      <c r="BK628" s="183"/>
      <c r="BL628" s="184"/>
      <c r="BM628" s="182">
        <v>-23192.800000000047</v>
      </c>
      <c r="BN628" s="183"/>
      <c r="BO628" s="183"/>
      <c r="BP628" s="183"/>
      <c r="BQ628" s="184"/>
      <c r="BR628" s="1"/>
      <c r="BS628" s="1"/>
      <c r="BT628" s="1"/>
      <c r="BU628" s="1"/>
      <c r="BV628" s="1"/>
      <c r="BW628" s="1"/>
      <c r="BX628" s="1"/>
      <c r="BY628" s="1"/>
      <c r="BZ628" s="2"/>
    </row>
    <row r="629" spans="1:79" ht="18.75" customHeight="1">
      <c r="A629" s="81"/>
      <c r="B629" s="80"/>
      <c r="C629" s="178" t="s">
        <v>198</v>
      </c>
      <c r="D629" s="178"/>
      <c r="E629" s="178"/>
      <c r="F629" s="178"/>
      <c r="G629" s="178"/>
      <c r="H629" s="178"/>
      <c r="I629" s="178"/>
      <c r="J629" s="179" t="s">
        <v>98</v>
      </c>
      <c r="K629" s="179"/>
      <c r="L629" s="179"/>
      <c r="M629" s="179"/>
      <c r="N629" s="179"/>
      <c r="O629" s="179" t="s">
        <v>98</v>
      </c>
      <c r="P629" s="179"/>
      <c r="Q629" s="179"/>
      <c r="R629" s="179"/>
      <c r="S629" s="179"/>
      <c r="T629" s="179"/>
      <c r="U629" s="179"/>
      <c r="V629" s="179"/>
      <c r="W629" s="179"/>
      <c r="X629" s="179"/>
      <c r="Y629" s="192"/>
      <c r="Z629" s="193"/>
      <c r="AA629" s="193"/>
      <c r="AB629" s="193"/>
      <c r="AC629" s="194"/>
      <c r="AD629" s="145"/>
      <c r="AE629" s="145"/>
      <c r="AF629" s="145"/>
      <c r="AG629" s="145"/>
      <c r="AH629" s="14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c r="BR629" s="1"/>
      <c r="BS629" s="1"/>
      <c r="BT629" s="1"/>
      <c r="BU629" s="1"/>
      <c r="BV629" s="1"/>
      <c r="BW629" s="1"/>
      <c r="BX629" s="1"/>
      <c r="BY629" s="1"/>
      <c r="BZ629" s="2"/>
    </row>
    <row r="630" spans="1:79" ht="58.5" customHeight="1">
      <c r="A630" s="185"/>
      <c r="B630" s="125"/>
      <c r="C630" s="186" t="s">
        <v>266</v>
      </c>
      <c r="D630" s="186"/>
      <c r="E630" s="186"/>
      <c r="F630" s="186"/>
      <c r="G630" s="186"/>
      <c r="H630" s="186"/>
      <c r="I630" s="186"/>
      <c r="J630" s="187" t="s">
        <v>205</v>
      </c>
      <c r="K630" s="187"/>
      <c r="L630" s="187"/>
      <c r="M630" s="187"/>
      <c r="N630" s="187"/>
      <c r="O630" s="188" t="s">
        <v>112</v>
      </c>
      <c r="P630" s="189"/>
      <c r="Q630" s="189"/>
      <c r="R630" s="189"/>
      <c r="S630" s="189"/>
      <c r="T630" s="189"/>
      <c r="U630" s="189"/>
      <c r="V630" s="189"/>
      <c r="W630" s="189"/>
      <c r="X630" s="190"/>
      <c r="Y630" s="191">
        <v>0</v>
      </c>
      <c r="Z630" s="191"/>
      <c r="AA630" s="191"/>
      <c r="AB630" s="191"/>
      <c r="AC630" s="191"/>
      <c r="AD630" s="145">
        <v>410</v>
      </c>
      <c r="AE630" s="145"/>
      <c r="AF630" s="145"/>
      <c r="AG630" s="145"/>
      <c r="AH630" s="145"/>
      <c r="AI630" s="182">
        <v>410</v>
      </c>
      <c r="AJ630" s="183"/>
      <c r="AK630" s="183"/>
      <c r="AL630" s="183"/>
      <c r="AM630" s="184"/>
      <c r="AN630" s="182">
        <v>0</v>
      </c>
      <c r="AO630" s="183"/>
      <c r="AP630" s="183"/>
      <c r="AQ630" s="183"/>
      <c r="AR630" s="184"/>
      <c r="AS630" s="182">
        <v>410</v>
      </c>
      <c r="AT630" s="183"/>
      <c r="AU630" s="183"/>
      <c r="AV630" s="183"/>
      <c r="AW630" s="184"/>
      <c r="AX630" s="182">
        <v>410</v>
      </c>
      <c r="AY630" s="183"/>
      <c r="AZ630" s="183"/>
      <c r="BA630" s="183"/>
      <c r="BB630" s="184"/>
      <c r="BC630" s="182">
        <f t="shared" si="33"/>
        <v>0</v>
      </c>
      <c r="BD630" s="183"/>
      <c r="BE630" s="183"/>
      <c r="BF630" s="183"/>
      <c r="BG630" s="184"/>
      <c r="BH630" s="182">
        <f t="shared" si="34"/>
        <v>0</v>
      </c>
      <c r="BI630" s="183"/>
      <c r="BJ630" s="183"/>
      <c r="BK630" s="183"/>
      <c r="BL630" s="184"/>
      <c r="BM630" s="182">
        <v>0</v>
      </c>
      <c r="BN630" s="183"/>
      <c r="BO630" s="183"/>
      <c r="BP630" s="183"/>
      <c r="BQ630" s="184"/>
      <c r="BR630" s="1"/>
      <c r="BS630" s="1"/>
      <c r="BT630" s="1"/>
      <c r="BU630" s="1"/>
      <c r="BV630" s="1"/>
      <c r="BW630" s="1"/>
      <c r="BX630" s="1"/>
      <c r="BY630" s="1"/>
      <c r="BZ630" s="2"/>
    </row>
    <row r="631" spans="1:79" ht="18.75" customHeight="1">
      <c r="A631" s="81"/>
      <c r="B631" s="80"/>
      <c r="C631" s="178" t="s">
        <v>281</v>
      </c>
      <c r="D631" s="178"/>
      <c r="E631" s="178"/>
      <c r="F631" s="178"/>
      <c r="G631" s="178"/>
      <c r="H631" s="178"/>
      <c r="I631" s="178"/>
      <c r="J631" s="179" t="s">
        <v>98</v>
      </c>
      <c r="K631" s="179"/>
      <c r="L631" s="179"/>
      <c r="M631" s="179"/>
      <c r="N631" s="179"/>
      <c r="O631" s="179" t="s">
        <v>98</v>
      </c>
      <c r="P631" s="179"/>
      <c r="Q631" s="179"/>
      <c r="R631" s="179"/>
      <c r="S631" s="179"/>
      <c r="T631" s="179"/>
      <c r="U631" s="179"/>
      <c r="V631" s="179"/>
      <c r="W631" s="179"/>
      <c r="X631" s="179"/>
      <c r="Y631" s="180"/>
      <c r="Z631" s="180"/>
      <c r="AA631" s="180"/>
      <c r="AB631" s="180"/>
      <c r="AC631" s="180"/>
      <c r="AD631" s="145"/>
      <c r="AE631" s="145"/>
      <c r="AF631" s="145"/>
      <c r="AG631" s="145"/>
      <c r="AH631" s="14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c r="BR631" s="1"/>
      <c r="BS631" s="1"/>
      <c r="BT631" s="1"/>
      <c r="BU631" s="1"/>
      <c r="BV631" s="1"/>
      <c r="BW631" s="1"/>
      <c r="BX631" s="1"/>
      <c r="BY631" s="1"/>
      <c r="BZ631" s="2"/>
    </row>
    <row r="632" spans="1:79" s="6" customFormat="1" ht="51.95" customHeight="1">
      <c r="A632" s="185"/>
      <c r="B632" s="125"/>
      <c r="C632" s="186" t="s">
        <v>344</v>
      </c>
      <c r="D632" s="186"/>
      <c r="E632" s="186"/>
      <c r="F632" s="186"/>
      <c r="G632" s="186"/>
      <c r="H632" s="186"/>
      <c r="I632" s="186"/>
      <c r="J632" s="187" t="s">
        <v>100</v>
      </c>
      <c r="K632" s="187"/>
      <c r="L632" s="187"/>
      <c r="M632" s="187"/>
      <c r="N632" s="187"/>
      <c r="O632" s="188" t="s">
        <v>201</v>
      </c>
      <c r="P632" s="189"/>
      <c r="Q632" s="189"/>
      <c r="R632" s="189"/>
      <c r="S632" s="189"/>
      <c r="T632" s="189"/>
      <c r="U632" s="189"/>
      <c r="V632" s="189"/>
      <c r="W632" s="189"/>
      <c r="X632" s="190"/>
      <c r="Y632" s="191">
        <v>0</v>
      </c>
      <c r="Z632" s="191"/>
      <c r="AA632" s="191"/>
      <c r="AB632" s="191"/>
      <c r="AC632" s="191"/>
      <c r="AD632" s="145">
        <v>1580.47</v>
      </c>
      <c r="AE632" s="145"/>
      <c r="AF632" s="145"/>
      <c r="AG632" s="145"/>
      <c r="AH632" s="145"/>
      <c r="AI632" s="182">
        <v>1580.47</v>
      </c>
      <c r="AJ632" s="183"/>
      <c r="AK632" s="183"/>
      <c r="AL632" s="183"/>
      <c r="AM632" s="184"/>
      <c r="AN632" s="182">
        <v>0</v>
      </c>
      <c r="AO632" s="183"/>
      <c r="AP632" s="183"/>
      <c r="AQ632" s="183"/>
      <c r="AR632" s="184"/>
      <c r="AS632" s="182">
        <f>AS628/AS630</f>
        <v>1504.4078048780486</v>
      </c>
      <c r="AT632" s="183"/>
      <c r="AU632" s="183"/>
      <c r="AV632" s="183"/>
      <c r="AW632" s="184"/>
      <c r="AX632" s="182">
        <f>AX628/AX630</f>
        <v>1504.4078048780486</v>
      </c>
      <c r="AY632" s="183"/>
      <c r="AZ632" s="183"/>
      <c r="BA632" s="183"/>
      <c r="BB632" s="184"/>
      <c r="BC632" s="182">
        <f t="shared" si="33"/>
        <v>0</v>
      </c>
      <c r="BD632" s="183"/>
      <c r="BE632" s="183"/>
      <c r="BF632" s="183"/>
      <c r="BG632" s="184"/>
      <c r="BH632" s="182">
        <f>AS632-AD632</f>
        <v>-76.06219512195139</v>
      </c>
      <c r="BI632" s="183"/>
      <c r="BJ632" s="183"/>
      <c r="BK632" s="183"/>
      <c r="BL632" s="184"/>
      <c r="BM632" s="182">
        <f>BH632</f>
        <v>-76.06219512195139</v>
      </c>
      <c r="BN632" s="183"/>
      <c r="BO632" s="183"/>
      <c r="BP632" s="183"/>
      <c r="BQ632" s="184"/>
      <c r="BR632" s="4"/>
      <c r="BS632" s="4"/>
      <c r="BT632" s="4"/>
      <c r="BU632" s="4"/>
      <c r="BV632" s="4"/>
      <c r="BW632" s="4"/>
      <c r="BX632" s="4"/>
      <c r="BY632" s="4"/>
      <c r="BZ632" s="5"/>
    </row>
    <row r="633" spans="1:79" ht="18.75" customHeight="1">
      <c r="A633" s="81"/>
      <c r="B633" s="80"/>
      <c r="C633" s="178" t="s">
        <v>360</v>
      </c>
      <c r="D633" s="178"/>
      <c r="E633" s="178"/>
      <c r="F633" s="178"/>
      <c r="G633" s="178"/>
      <c r="H633" s="178"/>
      <c r="I633" s="178"/>
      <c r="J633" s="179" t="s">
        <v>98</v>
      </c>
      <c r="K633" s="179"/>
      <c r="L633" s="179"/>
      <c r="M633" s="179"/>
      <c r="N633" s="179"/>
      <c r="O633" s="179" t="s">
        <v>98</v>
      </c>
      <c r="P633" s="179"/>
      <c r="Q633" s="179"/>
      <c r="R633" s="179"/>
      <c r="S633" s="179"/>
      <c r="T633" s="179"/>
      <c r="U633" s="179"/>
      <c r="V633" s="179"/>
      <c r="W633" s="179"/>
      <c r="X633" s="179"/>
      <c r="Y633" s="180"/>
      <c r="Z633" s="180"/>
      <c r="AA633" s="180"/>
      <c r="AB633" s="180"/>
      <c r="AC633" s="180"/>
      <c r="AD633" s="145"/>
      <c r="AE633" s="145"/>
      <c r="AF633" s="145"/>
      <c r="AG633" s="145"/>
      <c r="AH633" s="14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
      <c r="BS633" s="1"/>
      <c r="BT633" s="1"/>
      <c r="BU633" s="1"/>
      <c r="BV633" s="1"/>
      <c r="BW633" s="1"/>
      <c r="BX633" s="1"/>
      <c r="BY633" s="1"/>
      <c r="BZ633" s="2"/>
    </row>
    <row r="634" spans="1:79" ht="51" customHeight="1">
      <c r="A634" s="185"/>
      <c r="B634" s="125"/>
      <c r="C634" s="186" t="s">
        <v>408</v>
      </c>
      <c r="D634" s="186"/>
      <c r="E634" s="186"/>
      <c r="F634" s="186"/>
      <c r="G634" s="186"/>
      <c r="H634" s="186"/>
      <c r="I634" s="186"/>
      <c r="J634" s="187" t="s">
        <v>362</v>
      </c>
      <c r="K634" s="187"/>
      <c r="L634" s="187"/>
      <c r="M634" s="187"/>
      <c r="N634" s="187"/>
      <c r="O634" s="188" t="s">
        <v>201</v>
      </c>
      <c r="P634" s="189"/>
      <c r="Q634" s="189"/>
      <c r="R634" s="189"/>
      <c r="S634" s="189"/>
      <c r="T634" s="189"/>
      <c r="U634" s="189"/>
      <c r="V634" s="189"/>
      <c r="W634" s="189"/>
      <c r="X634" s="190"/>
      <c r="Y634" s="191">
        <v>0</v>
      </c>
      <c r="Z634" s="191"/>
      <c r="AA634" s="191"/>
      <c r="AB634" s="191"/>
      <c r="AC634" s="191"/>
      <c r="AD634" s="145">
        <v>100</v>
      </c>
      <c r="AE634" s="145"/>
      <c r="AF634" s="145"/>
      <c r="AG634" s="145"/>
      <c r="AH634" s="145"/>
      <c r="AI634" s="182">
        <v>100</v>
      </c>
      <c r="AJ634" s="183"/>
      <c r="AK634" s="183"/>
      <c r="AL634" s="183"/>
      <c r="AM634" s="184"/>
      <c r="AN634" s="182">
        <v>0</v>
      </c>
      <c r="AO634" s="183"/>
      <c r="AP634" s="183"/>
      <c r="AQ634" s="183"/>
      <c r="AR634" s="184"/>
      <c r="AS634" s="182">
        <v>95.18</v>
      </c>
      <c r="AT634" s="183"/>
      <c r="AU634" s="183"/>
      <c r="AV634" s="183"/>
      <c r="AW634" s="184"/>
      <c r="AX634" s="182">
        <v>95.18</v>
      </c>
      <c r="AY634" s="183"/>
      <c r="AZ634" s="183"/>
      <c r="BA634" s="183"/>
      <c r="BB634" s="184"/>
      <c r="BC634" s="182">
        <f t="shared" si="33"/>
        <v>0</v>
      </c>
      <c r="BD634" s="183"/>
      <c r="BE634" s="183"/>
      <c r="BF634" s="183"/>
      <c r="BG634" s="184"/>
      <c r="BH634" s="182">
        <f t="shared" si="34"/>
        <v>-4.8199999999999932</v>
      </c>
      <c r="BI634" s="183"/>
      <c r="BJ634" s="183"/>
      <c r="BK634" s="183"/>
      <c r="BL634" s="184"/>
      <c r="BM634" s="182">
        <v>-4.8199999999999932</v>
      </c>
      <c r="BN634" s="183"/>
      <c r="BO634" s="183"/>
      <c r="BP634" s="183"/>
      <c r="BQ634" s="184"/>
      <c r="BR634" s="1"/>
      <c r="BS634" s="1"/>
      <c r="BT634" s="1"/>
      <c r="BU634" s="1"/>
      <c r="BV634" s="1"/>
      <c r="BW634" s="1"/>
      <c r="BX634" s="1"/>
      <c r="BY634" s="1"/>
      <c r="BZ634" s="2"/>
    </row>
    <row r="635" spans="1:79" s="6" customFormat="1" ht="46.5" customHeight="1">
      <c r="A635" s="81"/>
      <c r="B635" s="80"/>
      <c r="C635" s="178" t="s">
        <v>512</v>
      </c>
      <c r="D635" s="178"/>
      <c r="E635" s="178"/>
      <c r="F635" s="178"/>
      <c r="G635" s="178"/>
      <c r="H635" s="178"/>
      <c r="I635" s="178"/>
      <c r="J635" s="179" t="s">
        <v>98</v>
      </c>
      <c r="K635" s="179"/>
      <c r="L635" s="179"/>
      <c r="M635" s="179"/>
      <c r="N635" s="179"/>
      <c r="O635" s="179" t="s">
        <v>98</v>
      </c>
      <c r="P635" s="179"/>
      <c r="Q635" s="179"/>
      <c r="R635" s="179"/>
      <c r="S635" s="179"/>
      <c r="T635" s="179"/>
      <c r="U635" s="179"/>
      <c r="V635" s="179"/>
      <c r="W635" s="179"/>
      <c r="X635" s="179"/>
      <c r="Y635" s="180"/>
      <c r="Z635" s="180"/>
      <c r="AA635" s="180"/>
      <c r="AB635" s="180"/>
      <c r="AC635" s="180"/>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4"/>
      <c r="BS635" s="4"/>
      <c r="BT635" s="4"/>
      <c r="BU635" s="4"/>
      <c r="BV635" s="4"/>
      <c r="BW635" s="4"/>
      <c r="BX635" s="4"/>
      <c r="BY635" s="4"/>
      <c r="BZ635" s="5"/>
      <c r="CA635" s="6" t="s">
        <v>24</v>
      </c>
    </row>
    <row r="636" spans="1:79" s="6" customFormat="1" ht="18.75" customHeight="1">
      <c r="A636" s="81"/>
      <c r="B636" s="80"/>
      <c r="C636" s="178" t="s">
        <v>97</v>
      </c>
      <c r="D636" s="178"/>
      <c r="E636" s="178"/>
      <c r="F636" s="178"/>
      <c r="G636" s="178"/>
      <c r="H636" s="178"/>
      <c r="I636" s="178"/>
      <c r="J636" s="179" t="s">
        <v>98</v>
      </c>
      <c r="K636" s="179"/>
      <c r="L636" s="179"/>
      <c r="M636" s="179"/>
      <c r="N636" s="179"/>
      <c r="O636" s="179" t="s">
        <v>98</v>
      </c>
      <c r="P636" s="179"/>
      <c r="Q636" s="179"/>
      <c r="R636" s="179"/>
      <c r="S636" s="179"/>
      <c r="T636" s="179"/>
      <c r="U636" s="179"/>
      <c r="V636" s="179"/>
      <c r="W636" s="179"/>
      <c r="X636" s="179"/>
      <c r="Y636" s="180"/>
      <c r="Z636" s="180"/>
      <c r="AA636" s="180"/>
      <c r="AB636" s="180"/>
      <c r="AC636" s="180"/>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4"/>
      <c r="BS636" s="4"/>
      <c r="BT636" s="4"/>
      <c r="BU636" s="4"/>
      <c r="BV636" s="4"/>
      <c r="BW636" s="4"/>
      <c r="BX636" s="4"/>
      <c r="BY636" s="4"/>
      <c r="BZ636" s="5"/>
      <c r="CA636" s="6" t="s">
        <v>24</v>
      </c>
    </row>
    <row r="637" spans="1:79" ht="53.1" customHeight="1">
      <c r="A637" s="185"/>
      <c r="B637" s="125"/>
      <c r="C637" s="186" t="s">
        <v>181</v>
      </c>
      <c r="D637" s="186"/>
      <c r="E637" s="186"/>
      <c r="F637" s="186"/>
      <c r="G637" s="186"/>
      <c r="H637" s="186"/>
      <c r="I637" s="186"/>
      <c r="J637" s="187" t="s">
        <v>100</v>
      </c>
      <c r="K637" s="187"/>
      <c r="L637" s="187"/>
      <c r="M637" s="187"/>
      <c r="N637" s="187"/>
      <c r="O637" s="188" t="s">
        <v>117</v>
      </c>
      <c r="P637" s="189"/>
      <c r="Q637" s="189"/>
      <c r="R637" s="189"/>
      <c r="S637" s="189"/>
      <c r="T637" s="189"/>
      <c r="U637" s="189"/>
      <c r="V637" s="189"/>
      <c r="W637" s="189"/>
      <c r="X637" s="190"/>
      <c r="Y637" s="191">
        <v>0</v>
      </c>
      <c r="Z637" s="191"/>
      <c r="AA637" s="191"/>
      <c r="AB637" s="191"/>
      <c r="AC637" s="191"/>
      <c r="AD637" s="145">
        <v>678407</v>
      </c>
      <c r="AE637" s="145"/>
      <c r="AF637" s="145"/>
      <c r="AG637" s="145"/>
      <c r="AH637" s="145"/>
      <c r="AI637" s="182">
        <v>678407</v>
      </c>
      <c r="AJ637" s="183"/>
      <c r="AK637" s="183"/>
      <c r="AL637" s="183"/>
      <c r="AM637" s="184"/>
      <c r="AN637" s="182">
        <v>0</v>
      </c>
      <c r="AO637" s="183"/>
      <c r="AP637" s="183"/>
      <c r="AQ637" s="183"/>
      <c r="AR637" s="184"/>
      <c r="AS637" s="182">
        <v>678406.09</v>
      </c>
      <c r="AT637" s="183"/>
      <c r="AU637" s="183"/>
      <c r="AV637" s="183"/>
      <c r="AW637" s="184"/>
      <c r="AX637" s="182">
        <v>678406.09</v>
      </c>
      <c r="AY637" s="183"/>
      <c r="AZ637" s="183"/>
      <c r="BA637" s="183"/>
      <c r="BB637" s="184"/>
      <c r="BC637" s="182">
        <f t="shared" si="33"/>
        <v>0</v>
      </c>
      <c r="BD637" s="183"/>
      <c r="BE637" s="183"/>
      <c r="BF637" s="183"/>
      <c r="BG637" s="184"/>
      <c r="BH637" s="182">
        <f t="shared" si="34"/>
        <v>-0.91000000003259629</v>
      </c>
      <c r="BI637" s="183"/>
      <c r="BJ637" s="183"/>
      <c r="BK637" s="183"/>
      <c r="BL637" s="184"/>
      <c r="BM637" s="182">
        <v>-0.91000000003259629</v>
      </c>
      <c r="BN637" s="183"/>
      <c r="BO637" s="183"/>
      <c r="BP637" s="183"/>
      <c r="BQ637" s="184"/>
      <c r="BR637" s="1"/>
      <c r="BS637" s="1"/>
      <c r="BT637" s="1"/>
      <c r="BU637" s="1"/>
      <c r="BV637" s="1"/>
      <c r="BW637" s="1"/>
      <c r="BX637" s="1"/>
      <c r="BY637" s="1"/>
      <c r="BZ637" s="2"/>
    </row>
    <row r="638" spans="1:79" ht="18.75" customHeight="1">
      <c r="A638" s="81"/>
      <c r="B638" s="80"/>
      <c r="C638" s="178" t="s">
        <v>198</v>
      </c>
      <c r="D638" s="178"/>
      <c r="E638" s="178"/>
      <c r="F638" s="178"/>
      <c r="G638" s="178"/>
      <c r="H638" s="178"/>
      <c r="I638" s="178"/>
      <c r="J638" s="179" t="s">
        <v>98</v>
      </c>
      <c r="K638" s="179"/>
      <c r="L638" s="179"/>
      <c r="M638" s="179"/>
      <c r="N638" s="179"/>
      <c r="O638" s="179" t="s">
        <v>98</v>
      </c>
      <c r="P638" s="179"/>
      <c r="Q638" s="179"/>
      <c r="R638" s="179"/>
      <c r="S638" s="179"/>
      <c r="T638" s="179"/>
      <c r="U638" s="179"/>
      <c r="V638" s="179"/>
      <c r="W638" s="179"/>
      <c r="X638" s="179"/>
      <c r="Y638" s="192"/>
      <c r="Z638" s="193"/>
      <c r="AA638" s="193"/>
      <c r="AB638" s="193"/>
      <c r="AC638" s="194"/>
      <c r="AD638" s="145"/>
      <c r="AE638" s="145"/>
      <c r="AF638" s="145"/>
      <c r="AG638" s="145"/>
      <c r="AH638" s="14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c r="BR638" s="1"/>
      <c r="BS638" s="1"/>
      <c r="BT638" s="1"/>
      <c r="BU638" s="1"/>
      <c r="BV638" s="1"/>
      <c r="BW638" s="1"/>
      <c r="BX638" s="1"/>
      <c r="BY638" s="1"/>
      <c r="BZ638" s="2"/>
    </row>
    <row r="639" spans="1:79" ht="51.6" customHeight="1">
      <c r="A639" s="185"/>
      <c r="B639" s="125"/>
      <c r="C639" s="186" t="s">
        <v>267</v>
      </c>
      <c r="D639" s="186"/>
      <c r="E639" s="186"/>
      <c r="F639" s="186"/>
      <c r="G639" s="186"/>
      <c r="H639" s="186"/>
      <c r="I639" s="186"/>
      <c r="J639" s="187" t="s">
        <v>205</v>
      </c>
      <c r="K639" s="187"/>
      <c r="L639" s="187"/>
      <c r="M639" s="187"/>
      <c r="N639" s="187"/>
      <c r="O639" s="188" t="s">
        <v>112</v>
      </c>
      <c r="P639" s="189"/>
      <c r="Q639" s="189"/>
      <c r="R639" s="189"/>
      <c r="S639" s="189"/>
      <c r="T639" s="189"/>
      <c r="U639" s="189"/>
      <c r="V639" s="189"/>
      <c r="W639" s="189"/>
      <c r="X639" s="190"/>
      <c r="Y639" s="191">
        <v>0</v>
      </c>
      <c r="Z639" s="191"/>
      <c r="AA639" s="191"/>
      <c r="AB639" s="191"/>
      <c r="AC639" s="191"/>
      <c r="AD639" s="145">
        <v>318.2</v>
      </c>
      <c r="AE639" s="145"/>
      <c r="AF639" s="145"/>
      <c r="AG639" s="145"/>
      <c r="AH639" s="145"/>
      <c r="AI639" s="182">
        <v>318.2</v>
      </c>
      <c r="AJ639" s="183"/>
      <c r="AK639" s="183"/>
      <c r="AL639" s="183"/>
      <c r="AM639" s="184"/>
      <c r="AN639" s="182">
        <v>0</v>
      </c>
      <c r="AO639" s="183"/>
      <c r="AP639" s="183"/>
      <c r="AQ639" s="183"/>
      <c r="AR639" s="184"/>
      <c r="AS639" s="182">
        <v>696</v>
      </c>
      <c r="AT639" s="183"/>
      <c r="AU639" s="183"/>
      <c r="AV639" s="183"/>
      <c r="AW639" s="184"/>
      <c r="AX639" s="182">
        <v>696</v>
      </c>
      <c r="AY639" s="183"/>
      <c r="AZ639" s="183"/>
      <c r="BA639" s="183"/>
      <c r="BB639" s="184"/>
      <c r="BC639" s="182">
        <f t="shared" si="33"/>
        <v>0</v>
      </c>
      <c r="BD639" s="183"/>
      <c r="BE639" s="183"/>
      <c r="BF639" s="183"/>
      <c r="BG639" s="184"/>
      <c r="BH639" s="182">
        <f t="shared" si="34"/>
        <v>377.8</v>
      </c>
      <c r="BI639" s="183"/>
      <c r="BJ639" s="183"/>
      <c r="BK639" s="183"/>
      <c r="BL639" s="184"/>
      <c r="BM639" s="182">
        <v>377.8</v>
      </c>
      <c r="BN639" s="183"/>
      <c r="BO639" s="183"/>
      <c r="BP639" s="183"/>
      <c r="BQ639" s="184"/>
      <c r="BR639" s="1"/>
      <c r="BS639" s="1"/>
      <c r="BT639" s="1"/>
      <c r="BU639" s="1"/>
      <c r="BV639" s="1"/>
      <c r="BW639" s="1"/>
      <c r="BX639" s="1"/>
      <c r="BY639" s="1"/>
      <c r="BZ639" s="2"/>
    </row>
    <row r="640" spans="1:79" ht="18.75" customHeight="1">
      <c r="A640" s="81"/>
      <c r="B640" s="80"/>
      <c r="C640" s="178" t="s">
        <v>281</v>
      </c>
      <c r="D640" s="178"/>
      <c r="E640" s="178"/>
      <c r="F640" s="178"/>
      <c r="G640" s="178"/>
      <c r="H640" s="178"/>
      <c r="I640" s="178"/>
      <c r="J640" s="179" t="s">
        <v>98</v>
      </c>
      <c r="K640" s="179"/>
      <c r="L640" s="179"/>
      <c r="M640" s="179"/>
      <c r="N640" s="179"/>
      <c r="O640" s="179" t="s">
        <v>98</v>
      </c>
      <c r="P640" s="179"/>
      <c r="Q640" s="179"/>
      <c r="R640" s="179"/>
      <c r="S640" s="179"/>
      <c r="T640" s="179"/>
      <c r="U640" s="179"/>
      <c r="V640" s="179"/>
      <c r="W640" s="179"/>
      <c r="X640" s="179"/>
      <c r="Y640" s="180"/>
      <c r="Z640" s="180"/>
      <c r="AA640" s="180"/>
      <c r="AB640" s="180"/>
      <c r="AC640" s="180"/>
      <c r="AD640" s="145"/>
      <c r="AE640" s="145"/>
      <c r="AF640" s="145"/>
      <c r="AG640" s="145"/>
      <c r="AH640" s="14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c r="BR640" s="1"/>
      <c r="BS640" s="1"/>
      <c r="BT640" s="1"/>
      <c r="BU640" s="1"/>
      <c r="BV640" s="1"/>
      <c r="BW640" s="1"/>
      <c r="BX640" s="1"/>
      <c r="BY640" s="1"/>
      <c r="BZ640" s="2"/>
    </row>
    <row r="641" spans="1:79" ht="48.75" customHeight="1">
      <c r="A641" s="185"/>
      <c r="B641" s="125"/>
      <c r="C641" s="186" t="s">
        <v>345</v>
      </c>
      <c r="D641" s="186"/>
      <c r="E641" s="186"/>
      <c r="F641" s="186"/>
      <c r="G641" s="186"/>
      <c r="H641" s="186"/>
      <c r="I641" s="186"/>
      <c r="J641" s="187" t="s">
        <v>100</v>
      </c>
      <c r="K641" s="187"/>
      <c r="L641" s="187"/>
      <c r="M641" s="187"/>
      <c r="N641" s="187"/>
      <c r="O641" s="188" t="s">
        <v>201</v>
      </c>
      <c r="P641" s="189"/>
      <c r="Q641" s="189"/>
      <c r="R641" s="189"/>
      <c r="S641" s="189"/>
      <c r="T641" s="189"/>
      <c r="U641" s="189"/>
      <c r="V641" s="189"/>
      <c r="W641" s="189"/>
      <c r="X641" s="190"/>
      <c r="Y641" s="191">
        <v>0</v>
      </c>
      <c r="Z641" s="191"/>
      <c r="AA641" s="191"/>
      <c r="AB641" s="191"/>
      <c r="AC641" s="191"/>
      <c r="AD641" s="145">
        <v>2132.0100000000002</v>
      </c>
      <c r="AE641" s="145"/>
      <c r="AF641" s="145"/>
      <c r="AG641" s="145"/>
      <c r="AH641" s="145"/>
      <c r="AI641" s="182">
        <v>2132.0100000000002</v>
      </c>
      <c r="AJ641" s="183"/>
      <c r="AK641" s="183"/>
      <c r="AL641" s="183"/>
      <c r="AM641" s="184"/>
      <c r="AN641" s="182">
        <v>0</v>
      </c>
      <c r="AO641" s="183"/>
      <c r="AP641" s="183"/>
      <c r="AQ641" s="183"/>
      <c r="AR641" s="184"/>
      <c r="AS641" s="182">
        <v>974.72</v>
      </c>
      <c r="AT641" s="183"/>
      <c r="AU641" s="183"/>
      <c r="AV641" s="183"/>
      <c r="AW641" s="184"/>
      <c r="AX641" s="182">
        <v>974.72</v>
      </c>
      <c r="AY641" s="183"/>
      <c r="AZ641" s="183"/>
      <c r="BA641" s="183"/>
      <c r="BB641" s="184"/>
      <c r="BC641" s="182">
        <f t="shared" si="33"/>
        <v>0</v>
      </c>
      <c r="BD641" s="183"/>
      <c r="BE641" s="183"/>
      <c r="BF641" s="183"/>
      <c r="BG641" s="184"/>
      <c r="BH641" s="182">
        <f t="shared" si="34"/>
        <v>-1157.2900000000002</v>
      </c>
      <c r="BI641" s="183"/>
      <c r="BJ641" s="183"/>
      <c r="BK641" s="183"/>
      <c r="BL641" s="184"/>
      <c r="BM641" s="182">
        <v>-1157.2900000000002</v>
      </c>
      <c r="BN641" s="183"/>
      <c r="BO641" s="183"/>
      <c r="BP641" s="183"/>
      <c r="BQ641" s="184"/>
      <c r="BR641" s="1"/>
      <c r="BS641" s="1"/>
      <c r="BT641" s="1"/>
      <c r="BU641" s="1"/>
      <c r="BV641" s="1"/>
      <c r="BW641" s="1"/>
      <c r="BX641" s="1"/>
      <c r="BY641" s="1"/>
      <c r="BZ641" s="2"/>
    </row>
    <row r="642" spans="1:79" ht="18.75" customHeight="1">
      <c r="A642" s="81"/>
      <c r="B642" s="80"/>
      <c r="C642" s="178" t="s">
        <v>360</v>
      </c>
      <c r="D642" s="178"/>
      <c r="E642" s="178"/>
      <c r="F642" s="178"/>
      <c r="G642" s="178"/>
      <c r="H642" s="178"/>
      <c r="I642" s="178"/>
      <c r="J642" s="179" t="s">
        <v>98</v>
      </c>
      <c r="K642" s="179"/>
      <c r="L642" s="179"/>
      <c r="M642" s="179"/>
      <c r="N642" s="179"/>
      <c r="O642" s="179" t="s">
        <v>98</v>
      </c>
      <c r="P642" s="179"/>
      <c r="Q642" s="179"/>
      <c r="R642" s="179"/>
      <c r="S642" s="179"/>
      <c r="T642" s="179"/>
      <c r="U642" s="179"/>
      <c r="V642" s="179"/>
      <c r="W642" s="179"/>
      <c r="X642" s="179"/>
      <c r="Y642" s="180"/>
      <c r="Z642" s="180"/>
      <c r="AA642" s="180"/>
      <c r="AB642" s="180"/>
      <c r="AC642" s="180"/>
      <c r="AD642" s="145"/>
      <c r="AE642" s="145"/>
      <c r="AF642" s="145"/>
      <c r="AG642" s="145"/>
      <c r="AH642" s="14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c r="BR642" s="1"/>
      <c r="BS642" s="1"/>
      <c r="BT642" s="1"/>
      <c r="BU642" s="1"/>
      <c r="BV642" s="1"/>
      <c r="BW642" s="1"/>
      <c r="BX642" s="1"/>
      <c r="BY642" s="1"/>
      <c r="BZ642" s="2"/>
    </row>
    <row r="643" spans="1:79" ht="38.25" customHeight="1">
      <c r="A643" s="185"/>
      <c r="B643" s="125"/>
      <c r="C643" s="186" t="s">
        <v>409</v>
      </c>
      <c r="D643" s="186"/>
      <c r="E643" s="186"/>
      <c r="F643" s="186"/>
      <c r="G643" s="186"/>
      <c r="H643" s="186"/>
      <c r="I643" s="186"/>
      <c r="J643" s="187" t="s">
        <v>362</v>
      </c>
      <c r="K643" s="187"/>
      <c r="L643" s="187"/>
      <c r="M643" s="187"/>
      <c r="N643" s="187"/>
      <c r="O643" s="188" t="s">
        <v>201</v>
      </c>
      <c r="P643" s="189"/>
      <c r="Q643" s="189"/>
      <c r="R643" s="189"/>
      <c r="S643" s="189"/>
      <c r="T643" s="189"/>
      <c r="U643" s="189"/>
      <c r="V643" s="189"/>
      <c r="W643" s="189"/>
      <c r="X643" s="190"/>
      <c r="Y643" s="191">
        <v>0</v>
      </c>
      <c r="Z643" s="191"/>
      <c r="AA643" s="191"/>
      <c r="AB643" s="191"/>
      <c r="AC643" s="191"/>
      <c r="AD643" s="145">
        <v>100</v>
      </c>
      <c r="AE643" s="145"/>
      <c r="AF643" s="145"/>
      <c r="AG643" s="145"/>
      <c r="AH643" s="145"/>
      <c r="AI643" s="182">
        <v>100</v>
      </c>
      <c r="AJ643" s="183"/>
      <c r="AK643" s="183"/>
      <c r="AL643" s="183"/>
      <c r="AM643" s="184"/>
      <c r="AN643" s="182">
        <v>0</v>
      </c>
      <c r="AO643" s="183"/>
      <c r="AP643" s="183"/>
      <c r="AQ643" s="183"/>
      <c r="AR643" s="184"/>
      <c r="AS643" s="182">
        <v>100</v>
      </c>
      <c r="AT643" s="183"/>
      <c r="AU643" s="183"/>
      <c r="AV643" s="183"/>
      <c r="AW643" s="184"/>
      <c r="AX643" s="182">
        <v>100</v>
      </c>
      <c r="AY643" s="183"/>
      <c r="AZ643" s="183"/>
      <c r="BA643" s="183"/>
      <c r="BB643" s="184"/>
      <c r="BC643" s="182">
        <f t="shared" si="33"/>
        <v>0</v>
      </c>
      <c r="BD643" s="183"/>
      <c r="BE643" s="183"/>
      <c r="BF643" s="183"/>
      <c r="BG643" s="184"/>
      <c r="BH643" s="182">
        <f t="shared" si="34"/>
        <v>0</v>
      </c>
      <c r="BI643" s="183"/>
      <c r="BJ643" s="183"/>
      <c r="BK643" s="183"/>
      <c r="BL643" s="184"/>
      <c r="BM643" s="182">
        <v>0</v>
      </c>
      <c r="BN643" s="183"/>
      <c r="BO643" s="183"/>
      <c r="BP643" s="183"/>
      <c r="BQ643" s="184"/>
      <c r="BR643" s="1"/>
      <c r="BS643" s="1"/>
      <c r="BT643" s="1"/>
      <c r="BU643" s="1"/>
      <c r="BV643" s="1"/>
      <c r="BW643" s="1"/>
      <c r="BX643" s="1"/>
      <c r="BY643" s="1"/>
      <c r="BZ643" s="2"/>
    </row>
    <row r="644" spans="1:79" s="6" customFormat="1" ht="67.5" customHeight="1">
      <c r="A644" s="81"/>
      <c r="B644" s="80"/>
      <c r="C644" s="178" t="s">
        <v>513</v>
      </c>
      <c r="D644" s="178"/>
      <c r="E644" s="178"/>
      <c r="F644" s="178"/>
      <c r="G644" s="178"/>
      <c r="H644" s="178"/>
      <c r="I644" s="178"/>
      <c r="J644" s="179" t="s">
        <v>98</v>
      </c>
      <c r="K644" s="179"/>
      <c r="L644" s="179"/>
      <c r="M644" s="179"/>
      <c r="N644" s="179"/>
      <c r="O644" s="179" t="s">
        <v>98</v>
      </c>
      <c r="P644" s="179"/>
      <c r="Q644" s="179"/>
      <c r="R644" s="179"/>
      <c r="S644" s="179"/>
      <c r="T644" s="179"/>
      <c r="U644" s="179"/>
      <c r="V644" s="179"/>
      <c r="W644" s="179"/>
      <c r="X644" s="179"/>
      <c r="Y644" s="180"/>
      <c r="Z644" s="180"/>
      <c r="AA644" s="180"/>
      <c r="AB644" s="180"/>
      <c r="AC644" s="180"/>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4"/>
      <c r="BS644" s="4"/>
      <c r="BT644" s="4"/>
      <c r="BU644" s="4"/>
      <c r="BV644" s="4"/>
      <c r="BW644" s="4"/>
      <c r="BX644" s="4"/>
      <c r="BY644" s="4"/>
      <c r="BZ644" s="5"/>
      <c r="CA644" s="6" t="s">
        <v>24</v>
      </c>
    </row>
    <row r="645" spans="1:79" s="6" customFormat="1" ht="18.75" customHeight="1">
      <c r="A645" s="81"/>
      <c r="B645" s="80"/>
      <c r="C645" s="178" t="s">
        <v>97</v>
      </c>
      <c r="D645" s="178"/>
      <c r="E645" s="178"/>
      <c r="F645" s="178"/>
      <c r="G645" s="178"/>
      <c r="H645" s="178"/>
      <c r="I645" s="178"/>
      <c r="J645" s="179" t="s">
        <v>98</v>
      </c>
      <c r="K645" s="179"/>
      <c r="L645" s="179"/>
      <c r="M645" s="179"/>
      <c r="N645" s="179"/>
      <c r="O645" s="179" t="s">
        <v>98</v>
      </c>
      <c r="P645" s="179"/>
      <c r="Q645" s="179"/>
      <c r="R645" s="179"/>
      <c r="S645" s="179"/>
      <c r="T645" s="179"/>
      <c r="U645" s="179"/>
      <c r="V645" s="179"/>
      <c r="W645" s="179"/>
      <c r="X645" s="179"/>
      <c r="Y645" s="180"/>
      <c r="Z645" s="180"/>
      <c r="AA645" s="180"/>
      <c r="AB645" s="180"/>
      <c r="AC645" s="180"/>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4"/>
      <c r="BS645" s="4"/>
      <c r="BT645" s="4"/>
      <c r="BU645" s="4"/>
      <c r="BV645" s="4"/>
      <c r="BW645" s="4"/>
      <c r="BX645" s="4"/>
      <c r="BY645" s="4"/>
      <c r="BZ645" s="5"/>
      <c r="CA645" s="6" t="s">
        <v>24</v>
      </c>
    </row>
    <row r="646" spans="1:79" ht="51" customHeight="1">
      <c r="A646" s="185"/>
      <c r="B646" s="125"/>
      <c r="C646" s="186" t="s">
        <v>182</v>
      </c>
      <c r="D646" s="186"/>
      <c r="E646" s="186"/>
      <c r="F646" s="186"/>
      <c r="G646" s="186"/>
      <c r="H646" s="186"/>
      <c r="I646" s="186"/>
      <c r="J646" s="187" t="s">
        <v>100</v>
      </c>
      <c r="K646" s="187"/>
      <c r="L646" s="187"/>
      <c r="M646" s="187"/>
      <c r="N646" s="187"/>
      <c r="O646" s="188" t="s">
        <v>117</v>
      </c>
      <c r="P646" s="189"/>
      <c r="Q646" s="189"/>
      <c r="R646" s="189"/>
      <c r="S646" s="189"/>
      <c r="T646" s="189"/>
      <c r="U646" s="189"/>
      <c r="V646" s="189"/>
      <c r="W646" s="189"/>
      <c r="X646" s="190"/>
      <c r="Y646" s="191">
        <v>0</v>
      </c>
      <c r="Z646" s="191"/>
      <c r="AA646" s="191"/>
      <c r="AB646" s="191"/>
      <c r="AC646" s="191"/>
      <c r="AD646" s="145">
        <v>195884</v>
      </c>
      <c r="AE646" s="145"/>
      <c r="AF646" s="145"/>
      <c r="AG646" s="145"/>
      <c r="AH646" s="145"/>
      <c r="AI646" s="182">
        <v>195884</v>
      </c>
      <c r="AJ646" s="183"/>
      <c r="AK646" s="183"/>
      <c r="AL646" s="183"/>
      <c r="AM646" s="184"/>
      <c r="AN646" s="182">
        <v>0</v>
      </c>
      <c r="AO646" s="183"/>
      <c r="AP646" s="183"/>
      <c r="AQ646" s="183"/>
      <c r="AR646" s="184"/>
      <c r="AS646" s="182">
        <v>195883.96</v>
      </c>
      <c r="AT646" s="183"/>
      <c r="AU646" s="183"/>
      <c r="AV646" s="183"/>
      <c r="AW646" s="184"/>
      <c r="AX646" s="182">
        <v>195883.96</v>
      </c>
      <c r="AY646" s="183"/>
      <c r="AZ646" s="183"/>
      <c r="BA646" s="183"/>
      <c r="BB646" s="184"/>
      <c r="BC646" s="182">
        <f t="shared" si="33"/>
        <v>0</v>
      </c>
      <c r="BD646" s="183"/>
      <c r="BE646" s="183"/>
      <c r="BF646" s="183"/>
      <c r="BG646" s="184"/>
      <c r="BH646" s="182">
        <f t="shared" si="34"/>
        <v>-4.0000000008149073E-2</v>
      </c>
      <c r="BI646" s="183"/>
      <c r="BJ646" s="183"/>
      <c r="BK646" s="183"/>
      <c r="BL646" s="184"/>
      <c r="BM646" s="182">
        <v>-4.0000000008149073E-2</v>
      </c>
      <c r="BN646" s="183"/>
      <c r="BO646" s="183"/>
      <c r="BP646" s="183"/>
      <c r="BQ646" s="184"/>
      <c r="BR646" s="1"/>
      <c r="BS646" s="1"/>
      <c r="BT646" s="1"/>
      <c r="BU646" s="1"/>
      <c r="BV646" s="1"/>
      <c r="BW646" s="1"/>
      <c r="BX646" s="1"/>
      <c r="BY646" s="1"/>
      <c r="BZ646" s="2"/>
    </row>
    <row r="647" spans="1:79" ht="18.75" customHeight="1">
      <c r="A647" s="81"/>
      <c r="B647" s="80"/>
      <c r="C647" s="178" t="s">
        <v>198</v>
      </c>
      <c r="D647" s="178"/>
      <c r="E647" s="178"/>
      <c r="F647" s="178"/>
      <c r="G647" s="178"/>
      <c r="H647" s="178"/>
      <c r="I647" s="178"/>
      <c r="J647" s="179" t="s">
        <v>98</v>
      </c>
      <c r="K647" s="179"/>
      <c r="L647" s="179"/>
      <c r="M647" s="179"/>
      <c r="N647" s="179"/>
      <c r="O647" s="179" t="s">
        <v>98</v>
      </c>
      <c r="P647" s="179"/>
      <c r="Q647" s="179"/>
      <c r="R647" s="179"/>
      <c r="S647" s="179"/>
      <c r="T647" s="179"/>
      <c r="U647" s="179"/>
      <c r="V647" s="179"/>
      <c r="W647" s="179"/>
      <c r="X647" s="179"/>
      <c r="Y647" s="192"/>
      <c r="Z647" s="193"/>
      <c r="AA647" s="193"/>
      <c r="AB647" s="193"/>
      <c r="AC647" s="194"/>
      <c r="AD647" s="145"/>
      <c r="AE647" s="145"/>
      <c r="AF647" s="145"/>
      <c r="AG647" s="145"/>
      <c r="AH647" s="14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
      <c r="BS647" s="1"/>
      <c r="BT647" s="1"/>
      <c r="BU647" s="1"/>
      <c r="BV647" s="1"/>
      <c r="BW647" s="1"/>
      <c r="BX647" s="1"/>
      <c r="BY647" s="1"/>
      <c r="BZ647" s="2"/>
    </row>
    <row r="648" spans="1:79" ht="38.25" customHeight="1">
      <c r="A648" s="185"/>
      <c r="B648" s="125"/>
      <c r="C648" s="186" t="s">
        <v>268</v>
      </c>
      <c r="D648" s="186"/>
      <c r="E648" s="186"/>
      <c r="F648" s="186"/>
      <c r="G648" s="186"/>
      <c r="H648" s="186"/>
      <c r="I648" s="186"/>
      <c r="J648" s="187" t="s">
        <v>205</v>
      </c>
      <c r="K648" s="187"/>
      <c r="L648" s="187"/>
      <c r="M648" s="187"/>
      <c r="N648" s="187"/>
      <c r="O648" s="188" t="s">
        <v>112</v>
      </c>
      <c r="P648" s="189"/>
      <c r="Q648" s="189"/>
      <c r="R648" s="189"/>
      <c r="S648" s="189"/>
      <c r="T648" s="189"/>
      <c r="U648" s="189"/>
      <c r="V648" s="189"/>
      <c r="W648" s="189"/>
      <c r="X648" s="190"/>
      <c r="Y648" s="191">
        <v>0</v>
      </c>
      <c r="Z648" s="191"/>
      <c r="AA648" s="191"/>
      <c r="AB648" s="191"/>
      <c r="AC648" s="191"/>
      <c r="AD648" s="145">
        <f>AD646/AD650</f>
        <v>279.83428571428573</v>
      </c>
      <c r="AE648" s="145"/>
      <c r="AF648" s="145"/>
      <c r="AG648" s="145"/>
      <c r="AH648" s="145"/>
      <c r="AI648" s="145">
        <f>AI646/AI650</f>
        <v>279.83428571428573</v>
      </c>
      <c r="AJ648" s="145"/>
      <c r="AK648" s="145"/>
      <c r="AL648" s="145"/>
      <c r="AM648" s="145"/>
      <c r="AN648" s="182">
        <v>0</v>
      </c>
      <c r="AO648" s="183"/>
      <c r="AP648" s="183"/>
      <c r="AQ648" s="183"/>
      <c r="AR648" s="184"/>
      <c r="AS648" s="145">
        <f>AS646/AS650</f>
        <v>279.83422857142858</v>
      </c>
      <c r="AT648" s="145"/>
      <c r="AU648" s="145"/>
      <c r="AV648" s="145"/>
      <c r="AW648" s="145"/>
      <c r="AX648" s="145">
        <f>AX646/AX650</f>
        <v>279.83422857142858</v>
      </c>
      <c r="AY648" s="145"/>
      <c r="AZ648" s="145"/>
      <c r="BA648" s="145"/>
      <c r="BB648" s="145"/>
      <c r="BC648" s="182">
        <f t="shared" si="33"/>
        <v>0</v>
      </c>
      <c r="BD648" s="183"/>
      <c r="BE648" s="183"/>
      <c r="BF648" s="183"/>
      <c r="BG648" s="184"/>
      <c r="BH648" s="182">
        <f t="shared" si="34"/>
        <v>-5.7142857144754089E-5</v>
      </c>
      <c r="BI648" s="183"/>
      <c r="BJ648" s="183"/>
      <c r="BK648" s="183"/>
      <c r="BL648" s="184"/>
      <c r="BM648" s="182">
        <v>0</v>
      </c>
      <c r="BN648" s="183"/>
      <c r="BO648" s="183"/>
      <c r="BP648" s="183"/>
      <c r="BQ648" s="184"/>
      <c r="BR648" s="1"/>
      <c r="BS648" s="1"/>
      <c r="BT648" s="1"/>
      <c r="BU648" s="1"/>
      <c r="BV648" s="1"/>
      <c r="BW648" s="1"/>
      <c r="BX648" s="1"/>
      <c r="BY648" s="1"/>
      <c r="BZ648" s="2"/>
    </row>
    <row r="649" spans="1:79" ht="18.75" customHeight="1">
      <c r="A649" s="81"/>
      <c r="B649" s="80"/>
      <c r="C649" s="178" t="s">
        <v>281</v>
      </c>
      <c r="D649" s="178"/>
      <c r="E649" s="178"/>
      <c r="F649" s="178"/>
      <c r="G649" s="178"/>
      <c r="H649" s="178"/>
      <c r="I649" s="178"/>
      <c r="J649" s="179" t="s">
        <v>98</v>
      </c>
      <c r="K649" s="179"/>
      <c r="L649" s="179"/>
      <c r="M649" s="179"/>
      <c r="N649" s="179"/>
      <c r="O649" s="179" t="s">
        <v>98</v>
      </c>
      <c r="P649" s="179"/>
      <c r="Q649" s="179"/>
      <c r="R649" s="179"/>
      <c r="S649" s="179"/>
      <c r="T649" s="179"/>
      <c r="U649" s="179"/>
      <c r="V649" s="179"/>
      <c r="W649" s="179"/>
      <c r="X649" s="179"/>
      <c r="Y649" s="180"/>
      <c r="Z649" s="180"/>
      <c r="AA649" s="180"/>
      <c r="AB649" s="180"/>
      <c r="AC649" s="180"/>
      <c r="AD649" s="145"/>
      <c r="AE649" s="145"/>
      <c r="AF649" s="145"/>
      <c r="AG649" s="145"/>
      <c r="AH649" s="14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
      <c r="BS649" s="1"/>
      <c r="BT649" s="1"/>
      <c r="BU649" s="1"/>
      <c r="BV649" s="1"/>
      <c r="BW649" s="1"/>
      <c r="BX649" s="1"/>
      <c r="BY649" s="1"/>
      <c r="BZ649" s="2"/>
    </row>
    <row r="650" spans="1:79" ht="51" customHeight="1">
      <c r="A650" s="185"/>
      <c r="B650" s="125"/>
      <c r="C650" s="186" t="s">
        <v>346</v>
      </c>
      <c r="D650" s="186"/>
      <c r="E650" s="186"/>
      <c r="F650" s="186"/>
      <c r="G650" s="186"/>
      <c r="H650" s="186"/>
      <c r="I650" s="186"/>
      <c r="J650" s="187" t="s">
        <v>100</v>
      </c>
      <c r="K650" s="187"/>
      <c r="L650" s="187"/>
      <c r="M650" s="187"/>
      <c r="N650" s="187"/>
      <c r="O650" s="188" t="s">
        <v>201</v>
      </c>
      <c r="P650" s="189"/>
      <c r="Q650" s="189"/>
      <c r="R650" s="189"/>
      <c r="S650" s="189"/>
      <c r="T650" s="189"/>
      <c r="U650" s="189"/>
      <c r="V650" s="189"/>
      <c r="W650" s="189"/>
      <c r="X650" s="190"/>
      <c r="Y650" s="191">
        <v>0</v>
      </c>
      <c r="Z650" s="191"/>
      <c r="AA650" s="191"/>
      <c r="AB650" s="191"/>
      <c r="AC650" s="191"/>
      <c r="AD650" s="145">
        <v>700</v>
      </c>
      <c r="AE650" s="145"/>
      <c r="AF650" s="145"/>
      <c r="AG650" s="145"/>
      <c r="AH650" s="145"/>
      <c r="AI650" s="182">
        <v>700</v>
      </c>
      <c r="AJ650" s="183"/>
      <c r="AK650" s="183"/>
      <c r="AL650" s="183"/>
      <c r="AM650" s="184"/>
      <c r="AN650" s="182">
        <v>0</v>
      </c>
      <c r="AO650" s="183"/>
      <c r="AP650" s="183"/>
      <c r="AQ650" s="183"/>
      <c r="AR650" s="184"/>
      <c r="AS650" s="182">
        <v>700</v>
      </c>
      <c r="AT650" s="183"/>
      <c r="AU650" s="183"/>
      <c r="AV650" s="183"/>
      <c r="AW650" s="184"/>
      <c r="AX650" s="182">
        <v>700</v>
      </c>
      <c r="AY650" s="183"/>
      <c r="AZ650" s="183"/>
      <c r="BA650" s="183"/>
      <c r="BB650" s="184"/>
      <c r="BC650" s="182">
        <f t="shared" ref="BC650:BC770" si="35">AN650-Y650</f>
        <v>0</v>
      </c>
      <c r="BD650" s="183"/>
      <c r="BE650" s="183"/>
      <c r="BF650" s="183"/>
      <c r="BG650" s="184"/>
      <c r="BH650" s="182">
        <f t="shared" ref="BH650:BH770" si="36">AS650-AD650</f>
        <v>0</v>
      </c>
      <c r="BI650" s="183"/>
      <c r="BJ650" s="183"/>
      <c r="BK650" s="183"/>
      <c r="BL650" s="184"/>
      <c r="BM650" s="182">
        <v>0</v>
      </c>
      <c r="BN650" s="183"/>
      <c r="BO650" s="183"/>
      <c r="BP650" s="183"/>
      <c r="BQ650" s="184"/>
      <c r="BR650" s="1"/>
      <c r="BS650" s="1"/>
      <c r="BT650" s="1"/>
      <c r="BU650" s="1"/>
      <c r="BV650" s="1"/>
      <c r="BW650" s="1"/>
      <c r="BX650" s="1"/>
      <c r="BY650" s="1"/>
      <c r="BZ650" s="2"/>
    </row>
    <row r="651" spans="1:79" ht="18.75" customHeight="1">
      <c r="A651" s="81"/>
      <c r="B651" s="80"/>
      <c r="C651" s="178" t="s">
        <v>360</v>
      </c>
      <c r="D651" s="178"/>
      <c r="E651" s="178"/>
      <c r="F651" s="178"/>
      <c r="G651" s="178"/>
      <c r="H651" s="178"/>
      <c r="I651" s="178"/>
      <c r="J651" s="179" t="s">
        <v>98</v>
      </c>
      <c r="K651" s="179"/>
      <c r="L651" s="179"/>
      <c r="M651" s="179"/>
      <c r="N651" s="179"/>
      <c r="O651" s="179" t="s">
        <v>98</v>
      </c>
      <c r="P651" s="179"/>
      <c r="Q651" s="179"/>
      <c r="R651" s="179"/>
      <c r="S651" s="179"/>
      <c r="T651" s="179"/>
      <c r="U651" s="179"/>
      <c r="V651" s="179"/>
      <c r="W651" s="179"/>
      <c r="X651" s="179"/>
      <c r="Y651" s="180"/>
      <c r="Z651" s="180"/>
      <c r="AA651" s="180"/>
      <c r="AB651" s="180"/>
      <c r="AC651" s="180"/>
      <c r="AD651" s="145"/>
      <c r="AE651" s="145"/>
      <c r="AF651" s="145"/>
      <c r="AG651" s="145"/>
      <c r="AH651" s="14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
      <c r="BS651" s="1"/>
      <c r="BT651" s="1"/>
      <c r="BU651" s="1"/>
      <c r="BV651" s="1"/>
      <c r="BW651" s="1"/>
      <c r="BX651" s="1"/>
      <c r="BY651" s="1"/>
      <c r="BZ651" s="2"/>
    </row>
    <row r="652" spans="1:79" ht="58.5" customHeight="1">
      <c r="A652" s="185"/>
      <c r="B652" s="125"/>
      <c r="C652" s="186" t="s">
        <v>410</v>
      </c>
      <c r="D652" s="186"/>
      <c r="E652" s="186"/>
      <c r="F652" s="186"/>
      <c r="G652" s="186"/>
      <c r="H652" s="186"/>
      <c r="I652" s="186"/>
      <c r="J652" s="187" t="s">
        <v>362</v>
      </c>
      <c r="K652" s="187"/>
      <c r="L652" s="187"/>
      <c r="M652" s="187"/>
      <c r="N652" s="187"/>
      <c r="O652" s="188" t="s">
        <v>201</v>
      </c>
      <c r="P652" s="189"/>
      <c r="Q652" s="189"/>
      <c r="R652" s="189"/>
      <c r="S652" s="189"/>
      <c r="T652" s="189"/>
      <c r="U652" s="189"/>
      <c r="V652" s="189"/>
      <c r="W652" s="189"/>
      <c r="X652" s="190"/>
      <c r="Y652" s="191">
        <v>0</v>
      </c>
      <c r="Z652" s="191"/>
      <c r="AA652" s="191"/>
      <c r="AB652" s="191"/>
      <c r="AC652" s="191"/>
      <c r="AD652" s="145">
        <v>100</v>
      </c>
      <c r="AE652" s="145"/>
      <c r="AF652" s="145"/>
      <c r="AG652" s="145"/>
      <c r="AH652" s="145"/>
      <c r="AI652" s="182">
        <v>100</v>
      </c>
      <c r="AJ652" s="183"/>
      <c r="AK652" s="183"/>
      <c r="AL652" s="183"/>
      <c r="AM652" s="184"/>
      <c r="AN652" s="182">
        <v>0</v>
      </c>
      <c r="AO652" s="183"/>
      <c r="AP652" s="183"/>
      <c r="AQ652" s="183"/>
      <c r="AR652" s="184"/>
      <c r="AS652" s="182">
        <v>100</v>
      </c>
      <c r="AT652" s="183"/>
      <c r="AU652" s="183"/>
      <c r="AV652" s="183"/>
      <c r="AW652" s="184"/>
      <c r="AX652" s="182">
        <v>100</v>
      </c>
      <c r="AY652" s="183"/>
      <c r="AZ652" s="183"/>
      <c r="BA652" s="183"/>
      <c r="BB652" s="184"/>
      <c r="BC652" s="182">
        <f t="shared" si="35"/>
        <v>0</v>
      </c>
      <c r="BD652" s="183"/>
      <c r="BE652" s="183"/>
      <c r="BF652" s="183"/>
      <c r="BG652" s="184"/>
      <c r="BH652" s="182">
        <f t="shared" si="36"/>
        <v>0</v>
      </c>
      <c r="BI652" s="183"/>
      <c r="BJ652" s="183"/>
      <c r="BK652" s="183"/>
      <c r="BL652" s="184"/>
      <c r="BM652" s="182">
        <v>0</v>
      </c>
      <c r="BN652" s="183"/>
      <c r="BO652" s="183"/>
      <c r="BP652" s="183"/>
      <c r="BQ652" s="184"/>
      <c r="BR652" s="1"/>
      <c r="BS652" s="1"/>
      <c r="BT652" s="1"/>
      <c r="BU652" s="1"/>
      <c r="BV652" s="1"/>
      <c r="BW652" s="1"/>
      <c r="BX652" s="1"/>
      <c r="BY652" s="1"/>
      <c r="BZ652" s="2"/>
    </row>
    <row r="653" spans="1:79" s="6" customFormat="1" ht="71.25" customHeight="1">
      <c r="A653" s="81"/>
      <c r="B653" s="80"/>
      <c r="C653" s="178" t="s">
        <v>514</v>
      </c>
      <c r="D653" s="178"/>
      <c r="E653" s="178"/>
      <c r="F653" s="178"/>
      <c r="G653" s="178"/>
      <c r="H653" s="178"/>
      <c r="I653" s="178"/>
      <c r="J653" s="179" t="s">
        <v>98</v>
      </c>
      <c r="K653" s="179"/>
      <c r="L653" s="179"/>
      <c r="M653" s="179"/>
      <c r="N653" s="179"/>
      <c r="O653" s="179" t="s">
        <v>98</v>
      </c>
      <c r="P653" s="179"/>
      <c r="Q653" s="179"/>
      <c r="R653" s="179"/>
      <c r="S653" s="179"/>
      <c r="T653" s="179"/>
      <c r="U653" s="179"/>
      <c r="V653" s="179"/>
      <c r="W653" s="179"/>
      <c r="X653" s="179"/>
      <c r="Y653" s="180"/>
      <c r="Z653" s="180"/>
      <c r="AA653" s="180"/>
      <c r="AB653" s="180"/>
      <c r="AC653" s="180"/>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c r="BR653" s="4"/>
      <c r="BS653" s="4"/>
      <c r="BT653" s="4"/>
      <c r="BU653" s="4"/>
      <c r="BV653" s="4"/>
      <c r="BW653" s="4"/>
      <c r="BX653" s="4"/>
      <c r="BY653" s="4"/>
      <c r="BZ653" s="5"/>
      <c r="CA653" s="6" t="s">
        <v>24</v>
      </c>
    </row>
    <row r="654" spans="1:79" s="6" customFormat="1" ht="18.75" customHeight="1">
      <c r="A654" s="81"/>
      <c r="B654" s="80"/>
      <c r="C654" s="178" t="s">
        <v>97</v>
      </c>
      <c r="D654" s="178"/>
      <c r="E654" s="178"/>
      <c r="F654" s="178"/>
      <c r="G654" s="178"/>
      <c r="H654" s="178"/>
      <c r="I654" s="178"/>
      <c r="J654" s="179" t="s">
        <v>98</v>
      </c>
      <c r="K654" s="179"/>
      <c r="L654" s="179"/>
      <c r="M654" s="179"/>
      <c r="N654" s="179"/>
      <c r="O654" s="179" t="s">
        <v>98</v>
      </c>
      <c r="P654" s="179"/>
      <c r="Q654" s="179"/>
      <c r="R654" s="179"/>
      <c r="S654" s="179"/>
      <c r="T654" s="179"/>
      <c r="U654" s="179"/>
      <c r="V654" s="179"/>
      <c r="W654" s="179"/>
      <c r="X654" s="179"/>
      <c r="Y654" s="180"/>
      <c r="Z654" s="180"/>
      <c r="AA654" s="180"/>
      <c r="AB654" s="180"/>
      <c r="AC654" s="180"/>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4"/>
      <c r="BS654" s="4"/>
      <c r="BT654" s="4"/>
      <c r="BU654" s="4"/>
      <c r="BV654" s="4"/>
      <c r="BW654" s="4"/>
      <c r="BX654" s="4"/>
      <c r="BY654" s="4"/>
      <c r="BZ654" s="5"/>
      <c r="CA654" s="6" t="s">
        <v>24</v>
      </c>
    </row>
    <row r="655" spans="1:79" ht="63.6" customHeight="1">
      <c r="A655" s="185"/>
      <c r="B655" s="125"/>
      <c r="C655" s="186" t="s">
        <v>183</v>
      </c>
      <c r="D655" s="186"/>
      <c r="E655" s="186"/>
      <c r="F655" s="186"/>
      <c r="G655" s="186"/>
      <c r="H655" s="186"/>
      <c r="I655" s="186"/>
      <c r="J655" s="187" t="s">
        <v>100</v>
      </c>
      <c r="K655" s="187"/>
      <c r="L655" s="187"/>
      <c r="M655" s="187"/>
      <c r="N655" s="187"/>
      <c r="O655" s="188" t="s">
        <v>117</v>
      </c>
      <c r="P655" s="189"/>
      <c r="Q655" s="189"/>
      <c r="R655" s="189"/>
      <c r="S655" s="189"/>
      <c r="T655" s="189"/>
      <c r="U655" s="189"/>
      <c r="V655" s="189"/>
      <c r="W655" s="189"/>
      <c r="X655" s="190"/>
      <c r="Y655" s="191">
        <v>0</v>
      </c>
      <c r="Z655" s="191"/>
      <c r="AA655" s="191"/>
      <c r="AB655" s="191"/>
      <c r="AC655" s="191"/>
      <c r="AD655" s="145">
        <v>311203</v>
      </c>
      <c r="AE655" s="145"/>
      <c r="AF655" s="145"/>
      <c r="AG655" s="145"/>
      <c r="AH655" s="145"/>
      <c r="AI655" s="182">
        <v>311203</v>
      </c>
      <c r="AJ655" s="183"/>
      <c r="AK655" s="183"/>
      <c r="AL655" s="183"/>
      <c r="AM655" s="184"/>
      <c r="AN655" s="182">
        <v>0</v>
      </c>
      <c r="AO655" s="183"/>
      <c r="AP655" s="183"/>
      <c r="AQ655" s="183"/>
      <c r="AR655" s="184"/>
      <c r="AS655" s="182">
        <v>311202.48</v>
      </c>
      <c r="AT655" s="183"/>
      <c r="AU655" s="183"/>
      <c r="AV655" s="183"/>
      <c r="AW655" s="184"/>
      <c r="AX655" s="182">
        <v>311202.48</v>
      </c>
      <c r="AY655" s="183"/>
      <c r="AZ655" s="183"/>
      <c r="BA655" s="183"/>
      <c r="BB655" s="184"/>
      <c r="BC655" s="182">
        <f t="shared" si="35"/>
        <v>0</v>
      </c>
      <c r="BD655" s="183"/>
      <c r="BE655" s="183"/>
      <c r="BF655" s="183"/>
      <c r="BG655" s="184"/>
      <c r="BH655" s="182">
        <f t="shared" si="36"/>
        <v>-0.52000000001862645</v>
      </c>
      <c r="BI655" s="183"/>
      <c r="BJ655" s="183"/>
      <c r="BK655" s="183"/>
      <c r="BL655" s="184"/>
      <c r="BM655" s="182">
        <v>-0.52000000001862645</v>
      </c>
      <c r="BN655" s="183"/>
      <c r="BO655" s="183"/>
      <c r="BP655" s="183"/>
      <c r="BQ655" s="184"/>
      <c r="BR655" s="1"/>
      <c r="BS655" s="1"/>
      <c r="BT655" s="1"/>
      <c r="BU655" s="1"/>
      <c r="BV655" s="1"/>
      <c r="BW655" s="1"/>
      <c r="BX655" s="1"/>
      <c r="BY655" s="1"/>
      <c r="BZ655" s="2"/>
    </row>
    <row r="656" spans="1:79" ht="18.75" customHeight="1">
      <c r="A656" s="81"/>
      <c r="B656" s="80"/>
      <c r="C656" s="178" t="s">
        <v>198</v>
      </c>
      <c r="D656" s="178"/>
      <c r="E656" s="178"/>
      <c r="F656" s="178"/>
      <c r="G656" s="178"/>
      <c r="H656" s="178"/>
      <c r="I656" s="178"/>
      <c r="J656" s="179" t="s">
        <v>98</v>
      </c>
      <c r="K656" s="179"/>
      <c r="L656" s="179"/>
      <c r="M656" s="179"/>
      <c r="N656" s="179"/>
      <c r="O656" s="179" t="s">
        <v>98</v>
      </c>
      <c r="P656" s="179"/>
      <c r="Q656" s="179"/>
      <c r="R656" s="179"/>
      <c r="S656" s="179"/>
      <c r="T656" s="179"/>
      <c r="U656" s="179"/>
      <c r="V656" s="179"/>
      <c r="W656" s="179"/>
      <c r="X656" s="179"/>
      <c r="Y656" s="192"/>
      <c r="Z656" s="193"/>
      <c r="AA656" s="193"/>
      <c r="AB656" s="193"/>
      <c r="AC656" s="194"/>
      <c r="AD656" s="145"/>
      <c r="AE656" s="145"/>
      <c r="AF656" s="145"/>
      <c r="AG656" s="145"/>
      <c r="AH656" s="14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c r="BR656" s="1"/>
      <c r="BS656" s="1"/>
      <c r="BT656" s="1"/>
      <c r="BU656" s="1"/>
      <c r="BV656" s="1"/>
      <c r="BW656" s="1"/>
      <c r="BX656" s="1"/>
      <c r="BY656" s="1"/>
      <c r="BZ656" s="2"/>
    </row>
    <row r="657" spans="1:79" ht="51.6" customHeight="1">
      <c r="A657" s="185"/>
      <c r="B657" s="125"/>
      <c r="C657" s="186" t="s">
        <v>269</v>
      </c>
      <c r="D657" s="186"/>
      <c r="E657" s="186"/>
      <c r="F657" s="186"/>
      <c r="G657" s="186"/>
      <c r="H657" s="186"/>
      <c r="I657" s="186"/>
      <c r="J657" s="187" t="s">
        <v>205</v>
      </c>
      <c r="K657" s="187"/>
      <c r="L657" s="187"/>
      <c r="M657" s="187"/>
      <c r="N657" s="187"/>
      <c r="O657" s="188" t="s">
        <v>112</v>
      </c>
      <c r="P657" s="189"/>
      <c r="Q657" s="189"/>
      <c r="R657" s="189"/>
      <c r="S657" s="189"/>
      <c r="T657" s="189"/>
      <c r="U657" s="189"/>
      <c r="V657" s="189"/>
      <c r="W657" s="189"/>
      <c r="X657" s="190"/>
      <c r="Y657" s="191">
        <v>0</v>
      </c>
      <c r="Z657" s="191"/>
      <c r="AA657" s="191"/>
      <c r="AB657" s="191"/>
      <c r="AC657" s="191"/>
      <c r="AD657" s="145">
        <v>266.5</v>
      </c>
      <c r="AE657" s="145"/>
      <c r="AF657" s="145"/>
      <c r="AG657" s="145"/>
      <c r="AH657" s="145"/>
      <c r="AI657" s="182">
        <v>266.5</v>
      </c>
      <c r="AJ657" s="183"/>
      <c r="AK657" s="183"/>
      <c r="AL657" s="183"/>
      <c r="AM657" s="184"/>
      <c r="AN657" s="182">
        <v>0</v>
      </c>
      <c r="AO657" s="183"/>
      <c r="AP657" s="183"/>
      <c r="AQ657" s="183"/>
      <c r="AR657" s="184"/>
      <c r="AS657" s="182">
        <v>266.5</v>
      </c>
      <c r="AT657" s="183"/>
      <c r="AU657" s="183"/>
      <c r="AV657" s="183"/>
      <c r="AW657" s="184"/>
      <c r="AX657" s="182">
        <v>266.5</v>
      </c>
      <c r="AY657" s="183"/>
      <c r="AZ657" s="183"/>
      <c r="BA657" s="183"/>
      <c r="BB657" s="184"/>
      <c r="BC657" s="182">
        <f t="shared" si="35"/>
        <v>0</v>
      </c>
      <c r="BD657" s="183"/>
      <c r="BE657" s="183"/>
      <c r="BF657" s="183"/>
      <c r="BG657" s="184"/>
      <c r="BH657" s="182">
        <f t="shared" si="36"/>
        <v>0</v>
      </c>
      <c r="BI657" s="183"/>
      <c r="BJ657" s="183"/>
      <c r="BK657" s="183"/>
      <c r="BL657" s="184"/>
      <c r="BM657" s="182">
        <v>0</v>
      </c>
      <c r="BN657" s="183"/>
      <c r="BO657" s="183"/>
      <c r="BP657" s="183"/>
      <c r="BQ657" s="184"/>
      <c r="BR657" s="1"/>
      <c r="BS657" s="1"/>
      <c r="BT657" s="1"/>
      <c r="BU657" s="1"/>
      <c r="BV657" s="1"/>
      <c r="BW657" s="1"/>
      <c r="BX657" s="1"/>
      <c r="BY657" s="1"/>
      <c r="BZ657" s="2"/>
    </row>
    <row r="658" spans="1:79" ht="18.75" customHeight="1">
      <c r="A658" s="81"/>
      <c r="B658" s="80"/>
      <c r="C658" s="178" t="s">
        <v>281</v>
      </c>
      <c r="D658" s="178"/>
      <c r="E658" s="178"/>
      <c r="F658" s="178"/>
      <c r="G658" s="178"/>
      <c r="H658" s="178"/>
      <c r="I658" s="178"/>
      <c r="J658" s="179" t="s">
        <v>98</v>
      </c>
      <c r="K658" s="179"/>
      <c r="L658" s="179"/>
      <c r="M658" s="179"/>
      <c r="N658" s="179"/>
      <c r="O658" s="179" t="s">
        <v>98</v>
      </c>
      <c r="P658" s="179"/>
      <c r="Q658" s="179"/>
      <c r="R658" s="179"/>
      <c r="S658" s="179"/>
      <c r="T658" s="179"/>
      <c r="U658" s="179"/>
      <c r="V658" s="179"/>
      <c r="W658" s="179"/>
      <c r="X658" s="179"/>
      <c r="Y658" s="180"/>
      <c r="Z658" s="180"/>
      <c r="AA658" s="180"/>
      <c r="AB658" s="180"/>
      <c r="AC658" s="180"/>
      <c r="AD658" s="145"/>
      <c r="AE658" s="145"/>
      <c r="AF658" s="145"/>
      <c r="AG658" s="145"/>
      <c r="AH658" s="14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
      <c r="BS658" s="1"/>
      <c r="BT658" s="1"/>
      <c r="BU658" s="1"/>
      <c r="BV658" s="1"/>
      <c r="BW658" s="1"/>
      <c r="BX658" s="1"/>
      <c r="BY658" s="1"/>
      <c r="BZ658" s="2"/>
    </row>
    <row r="659" spans="1:79" ht="56.1" customHeight="1">
      <c r="A659" s="185"/>
      <c r="B659" s="125"/>
      <c r="C659" s="186" t="s">
        <v>347</v>
      </c>
      <c r="D659" s="186"/>
      <c r="E659" s="186"/>
      <c r="F659" s="186"/>
      <c r="G659" s="186"/>
      <c r="H659" s="186"/>
      <c r="I659" s="186"/>
      <c r="J659" s="187" t="s">
        <v>100</v>
      </c>
      <c r="K659" s="187"/>
      <c r="L659" s="187"/>
      <c r="M659" s="187"/>
      <c r="N659" s="187"/>
      <c r="O659" s="188" t="s">
        <v>201</v>
      </c>
      <c r="P659" s="189"/>
      <c r="Q659" s="189"/>
      <c r="R659" s="189"/>
      <c r="S659" s="189"/>
      <c r="T659" s="189"/>
      <c r="U659" s="189"/>
      <c r="V659" s="189"/>
      <c r="W659" s="189"/>
      <c r="X659" s="190"/>
      <c r="Y659" s="191">
        <v>0</v>
      </c>
      <c r="Z659" s="191"/>
      <c r="AA659" s="191"/>
      <c r="AB659" s="191"/>
      <c r="AC659" s="191"/>
      <c r="AD659" s="145">
        <v>1167.74</v>
      </c>
      <c r="AE659" s="145"/>
      <c r="AF659" s="145"/>
      <c r="AG659" s="145"/>
      <c r="AH659" s="145"/>
      <c r="AI659" s="182">
        <v>1167.74</v>
      </c>
      <c r="AJ659" s="183"/>
      <c r="AK659" s="183"/>
      <c r="AL659" s="183"/>
      <c r="AM659" s="184"/>
      <c r="AN659" s="182">
        <v>0</v>
      </c>
      <c r="AO659" s="183"/>
      <c r="AP659" s="183"/>
      <c r="AQ659" s="183"/>
      <c r="AR659" s="184"/>
      <c r="AS659" s="182">
        <v>1167.74</v>
      </c>
      <c r="AT659" s="183"/>
      <c r="AU659" s="183"/>
      <c r="AV659" s="183"/>
      <c r="AW659" s="184"/>
      <c r="AX659" s="182">
        <v>1167.74</v>
      </c>
      <c r="AY659" s="183"/>
      <c r="AZ659" s="183"/>
      <c r="BA659" s="183"/>
      <c r="BB659" s="184"/>
      <c r="BC659" s="182">
        <f t="shared" si="35"/>
        <v>0</v>
      </c>
      <c r="BD659" s="183"/>
      <c r="BE659" s="183"/>
      <c r="BF659" s="183"/>
      <c r="BG659" s="184"/>
      <c r="BH659" s="182">
        <f t="shared" si="36"/>
        <v>0</v>
      </c>
      <c r="BI659" s="183"/>
      <c r="BJ659" s="183"/>
      <c r="BK659" s="183"/>
      <c r="BL659" s="184"/>
      <c r="BM659" s="182">
        <v>0</v>
      </c>
      <c r="BN659" s="183"/>
      <c r="BO659" s="183"/>
      <c r="BP659" s="183"/>
      <c r="BQ659" s="184"/>
      <c r="BR659" s="1"/>
      <c r="BS659" s="1"/>
      <c r="BT659" s="1"/>
      <c r="BU659" s="1"/>
      <c r="BV659" s="1"/>
      <c r="BW659" s="1"/>
      <c r="BX659" s="1"/>
      <c r="BY659" s="1"/>
      <c r="BZ659" s="2"/>
    </row>
    <row r="660" spans="1:79" ht="18.75" customHeight="1">
      <c r="A660" s="81"/>
      <c r="B660" s="80"/>
      <c r="C660" s="178" t="s">
        <v>360</v>
      </c>
      <c r="D660" s="178"/>
      <c r="E660" s="178"/>
      <c r="F660" s="178"/>
      <c r="G660" s="178"/>
      <c r="H660" s="178"/>
      <c r="I660" s="178"/>
      <c r="J660" s="179" t="s">
        <v>98</v>
      </c>
      <c r="K660" s="179"/>
      <c r="L660" s="179"/>
      <c r="M660" s="179"/>
      <c r="N660" s="179"/>
      <c r="O660" s="179" t="s">
        <v>98</v>
      </c>
      <c r="P660" s="179"/>
      <c r="Q660" s="179"/>
      <c r="R660" s="179"/>
      <c r="S660" s="179"/>
      <c r="T660" s="179"/>
      <c r="U660" s="179"/>
      <c r="V660" s="179"/>
      <c r="W660" s="179"/>
      <c r="X660" s="179"/>
      <c r="Y660" s="180"/>
      <c r="Z660" s="180"/>
      <c r="AA660" s="180"/>
      <c r="AB660" s="180"/>
      <c r="AC660" s="180"/>
      <c r="AD660" s="145"/>
      <c r="AE660" s="145"/>
      <c r="AF660" s="145"/>
      <c r="AG660" s="145"/>
      <c r="AH660" s="14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
      <c r="BS660" s="1"/>
      <c r="BT660" s="1"/>
      <c r="BU660" s="1"/>
      <c r="BV660" s="1"/>
      <c r="BW660" s="1"/>
      <c r="BX660" s="1"/>
      <c r="BY660" s="1"/>
      <c r="BZ660" s="2"/>
    </row>
    <row r="661" spans="1:79" ht="51.95" customHeight="1">
      <c r="A661" s="185"/>
      <c r="B661" s="125"/>
      <c r="C661" s="186" t="s">
        <v>411</v>
      </c>
      <c r="D661" s="186"/>
      <c r="E661" s="186"/>
      <c r="F661" s="186"/>
      <c r="G661" s="186"/>
      <c r="H661" s="186"/>
      <c r="I661" s="186"/>
      <c r="J661" s="187" t="s">
        <v>362</v>
      </c>
      <c r="K661" s="187"/>
      <c r="L661" s="187"/>
      <c r="M661" s="187"/>
      <c r="N661" s="187"/>
      <c r="O661" s="188" t="s">
        <v>201</v>
      </c>
      <c r="P661" s="189"/>
      <c r="Q661" s="189"/>
      <c r="R661" s="189"/>
      <c r="S661" s="189"/>
      <c r="T661" s="189"/>
      <c r="U661" s="189"/>
      <c r="V661" s="189"/>
      <c r="W661" s="189"/>
      <c r="X661" s="190"/>
      <c r="Y661" s="191">
        <v>0</v>
      </c>
      <c r="Z661" s="191"/>
      <c r="AA661" s="191"/>
      <c r="AB661" s="191"/>
      <c r="AC661" s="191"/>
      <c r="AD661" s="145">
        <v>100</v>
      </c>
      <c r="AE661" s="145"/>
      <c r="AF661" s="145"/>
      <c r="AG661" s="145"/>
      <c r="AH661" s="145"/>
      <c r="AI661" s="182">
        <v>100</v>
      </c>
      <c r="AJ661" s="183"/>
      <c r="AK661" s="183"/>
      <c r="AL661" s="183"/>
      <c r="AM661" s="184"/>
      <c r="AN661" s="182">
        <v>0</v>
      </c>
      <c r="AO661" s="183"/>
      <c r="AP661" s="183"/>
      <c r="AQ661" s="183"/>
      <c r="AR661" s="184"/>
      <c r="AS661" s="182">
        <v>100</v>
      </c>
      <c r="AT661" s="183"/>
      <c r="AU661" s="183"/>
      <c r="AV661" s="183"/>
      <c r="AW661" s="184"/>
      <c r="AX661" s="182">
        <v>100</v>
      </c>
      <c r="AY661" s="183"/>
      <c r="AZ661" s="183"/>
      <c r="BA661" s="183"/>
      <c r="BB661" s="184"/>
      <c r="BC661" s="182">
        <f t="shared" si="35"/>
        <v>0</v>
      </c>
      <c r="BD661" s="183"/>
      <c r="BE661" s="183"/>
      <c r="BF661" s="183"/>
      <c r="BG661" s="184"/>
      <c r="BH661" s="182">
        <f t="shared" si="36"/>
        <v>0</v>
      </c>
      <c r="BI661" s="183"/>
      <c r="BJ661" s="183"/>
      <c r="BK661" s="183"/>
      <c r="BL661" s="184"/>
      <c r="BM661" s="182">
        <v>0</v>
      </c>
      <c r="BN661" s="183"/>
      <c r="BO661" s="183"/>
      <c r="BP661" s="183"/>
      <c r="BQ661" s="184"/>
      <c r="BR661" s="1"/>
      <c r="BS661" s="1"/>
      <c r="BT661" s="1"/>
      <c r="BU661" s="1"/>
      <c r="BV661" s="1"/>
      <c r="BW661" s="1"/>
      <c r="BX661" s="1"/>
      <c r="BY661" s="1"/>
      <c r="BZ661" s="2"/>
    </row>
    <row r="662" spans="1:79" s="6" customFormat="1" ht="45" customHeight="1">
      <c r="A662" s="81"/>
      <c r="B662" s="80"/>
      <c r="C662" s="178" t="s">
        <v>515</v>
      </c>
      <c r="D662" s="178"/>
      <c r="E662" s="178"/>
      <c r="F662" s="178"/>
      <c r="G662" s="178"/>
      <c r="H662" s="178"/>
      <c r="I662" s="178"/>
      <c r="J662" s="179" t="s">
        <v>98</v>
      </c>
      <c r="K662" s="179"/>
      <c r="L662" s="179"/>
      <c r="M662" s="179"/>
      <c r="N662" s="179"/>
      <c r="O662" s="179" t="s">
        <v>98</v>
      </c>
      <c r="P662" s="179"/>
      <c r="Q662" s="179"/>
      <c r="R662" s="179"/>
      <c r="S662" s="179"/>
      <c r="T662" s="179"/>
      <c r="U662" s="179"/>
      <c r="V662" s="179"/>
      <c r="W662" s="179"/>
      <c r="X662" s="179"/>
      <c r="Y662" s="180"/>
      <c r="Z662" s="180"/>
      <c r="AA662" s="180"/>
      <c r="AB662" s="180"/>
      <c r="AC662" s="180"/>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4"/>
      <c r="BS662" s="4"/>
      <c r="BT662" s="4"/>
      <c r="BU662" s="4"/>
      <c r="BV662" s="4"/>
      <c r="BW662" s="4"/>
      <c r="BX662" s="4"/>
      <c r="BY662" s="4"/>
      <c r="BZ662" s="5"/>
      <c r="CA662" s="6" t="s">
        <v>24</v>
      </c>
    </row>
    <row r="663" spans="1:79" s="6" customFormat="1" ht="18.75" customHeight="1">
      <c r="A663" s="81"/>
      <c r="B663" s="80"/>
      <c r="C663" s="178" t="s">
        <v>97</v>
      </c>
      <c r="D663" s="178"/>
      <c r="E663" s="178"/>
      <c r="F663" s="178"/>
      <c r="G663" s="178"/>
      <c r="H663" s="178"/>
      <c r="I663" s="178"/>
      <c r="J663" s="179" t="s">
        <v>98</v>
      </c>
      <c r="K663" s="179"/>
      <c r="L663" s="179"/>
      <c r="M663" s="179"/>
      <c r="N663" s="179"/>
      <c r="O663" s="179" t="s">
        <v>98</v>
      </c>
      <c r="P663" s="179"/>
      <c r="Q663" s="179"/>
      <c r="R663" s="179"/>
      <c r="S663" s="179"/>
      <c r="T663" s="179"/>
      <c r="U663" s="179"/>
      <c r="V663" s="179"/>
      <c r="W663" s="179"/>
      <c r="X663" s="179"/>
      <c r="Y663" s="180"/>
      <c r="Z663" s="180"/>
      <c r="AA663" s="180"/>
      <c r="AB663" s="180"/>
      <c r="AC663" s="180"/>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4"/>
      <c r="BS663" s="4"/>
      <c r="BT663" s="4"/>
      <c r="BU663" s="4"/>
      <c r="BV663" s="4"/>
      <c r="BW663" s="4"/>
      <c r="BX663" s="4"/>
      <c r="BY663" s="4"/>
      <c r="BZ663" s="5"/>
      <c r="CA663" s="6" t="s">
        <v>24</v>
      </c>
    </row>
    <row r="664" spans="1:79" ht="63.75" customHeight="1">
      <c r="A664" s="185"/>
      <c r="B664" s="125"/>
      <c r="C664" s="186" t="s">
        <v>184</v>
      </c>
      <c r="D664" s="186"/>
      <c r="E664" s="186"/>
      <c r="F664" s="186"/>
      <c r="G664" s="186"/>
      <c r="H664" s="186"/>
      <c r="I664" s="186"/>
      <c r="J664" s="187" t="s">
        <v>100</v>
      </c>
      <c r="K664" s="187"/>
      <c r="L664" s="187"/>
      <c r="M664" s="187"/>
      <c r="N664" s="187"/>
      <c r="O664" s="188" t="s">
        <v>117</v>
      </c>
      <c r="P664" s="189"/>
      <c r="Q664" s="189"/>
      <c r="R664" s="189"/>
      <c r="S664" s="189"/>
      <c r="T664" s="189"/>
      <c r="U664" s="189"/>
      <c r="V664" s="189"/>
      <c r="W664" s="189"/>
      <c r="X664" s="190"/>
      <c r="Y664" s="191">
        <v>0</v>
      </c>
      <c r="Z664" s="191"/>
      <c r="AA664" s="191"/>
      <c r="AB664" s="191"/>
      <c r="AC664" s="191"/>
      <c r="AD664" s="145">
        <v>206910</v>
      </c>
      <c r="AE664" s="145"/>
      <c r="AF664" s="145"/>
      <c r="AG664" s="145"/>
      <c r="AH664" s="145"/>
      <c r="AI664" s="182">
        <v>206910</v>
      </c>
      <c r="AJ664" s="183"/>
      <c r="AK664" s="183"/>
      <c r="AL664" s="183"/>
      <c r="AM664" s="184"/>
      <c r="AN664" s="182">
        <v>0</v>
      </c>
      <c r="AO664" s="183"/>
      <c r="AP664" s="183"/>
      <c r="AQ664" s="183"/>
      <c r="AR664" s="184"/>
      <c r="AS664" s="182">
        <v>204290.4</v>
      </c>
      <c r="AT664" s="183"/>
      <c r="AU664" s="183"/>
      <c r="AV664" s="183"/>
      <c r="AW664" s="184"/>
      <c r="AX664" s="182">
        <v>204290.4</v>
      </c>
      <c r="AY664" s="183"/>
      <c r="AZ664" s="183"/>
      <c r="BA664" s="183"/>
      <c r="BB664" s="184"/>
      <c r="BC664" s="182">
        <f t="shared" si="35"/>
        <v>0</v>
      </c>
      <c r="BD664" s="183"/>
      <c r="BE664" s="183"/>
      <c r="BF664" s="183"/>
      <c r="BG664" s="184"/>
      <c r="BH664" s="182">
        <f t="shared" si="36"/>
        <v>-2619.6000000000058</v>
      </c>
      <c r="BI664" s="183"/>
      <c r="BJ664" s="183"/>
      <c r="BK664" s="183"/>
      <c r="BL664" s="184"/>
      <c r="BM664" s="182">
        <v>-2619.6000000000058</v>
      </c>
      <c r="BN664" s="183"/>
      <c r="BO664" s="183"/>
      <c r="BP664" s="183"/>
      <c r="BQ664" s="184"/>
      <c r="BR664" s="1"/>
      <c r="BS664" s="1"/>
      <c r="BT664" s="1"/>
      <c r="BU664" s="1"/>
      <c r="BV664" s="1"/>
      <c r="BW664" s="1"/>
      <c r="BX664" s="1"/>
      <c r="BY664" s="1"/>
      <c r="BZ664" s="2"/>
    </row>
    <row r="665" spans="1:79" ht="18.75" customHeight="1">
      <c r="A665" s="81"/>
      <c r="B665" s="80"/>
      <c r="C665" s="178" t="s">
        <v>198</v>
      </c>
      <c r="D665" s="178"/>
      <c r="E665" s="178"/>
      <c r="F665" s="178"/>
      <c r="G665" s="178"/>
      <c r="H665" s="178"/>
      <c r="I665" s="178"/>
      <c r="J665" s="179" t="s">
        <v>98</v>
      </c>
      <c r="K665" s="179"/>
      <c r="L665" s="179"/>
      <c r="M665" s="179"/>
      <c r="N665" s="179"/>
      <c r="O665" s="179" t="s">
        <v>98</v>
      </c>
      <c r="P665" s="179"/>
      <c r="Q665" s="179"/>
      <c r="R665" s="179"/>
      <c r="S665" s="179"/>
      <c r="T665" s="179"/>
      <c r="U665" s="179"/>
      <c r="V665" s="179"/>
      <c r="W665" s="179"/>
      <c r="X665" s="179"/>
      <c r="Y665" s="192"/>
      <c r="Z665" s="193"/>
      <c r="AA665" s="193"/>
      <c r="AB665" s="193"/>
      <c r="AC665" s="194"/>
      <c r="AD665" s="145"/>
      <c r="AE665" s="145"/>
      <c r="AF665" s="145"/>
      <c r="AG665" s="145"/>
      <c r="AH665" s="14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
      <c r="BS665" s="1"/>
      <c r="BT665" s="1"/>
      <c r="BU665" s="1"/>
      <c r="BV665" s="1"/>
      <c r="BW665" s="1"/>
      <c r="BX665" s="1"/>
      <c r="BY665" s="1"/>
      <c r="BZ665" s="2"/>
    </row>
    <row r="666" spans="1:79" ht="25.5" customHeight="1">
      <c r="A666" s="185"/>
      <c r="B666" s="125"/>
      <c r="C666" s="186" t="s">
        <v>270</v>
      </c>
      <c r="D666" s="186"/>
      <c r="E666" s="186"/>
      <c r="F666" s="186"/>
      <c r="G666" s="186"/>
      <c r="H666" s="186"/>
      <c r="I666" s="186"/>
      <c r="J666" s="187" t="s">
        <v>205</v>
      </c>
      <c r="K666" s="187"/>
      <c r="L666" s="187"/>
      <c r="M666" s="187"/>
      <c r="N666" s="187"/>
      <c r="O666" s="188" t="s">
        <v>112</v>
      </c>
      <c r="P666" s="189"/>
      <c r="Q666" s="189"/>
      <c r="R666" s="189"/>
      <c r="S666" s="189"/>
      <c r="T666" s="189"/>
      <c r="U666" s="189"/>
      <c r="V666" s="189"/>
      <c r="W666" s="189"/>
      <c r="X666" s="190"/>
      <c r="Y666" s="191">
        <v>0</v>
      </c>
      <c r="Z666" s="191"/>
      <c r="AA666" s="191"/>
      <c r="AB666" s="191"/>
      <c r="AC666" s="191"/>
      <c r="AD666" s="145">
        <v>94.05</v>
      </c>
      <c r="AE666" s="145"/>
      <c r="AF666" s="145"/>
      <c r="AG666" s="145"/>
      <c r="AH666" s="145"/>
      <c r="AI666" s="182">
        <v>94.05</v>
      </c>
      <c r="AJ666" s="183"/>
      <c r="AK666" s="183"/>
      <c r="AL666" s="183"/>
      <c r="AM666" s="184"/>
      <c r="AN666" s="182">
        <v>0</v>
      </c>
      <c r="AO666" s="183"/>
      <c r="AP666" s="183"/>
      <c r="AQ666" s="183"/>
      <c r="AR666" s="184"/>
      <c r="AS666" s="182">
        <v>94.05</v>
      </c>
      <c r="AT666" s="183"/>
      <c r="AU666" s="183"/>
      <c r="AV666" s="183"/>
      <c r="AW666" s="184"/>
      <c r="AX666" s="182">
        <v>94.05</v>
      </c>
      <c r="AY666" s="183"/>
      <c r="AZ666" s="183"/>
      <c r="BA666" s="183"/>
      <c r="BB666" s="184"/>
      <c r="BC666" s="182">
        <f t="shared" si="35"/>
        <v>0</v>
      </c>
      <c r="BD666" s="183"/>
      <c r="BE666" s="183"/>
      <c r="BF666" s="183"/>
      <c r="BG666" s="184"/>
      <c r="BH666" s="182">
        <f t="shared" si="36"/>
        <v>0</v>
      </c>
      <c r="BI666" s="183"/>
      <c r="BJ666" s="183"/>
      <c r="BK666" s="183"/>
      <c r="BL666" s="184"/>
      <c r="BM666" s="182">
        <v>0</v>
      </c>
      <c r="BN666" s="183"/>
      <c r="BO666" s="183"/>
      <c r="BP666" s="183"/>
      <c r="BQ666" s="184"/>
      <c r="BR666" s="1"/>
      <c r="BS666" s="1"/>
      <c r="BT666" s="1"/>
      <c r="BU666" s="1"/>
      <c r="BV666" s="1"/>
      <c r="BW666" s="1"/>
      <c r="BX666" s="1"/>
      <c r="BY666" s="1"/>
      <c r="BZ666" s="2"/>
    </row>
    <row r="667" spans="1:79" ht="18.75" customHeight="1">
      <c r="A667" s="81"/>
      <c r="B667" s="80"/>
      <c r="C667" s="178" t="s">
        <v>281</v>
      </c>
      <c r="D667" s="178"/>
      <c r="E667" s="178"/>
      <c r="F667" s="178"/>
      <c r="G667" s="178"/>
      <c r="H667" s="178"/>
      <c r="I667" s="178"/>
      <c r="J667" s="179" t="s">
        <v>98</v>
      </c>
      <c r="K667" s="179"/>
      <c r="L667" s="179"/>
      <c r="M667" s="179"/>
      <c r="N667" s="179"/>
      <c r="O667" s="179" t="s">
        <v>98</v>
      </c>
      <c r="P667" s="179"/>
      <c r="Q667" s="179"/>
      <c r="R667" s="179"/>
      <c r="S667" s="179"/>
      <c r="T667" s="179"/>
      <c r="U667" s="179"/>
      <c r="V667" s="179"/>
      <c r="W667" s="179"/>
      <c r="X667" s="179"/>
      <c r="Y667" s="180"/>
      <c r="Z667" s="180"/>
      <c r="AA667" s="180"/>
      <c r="AB667" s="180"/>
      <c r="AC667" s="180"/>
      <c r="AD667" s="145"/>
      <c r="AE667" s="145"/>
      <c r="AF667" s="145"/>
      <c r="AG667" s="145"/>
      <c r="AH667" s="14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
      <c r="BS667" s="1"/>
      <c r="BT667" s="1"/>
      <c r="BU667" s="1"/>
      <c r="BV667" s="1"/>
      <c r="BW667" s="1"/>
      <c r="BX667" s="1"/>
      <c r="BY667" s="1"/>
      <c r="BZ667" s="2"/>
    </row>
    <row r="668" spans="1:79" ht="53.1" customHeight="1">
      <c r="A668" s="185"/>
      <c r="B668" s="125"/>
      <c r="C668" s="186" t="s">
        <v>348</v>
      </c>
      <c r="D668" s="186"/>
      <c r="E668" s="186"/>
      <c r="F668" s="186"/>
      <c r="G668" s="186"/>
      <c r="H668" s="186"/>
      <c r="I668" s="186"/>
      <c r="J668" s="187" t="s">
        <v>100</v>
      </c>
      <c r="K668" s="187"/>
      <c r="L668" s="187"/>
      <c r="M668" s="187"/>
      <c r="N668" s="187"/>
      <c r="O668" s="188" t="s">
        <v>201</v>
      </c>
      <c r="P668" s="189"/>
      <c r="Q668" s="189"/>
      <c r="R668" s="189"/>
      <c r="S668" s="189"/>
      <c r="T668" s="189"/>
      <c r="U668" s="189"/>
      <c r="V668" s="189"/>
      <c r="W668" s="189"/>
      <c r="X668" s="190"/>
      <c r="Y668" s="191">
        <v>0</v>
      </c>
      <c r="Z668" s="191"/>
      <c r="AA668" s="191"/>
      <c r="AB668" s="191"/>
      <c r="AC668" s="191"/>
      <c r="AD668" s="145">
        <v>2200</v>
      </c>
      <c r="AE668" s="145"/>
      <c r="AF668" s="145"/>
      <c r="AG668" s="145"/>
      <c r="AH668" s="145"/>
      <c r="AI668" s="182">
        <v>2200</v>
      </c>
      <c r="AJ668" s="183"/>
      <c r="AK668" s="183"/>
      <c r="AL668" s="183"/>
      <c r="AM668" s="184"/>
      <c r="AN668" s="182">
        <v>0</v>
      </c>
      <c r="AO668" s="183"/>
      <c r="AP668" s="183"/>
      <c r="AQ668" s="183"/>
      <c r="AR668" s="184"/>
      <c r="AS668" s="182">
        <v>2200</v>
      </c>
      <c r="AT668" s="183"/>
      <c r="AU668" s="183"/>
      <c r="AV668" s="183"/>
      <c r="AW668" s="184"/>
      <c r="AX668" s="182">
        <v>2200</v>
      </c>
      <c r="AY668" s="183"/>
      <c r="AZ668" s="183"/>
      <c r="BA668" s="183"/>
      <c r="BB668" s="184"/>
      <c r="BC668" s="182">
        <f t="shared" si="35"/>
        <v>0</v>
      </c>
      <c r="BD668" s="183"/>
      <c r="BE668" s="183"/>
      <c r="BF668" s="183"/>
      <c r="BG668" s="184"/>
      <c r="BH668" s="182">
        <f t="shared" si="36"/>
        <v>0</v>
      </c>
      <c r="BI668" s="183"/>
      <c r="BJ668" s="183"/>
      <c r="BK668" s="183"/>
      <c r="BL668" s="184"/>
      <c r="BM668" s="182">
        <v>0</v>
      </c>
      <c r="BN668" s="183"/>
      <c r="BO668" s="183"/>
      <c r="BP668" s="183"/>
      <c r="BQ668" s="184"/>
      <c r="BR668" s="1"/>
      <c r="BS668" s="1"/>
      <c r="BT668" s="1"/>
      <c r="BU668" s="1"/>
      <c r="BV668" s="1"/>
      <c r="BW668" s="1"/>
      <c r="BX668" s="1"/>
      <c r="BY668" s="1"/>
      <c r="BZ668" s="2"/>
    </row>
    <row r="669" spans="1:79" ht="18.75" customHeight="1">
      <c r="A669" s="81"/>
      <c r="B669" s="80"/>
      <c r="C669" s="178" t="s">
        <v>360</v>
      </c>
      <c r="D669" s="178"/>
      <c r="E669" s="178"/>
      <c r="F669" s="178"/>
      <c r="G669" s="178"/>
      <c r="H669" s="178"/>
      <c r="I669" s="178"/>
      <c r="J669" s="179" t="s">
        <v>98</v>
      </c>
      <c r="K669" s="179"/>
      <c r="L669" s="179"/>
      <c r="M669" s="179"/>
      <c r="N669" s="179"/>
      <c r="O669" s="179" t="s">
        <v>98</v>
      </c>
      <c r="P669" s="179"/>
      <c r="Q669" s="179"/>
      <c r="R669" s="179"/>
      <c r="S669" s="179"/>
      <c r="T669" s="179"/>
      <c r="U669" s="179"/>
      <c r="V669" s="179"/>
      <c r="W669" s="179"/>
      <c r="X669" s="179"/>
      <c r="Y669" s="180"/>
      <c r="Z669" s="180"/>
      <c r="AA669" s="180"/>
      <c r="AB669" s="180"/>
      <c r="AC669" s="180"/>
      <c r="AD669" s="145"/>
      <c r="AE669" s="145"/>
      <c r="AF669" s="145"/>
      <c r="AG669" s="145"/>
      <c r="AH669" s="14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
      <c r="BS669" s="1"/>
      <c r="BT669" s="1"/>
      <c r="BU669" s="1"/>
      <c r="BV669" s="1"/>
      <c r="BW669" s="1"/>
      <c r="BX669" s="1"/>
      <c r="BY669" s="1"/>
      <c r="BZ669" s="2"/>
    </row>
    <row r="670" spans="1:79" ht="54" customHeight="1">
      <c r="A670" s="185"/>
      <c r="B670" s="125"/>
      <c r="C670" s="186" t="s">
        <v>412</v>
      </c>
      <c r="D670" s="186"/>
      <c r="E670" s="186"/>
      <c r="F670" s="186"/>
      <c r="G670" s="186"/>
      <c r="H670" s="186"/>
      <c r="I670" s="186"/>
      <c r="J670" s="187" t="s">
        <v>362</v>
      </c>
      <c r="K670" s="187"/>
      <c r="L670" s="187"/>
      <c r="M670" s="187"/>
      <c r="N670" s="187"/>
      <c r="O670" s="188" t="s">
        <v>201</v>
      </c>
      <c r="P670" s="189"/>
      <c r="Q670" s="189"/>
      <c r="R670" s="189"/>
      <c r="S670" s="189"/>
      <c r="T670" s="189"/>
      <c r="U670" s="189"/>
      <c r="V670" s="189"/>
      <c r="W670" s="189"/>
      <c r="X670" s="190"/>
      <c r="Y670" s="191">
        <v>0</v>
      </c>
      <c r="Z670" s="191"/>
      <c r="AA670" s="191"/>
      <c r="AB670" s="191"/>
      <c r="AC670" s="191"/>
      <c r="AD670" s="145">
        <v>100</v>
      </c>
      <c r="AE670" s="145"/>
      <c r="AF670" s="145"/>
      <c r="AG670" s="145"/>
      <c r="AH670" s="145"/>
      <c r="AI670" s="182">
        <v>100</v>
      </c>
      <c r="AJ670" s="183"/>
      <c r="AK670" s="183"/>
      <c r="AL670" s="183"/>
      <c r="AM670" s="184"/>
      <c r="AN670" s="182">
        <v>0</v>
      </c>
      <c r="AO670" s="183"/>
      <c r="AP670" s="183"/>
      <c r="AQ670" s="183"/>
      <c r="AR670" s="184"/>
      <c r="AS670" s="182">
        <v>100</v>
      </c>
      <c r="AT670" s="183"/>
      <c r="AU670" s="183"/>
      <c r="AV670" s="183"/>
      <c r="AW670" s="184"/>
      <c r="AX670" s="182">
        <v>100</v>
      </c>
      <c r="AY670" s="183"/>
      <c r="AZ670" s="183"/>
      <c r="BA670" s="183"/>
      <c r="BB670" s="184"/>
      <c r="BC670" s="182">
        <f t="shared" si="35"/>
        <v>0</v>
      </c>
      <c r="BD670" s="183"/>
      <c r="BE670" s="183"/>
      <c r="BF670" s="183"/>
      <c r="BG670" s="184"/>
      <c r="BH670" s="182">
        <f t="shared" si="36"/>
        <v>0</v>
      </c>
      <c r="BI670" s="183"/>
      <c r="BJ670" s="183"/>
      <c r="BK670" s="183"/>
      <c r="BL670" s="184"/>
      <c r="BM670" s="182">
        <v>0</v>
      </c>
      <c r="BN670" s="183"/>
      <c r="BO670" s="183"/>
      <c r="BP670" s="183"/>
      <c r="BQ670" s="184"/>
      <c r="BR670" s="1"/>
      <c r="BS670" s="1"/>
      <c r="BT670" s="1"/>
      <c r="BU670" s="1"/>
      <c r="BV670" s="1"/>
      <c r="BW670" s="1"/>
      <c r="BX670" s="1"/>
      <c r="BY670" s="1"/>
      <c r="BZ670" s="2"/>
    </row>
    <row r="671" spans="1:79" s="6" customFormat="1" ht="18.75" customHeight="1">
      <c r="A671" s="81"/>
      <c r="B671" s="80"/>
      <c r="C671" s="178" t="s">
        <v>97</v>
      </c>
      <c r="D671" s="178"/>
      <c r="E671" s="178"/>
      <c r="F671" s="178"/>
      <c r="G671" s="178"/>
      <c r="H671" s="178"/>
      <c r="I671" s="178"/>
      <c r="J671" s="179" t="s">
        <v>98</v>
      </c>
      <c r="K671" s="179"/>
      <c r="L671" s="179"/>
      <c r="M671" s="179"/>
      <c r="N671" s="179"/>
      <c r="O671" s="179" t="s">
        <v>98</v>
      </c>
      <c r="P671" s="179"/>
      <c r="Q671" s="179"/>
      <c r="R671" s="179"/>
      <c r="S671" s="179"/>
      <c r="T671" s="179"/>
      <c r="U671" s="179"/>
      <c r="V671" s="179"/>
      <c r="W671" s="179"/>
      <c r="X671" s="179"/>
      <c r="Y671" s="180"/>
      <c r="Z671" s="180"/>
      <c r="AA671" s="180"/>
      <c r="AB671" s="180"/>
      <c r="AC671" s="180"/>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4"/>
      <c r="BS671" s="4"/>
      <c r="BT671" s="4"/>
      <c r="BU671" s="4"/>
      <c r="BV671" s="4"/>
      <c r="BW671" s="4"/>
      <c r="BX671" s="4"/>
      <c r="BY671" s="4"/>
      <c r="BZ671" s="5"/>
      <c r="CA671" s="6" t="s">
        <v>24</v>
      </c>
    </row>
    <row r="672" spans="1:79" s="6" customFormat="1" ht="66" customHeight="1">
      <c r="A672" s="81"/>
      <c r="B672" s="80"/>
      <c r="C672" s="178" t="s">
        <v>516</v>
      </c>
      <c r="D672" s="178"/>
      <c r="E672" s="178"/>
      <c r="F672" s="178"/>
      <c r="G672" s="178"/>
      <c r="H672" s="178"/>
      <c r="I672" s="178"/>
      <c r="J672" s="179" t="s">
        <v>98</v>
      </c>
      <c r="K672" s="179"/>
      <c r="L672" s="179"/>
      <c r="M672" s="179"/>
      <c r="N672" s="179"/>
      <c r="O672" s="179" t="s">
        <v>98</v>
      </c>
      <c r="P672" s="179"/>
      <c r="Q672" s="179"/>
      <c r="R672" s="179"/>
      <c r="S672" s="179"/>
      <c r="T672" s="179"/>
      <c r="U672" s="179"/>
      <c r="V672" s="179"/>
      <c r="W672" s="179"/>
      <c r="X672" s="179"/>
      <c r="Y672" s="180"/>
      <c r="Z672" s="180"/>
      <c r="AA672" s="180"/>
      <c r="AB672" s="180"/>
      <c r="AC672" s="180"/>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4"/>
      <c r="BS672" s="4"/>
      <c r="BT672" s="4"/>
      <c r="BU672" s="4"/>
      <c r="BV672" s="4"/>
      <c r="BW672" s="4"/>
      <c r="BX672" s="4"/>
      <c r="BY672" s="4"/>
      <c r="BZ672" s="5"/>
      <c r="CA672" s="6" t="s">
        <v>24</v>
      </c>
    </row>
    <row r="673" spans="1:79" ht="51" customHeight="1">
      <c r="A673" s="185"/>
      <c r="B673" s="125"/>
      <c r="C673" s="186" t="s">
        <v>185</v>
      </c>
      <c r="D673" s="186"/>
      <c r="E673" s="186"/>
      <c r="F673" s="186"/>
      <c r="G673" s="186"/>
      <c r="H673" s="186"/>
      <c r="I673" s="186"/>
      <c r="J673" s="187" t="s">
        <v>100</v>
      </c>
      <c r="K673" s="187"/>
      <c r="L673" s="187"/>
      <c r="M673" s="187"/>
      <c r="N673" s="187"/>
      <c r="O673" s="188" t="s">
        <v>117</v>
      </c>
      <c r="P673" s="189"/>
      <c r="Q673" s="189"/>
      <c r="R673" s="189"/>
      <c r="S673" s="189"/>
      <c r="T673" s="189"/>
      <c r="U673" s="189"/>
      <c r="V673" s="189"/>
      <c r="W673" s="189"/>
      <c r="X673" s="190"/>
      <c r="Y673" s="191">
        <v>0</v>
      </c>
      <c r="Z673" s="191"/>
      <c r="AA673" s="191"/>
      <c r="AB673" s="191"/>
      <c r="AC673" s="191"/>
      <c r="AD673" s="145">
        <v>54786</v>
      </c>
      <c r="AE673" s="145"/>
      <c r="AF673" s="145"/>
      <c r="AG673" s="145"/>
      <c r="AH673" s="145"/>
      <c r="AI673" s="182">
        <v>54786</v>
      </c>
      <c r="AJ673" s="183"/>
      <c r="AK673" s="183"/>
      <c r="AL673" s="183"/>
      <c r="AM673" s="184"/>
      <c r="AN673" s="182">
        <v>0</v>
      </c>
      <c r="AO673" s="183"/>
      <c r="AP673" s="183"/>
      <c r="AQ673" s="183"/>
      <c r="AR673" s="184"/>
      <c r="AS673" s="182">
        <v>54785.21</v>
      </c>
      <c r="AT673" s="183"/>
      <c r="AU673" s="183"/>
      <c r="AV673" s="183"/>
      <c r="AW673" s="184"/>
      <c r="AX673" s="182">
        <v>54785.21</v>
      </c>
      <c r="AY673" s="183"/>
      <c r="AZ673" s="183"/>
      <c r="BA673" s="183"/>
      <c r="BB673" s="184"/>
      <c r="BC673" s="182">
        <f t="shared" si="35"/>
        <v>0</v>
      </c>
      <c r="BD673" s="183"/>
      <c r="BE673" s="183"/>
      <c r="BF673" s="183"/>
      <c r="BG673" s="184"/>
      <c r="BH673" s="182">
        <f t="shared" si="36"/>
        <v>-0.79000000000087311</v>
      </c>
      <c r="BI673" s="183"/>
      <c r="BJ673" s="183"/>
      <c r="BK673" s="183"/>
      <c r="BL673" s="184"/>
      <c r="BM673" s="182">
        <v>-0.79000000000087311</v>
      </c>
      <c r="BN673" s="183"/>
      <c r="BO673" s="183"/>
      <c r="BP673" s="183"/>
      <c r="BQ673" s="184"/>
      <c r="BR673" s="1"/>
      <c r="BS673" s="1"/>
      <c r="BT673" s="1"/>
      <c r="BU673" s="1"/>
      <c r="BV673" s="1"/>
      <c r="BW673" s="1"/>
      <c r="BX673" s="1"/>
      <c r="BY673" s="1"/>
      <c r="BZ673" s="2"/>
    </row>
    <row r="674" spans="1:79" ht="18.75" customHeight="1">
      <c r="A674" s="81"/>
      <c r="B674" s="80"/>
      <c r="C674" s="178" t="s">
        <v>198</v>
      </c>
      <c r="D674" s="178"/>
      <c r="E674" s="178"/>
      <c r="F674" s="178"/>
      <c r="G674" s="178"/>
      <c r="H674" s="178"/>
      <c r="I674" s="178"/>
      <c r="J674" s="179" t="s">
        <v>98</v>
      </c>
      <c r="K674" s="179"/>
      <c r="L674" s="179"/>
      <c r="M674" s="179"/>
      <c r="N674" s="179"/>
      <c r="O674" s="179" t="s">
        <v>98</v>
      </c>
      <c r="P674" s="179"/>
      <c r="Q674" s="179"/>
      <c r="R674" s="179"/>
      <c r="S674" s="179"/>
      <c r="T674" s="179"/>
      <c r="U674" s="179"/>
      <c r="V674" s="179"/>
      <c r="W674" s="179"/>
      <c r="X674" s="179"/>
      <c r="Y674" s="192"/>
      <c r="Z674" s="193"/>
      <c r="AA674" s="193"/>
      <c r="AB674" s="193"/>
      <c r="AC674" s="194"/>
      <c r="AD674" s="145"/>
      <c r="AE674" s="145"/>
      <c r="AF674" s="145"/>
      <c r="AG674" s="145"/>
      <c r="AH674" s="14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
      <c r="BS674" s="1"/>
      <c r="BT674" s="1"/>
      <c r="BU674" s="1"/>
      <c r="BV674" s="1"/>
      <c r="BW674" s="1"/>
      <c r="BX674" s="1"/>
      <c r="BY674" s="1"/>
      <c r="BZ674" s="2"/>
    </row>
    <row r="675" spans="1:79" ht="62.45" hidden="1" customHeight="1">
      <c r="A675" s="185"/>
      <c r="B675" s="125"/>
      <c r="C675" s="186" t="s">
        <v>271</v>
      </c>
      <c r="D675" s="186"/>
      <c r="E675" s="186"/>
      <c r="F675" s="186"/>
      <c r="G675" s="186"/>
      <c r="H675" s="186"/>
      <c r="I675" s="186"/>
      <c r="J675" s="187" t="s">
        <v>205</v>
      </c>
      <c r="K675" s="187"/>
      <c r="L675" s="187"/>
      <c r="M675" s="187"/>
      <c r="N675" s="187"/>
      <c r="O675" s="188" t="s">
        <v>112</v>
      </c>
      <c r="P675" s="189"/>
      <c r="Q675" s="189"/>
      <c r="R675" s="189"/>
      <c r="S675" s="189"/>
      <c r="T675" s="189"/>
      <c r="U675" s="189"/>
      <c r="V675" s="189"/>
      <c r="W675" s="189"/>
      <c r="X675" s="190"/>
      <c r="Y675" s="191">
        <v>0</v>
      </c>
      <c r="Z675" s="191"/>
      <c r="AA675" s="191"/>
      <c r="AB675" s="191"/>
      <c r="AC675" s="191"/>
      <c r="AD675" s="145">
        <v>135.25</v>
      </c>
      <c r="AE675" s="145"/>
      <c r="AF675" s="145"/>
      <c r="AG675" s="145"/>
      <c r="AH675" s="145"/>
      <c r="AI675" s="182">
        <v>135.25</v>
      </c>
      <c r="AJ675" s="183"/>
      <c r="AK675" s="183"/>
      <c r="AL675" s="183"/>
      <c r="AM675" s="184"/>
      <c r="AN675" s="182">
        <v>0</v>
      </c>
      <c r="AO675" s="183"/>
      <c r="AP675" s="183"/>
      <c r="AQ675" s="183"/>
      <c r="AR675" s="184"/>
      <c r="AS675" s="182">
        <v>135.25</v>
      </c>
      <c r="AT675" s="183"/>
      <c r="AU675" s="183"/>
      <c r="AV675" s="183"/>
      <c r="AW675" s="184"/>
      <c r="AX675" s="182">
        <v>135.25</v>
      </c>
      <c r="AY675" s="183"/>
      <c r="AZ675" s="183"/>
      <c r="BA675" s="183"/>
      <c r="BB675" s="184"/>
      <c r="BC675" s="182">
        <f t="shared" si="35"/>
        <v>0</v>
      </c>
      <c r="BD675" s="183"/>
      <c r="BE675" s="183"/>
      <c r="BF675" s="183"/>
      <c r="BG675" s="184"/>
      <c r="BH675" s="182">
        <f t="shared" si="36"/>
        <v>0</v>
      </c>
      <c r="BI675" s="183"/>
      <c r="BJ675" s="183"/>
      <c r="BK675" s="183"/>
      <c r="BL675" s="184"/>
      <c r="BM675" s="182">
        <v>0</v>
      </c>
      <c r="BN675" s="183"/>
      <c r="BO675" s="183"/>
      <c r="BP675" s="183"/>
      <c r="BQ675" s="184"/>
      <c r="BR675" s="1"/>
      <c r="BS675" s="1"/>
      <c r="BT675" s="1"/>
      <c r="BU675" s="1"/>
      <c r="BV675" s="1"/>
      <c r="BW675" s="1"/>
      <c r="BX675" s="1"/>
      <c r="BY675" s="1"/>
      <c r="BZ675" s="2"/>
    </row>
    <row r="676" spans="1:79" ht="63.75" customHeight="1">
      <c r="A676" s="185"/>
      <c r="B676" s="125"/>
      <c r="C676" s="186" t="s">
        <v>272</v>
      </c>
      <c r="D676" s="186"/>
      <c r="E676" s="186"/>
      <c r="F676" s="186"/>
      <c r="G676" s="186"/>
      <c r="H676" s="186"/>
      <c r="I676" s="186"/>
      <c r="J676" s="187" t="s">
        <v>103</v>
      </c>
      <c r="K676" s="187"/>
      <c r="L676" s="187"/>
      <c r="M676" s="187"/>
      <c r="N676" s="187"/>
      <c r="O676" s="188" t="s">
        <v>112</v>
      </c>
      <c r="P676" s="189"/>
      <c r="Q676" s="189"/>
      <c r="R676" s="189"/>
      <c r="S676" s="189"/>
      <c r="T676" s="189"/>
      <c r="U676" s="189"/>
      <c r="V676" s="189"/>
      <c r="W676" s="189"/>
      <c r="X676" s="190"/>
      <c r="Y676" s="191">
        <v>0</v>
      </c>
      <c r="Z676" s="191"/>
      <c r="AA676" s="191"/>
      <c r="AB676" s="191"/>
      <c r="AC676" s="191"/>
      <c r="AD676" s="145">
        <v>1</v>
      </c>
      <c r="AE676" s="145"/>
      <c r="AF676" s="145"/>
      <c r="AG676" s="145"/>
      <c r="AH676" s="145"/>
      <c r="AI676" s="182">
        <v>1</v>
      </c>
      <c r="AJ676" s="183"/>
      <c r="AK676" s="183"/>
      <c r="AL676" s="183"/>
      <c r="AM676" s="184"/>
      <c r="AN676" s="182">
        <v>0</v>
      </c>
      <c r="AO676" s="183"/>
      <c r="AP676" s="183"/>
      <c r="AQ676" s="183"/>
      <c r="AR676" s="184"/>
      <c r="AS676" s="182">
        <v>1</v>
      </c>
      <c r="AT676" s="183"/>
      <c r="AU676" s="183"/>
      <c r="AV676" s="183"/>
      <c r="AW676" s="184"/>
      <c r="AX676" s="182">
        <v>1</v>
      </c>
      <c r="AY676" s="183"/>
      <c r="AZ676" s="183"/>
      <c r="BA676" s="183"/>
      <c r="BB676" s="184"/>
      <c r="BC676" s="182">
        <f t="shared" si="35"/>
        <v>0</v>
      </c>
      <c r="BD676" s="183"/>
      <c r="BE676" s="183"/>
      <c r="BF676" s="183"/>
      <c r="BG676" s="184"/>
      <c r="BH676" s="182">
        <f t="shared" si="36"/>
        <v>0</v>
      </c>
      <c r="BI676" s="183"/>
      <c r="BJ676" s="183"/>
      <c r="BK676" s="183"/>
      <c r="BL676" s="184"/>
      <c r="BM676" s="182">
        <v>0</v>
      </c>
      <c r="BN676" s="183"/>
      <c r="BO676" s="183"/>
      <c r="BP676" s="183"/>
      <c r="BQ676" s="184"/>
      <c r="BR676" s="1"/>
      <c r="BS676" s="1"/>
      <c r="BT676" s="1"/>
      <c r="BU676" s="1"/>
      <c r="BV676" s="1"/>
      <c r="BW676" s="1"/>
      <c r="BX676" s="1"/>
      <c r="BY676" s="1"/>
      <c r="BZ676" s="2"/>
    </row>
    <row r="677" spans="1:79" ht="18.75" customHeight="1">
      <c r="A677" s="81"/>
      <c r="B677" s="80"/>
      <c r="C677" s="178" t="s">
        <v>281</v>
      </c>
      <c r="D677" s="178"/>
      <c r="E677" s="178"/>
      <c r="F677" s="178"/>
      <c r="G677" s="178"/>
      <c r="H677" s="178"/>
      <c r="I677" s="178"/>
      <c r="J677" s="179" t="s">
        <v>98</v>
      </c>
      <c r="K677" s="179"/>
      <c r="L677" s="179"/>
      <c r="M677" s="179"/>
      <c r="N677" s="179"/>
      <c r="O677" s="179" t="s">
        <v>98</v>
      </c>
      <c r="P677" s="179"/>
      <c r="Q677" s="179"/>
      <c r="R677" s="179"/>
      <c r="S677" s="179"/>
      <c r="T677" s="179"/>
      <c r="U677" s="179"/>
      <c r="V677" s="179"/>
      <c r="W677" s="179"/>
      <c r="X677" s="179"/>
      <c r="Y677" s="180"/>
      <c r="Z677" s="180"/>
      <c r="AA677" s="180"/>
      <c r="AB677" s="180"/>
      <c r="AC677" s="180"/>
      <c r="AD677" s="145"/>
      <c r="AE677" s="145"/>
      <c r="AF677" s="145"/>
      <c r="AG677" s="145"/>
      <c r="AH677" s="14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
      <c r="BS677" s="1"/>
      <c r="BT677" s="1"/>
      <c r="BU677" s="1"/>
      <c r="BV677" s="1"/>
      <c r="BW677" s="1"/>
      <c r="BX677" s="1"/>
      <c r="BY677" s="1"/>
      <c r="BZ677" s="2"/>
    </row>
    <row r="678" spans="1:79" ht="51" customHeight="1">
      <c r="A678" s="185"/>
      <c r="B678" s="125"/>
      <c r="C678" s="186" t="s">
        <v>349</v>
      </c>
      <c r="D678" s="186"/>
      <c r="E678" s="186"/>
      <c r="F678" s="186"/>
      <c r="G678" s="186"/>
      <c r="H678" s="186"/>
      <c r="I678" s="186"/>
      <c r="J678" s="187" t="s">
        <v>100</v>
      </c>
      <c r="K678" s="187"/>
      <c r="L678" s="187"/>
      <c r="M678" s="187"/>
      <c r="N678" s="187"/>
      <c r="O678" s="188" t="s">
        <v>201</v>
      </c>
      <c r="P678" s="189"/>
      <c r="Q678" s="189"/>
      <c r="R678" s="189"/>
      <c r="S678" s="189"/>
      <c r="T678" s="189"/>
      <c r="U678" s="189"/>
      <c r="V678" s="189"/>
      <c r="W678" s="189"/>
      <c r="X678" s="190"/>
      <c r="Y678" s="191">
        <v>0</v>
      </c>
      <c r="Z678" s="191"/>
      <c r="AA678" s="191"/>
      <c r="AB678" s="191"/>
      <c r="AC678" s="191"/>
      <c r="AD678" s="145">
        <v>54786</v>
      </c>
      <c r="AE678" s="145"/>
      <c r="AF678" s="145"/>
      <c r="AG678" s="145"/>
      <c r="AH678" s="145"/>
      <c r="AI678" s="182">
        <v>54786</v>
      </c>
      <c r="AJ678" s="183"/>
      <c r="AK678" s="183"/>
      <c r="AL678" s="183"/>
      <c r="AM678" s="184"/>
      <c r="AN678" s="182">
        <v>0</v>
      </c>
      <c r="AO678" s="183"/>
      <c r="AP678" s="183"/>
      <c r="AQ678" s="183"/>
      <c r="AR678" s="184"/>
      <c r="AS678" s="182">
        <v>54786</v>
      </c>
      <c r="AT678" s="183"/>
      <c r="AU678" s="183"/>
      <c r="AV678" s="183"/>
      <c r="AW678" s="184"/>
      <c r="AX678" s="182">
        <v>54786</v>
      </c>
      <c r="AY678" s="183"/>
      <c r="AZ678" s="183"/>
      <c r="BA678" s="183"/>
      <c r="BB678" s="184"/>
      <c r="BC678" s="182">
        <f t="shared" si="35"/>
        <v>0</v>
      </c>
      <c r="BD678" s="183"/>
      <c r="BE678" s="183"/>
      <c r="BF678" s="183"/>
      <c r="BG678" s="184"/>
      <c r="BH678" s="182">
        <f t="shared" si="36"/>
        <v>0</v>
      </c>
      <c r="BI678" s="183"/>
      <c r="BJ678" s="183"/>
      <c r="BK678" s="183"/>
      <c r="BL678" s="184"/>
      <c r="BM678" s="182">
        <v>0</v>
      </c>
      <c r="BN678" s="183"/>
      <c r="BO678" s="183"/>
      <c r="BP678" s="183"/>
      <c r="BQ678" s="184"/>
      <c r="BR678" s="1"/>
      <c r="BS678" s="1"/>
      <c r="BT678" s="1"/>
      <c r="BU678" s="1"/>
      <c r="BV678" s="1"/>
      <c r="BW678" s="1"/>
      <c r="BX678" s="1"/>
      <c r="BY678" s="1"/>
      <c r="BZ678" s="2"/>
    </row>
    <row r="679" spans="1:79" ht="18.75" customHeight="1">
      <c r="A679" s="81"/>
      <c r="B679" s="80"/>
      <c r="C679" s="178" t="s">
        <v>360</v>
      </c>
      <c r="D679" s="178"/>
      <c r="E679" s="178"/>
      <c r="F679" s="178"/>
      <c r="G679" s="178"/>
      <c r="H679" s="178"/>
      <c r="I679" s="178"/>
      <c r="J679" s="179" t="s">
        <v>98</v>
      </c>
      <c r="K679" s="179"/>
      <c r="L679" s="179"/>
      <c r="M679" s="179"/>
      <c r="N679" s="179"/>
      <c r="O679" s="179" t="s">
        <v>98</v>
      </c>
      <c r="P679" s="179"/>
      <c r="Q679" s="179"/>
      <c r="R679" s="179"/>
      <c r="S679" s="179"/>
      <c r="T679" s="179"/>
      <c r="U679" s="179"/>
      <c r="V679" s="179"/>
      <c r="W679" s="179"/>
      <c r="X679" s="179"/>
      <c r="Y679" s="180"/>
      <c r="Z679" s="180"/>
      <c r="AA679" s="180"/>
      <c r="AB679" s="180"/>
      <c r="AC679" s="180"/>
      <c r="AD679" s="145"/>
      <c r="AE679" s="145"/>
      <c r="AF679" s="145"/>
      <c r="AG679" s="145"/>
      <c r="AH679" s="14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
      <c r="BS679" s="1"/>
      <c r="BT679" s="1"/>
      <c r="BU679" s="1"/>
      <c r="BV679" s="1"/>
      <c r="BW679" s="1"/>
      <c r="BX679" s="1"/>
      <c r="BY679" s="1"/>
      <c r="BZ679" s="2"/>
    </row>
    <row r="680" spans="1:79" ht="65.45" customHeight="1">
      <c r="A680" s="185"/>
      <c r="B680" s="125"/>
      <c r="C680" s="186" t="s">
        <v>413</v>
      </c>
      <c r="D680" s="186"/>
      <c r="E680" s="186"/>
      <c r="F680" s="186"/>
      <c r="G680" s="186"/>
      <c r="H680" s="186"/>
      <c r="I680" s="186"/>
      <c r="J680" s="187" t="s">
        <v>362</v>
      </c>
      <c r="K680" s="187"/>
      <c r="L680" s="187"/>
      <c r="M680" s="187"/>
      <c r="N680" s="187"/>
      <c r="O680" s="188" t="s">
        <v>201</v>
      </c>
      <c r="P680" s="189"/>
      <c r="Q680" s="189"/>
      <c r="R680" s="189"/>
      <c r="S680" s="189"/>
      <c r="T680" s="189"/>
      <c r="U680" s="189"/>
      <c r="V680" s="189"/>
      <c r="W680" s="189"/>
      <c r="X680" s="190"/>
      <c r="Y680" s="191">
        <v>0</v>
      </c>
      <c r="Z680" s="191"/>
      <c r="AA680" s="191"/>
      <c r="AB680" s="191"/>
      <c r="AC680" s="191"/>
      <c r="AD680" s="145">
        <v>86.9</v>
      </c>
      <c r="AE680" s="145"/>
      <c r="AF680" s="145"/>
      <c r="AG680" s="145"/>
      <c r="AH680" s="145"/>
      <c r="AI680" s="182">
        <v>86.9</v>
      </c>
      <c r="AJ680" s="183"/>
      <c r="AK680" s="183"/>
      <c r="AL680" s="183"/>
      <c r="AM680" s="184"/>
      <c r="AN680" s="182">
        <v>0</v>
      </c>
      <c r="AO680" s="183"/>
      <c r="AP680" s="183"/>
      <c r="AQ680" s="183"/>
      <c r="AR680" s="184"/>
      <c r="AS680" s="182">
        <v>86.9</v>
      </c>
      <c r="AT680" s="183"/>
      <c r="AU680" s="183"/>
      <c r="AV680" s="183"/>
      <c r="AW680" s="184"/>
      <c r="AX680" s="182">
        <v>0</v>
      </c>
      <c r="AY680" s="183"/>
      <c r="AZ680" s="183"/>
      <c r="BA680" s="183"/>
      <c r="BB680" s="184"/>
      <c r="BC680" s="182">
        <f t="shared" si="35"/>
        <v>0</v>
      </c>
      <c r="BD680" s="183"/>
      <c r="BE680" s="183"/>
      <c r="BF680" s="183"/>
      <c r="BG680" s="184"/>
      <c r="BH680" s="182">
        <f t="shared" si="36"/>
        <v>0</v>
      </c>
      <c r="BI680" s="183"/>
      <c r="BJ680" s="183"/>
      <c r="BK680" s="183"/>
      <c r="BL680" s="184"/>
      <c r="BM680" s="182">
        <v>-86.9</v>
      </c>
      <c r="BN680" s="183"/>
      <c r="BO680" s="183"/>
      <c r="BP680" s="183"/>
      <c r="BQ680" s="184"/>
      <c r="BR680" s="1"/>
      <c r="BS680" s="1"/>
      <c r="BT680" s="1"/>
      <c r="BU680" s="1"/>
      <c r="BV680" s="1"/>
      <c r="BW680" s="1"/>
      <c r="BX680" s="1"/>
      <c r="BY680" s="1"/>
      <c r="BZ680" s="2"/>
    </row>
    <row r="681" spans="1:79" s="6" customFormat="1" ht="40.5" customHeight="1">
      <c r="A681" s="81"/>
      <c r="B681" s="80"/>
      <c r="C681" s="178" t="s">
        <v>517</v>
      </c>
      <c r="D681" s="178"/>
      <c r="E681" s="178"/>
      <c r="F681" s="178"/>
      <c r="G681" s="178"/>
      <c r="H681" s="178"/>
      <c r="I681" s="178"/>
      <c r="J681" s="179" t="s">
        <v>98</v>
      </c>
      <c r="K681" s="179"/>
      <c r="L681" s="179"/>
      <c r="M681" s="179"/>
      <c r="N681" s="179"/>
      <c r="O681" s="179" t="s">
        <v>98</v>
      </c>
      <c r="P681" s="179"/>
      <c r="Q681" s="179"/>
      <c r="R681" s="179"/>
      <c r="S681" s="179"/>
      <c r="T681" s="179"/>
      <c r="U681" s="179"/>
      <c r="V681" s="179"/>
      <c r="W681" s="179"/>
      <c r="X681" s="179"/>
      <c r="Y681" s="180"/>
      <c r="Z681" s="180"/>
      <c r="AA681" s="180"/>
      <c r="AB681" s="180"/>
      <c r="AC681" s="180"/>
      <c r="AD681" s="151">
        <v>638305</v>
      </c>
      <c r="AE681" s="151"/>
      <c r="AF681" s="151"/>
      <c r="AG681" s="151"/>
      <c r="AH681" s="151"/>
      <c r="AI681" s="151">
        <f>AD681</f>
        <v>638305</v>
      </c>
      <c r="AJ681" s="151"/>
      <c r="AK681" s="151"/>
      <c r="AL681" s="151"/>
      <c r="AM681" s="151"/>
      <c r="AN681" s="151"/>
      <c r="AO681" s="151"/>
      <c r="AP681" s="151"/>
      <c r="AQ681" s="151"/>
      <c r="AR681" s="151"/>
      <c r="AS681" s="151">
        <v>638304.79</v>
      </c>
      <c r="AT681" s="151"/>
      <c r="AU681" s="151"/>
      <c r="AV681" s="151"/>
      <c r="AW681" s="151"/>
      <c r="AX681" s="151">
        <f>AS681</f>
        <v>638304.79</v>
      </c>
      <c r="AY681" s="151"/>
      <c r="AZ681" s="151"/>
      <c r="BA681" s="151"/>
      <c r="BB681" s="151"/>
      <c r="BC681" s="151"/>
      <c r="BD681" s="151"/>
      <c r="BE681" s="151"/>
      <c r="BF681" s="151"/>
      <c r="BG681" s="151"/>
      <c r="BH681" s="151">
        <f>AS681-AD681</f>
        <v>-0.2099999999627471</v>
      </c>
      <c r="BI681" s="151"/>
      <c r="BJ681" s="151"/>
      <c r="BK681" s="151"/>
      <c r="BL681" s="151"/>
      <c r="BM681" s="151">
        <f>AX681-AI681</f>
        <v>-0.2099999999627471</v>
      </c>
      <c r="BN681" s="151"/>
      <c r="BO681" s="151"/>
      <c r="BP681" s="151"/>
      <c r="BQ681" s="151"/>
      <c r="BR681" s="4"/>
      <c r="BS681" s="4"/>
      <c r="BT681" s="4"/>
      <c r="BU681" s="4"/>
      <c r="BV681" s="4"/>
      <c r="BW681" s="4"/>
      <c r="BX681" s="4"/>
      <c r="BY681" s="4"/>
      <c r="BZ681" s="5"/>
      <c r="CA681" s="6" t="s">
        <v>24</v>
      </c>
    </row>
    <row r="682" spans="1:79" s="6" customFormat="1" ht="72" customHeight="1">
      <c r="A682" s="81"/>
      <c r="B682" s="80"/>
      <c r="C682" s="178" t="s">
        <v>518</v>
      </c>
      <c r="D682" s="178"/>
      <c r="E682" s="178"/>
      <c r="F682" s="178"/>
      <c r="G682" s="178"/>
      <c r="H682" s="178"/>
      <c r="I682" s="178"/>
      <c r="J682" s="179" t="s">
        <v>98</v>
      </c>
      <c r="K682" s="179"/>
      <c r="L682" s="179"/>
      <c r="M682" s="179"/>
      <c r="N682" s="179"/>
      <c r="O682" s="179" t="s">
        <v>98</v>
      </c>
      <c r="P682" s="179"/>
      <c r="Q682" s="179"/>
      <c r="R682" s="179"/>
      <c r="S682" s="179"/>
      <c r="T682" s="179"/>
      <c r="U682" s="179"/>
      <c r="V682" s="179"/>
      <c r="W682" s="179"/>
      <c r="X682" s="179"/>
      <c r="Y682" s="180"/>
      <c r="Z682" s="180"/>
      <c r="AA682" s="180"/>
      <c r="AB682" s="180"/>
      <c r="AC682" s="180"/>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4"/>
      <c r="BS682" s="4"/>
      <c r="BT682" s="4"/>
      <c r="BU682" s="4"/>
      <c r="BV682" s="4"/>
      <c r="BW682" s="4"/>
      <c r="BX682" s="4"/>
      <c r="BY682" s="4"/>
      <c r="BZ682" s="5"/>
      <c r="CA682" s="6" t="s">
        <v>24</v>
      </c>
    </row>
    <row r="683" spans="1:79" s="6" customFormat="1" ht="18.75" customHeight="1">
      <c r="A683" s="81"/>
      <c r="B683" s="80"/>
      <c r="C683" s="178" t="s">
        <v>97</v>
      </c>
      <c r="D683" s="178"/>
      <c r="E683" s="178"/>
      <c r="F683" s="178"/>
      <c r="G683" s="178"/>
      <c r="H683" s="178"/>
      <c r="I683" s="178"/>
      <c r="J683" s="179" t="s">
        <v>98</v>
      </c>
      <c r="K683" s="179"/>
      <c r="L683" s="179"/>
      <c r="M683" s="179"/>
      <c r="N683" s="179"/>
      <c r="O683" s="179" t="s">
        <v>98</v>
      </c>
      <c r="P683" s="179"/>
      <c r="Q683" s="179"/>
      <c r="R683" s="179"/>
      <c r="S683" s="179"/>
      <c r="T683" s="179"/>
      <c r="U683" s="179"/>
      <c r="V683" s="179"/>
      <c r="W683" s="179"/>
      <c r="X683" s="179"/>
      <c r="Y683" s="180"/>
      <c r="Z683" s="180"/>
      <c r="AA683" s="180"/>
      <c r="AB683" s="180"/>
      <c r="AC683" s="180"/>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4"/>
      <c r="BS683" s="4"/>
      <c r="BT683" s="4"/>
      <c r="BU683" s="4"/>
      <c r="BV683" s="4"/>
      <c r="BW683" s="4"/>
      <c r="BX683" s="4"/>
      <c r="BY683" s="4"/>
      <c r="BZ683" s="5"/>
      <c r="CA683" s="6" t="s">
        <v>24</v>
      </c>
    </row>
    <row r="684" spans="1:79" ht="63.75" customHeight="1">
      <c r="A684" s="185"/>
      <c r="B684" s="125"/>
      <c r="C684" s="186" t="s">
        <v>186</v>
      </c>
      <c r="D684" s="186"/>
      <c r="E684" s="186"/>
      <c r="F684" s="186"/>
      <c r="G684" s="186"/>
      <c r="H684" s="186"/>
      <c r="I684" s="186"/>
      <c r="J684" s="187" t="s">
        <v>100</v>
      </c>
      <c r="K684" s="187"/>
      <c r="L684" s="187"/>
      <c r="M684" s="187"/>
      <c r="N684" s="187"/>
      <c r="O684" s="188" t="s">
        <v>117</v>
      </c>
      <c r="P684" s="189"/>
      <c r="Q684" s="189"/>
      <c r="R684" s="189"/>
      <c r="S684" s="189"/>
      <c r="T684" s="189"/>
      <c r="U684" s="189"/>
      <c r="V684" s="189"/>
      <c r="W684" s="189"/>
      <c r="X684" s="190"/>
      <c r="Y684" s="191">
        <v>0</v>
      </c>
      <c r="Z684" s="191"/>
      <c r="AA684" s="191"/>
      <c r="AB684" s="191"/>
      <c r="AC684" s="191"/>
      <c r="AD684" s="145">
        <v>638305</v>
      </c>
      <c r="AE684" s="145"/>
      <c r="AF684" s="145"/>
      <c r="AG684" s="145"/>
      <c r="AH684" s="145"/>
      <c r="AI684" s="182">
        <v>638305</v>
      </c>
      <c r="AJ684" s="183"/>
      <c r="AK684" s="183"/>
      <c r="AL684" s="183"/>
      <c r="AM684" s="184"/>
      <c r="AN684" s="182">
        <v>0</v>
      </c>
      <c r="AO684" s="183"/>
      <c r="AP684" s="183"/>
      <c r="AQ684" s="183"/>
      <c r="AR684" s="184"/>
      <c r="AS684" s="182">
        <v>638304.79</v>
      </c>
      <c r="AT684" s="183"/>
      <c r="AU684" s="183"/>
      <c r="AV684" s="183"/>
      <c r="AW684" s="184"/>
      <c r="AX684" s="182">
        <v>638304.79</v>
      </c>
      <c r="AY684" s="183"/>
      <c r="AZ684" s="183"/>
      <c r="BA684" s="183"/>
      <c r="BB684" s="184"/>
      <c r="BC684" s="182">
        <f t="shared" si="35"/>
        <v>0</v>
      </c>
      <c r="BD684" s="183"/>
      <c r="BE684" s="183"/>
      <c r="BF684" s="183"/>
      <c r="BG684" s="184"/>
      <c r="BH684" s="182">
        <f t="shared" si="36"/>
        <v>-0.2099999999627471</v>
      </c>
      <c r="BI684" s="183"/>
      <c r="BJ684" s="183"/>
      <c r="BK684" s="183"/>
      <c r="BL684" s="184"/>
      <c r="BM684" s="182">
        <v>-0.2099999999627471</v>
      </c>
      <c r="BN684" s="183"/>
      <c r="BO684" s="183"/>
      <c r="BP684" s="183"/>
      <c r="BQ684" s="184"/>
      <c r="BR684" s="1"/>
      <c r="BS684" s="1"/>
      <c r="BT684" s="1"/>
      <c r="BU684" s="1"/>
      <c r="BV684" s="1"/>
      <c r="BW684" s="1"/>
      <c r="BX684" s="1"/>
      <c r="BY684" s="1"/>
      <c r="BZ684" s="2"/>
    </row>
    <row r="685" spans="1:79" ht="18.75" customHeight="1">
      <c r="A685" s="81"/>
      <c r="B685" s="80"/>
      <c r="C685" s="178" t="s">
        <v>198</v>
      </c>
      <c r="D685" s="178"/>
      <c r="E685" s="178"/>
      <c r="F685" s="178"/>
      <c r="G685" s="178"/>
      <c r="H685" s="178"/>
      <c r="I685" s="178"/>
      <c r="J685" s="179" t="s">
        <v>98</v>
      </c>
      <c r="K685" s="179"/>
      <c r="L685" s="179"/>
      <c r="M685" s="179"/>
      <c r="N685" s="179"/>
      <c r="O685" s="179" t="s">
        <v>98</v>
      </c>
      <c r="P685" s="179"/>
      <c r="Q685" s="179"/>
      <c r="R685" s="179"/>
      <c r="S685" s="179"/>
      <c r="T685" s="179"/>
      <c r="U685" s="179"/>
      <c r="V685" s="179"/>
      <c r="W685" s="179"/>
      <c r="X685" s="179"/>
      <c r="Y685" s="192"/>
      <c r="Z685" s="193"/>
      <c r="AA685" s="193"/>
      <c r="AB685" s="193"/>
      <c r="AC685" s="194"/>
      <c r="AD685" s="145"/>
      <c r="AE685" s="145"/>
      <c r="AF685" s="145"/>
      <c r="AG685" s="145"/>
      <c r="AH685" s="14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
      <c r="BS685" s="1"/>
      <c r="BT685" s="1"/>
      <c r="BU685" s="1"/>
      <c r="BV685" s="1"/>
      <c r="BW685" s="1"/>
      <c r="BX685" s="1"/>
      <c r="BY685" s="1"/>
      <c r="BZ685" s="2"/>
    </row>
    <row r="686" spans="1:79" ht="58.5" customHeight="1">
      <c r="A686" s="185"/>
      <c r="B686" s="125"/>
      <c r="C686" s="186" t="s">
        <v>273</v>
      </c>
      <c r="D686" s="186"/>
      <c r="E686" s="186"/>
      <c r="F686" s="186"/>
      <c r="G686" s="186"/>
      <c r="H686" s="186"/>
      <c r="I686" s="186"/>
      <c r="J686" s="187" t="s">
        <v>214</v>
      </c>
      <c r="K686" s="187"/>
      <c r="L686" s="187"/>
      <c r="M686" s="187"/>
      <c r="N686" s="187"/>
      <c r="O686" s="188" t="s">
        <v>112</v>
      </c>
      <c r="P686" s="189"/>
      <c r="Q686" s="189"/>
      <c r="R686" s="189"/>
      <c r="S686" s="189"/>
      <c r="T686" s="189"/>
      <c r="U686" s="189"/>
      <c r="V686" s="189"/>
      <c r="W686" s="189"/>
      <c r="X686" s="190"/>
      <c r="Y686" s="191">
        <v>0</v>
      </c>
      <c r="Z686" s="191"/>
      <c r="AA686" s="191"/>
      <c r="AB686" s="191"/>
      <c r="AC686" s="191"/>
      <c r="AD686" s="145">
        <v>496.56</v>
      </c>
      <c r="AE686" s="145"/>
      <c r="AF686" s="145"/>
      <c r="AG686" s="145"/>
      <c r="AH686" s="145"/>
      <c r="AI686" s="182">
        <v>496.56</v>
      </c>
      <c r="AJ686" s="183"/>
      <c r="AK686" s="183"/>
      <c r="AL686" s="183"/>
      <c r="AM686" s="184"/>
      <c r="AN686" s="182">
        <v>0</v>
      </c>
      <c r="AO686" s="183"/>
      <c r="AP686" s="183"/>
      <c r="AQ686" s="183"/>
      <c r="AR686" s="184"/>
      <c r="AS686" s="182">
        <v>250</v>
      </c>
      <c r="AT686" s="183"/>
      <c r="AU686" s="183"/>
      <c r="AV686" s="183"/>
      <c r="AW686" s="184"/>
      <c r="AX686" s="182">
        <v>250</v>
      </c>
      <c r="AY686" s="183"/>
      <c r="AZ686" s="183"/>
      <c r="BA686" s="183"/>
      <c r="BB686" s="184"/>
      <c r="BC686" s="182">
        <f t="shared" si="35"/>
        <v>0</v>
      </c>
      <c r="BD686" s="183"/>
      <c r="BE686" s="183"/>
      <c r="BF686" s="183"/>
      <c r="BG686" s="184"/>
      <c r="BH686" s="182">
        <f t="shared" si="36"/>
        <v>-246.56</v>
      </c>
      <c r="BI686" s="183"/>
      <c r="BJ686" s="183"/>
      <c r="BK686" s="183"/>
      <c r="BL686" s="184"/>
      <c r="BM686" s="182">
        <v>-246.56</v>
      </c>
      <c r="BN686" s="183"/>
      <c r="BO686" s="183"/>
      <c r="BP686" s="183"/>
      <c r="BQ686" s="184"/>
      <c r="BR686" s="1"/>
      <c r="BS686" s="1"/>
      <c r="BT686" s="1"/>
      <c r="BU686" s="1"/>
      <c r="BV686" s="1"/>
      <c r="BW686" s="1"/>
      <c r="BX686" s="1"/>
      <c r="BY686" s="1"/>
      <c r="BZ686" s="2"/>
    </row>
    <row r="687" spans="1:79" ht="18.75" customHeight="1">
      <c r="A687" s="81"/>
      <c r="B687" s="80"/>
      <c r="C687" s="178" t="s">
        <v>281</v>
      </c>
      <c r="D687" s="178"/>
      <c r="E687" s="178"/>
      <c r="F687" s="178"/>
      <c r="G687" s="178"/>
      <c r="H687" s="178"/>
      <c r="I687" s="178"/>
      <c r="J687" s="179" t="s">
        <v>98</v>
      </c>
      <c r="K687" s="179"/>
      <c r="L687" s="179"/>
      <c r="M687" s="179"/>
      <c r="N687" s="179"/>
      <c r="O687" s="179" t="s">
        <v>98</v>
      </c>
      <c r="P687" s="179"/>
      <c r="Q687" s="179"/>
      <c r="R687" s="179"/>
      <c r="S687" s="179"/>
      <c r="T687" s="179"/>
      <c r="U687" s="179"/>
      <c r="V687" s="179"/>
      <c r="W687" s="179"/>
      <c r="X687" s="179"/>
      <c r="Y687" s="180"/>
      <c r="Z687" s="180"/>
      <c r="AA687" s="180"/>
      <c r="AB687" s="180"/>
      <c r="AC687" s="180"/>
      <c r="AD687" s="145"/>
      <c r="AE687" s="145"/>
      <c r="AF687" s="145"/>
      <c r="AG687" s="145"/>
      <c r="AH687" s="14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
      <c r="BS687" s="1"/>
      <c r="BT687" s="1"/>
      <c r="BU687" s="1"/>
      <c r="BV687" s="1"/>
      <c r="BW687" s="1"/>
      <c r="BX687" s="1"/>
      <c r="BY687" s="1"/>
      <c r="BZ687" s="2"/>
    </row>
    <row r="688" spans="1:79" ht="51" customHeight="1">
      <c r="A688" s="185"/>
      <c r="B688" s="125"/>
      <c r="C688" s="186" t="s">
        <v>350</v>
      </c>
      <c r="D688" s="186"/>
      <c r="E688" s="186"/>
      <c r="F688" s="186"/>
      <c r="G688" s="186"/>
      <c r="H688" s="186"/>
      <c r="I688" s="186"/>
      <c r="J688" s="187" t="s">
        <v>100</v>
      </c>
      <c r="K688" s="187"/>
      <c r="L688" s="187"/>
      <c r="M688" s="187"/>
      <c r="N688" s="187"/>
      <c r="O688" s="188" t="s">
        <v>201</v>
      </c>
      <c r="P688" s="189"/>
      <c r="Q688" s="189"/>
      <c r="R688" s="189"/>
      <c r="S688" s="189"/>
      <c r="T688" s="189"/>
      <c r="U688" s="189"/>
      <c r="V688" s="189"/>
      <c r="W688" s="189"/>
      <c r="X688" s="190"/>
      <c r="Y688" s="191">
        <v>0</v>
      </c>
      <c r="Z688" s="191"/>
      <c r="AA688" s="191"/>
      <c r="AB688" s="191"/>
      <c r="AC688" s="191"/>
      <c r="AD688" s="145">
        <v>1285.45</v>
      </c>
      <c r="AE688" s="145"/>
      <c r="AF688" s="145"/>
      <c r="AG688" s="145"/>
      <c r="AH688" s="145"/>
      <c r="AI688" s="182">
        <v>1285.45</v>
      </c>
      <c r="AJ688" s="183"/>
      <c r="AK688" s="183"/>
      <c r="AL688" s="183"/>
      <c r="AM688" s="184"/>
      <c r="AN688" s="182">
        <v>0</v>
      </c>
      <c r="AO688" s="183"/>
      <c r="AP688" s="183"/>
      <c r="AQ688" s="183"/>
      <c r="AR688" s="184"/>
      <c r="AS688" s="182">
        <f>AS684/AS686</f>
        <v>2553.2191600000001</v>
      </c>
      <c r="AT688" s="183"/>
      <c r="AU688" s="183"/>
      <c r="AV688" s="183"/>
      <c r="AW688" s="184"/>
      <c r="AX688" s="182">
        <f>AX684/AX686</f>
        <v>2553.2191600000001</v>
      </c>
      <c r="AY688" s="183"/>
      <c r="AZ688" s="183"/>
      <c r="BA688" s="183"/>
      <c r="BB688" s="184"/>
      <c r="BC688" s="182">
        <f t="shared" si="35"/>
        <v>0</v>
      </c>
      <c r="BD688" s="183"/>
      <c r="BE688" s="183"/>
      <c r="BF688" s="183"/>
      <c r="BG688" s="184"/>
      <c r="BH688" s="182">
        <f t="shared" si="36"/>
        <v>1267.7691600000001</v>
      </c>
      <c r="BI688" s="183"/>
      <c r="BJ688" s="183"/>
      <c r="BK688" s="183"/>
      <c r="BL688" s="184"/>
      <c r="BM688" s="182">
        <f t="shared" ref="BM688" si="37">AX688-AI688</f>
        <v>1267.7691600000001</v>
      </c>
      <c r="BN688" s="183"/>
      <c r="BO688" s="183"/>
      <c r="BP688" s="183"/>
      <c r="BQ688" s="184"/>
      <c r="BR688" s="1"/>
      <c r="BS688" s="1"/>
      <c r="BT688" s="1"/>
      <c r="BU688" s="1"/>
      <c r="BV688" s="1"/>
      <c r="BW688" s="1"/>
      <c r="BX688" s="1"/>
      <c r="BY688" s="1"/>
      <c r="BZ688" s="2"/>
    </row>
    <row r="689" spans="1:79" ht="18.75" customHeight="1">
      <c r="A689" s="81"/>
      <c r="B689" s="80"/>
      <c r="C689" s="178" t="s">
        <v>360</v>
      </c>
      <c r="D689" s="178"/>
      <c r="E689" s="178"/>
      <c r="F689" s="178"/>
      <c r="G689" s="178"/>
      <c r="H689" s="178"/>
      <c r="I689" s="178"/>
      <c r="J689" s="179" t="s">
        <v>98</v>
      </c>
      <c r="K689" s="179"/>
      <c r="L689" s="179"/>
      <c r="M689" s="179"/>
      <c r="N689" s="179"/>
      <c r="O689" s="179" t="s">
        <v>98</v>
      </c>
      <c r="P689" s="179"/>
      <c r="Q689" s="179"/>
      <c r="R689" s="179"/>
      <c r="S689" s="179"/>
      <c r="T689" s="179"/>
      <c r="U689" s="179"/>
      <c r="V689" s="179"/>
      <c r="W689" s="179"/>
      <c r="X689" s="179"/>
      <c r="Y689" s="180"/>
      <c r="Z689" s="180"/>
      <c r="AA689" s="180"/>
      <c r="AB689" s="180"/>
      <c r="AC689" s="180"/>
      <c r="AD689" s="145"/>
      <c r="AE689" s="145"/>
      <c r="AF689" s="145"/>
      <c r="AG689" s="145"/>
      <c r="AH689" s="14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
      <c r="BS689" s="1"/>
      <c r="BT689" s="1"/>
      <c r="BU689" s="1"/>
      <c r="BV689" s="1"/>
      <c r="BW689" s="1"/>
      <c r="BX689" s="1"/>
      <c r="BY689" s="1"/>
      <c r="BZ689" s="2"/>
    </row>
    <row r="690" spans="1:79" ht="55.5" customHeight="1">
      <c r="A690" s="185"/>
      <c r="B690" s="125"/>
      <c r="C690" s="186" t="s">
        <v>414</v>
      </c>
      <c r="D690" s="186"/>
      <c r="E690" s="186"/>
      <c r="F690" s="186"/>
      <c r="G690" s="186"/>
      <c r="H690" s="186"/>
      <c r="I690" s="186"/>
      <c r="J690" s="187" t="s">
        <v>362</v>
      </c>
      <c r="K690" s="187"/>
      <c r="L690" s="187"/>
      <c r="M690" s="187"/>
      <c r="N690" s="187"/>
      <c r="O690" s="188" t="s">
        <v>201</v>
      </c>
      <c r="P690" s="189"/>
      <c r="Q690" s="189"/>
      <c r="R690" s="189"/>
      <c r="S690" s="189"/>
      <c r="T690" s="189"/>
      <c r="U690" s="189"/>
      <c r="V690" s="189"/>
      <c r="W690" s="189"/>
      <c r="X690" s="190"/>
      <c r="Y690" s="191">
        <v>0</v>
      </c>
      <c r="Z690" s="191"/>
      <c r="AA690" s="191"/>
      <c r="AB690" s="191"/>
      <c r="AC690" s="191"/>
      <c r="AD690" s="145">
        <v>100</v>
      </c>
      <c r="AE690" s="145"/>
      <c r="AF690" s="145"/>
      <c r="AG690" s="145"/>
      <c r="AH690" s="145"/>
      <c r="AI690" s="182">
        <v>100</v>
      </c>
      <c r="AJ690" s="183"/>
      <c r="AK690" s="183"/>
      <c r="AL690" s="183"/>
      <c r="AM690" s="184"/>
      <c r="AN690" s="182">
        <v>0</v>
      </c>
      <c r="AO690" s="183"/>
      <c r="AP690" s="183"/>
      <c r="AQ690" s="183"/>
      <c r="AR690" s="184"/>
      <c r="AS690" s="182">
        <v>100</v>
      </c>
      <c r="AT690" s="183"/>
      <c r="AU690" s="183"/>
      <c r="AV690" s="183"/>
      <c r="AW690" s="184"/>
      <c r="AX690" s="182">
        <v>100</v>
      </c>
      <c r="AY690" s="183"/>
      <c r="AZ690" s="183"/>
      <c r="BA690" s="183"/>
      <c r="BB690" s="184"/>
      <c r="BC690" s="182">
        <f t="shared" si="35"/>
        <v>0</v>
      </c>
      <c r="BD690" s="183"/>
      <c r="BE690" s="183"/>
      <c r="BF690" s="183"/>
      <c r="BG690" s="184"/>
      <c r="BH690" s="182">
        <f t="shared" si="36"/>
        <v>0</v>
      </c>
      <c r="BI690" s="183"/>
      <c r="BJ690" s="183"/>
      <c r="BK690" s="183"/>
      <c r="BL690" s="184"/>
      <c r="BM690" s="182">
        <v>0</v>
      </c>
      <c r="BN690" s="183"/>
      <c r="BO690" s="183"/>
      <c r="BP690" s="183"/>
      <c r="BQ690" s="184"/>
      <c r="BR690" s="1"/>
      <c r="BS690" s="1"/>
      <c r="BT690" s="1"/>
      <c r="BU690" s="1"/>
      <c r="BV690" s="1"/>
      <c r="BW690" s="1"/>
      <c r="BX690" s="1"/>
      <c r="BY690" s="1"/>
      <c r="BZ690" s="2"/>
    </row>
    <row r="691" spans="1:79" s="6" customFormat="1" ht="50.25" customHeight="1">
      <c r="A691" s="81"/>
      <c r="B691" s="80"/>
      <c r="C691" s="178" t="s">
        <v>519</v>
      </c>
      <c r="D691" s="178"/>
      <c r="E691" s="178"/>
      <c r="F691" s="178"/>
      <c r="G691" s="178"/>
      <c r="H691" s="178"/>
      <c r="I691" s="178"/>
      <c r="J691" s="179" t="s">
        <v>98</v>
      </c>
      <c r="K691" s="179"/>
      <c r="L691" s="179"/>
      <c r="M691" s="179"/>
      <c r="N691" s="179"/>
      <c r="O691" s="179" t="s">
        <v>98</v>
      </c>
      <c r="P691" s="179"/>
      <c r="Q691" s="179"/>
      <c r="R691" s="179"/>
      <c r="S691" s="179"/>
      <c r="T691" s="179"/>
      <c r="U691" s="179"/>
      <c r="V691" s="179"/>
      <c r="W691" s="179"/>
      <c r="X691" s="179"/>
      <c r="Y691" s="180"/>
      <c r="Z691" s="180"/>
      <c r="AA691" s="180"/>
      <c r="AB691" s="180"/>
      <c r="AC691" s="180"/>
      <c r="AD691" s="151">
        <v>241440</v>
      </c>
      <c r="AE691" s="151"/>
      <c r="AF691" s="151"/>
      <c r="AG691" s="151"/>
      <c r="AH691" s="151"/>
      <c r="AI691" s="151">
        <f>AD691</f>
        <v>241440</v>
      </c>
      <c r="AJ691" s="151"/>
      <c r="AK691" s="151"/>
      <c r="AL691" s="151"/>
      <c r="AM691" s="151"/>
      <c r="AN691" s="151"/>
      <c r="AO691" s="151"/>
      <c r="AP691" s="151"/>
      <c r="AQ691" s="151"/>
      <c r="AR691" s="151"/>
      <c r="AS691" s="151">
        <v>141440</v>
      </c>
      <c r="AT691" s="151"/>
      <c r="AU691" s="151"/>
      <c r="AV691" s="151"/>
      <c r="AW691" s="151"/>
      <c r="AX691" s="151">
        <f>AS691</f>
        <v>141440</v>
      </c>
      <c r="AY691" s="151"/>
      <c r="AZ691" s="151"/>
      <c r="BA691" s="151"/>
      <c r="BB691" s="151"/>
      <c r="BC691" s="151"/>
      <c r="BD691" s="151"/>
      <c r="BE691" s="151"/>
      <c r="BF691" s="151"/>
      <c r="BG691" s="151"/>
      <c r="BH691" s="151">
        <f>AS691-AD691</f>
        <v>-100000</v>
      </c>
      <c r="BI691" s="151"/>
      <c r="BJ691" s="151"/>
      <c r="BK691" s="151"/>
      <c r="BL691" s="151"/>
      <c r="BM691" s="151">
        <f>AX691-AI691</f>
        <v>-100000</v>
      </c>
      <c r="BN691" s="151"/>
      <c r="BO691" s="151"/>
      <c r="BP691" s="151"/>
      <c r="BQ691" s="151"/>
      <c r="BR691" s="4"/>
      <c r="BS691" s="4"/>
      <c r="BT691" s="4"/>
      <c r="BU691" s="4"/>
      <c r="BV691" s="4"/>
      <c r="BW691" s="4"/>
      <c r="BX691" s="4"/>
      <c r="BY691" s="4"/>
      <c r="BZ691" s="5"/>
      <c r="CA691" s="6" t="s">
        <v>24</v>
      </c>
    </row>
    <row r="692" spans="1:79" s="6" customFormat="1" ht="18.75" customHeight="1">
      <c r="A692" s="81"/>
      <c r="B692" s="80"/>
      <c r="C692" s="178" t="s">
        <v>97</v>
      </c>
      <c r="D692" s="178"/>
      <c r="E692" s="178"/>
      <c r="F692" s="178"/>
      <c r="G692" s="178"/>
      <c r="H692" s="178"/>
      <c r="I692" s="178"/>
      <c r="J692" s="179" t="s">
        <v>98</v>
      </c>
      <c r="K692" s="179"/>
      <c r="L692" s="179"/>
      <c r="M692" s="179"/>
      <c r="N692" s="179"/>
      <c r="O692" s="179" t="s">
        <v>98</v>
      </c>
      <c r="P692" s="179"/>
      <c r="Q692" s="179"/>
      <c r="R692" s="179"/>
      <c r="S692" s="179"/>
      <c r="T692" s="179"/>
      <c r="U692" s="179"/>
      <c r="V692" s="179"/>
      <c r="W692" s="179"/>
      <c r="X692" s="179"/>
      <c r="Y692" s="180"/>
      <c r="Z692" s="180"/>
      <c r="AA692" s="180"/>
      <c r="AB692" s="180"/>
      <c r="AC692" s="180"/>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4"/>
      <c r="BS692" s="4"/>
      <c r="BT692" s="4"/>
      <c r="BU692" s="4"/>
      <c r="BV692" s="4"/>
      <c r="BW692" s="4"/>
      <c r="BX692" s="4"/>
      <c r="BY692" s="4"/>
      <c r="BZ692" s="5"/>
      <c r="CA692" s="6" t="s">
        <v>24</v>
      </c>
    </row>
    <row r="693" spans="1:79" ht="56.25" customHeight="1">
      <c r="A693" s="185"/>
      <c r="B693" s="125"/>
      <c r="C693" s="186" t="s">
        <v>187</v>
      </c>
      <c r="D693" s="186"/>
      <c r="E693" s="186"/>
      <c r="F693" s="186"/>
      <c r="G693" s="186"/>
      <c r="H693" s="186"/>
      <c r="I693" s="186"/>
      <c r="J693" s="187" t="s">
        <v>100</v>
      </c>
      <c r="K693" s="187"/>
      <c r="L693" s="187"/>
      <c r="M693" s="187"/>
      <c r="N693" s="187"/>
      <c r="O693" s="188" t="s">
        <v>117</v>
      </c>
      <c r="P693" s="189"/>
      <c r="Q693" s="189"/>
      <c r="R693" s="189"/>
      <c r="S693" s="189"/>
      <c r="T693" s="189"/>
      <c r="U693" s="189"/>
      <c r="V693" s="189"/>
      <c r="W693" s="189"/>
      <c r="X693" s="190"/>
      <c r="Y693" s="191">
        <v>0</v>
      </c>
      <c r="Z693" s="191"/>
      <c r="AA693" s="191"/>
      <c r="AB693" s="191"/>
      <c r="AC693" s="191"/>
      <c r="AD693" s="145">
        <v>141440</v>
      </c>
      <c r="AE693" s="145"/>
      <c r="AF693" s="145"/>
      <c r="AG693" s="145"/>
      <c r="AH693" s="145"/>
      <c r="AI693" s="182">
        <v>141440</v>
      </c>
      <c r="AJ693" s="183"/>
      <c r="AK693" s="183"/>
      <c r="AL693" s="183"/>
      <c r="AM693" s="184"/>
      <c r="AN693" s="182">
        <v>0</v>
      </c>
      <c r="AO693" s="183"/>
      <c r="AP693" s="183"/>
      <c r="AQ693" s="183"/>
      <c r="AR693" s="184"/>
      <c r="AS693" s="182">
        <v>141440</v>
      </c>
      <c r="AT693" s="183"/>
      <c r="AU693" s="183"/>
      <c r="AV693" s="183"/>
      <c r="AW693" s="184"/>
      <c r="AX693" s="182">
        <v>141440</v>
      </c>
      <c r="AY693" s="183"/>
      <c r="AZ693" s="183"/>
      <c r="BA693" s="183"/>
      <c r="BB693" s="184"/>
      <c r="BC693" s="182">
        <f t="shared" si="35"/>
        <v>0</v>
      </c>
      <c r="BD693" s="183"/>
      <c r="BE693" s="183"/>
      <c r="BF693" s="183"/>
      <c r="BG693" s="184"/>
      <c r="BH693" s="182">
        <f t="shared" si="36"/>
        <v>0</v>
      </c>
      <c r="BI693" s="183"/>
      <c r="BJ693" s="183"/>
      <c r="BK693" s="183"/>
      <c r="BL693" s="184"/>
      <c r="BM693" s="182">
        <v>0</v>
      </c>
      <c r="BN693" s="183"/>
      <c r="BO693" s="183"/>
      <c r="BP693" s="183"/>
      <c r="BQ693" s="184"/>
      <c r="BR693" s="1"/>
      <c r="BS693" s="1"/>
      <c r="BT693" s="1"/>
      <c r="BU693" s="1"/>
      <c r="BV693" s="1"/>
      <c r="BW693" s="1"/>
      <c r="BX693" s="1"/>
      <c r="BY693" s="1"/>
      <c r="BZ693" s="2"/>
    </row>
    <row r="694" spans="1:79" ht="55.5" customHeight="1">
      <c r="A694" s="185"/>
      <c r="B694" s="125"/>
      <c r="C694" s="186" t="s">
        <v>188</v>
      </c>
      <c r="D694" s="186"/>
      <c r="E694" s="186"/>
      <c r="F694" s="186"/>
      <c r="G694" s="186"/>
      <c r="H694" s="186"/>
      <c r="I694" s="186"/>
      <c r="J694" s="187" t="s">
        <v>100</v>
      </c>
      <c r="K694" s="187"/>
      <c r="L694" s="187"/>
      <c r="M694" s="187"/>
      <c r="N694" s="187"/>
      <c r="O694" s="188" t="s">
        <v>189</v>
      </c>
      <c r="P694" s="189"/>
      <c r="Q694" s="189"/>
      <c r="R694" s="189"/>
      <c r="S694" s="189"/>
      <c r="T694" s="189"/>
      <c r="U694" s="189"/>
      <c r="V694" s="189"/>
      <c r="W694" s="189"/>
      <c r="X694" s="190"/>
      <c r="Y694" s="191">
        <v>0</v>
      </c>
      <c r="Z694" s="191"/>
      <c r="AA694" s="191"/>
      <c r="AB694" s="191"/>
      <c r="AC694" s="191"/>
      <c r="AD694" s="145">
        <v>100000</v>
      </c>
      <c r="AE694" s="145"/>
      <c r="AF694" s="145"/>
      <c r="AG694" s="145"/>
      <c r="AH694" s="145"/>
      <c r="AI694" s="182">
        <v>100000</v>
      </c>
      <c r="AJ694" s="183"/>
      <c r="AK694" s="183"/>
      <c r="AL694" s="183"/>
      <c r="AM694" s="184"/>
      <c r="AN694" s="182">
        <v>0</v>
      </c>
      <c r="AO694" s="183"/>
      <c r="AP694" s="183"/>
      <c r="AQ694" s="183"/>
      <c r="AR694" s="184"/>
      <c r="AS694" s="182">
        <v>0</v>
      </c>
      <c r="AT694" s="183"/>
      <c r="AU694" s="183"/>
      <c r="AV694" s="183"/>
      <c r="AW694" s="184"/>
      <c r="AX694" s="182">
        <v>0</v>
      </c>
      <c r="AY694" s="183"/>
      <c r="AZ694" s="183"/>
      <c r="BA694" s="183"/>
      <c r="BB694" s="184"/>
      <c r="BC694" s="182">
        <f t="shared" si="35"/>
        <v>0</v>
      </c>
      <c r="BD694" s="183"/>
      <c r="BE694" s="183"/>
      <c r="BF694" s="183"/>
      <c r="BG694" s="184"/>
      <c r="BH694" s="182">
        <f t="shared" si="36"/>
        <v>-100000</v>
      </c>
      <c r="BI694" s="183"/>
      <c r="BJ694" s="183"/>
      <c r="BK694" s="183"/>
      <c r="BL694" s="184"/>
      <c r="BM694" s="182">
        <v>-100000</v>
      </c>
      <c r="BN694" s="183"/>
      <c r="BO694" s="183"/>
      <c r="BP694" s="183"/>
      <c r="BQ694" s="184"/>
      <c r="BR694" s="1"/>
      <c r="BS694" s="1"/>
      <c r="BT694" s="1"/>
      <c r="BU694" s="1"/>
      <c r="BV694" s="1"/>
      <c r="BW694" s="1"/>
      <c r="BX694" s="1"/>
      <c r="BY694" s="1"/>
      <c r="BZ694" s="2"/>
    </row>
    <row r="695" spans="1:79" ht="18.75" customHeight="1">
      <c r="A695" s="81"/>
      <c r="B695" s="80"/>
      <c r="C695" s="178" t="s">
        <v>198</v>
      </c>
      <c r="D695" s="178"/>
      <c r="E695" s="178"/>
      <c r="F695" s="178"/>
      <c r="G695" s="178"/>
      <c r="H695" s="178"/>
      <c r="I695" s="178"/>
      <c r="J695" s="179" t="s">
        <v>98</v>
      </c>
      <c r="K695" s="179"/>
      <c r="L695" s="179"/>
      <c r="M695" s="179"/>
      <c r="N695" s="179"/>
      <c r="O695" s="179" t="s">
        <v>98</v>
      </c>
      <c r="P695" s="179"/>
      <c r="Q695" s="179"/>
      <c r="R695" s="179"/>
      <c r="S695" s="179"/>
      <c r="T695" s="179"/>
      <c r="U695" s="179"/>
      <c r="V695" s="179"/>
      <c r="W695" s="179"/>
      <c r="X695" s="179"/>
      <c r="Y695" s="192"/>
      <c r="Z695" s="193"/>
      <c r="AA695" s="193"/>
      <c r="AB695" s="193"/>
      <c r="AC695" s="194"/>
      <c r="AD695" s="145"/>
      <c r="AE695" s="145"/>
      <c r="AF695" s="145"/>
      <c r="AG695" s="145"/>
      <c r="AH695" s="14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
      <c r="BS695" s="1"/>
      <c r="BT695" s="1"/>
      <c r="BU695" s="1"/>
      <c r="BV695" s="1"/>
      <c r="BW695" s="1"/>
      <c r="BX695" s="1"/>
      <c r="BY695" s="1"/>
      <c r="BZ695" s="2"/>
    </row>
    <row r="696" spans="1:79" ht="58.5" customHeight="1">
      <c r="A696" s="185"/>
      <c r="B696" s="125"/>
      <c r="C696" s="186" t="s">
        <v>274</v>
      </c>
      <c r="D696" s="186"/>
      <c r="E696" s="186"/>
      <c r="F696" s="186"/>
      <c r="G696" s="186"/>
      <c r="H696" s="186"/>
      <c r="I696" s="186"/>
      <c r="J696" s="187" t="s">
        <v>103</v>
      </c>
      <c r="K696" s="187"/>
      <c r="L696" s="187"/>
      <c r="M696" s="187"/>
      <c r="N696" s="187"/>
      <c r="O696" s="188" t="s">
        <v>112</v>
      </c>
      <c r="P696" s="189"/>
      <c r="Q696" s="189"/>
      <c r="R696" s="189"/>
      <c r="S696" s="189"/>
      <c r="T696" s="189"/>
      <c r="U696" s="189"/>
      <c r="V696" s="189"/>
      <c r="W696" s="189"/>
      <c r="X696" s="190"/>
      <c r="Y696" s="191">
        <v>0</v>
      </c>
      <c r="Z696" s="191"/>
      <c r="AA696" s="191"/>
      <c r="AB696" s="191"/>
      <c r="AC696" s="191"/>
      <c r="AD696" s="145">
        <v>2</v>
      </c>
      <c r="AE696" s="145"/>
      <c r="AF696" s="145"/>
      <c r="AG696" s="145"/>
      <c r="AH696" s="145"/>
      <c r="AI696" s="182">
        <v>2</v>
      </c>
      <c r="AJ696" s="183"/>
      <c r="AK696" s="183"/>
      <c r="AL696" s="183"/>
      <c r="AM696" s="184"/>
      <c r="AN696" s="182">
        <v>0</v>
      </c>
      <c r="AO696" s="183"/>
      <c r="AP696" s="183"/>
      <c r="AQ696" s="183"/>
      <c r="AR696" s="184"/>
      <c r="AS696" s="182">
        <v>1</v>
      </c>
      <c r="AT696" s="183"/>
      <c r="AU696" s="183"/>
      <c r="AV696" s="183"/>
      <c r="AW696" s="184"/>
      <c r="AX696" s="182">
        <v>1</v>
      </c>
      <c r="AY696" s="183"/>
      <c r="AZ696" s="183"/>
      <c r="BA696" s="183"/>
      <c r="BB696" s="184"/>
      <c r="BC696" s="182">
        <f t="shared" si="35"/>
        <v>0</v>
      </c>
      <c r="BD696" s="183"/>
      <c r="BE696" s="183"/>
      <c r="BF696" s="183"/>
      <c r="BG696" s="184"/>
      <c r="BH696" s="182">
        <f t="shared" si="36"/>
        <v>-1</v>
      </c>
      <c r="BI696" s="183"/>
      <c r="BJ696" s="183"/>
      <c r="BK696" s="183"/>
      <c r="BL696" s="184"/>
      <c r="BM696" s="182">
        <v>-1</v>
      </c>
      <c r="BN696" s="183"/>
      <c r="BO696" s="183"/>
      <c r="BP696" s="183"/>
      <c r="BQ696" s="184"/>
      <c r="BR696" s="1"/>
      <c r="BS696" s="1"/>
      <c r="BT696" s="1"/>
      <c r="BU696" s="1"/>
      <c r="BV696" s="1"/>
      <c r="BW696" s="1"/>
      <c r="BX696" s="1"/>
      <c r="BY696" s="1"/>
      <c r="BZ696" s="2"/>
    </row>
    <row r="697" spans="1:79" ht="18.75" customHeight="1">
      <c r="A697" s="81"/>
      <c r="B697" s="80"/>
      <c r="C697" s="178" t="s">
        <v>281</v>
      </c>
      <c r="D697" s="178"/>
      <c r="E697" s="178"/>
      <c r="F697" s="178"/>
      <c r="G697" s="178"/>
      <c r="H697" s="178"/>
      <c r="I697" s="178"/>
      <c r="J697" s="179" t="s">
        <v>98</v>
      </c>
      <c r="K697" s="179"/>
      <c r="L697" s="179"/>
      <c r="M697" s="179"/>
      <c r="N697" s="179"/>
      <c r="O697" s="179" t="s">
        <v>98</v>
      </c>
      <c r="P697" s="179"/>
      <c r="Q697" s="179"/>
      <c r="R697" s="179"/>
      <c r="S697" s="179"/>
      <c r="T697" s="179"/>
      <c r="U697" s="179"/>
      <c r="V697" s="179"/>
      <c r="W697" s="179"/>
      <c r="X697" s="179"/>
      <c r="Y697" s="180"/>
      <c r="Z697" s="180"/>
      <c r="AA697" s="180"/>
      <c r="AB697" s="180"/>
      <c r="AC697" s="180"/>
      <c r="AD697" s="145"/>
      <c r="AE697" s="145"/>
      <c r="AF697" s="145"/>
      <c r="AG697" s="145"/>
      <c r="AH697" s="14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
      <c r="BS697" s="1"/>
      <c r="BT697" s="1"/>
      <c r="BU697" s="1"/>
      <c r="BV697" s="1"/>
      <c r="BW697" s="1"/>
      <c r="BX697" s="1"/>
      <c r="BY697" s="1"/>
      <c r="BZ697" s="2"/>
    </row>
    <row r="698" spans="1:79" ht="43.5" customHeight="1">
      <c r="A698" s="185"/>
      <c r="B698" s="125"/>
      <c r="C698" s="195" t="s">
        <v>351</v>
      </c>
      <c r="D698" s="196"/>
      <c r="E698" s="196"/>
      <c r="F698" s="196"/>
      <c r="G698" s="196"/>
      <c r="H698" s="196"/>
      <c r="I698" s="197"/>
      <c r="J698" s="188" t="s">
        <v>100</v>
      </c>
      <c r="K698" s="189"/>
      <c r="L698" s="189"/>
      <c r="M698" s="189"/>
      <c r="N698" s="190"/>
      <c r="O698" s="188" t="s">
        <v>201</v>
      </c>
      <c r="P698" s="189"/>
      <c r="Q698" s="189"/>
      <c r="R698" s="189"/>
      <c r="S698" s="189"/>
      <c r="T698" s="189"/>
      <c r="U698" s="189"/>
      <c r="V698" s="189"/>
      <c r="W698" s="189"/>
      <c r="X698" s="190"/>
      <c r="Y698" s="198">
        <v>0</v>
      </c>
      <c r="Z698" s="199"/>
      <c r="AA698" s="199"/>
      <c r="AB698" s="199"/>
      <c r="AC698" s="200"/>
      <c r="AD698" s="182">
        <v>120720</v>
      </c>
      <c r="AE698" s="183"/>
      <c r="AF698" s="183"/>
      <c r="AG698" s="183"/>
      <c r="AH698" s="184"/>
      <c r="AI698" s="182">
        <v>120720</v>
      </c>
      <c r="AJ698" s="183"/>
      <c r="AK698" s="183"/>
      <c r="AL698" s="183"/>
      <c r="AM698" s="184"/>
      <c r="AN698" s="182">
        <v>0</v>
      </c>
      <c r="AO698" s="183"/>
      <c r="AP698" s="183"/>
      <c r="AQ698" s="183"/>
      <c r="AR698" s="184"/>
      <c r="AS698" s="182">
        <v>141440</v>
      </c>
      <c r="AT698" s="183"/>
      <c r="AU698" s="183"/>
      <c r="AV698" s="183"/>
      <c r="AW698" s="184"/>
      <c r="AX698" s="182">
        <v>141440</v>
      </c>
      <c r="AY698" s="183"/>
      <c r="AZ698" s="183"/>
      <c r="BA698" s="183"/>
      <c r="BB698" s="184"/>
      <c r="BC698" s="182">
        <f t="shared" si="35"/>
        <v>0</v>
      </c>
      <c r="BD698" s="183"/>
      <c r="BE698" s="183"/>
      <c r="BF698" s="183"/>
      <c r="BG698" s="184"/>
      <c r="BH698" s="182">
        <f t="shared" si="36"/>
        <v>20720</v>
      </c>
      <c r="BI698" s="183"/>
      <c r="BJ698" s="183"/>
      <c r="BK698" s="183"/>
      <c r="BL698" s="184"/>
      <c r="BM698" s="182">
        <v>20720</v>
      </c>
      <c r="BN698" s="183"/>
      <c r="BO698" s="183"/>
      <c r="BP698" s="183"/>
      <c r="BQ698" s="184"/>
      <c r="BR698" s="1"/>
      <c r="BS698" s="1"/>
      <c r="BT698" s="1"/>
      <c r="BU698" s="1"/>
      <c r="BV698" s="1"/>
      <c r="BW698" s="1"/>
      <c r="BX698" s="1"/>
      <c r="BY698" s="1"/>
      <c r="BZ698" s="2"/>
    </row>
    <row r="699" spans="1:79" ht="18.75" customHeight="1">
      <c r="A699" s="81"/>
      <c r="B699" s="80"/>
      <c r="C699" s="178" t="s">
        <v>360</v>
      </c>
      <c r="D699" s="178"/>
      <c r="E699" s="178"/>
      <c r="F699" s="178"/>
      <c r="G699" s="178"/>
      <c r="H699" s="178"/>
      <c r="I699" s="178"/>
      <c r="J699" s="179" t="s">
        <v>98</v>
      </c>
      <c r="K699" s="179"/>
      <c r="L699" s="179"/>
      <c r="M699" s="179"/>
      <c r="N699" s="179"/>
      <c r="O699" s="179" t="s">
        <v>98</v>
      </c>
      <c r="P699" s="179"/>
      <c r="Q699" s="179"/>
      <c r="R699" s="179"/>
      <c r="S699" s="179"/>
      <c r="T699" s="179"/>
      <c r="U699" s="179"/>
      <c r="V699" s="179"/>
      <c r="W699" s="179"/>
      <c r="X699" s="179"/>
      <c r="Y699" s="180"/>
      <c r="Z699" s="180"/>
      <c r="AA699" s="180"/>
      <c r="AB699" s="180"/>
      <c r="AC699" s="180"/>
      <c r="AD699" s="145"/>
      <c r="AE699" s="145"/>
      <c r="AF699" s="145"/>
      <c r="AG699" s="145"/>
      <c r="AH699" s="14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
      <c r="BS699" s="1"/>
      <c r="BT699" s="1"/>
      <c r="BU699" s="1"/>
      <c r="BV699" s="1"/>
      <c r="BW699" s="1"/>
      <c r="BX699" s="1"/>
      <c r="BY699" s="1"/>
      <c r="BZ699" s="2"/>
    </row>
    <row r="700" spans="1:79" ht="45" customHeight="1">
      <c r="A700" s="185"/>
      <c r="B700" s="125"/>
      <c r="C700" s="186" t="s">
        <v>415</v>
      </c>
      <c r="D700" s="186"/>
      <c r="E700" s="186"/>
      <c r="F700" s="186"/>
      <c r="G700" s="186"/>
      <c r="H700" s="186"/>
      <c r="I700" s="186"/>
      <c r="J700" s="187" t="s">
        <v>362</v>
      </c>
      <c r="K700" s="187"/>
      <c r="L700" s="187"/>
      <c r="M700" s="187"/>
      <c r="N700" s="187"/>
      <c r="O700" s="188" t="s">
        <v>201</v>
      </c>
      <c r="P700" s="189"/>
      <c r="Q700" s="189"/>
      <c r="R700" s="189"/>
      <c r="S700" s="189"/>
      <c r="T700" s="189"/>
      <c r="U700" s="189"/>
      <c r="V700" s="189"/>
      <c r="W700" s="189"/>
      <c r="X700" s="190"/>
      <c r="Y700" s="191">
        <v>0</v>
      </c>
      <c r="Z700" s="191"/>
      <c r="AA700" s="191"/>
      <c r="AB700" s="191"/>
      <c r="AC700" s="191"/>
      <c r="AD700" s="145">
        <v>100</v>
      </c>
      <c r="AE700" s="145"/>
      <c r="AF700" s="145"/>
      <c r="AG700" s="145"/>
      <c r="AH700" s="145"/>
      <c r="AI700" s="182">
        <v>100</v>
      </c>
      <c r="AJ700" s="183"/>
      <c r="AK700" s="183"/>
      <c r="AL700" s="183"/>
      <c r="AM700" s="184"/>
      <c r="AN700" s="182">
        <v>0</v>
      </c>
      <c r="AO700" s="183"/>
      <c r="AP700" s="183"/>
      <c r="AQ700" s="183"/>
      <c r="AR700" s="184"/>
      <c r="AS700" s="182">
        <v>58.59</v>
      </c>
      <c r="AT700" s="183"/>
      <c r="AU700" s="183"/>
      <c r="AV700" s="183"/>
      <c r="AW700" s="184"/>
      <c r="AX700" s="182">
        <v>58.59</v>
      </c>
      <c r="AY700" s="183"/>
      <c r="AZ700" s="183"/>
      <c r="BA700" s="183"/>
      <c r="BB700" s="184"/>
      <c r="BC700" s="182">
        <f t="shared" si="35"/>
        <v>0</v>
      </c>
      <c r="BD700" s="183"/>
      <c r="BE700" s="183"/>
      <c r="BF700" s="183"/>
      <c r="BG700" s="184"/>
      <c r="BH700" s="182">
        <f t="shared" si="36"/>
        <v>-41.41</v>
      </c>
      <c r="BI700" s="183"/>
      <c r="BJ700" s="183"/>
      <c r="BK700" s="183"/>
      <c r="BL700" s="184"/>
      <c r="BM700" s="182">
        <v>-41.41</v>
      </c>
      <c r="BN700" s="183"/>
      <c r="BO700" s="183"/>
      <c r="BP700" s="183"/>
      <c r="BQ700" s="184"/>
      <c r="BR700" s="1"/>
      <c r="BS700" s="1"/>
      <c r="BT700" s="1"/>
      <c r="BU700" s="1"/>
      <c r="BV700" s="1"/>
      <c r="BW700" s="1"/>
      <c r="BX700" s="1"/>
      <c r="BY700" s="1"/>
      <c r="BZ700" s="2"/>
    </row>
    <row r="701" spans="1:79" ht="30.6" hidden="1" customHeight="1">
      <c r="A701" s="185"/>
      <c r="B701" s="125"/>
      <c r="C701" s="186" t="s">
        <v>415</v>
      </c>
      <c r="D701" s="186"/>
      <c r="E701" s="186"/>
      <c r="F701" s="186"/>
      <c r="G701" s="186"/>
      <c r="H701" s="186"/>
      <c r="I701" s="186"/>
      <c r="J701" s="187" t="s">
        <v>362</v>
      </c>
      <c r="K701" s="187"/>
      <c r="L701" s="187"/>
      <c r="M701" s="187"/>
      <c r="N701" s="187"/>
      <c r="O701" s="188" t="s">
        <v>201</v>
      </c>
      <c r="P701" s="189"/>
      <c r="Q701" s="189"/>
      <c r="R701" s="189"/>
      <c r="S701" s="189"/>
      <c r="T701" s="189"/>
      <c r="U701" s="189"/>
      <c r="V701" s="189"/>
      <c r="W701" s="189"/>
      <c r="X701" s="190"/>
      <c r="Y701" s="191">
        <v>100</v>
      </c>
      <c r="Z701" s="191"/>
      <c r="AA701" s="191"/>
      <c r="AB701" s="191"/>
      <c r="AC701" s="191"/>
      <c r="AD701" s="145">
        <v>0</v>
      </c>
      <c r="AE701" s="145"/>
      <c r="AF701" s="145"/>
      <c r="AG701" s="145"/>
      <c r="AH701" s="145"/>
      <c r="AI701" s="182">
        <v>100</v>
      </c>
      <c r="AJ701" s="183"/>
      <c r="AK701" s="183"/>
      <c r="AL701" s="183"/>
      <c r="AM701" s="184"/>
      <c r="AN701" s="182">
        <v>100</v>
      </c>
      <c r="AO701" s="183"/>
      <c r="AP701" s="183"/>
      <c r="AQ701" s="183"/>
      <c r="AR701" s="184"/>
      <c r="AS701" s="182">
        <v>0</v>
      </c>
      <c r="AT701" s="183"/>
      <c r="AU701" s="183"/>
      <c r="AV701" s="183"/>
      <c r="AW701" s="184"/>
      <c r="AX701" s="182">
        <v>100</v>
      </c>
      <c r="AY701" s="183"/>
      <c r="AZ701" s="183"/>
      <c r="BA701" s="183"/>
      <c r="BB701" s="184"/>
      <c r="BC701" s="182">
        <f t="shared" si="35"/>
        <v>0</v>
      </c>
      <c r="BD701" s="183"/>
      <c r="BE701" s="183"/>
      <c r="BF701" s="183"/>
      <c r="BG701" s="184"/>
      <c r="BH701" s="182">
        <f t="shared" si="36"/>
        <v>0</v>
      </c>
      <c r="BI701" s="183"/>
      <c r="BJ701" s="183"/>
      <c r="BK701" s="183"/>
      <c r="BL701" s="184"/>
      <c r="BM701" s="182">
        <v>0</v>
      </c>
      <c r="BN701" s="183"/>
      <c r="BO701" s="183"/>
      <c r="BP701" s="183"/>
      <c r="BQ701" s="184"/>
      <c r="BR701" s="1"/>
      <c r="BS701" s="1"/>
      <c r="BT701" s="1"/>
      <c r="BU701" s="1"/>
      <c r="BV701" s="1"/>
      <c r="BW701" s="1"/>
      <c r="BX701" s="1"/>
      <c r="BY701" s="1"/>
      <c r="BZ701" s="2"/>
    </row>
    <row r="702" spans="1:79" s="6" customFormat="1" ht="18.75" hidden="1" customHeight="1">
      <c r="A702" s="81"/>
      <c r="B702" s="80"/>
      <c r="C702" s="178" t="s">
        <v>97</v>
      </c>
      <c r="D702" s="178"/>
      <c r="E702" s="178"/>
      <c r="F702" s="178"/>
      <c r="G702" s="178"/>
      <c r="H702" s="178"/>
      <c r="I702" s="178"/>
      <c r="J702" s="179" t="s">
        <v>98</v>
      </c>
      <c r="K702" s="179"/>
      <c r="L702" s="179"/>
      <c r="M702" s="179"/>
      <c r="N702" s="179"/>
      <c r="O702" s="179" t="s">
        <v>98</v>
      </c>
      <c r="P702" s="179"/>
      <c r="Q702" s="179"/>
      <c r="R702" s="179"/>
      <c r="S702" s="179"/>
      <c r="T702" s="179"/>
      <c r="U702" s="179"/>
      <c r="V702" s="179"/>
      <c r="W702" s="179"/>
      <c r="X702" s="179"/>
      <c r="Y702" s="180"/>
      <c r="Z702" s="180"/>
      <c r="AA702" s="180"/>
      <c r="AB702" s="180"/>
      <c r="AC702" s="180"/>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4"/>
      <c r="BS702" s="4"/>
      <c r="BT702" s="4"/>
      <c r="BU702" s="4"/>
      <c r="BV702" s="4"/>
      <c r="BW702" s="4"/>
      <c r="BX702" s="4"/>
      <c r="BY702" s="4"/>
      <c r="BZ702" s="5"/>
      <c r="CA702" s="6" t="s">
        <v>24</v>
      </c>
    </row>
    <row r="703" spans="1:79" s="6" customFormat="1" ht="43.5" customHeight="1">
      <c r="A703" s="81"/>
      <c r="B703" s="80"/>
      <c r="C703" s="178" t="s">
        <v>520</v>
      </c>
      <c r="D703" s="178"/>
      <c r="E703" s="178"/>
      <c r="F703" s="178"/>
      <c r="G703" s="178"/>
      <c r="H703" s="178"/>
      <c r="I703" s="178"/>
      <c r="J703" s="179" t="s">
        <v>98</v>
      </c>
      <c r="K703" s="179"/>
      <c r="L703" s="179"/>
      <c r="M703" s="179"/>
      <c r="N703" s="179"/>
      <c r="O703" s="179" t="s">
        <v>98</v>
      </c>
      <c r="P703" s="179"/>
      <c r="Q703" s="179"/>
      <c r="R703" s="179"/>
      <c r="S703" s="179"/>
      <c r="T703" s="179"/>
      <c r="U703" s="179"/>
      <c r="V703" s="179"/>
      <c r="W703" s="179"/>
      <c r="X703" s="179"/>
      <c r="Y703" s="180"/>
      <c r="Z703" s="180"/>
      <c r="AA703" s="180"/>
      <c r="AB703" s="180"/>
      <c r="AC703" s="180"/>
      <c r="AD703" s="151">
        <v>6088</v>
      </c>
      <c r="AE703" s="151"/>
      <c r="AF703" s="151"/>
      <c r="AG703" s="151"/>
      <c r="AH703" s="151"/>
      <c r="AI703" s="151">
        <v>6088</v>
      </c>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f>AS703-AD703</f>
        <v>-6088</v>
      </c>
      <c r="BI703" s="151"/>
      <c r="BJ703" s="151"/>
      <c r="BK703" s="151"/>
      <c r="BL703" s="151"/>
      <c r="BM703" s="151">
        <f>AX703-AI703</f>
        <v>-6088</v>
      </c>
      <c r="BN703" s="151"/>
      <c r="BO703" s="151"/>
      <c r="BP703" s="151"/>
      <c r="BQ703" s="151"/>
      <c r="BR703" s="4"/>
      <c r="BS703" s="4"/>
      <c r="BT703" s="4"/>
      <c r="BU703" s="4"/>
      <c r="BV703" s="4"/>
      <c r="BW703" s="4"/>
      <c r="BX703" s="4"/>
      <c r="BY703" s="4"/>
      <c r="BZ703" s="5"/>
      <c r="CA703" s="6" t="s">
        <v>24</v>
      </c>
    </row>
    <row r="704" spans="1:79" s="6" customFormat="1" ht="69.75" customHeight="1">
      <c r="A704" s="81"/>
      <c r="B704" s="80"/>
      <c r="C704" s="178" t="s">
        <v>521</v>
      </c>
      <c r="D704" s="178"/>
      <c r="E704" s="178"/>
      <c r="F704" s="178"/>
      <c r="G704" s="178"/>
      <c r="H704" s="178"/>
      <c r="I704" s="178"/>
      <c r="J704" s="179" t="s">
        <v>98</v>
      </c>
      <c r="K704" s="179"/>
      <c r="L704" s="179"/>
      <c r="M704" s="179"/>
      <c r="N704" s="179"/>
      <c r="O704" s="179" t="s">
        <v>98</v>
      </c>
      <c r="P704" s="179"/>
      <c r="Q704" s="179"/>
      <c r="R704" s="179"/>
      <c r="S704" s="179"/>
      <c r="T704" s="179"/>
      <c r="U704" s="179"/>
      <c r="V704" s="179"/>
      <c r="W704" s="179"/>
      <c r="X704" s="179"/>
      <c r="Y704" s="180"/>
      <c r="Z704" s="180"/>
      <c r="AA704" s="180"/>
      <c r="AB704" s="180"/>
      <c r="AC704" s="180"/>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4"/>
      <c r="BS704" s="4"/>
      <c r="BT704" s="4"/>
      <c r="BU704" s="4"/>
      <c r="BV704" s="4"/>
      <c r="BW704" s="4"/>
      <c r="BX704" s="4"/>
      <c r="BY704" s="4"/>
      <c r="BZ704" s="5"/>
      <c r="CA704" s="6" t="s">
        <v>24</v>
      </c>
    </row>
    <row r="705" spans="1:79" s="6" customFormat="1" ht="18.75" customHeight="1">
      <c r="A705" s="81"/>
      <c r="B705" s="80"/>
      <c r="C705" s="178" t="s">
        <v>97</v>
      </c>
      <c r="D705" s="178"/>
      <c r="E705" s="178"/>
      <c r="F705" s="178"/>
      <c r="G705" s="178"/>
      <c r="H705" s="178"/>
      <c r="I705" s="178"/>
      <c r="J705" s="179" t="s">
        <v>98</v>
      </c>
      <c r="K705" s="179"/>
      <c r="L705" s="179"/>
      <c r="M705" s="179"/>
      <c r="N705" s="179"/>
      <c r="O705" s="179" t="s">
        <v>98</v>
      </c>
      <c r="P705" s="179"/>
      <c r="Q705" s="179"/>
      <c r="R705" s="179"/>
      <c r="S705" s="179"/>
      <c r="T705" s="179"/>
      <c r="U705" s="179"/>
      <c r="V705" s="179"/>
      <c r="W705" s="179"/>
      <c r="X705" s="179"/>
      <c r="Y705" s="180"/>
      <c r="Z705" s="180"/>
      <c r="AA705" s="180"/>
      <c r="AB705" s="180"/>
      <c r="AC705" s="180"/>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4"/>
      <c r="BS705" s="4"/>
      <c r="BT705" s="4"/>
      <c r="BU705" s="4"/>
      <c r="BV705" s="4"/>
      <c r="BW705" s="4"/>
      <c r="BX705" s="4"/>
      <c r="BY705" s="4"/>
      <c r="BZ705" s="5"/>
      <c r="CA705" s="6" t="s">
        <v>24</v>
      </c>
    </row>
    <row r="706" spans="1:79" ht="66.75" customHeight="1">
      <c r="A706" s="185"/>
      <c r="B706" s="125"/>
      <c r="C706" s="186" t="s">
        <v>190</v>
      </c>
      <c r="D706" s="186"/>
      <c r="E706" s="186"/>
      <c r="F706" s="186"/>
      <c r="G706" s="186"/>
      <c r="H706" s="186"/>
      <c r="I706" s="186"/>
      <c r="J706" s="187" t="s">
        <v>100</v>
      </c>
      <c r="K706" s="187"/>
      <c r="L706" s="187"/>
      <c r="M706" s="187"/>
      <c r="N706" s="187"/>
      <c r="O706" s="188" t="s">
        <v>117</v>
      </c>
      <c r="P706" s="189"/>
      <c r="Q706" s="189"/>
      <c r="R706" s="189"/>
      <c r="S706" s="189"/>
      <c r="T706" s="189"/>
      <c r="U706" s="189"/>
      <c r="V706" s="189"/>
      <c r="W706" s="189"/>
      <c r="X706" s="190"/>
      <c r="Y706" s="191">
        <v>0</v>
      </c>
      <c r="Z706" s="191"/>
      <c r="AA706" s="191"/>
      <c r="AB706" s="191"/>
      <c r="AC706" s="191"/>
      <c r="AD706" s="145">
        <v>6088</v>
      </c>
      <c r="AE706" s="145"/>
      <c r="AF706" s="145"/>
      <c r="AG706" s="145"/>
      <c r="AH706" s="145"/>
      <c r="AI706" s="182">
        <v>6088</v>
      </c>
      <c r="AJ706" s="183"/>
      <c r="AK706" s="183"/>
      <c r="AL706" s="183"/>
      <c r="AM706" s="184"/>
      <c r="AN706" s="182">
        <v>0</v>
      </c>
      <c r="AO706" s="183"/>
      <c r="AP706" s="183"/>
      <c r="AQ706" s="183"/>
      <c r="AR706" s="184"/>
      <c r="AS706" s="182">
        <v>0</v>
      </c>
      <c r="AT706" s="183"/>
      <c r="AU706" s="183"/>
      <c r="AV706" s="183"/>
      <c r="AW706" s="184"/>
      <c r="AX706" s="182">
        <v>0</v>
      </c>
      <c r="AY706" s="183"/>
      <c r="AZ706" s="183"/>
      <c r="BA706" s="183"/>
      <c r="BB706" s="184"/>
      <c r="BC706" s="182">
        <f t="shared" si="35"/>
        <v>0</v>
      </c>
      <c r="BD706" s="183"/>
      <c r="BE706" s="183"/>
      <c r="BF706" s="183"/>
      <c r="BG706" s="184"/>
      <c r="BH706" s="182">
        <f t="shared" si="36"/>
        <v>-6088</v>
      </c>
      <c r="BI706" s="183"/>
      <c r="BJ706" s="183"/>
      <c r="BK706" s="183"/>
      <c r="BL706" s="184"/>
      <c r="BM706" s="182">
        <v>-6088</v>
      </c>
      <c r="BN706" s="183"/>
      <c r="BO706" s="183"/>
      <c r="BP706" s="183"/>
      <c r="BQ706" s="184"/>
      <c r="BR706" s="1"/>
      <c r="BS706" s="1"/>
      <c r="BT706" s="1"/>
      <c r="BU706" s="1"/>
      <c r="BV706" s="1"/>
      <c r="BW706" s="1"/>
      <c r="BX706" s="1"/>
      <c r="BY706" s="1"/>
      <c r="BZ706" s="2"/>
    </row>
    <row r="707" spans="1:79" ht="18.75" customHeight="1">
      <c r="A707" s="81"/>
      <c r="B707" s="80"/>
      <c r="C707" s="178" t="s">
        <v>198</v>
      </c>
      <c r="D707" s="178"/>
      <c r="E707" s="178"/>
      <c r="F707" s="178"/>
      <c r="G707" s="178"/>
      <c r="H707" s="178"/>
      <c r="I707" s="178"/>
      <c r="J707" s="179" t="s">
        <v>98</v>
      </c>
      <c r="K707" s="179"/>
      <c r="L707" s="179"/>
      <c r="M707" s="179"/>
      <c r="N707" s="179"/>
      <c r="O707" s="179" t="s">
        <v>98</v>
      </c>
      <c r="P707" s="179"/>
      <c r="Q707" s="179"/>
      <c r="R707" s="179"/>
      <c r="S707" s="179"/>
      <c r="T707" s="179"/>
      <c r="U707" s="179"/>
      <c r="V707" s="179"/>
      <c r="W707" s="179"/>
      <c r="X707" s="179"/>
      <c r="Y707" s="192"/>
      <c r="Z707" s="193"/>
      <c r="AA707" s="193"/>
      <c r="AB707" s="193"/>
      <c r="AC707" s="194"/>
      <c r="AD707" s="145"/>
      <c r="AE707" s="145"/>
      <c r="AF707" s="145"/>
      <c r="AG707" s="145"/>
      <c r="AH707" s="14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
      <c r="BS707" s="1"/>
      <c r="BT707" s="1"/>
      <c r="BU707" s="1"/>
      <c r="BV707" s="1"/>
      <c r="BW707" s="1"/>
      <c r="BX707" s="1"/>
      <c r="BY707" s="1"/>
      <c r="BZ707" s="2"/>
    </row>
    <row r="708" spans="1:79" ht="67.5" customHeight="1">
      <c r="A708" s="185"/>
      <c r="B708" s="125"/>
      <c r="C708" s="186" t="s">
        <v>275</v>
      </c>
      <c r="D708" s="186"/>
      <c r="E708" s="186"/>
      <c r="F708" s="186"/>
      <c r="G708" s="186"/>
      <c r="H708" s="186"/>
      <c r="I708" s="186"/>
      <c r="J708" s="187" t="s">
        <v>103</v>
      </c>
      <c r="K708" s="187"/>
      <c r="L708" s="187"/>
      <c r="M708" s="187"/>
      <c r="N708" s="187"/>
      <c r="O708" s="188" t="s">
        <v>112</v>
      </c>
      <c r="P708" s="189"/>
      <c r="Q708" s="189"/>
      <c r="R708" s="189"/>
      <c r="S708" s="189"/>
      <c r="T708" s="189"/>
      <c r="U708" s="189"/>
      <c r="V708" s="189"/>
      <c r="W708" s="189"/>
      <c r="X708" s="190"/>
      <c r="Y708" s="191">
        <v>0</v>
      </c>
      <c r="Z708" s="191"/>
      <c r="AA708" s="191"/>
      <c r="AB708" s="191"/>
      <c r="AC708" s="191"/>
      <c r="AD708" s="145">
        <v>1</v>
      </c>
      <c r="AE708" s="145"/>
      <c r="AF708" s="145"/>
      <c r="AG708" s="145"/>
      <c r="AH708" s="145"/>
      <c r="AI708" s="182">
        <v>1</v>
      </c>
      <c r="AJ708" s="183"/>
      <c r="AK708" s="183"/>
      <c r="AL708" s="183"/>
      <c r="AM708" s="184"/>
      <c r="AN708" s="182">
        <v>0</v>
      </c>
      <c r="AO708" s="183"/>
      <c r="AP708" s="183"/>
      <c r="AQ708" s="183"/>
      <c r="AR708" s="184"/>
      <c r="AS708" s="182">
        <v>0</v>
      </c>
      <c r="AT708" s="183"/>
      <c r="AU708" s="183"/>
      <c r="AV708" s="183"/>
      <c r="AW708" s="184"/>
      <c r="AX708" s="182">
        <v>0</v>
      </c>
      <c r="AY708" s="183"/>
      <c r="AZ708" s="183"/>
      <c r="BA708" s="183"/>
      <c r="BB708" s="184"/>
      <c r="BC708" s="182">
        <f t="shared" si="35"/>
        <v>0</v>
      </c>
      <c r="BD708" s="183"/>
      <c r="BE708" s="183"/>
      <c r="BF708" s="183"/>
      <c r="BG708" s="184"/>
      <c r="BH708" s="182">
        <f t="shared" si="36"/>
        <v>-1</v>
      </c>
      <c r="BI708" s="183"/>
      <c r="BJ708" s="183"/>
      <c r="BK708" s="183"/>
      <c r="BL708" s="184"/>
      <c r="BM708" s="182">
        <v>-1</v>
      </c>
      <c r="BN708" s="183"/>
      <c r="BO708" s="183"/>
      <c r="BP708" s="183"/>
      <c r="BQ708" s="184"/>
      <c r="BR708" s="1"/>
      <c r="BS708" s="1"/>
      <c r="BT708" s="1"/>
      <c r="BU708" s="1"/>
      <c r="BV708" s="1"/>
      <c r="BW708" s="1"/>
      <c r="BX708" s="1"/>
      <c r="BY708" s="1"/>
      <c r="BZ708" s="2"/>
    </row>
    <row r="709" spans="1:79" ht="18.75" customHeight="1">
      <c r="A709" s="81"/>
      <c r="B709" s="80"/>
      <c r="C709" s="178" t="s">
        <v>281</v>
      </c>
      <c r="D709" s="178"/>
      <c r="E709" s="178"/>
      <c r="F709" s="178"/>
      <c r="G709" s="178"/>
      <c r="H709" s="178"/>
      <c r="I709" s="178"/>
      <c r="J709" s="179" t="s">
        <v>98</v>
      </c>
      <c r="K709" s="179"/>
      <c r="L709" s="179"/>
      <c r="M709" s="179"/>
      <c r="N709" s="179"/>
      <c r="O709" s="179" t="s">
        <v>98</v>
      </c>
      <c r="P709" s="179"/>
      <c r="Q709" s="179"/>
      <c r="R709" s="179"/>
      <c r="S709" s="179"/>
      <c r="T709" s="179"/>
      <c r="U709" s="179"/>
      <c r="V709" s="179"/>
      <c r="W709" s="179"/>
      <c r="X709" s="179"/>
      <c r="Y709" s="180"/>
      <c r="Z709" s="180"/>
      <c r="AA709" s="180"/>
      <c r="AB709" s="180"/>
      <c r="AC709" s="180"/>
      <c r="AD709" s="145"/>
      <c r="AE709" s="145"/>
      <c r="AF709" s="145"/>
      <c r="AG709" s="145"/>
      <c r="AH709" s="14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
      <c r="BS709" s="1"/>
      <c r="BT709" s="1"/>
      <c r="BU709" s="1"/>
      <c r="BV709" s="1"/>
      <c r="BW709" s="1"/>
      <c r="BX709" s="1"/>
      <c r="BY709" s="1"/>
      <c r="BZ709" s="2"/>
    </row>
    <row r="710" spans="1:79" ht="92.1" customHeight="1">
      <c r="A710" s="185"/>
      <c r="B710" s="125"/>
      <c r="C710" s="186" t="s">
        <v>352</v>
      </c>
      <c r="D710" s="186"/>
      <c r="E710" s="186"/>
      <c r="F710" s="186"/>
      <c r="G710" s="186"/>
      <c r="H710" s="186"/>
      <c r="I710" s="186"/>
      <c r="J710" s="187" t="s">
        <v>100</v>
      </c>
      <c r="K710" s="187"/>
      <c r="L710" s="187"/>
      <c r="M710" s="187"/>
      <c r="N710" s="187"/>
      <c r="O710" s="188" t="s">
        <v>201</v>
      </c>
      <c r="P710" s="189"/>
      <c r="Q710" s="189"/>
      <c r="R710" s="189"/>
      <c r="S710" s="189"/>
      <c r="T710" s="189"/>
      <c r="U710" s="189"/>
      <c r="V710" s="189"/>
      <c r="W710" s="189"/>
      <c r="X710" s="190"/>
      <c r="Y710" s="191">
        <v>0</v>
      </c>
      <c r="Z710" s="191"/>
      <c r="AA710" s="191"/>
      <c r="AB710" s="191"/>
      <c r="AC710" s="191"/>
      <c r="AD710" s="145">
        <v>6088</v>
      </c>
      <c r="AE710" s="145"/>
      <c r="AF710" s="145"/>
      <c r="AG710" s="145"/>
      <c r="AH710" s="145"/>
      <c r="AI710" s="182">
        <v>6088</v>
      </c>
      <c r="AJ710" s="183"/>
      <c r="AK710" s="183"/>
      <c r="AL710" s="183"/>
      <c r="AM710" s="184"/>
      <c r="AN710" s="182">
        <v>0</v>
      </c>
      <c r="AO710" s="183"/>
      <c r="AP710" s="183"/>
      <c r="AQ710" s="183"/>
      <c r="AR710" s="184"/>
      <c r="AS710" s="182">
        <v>0</v>
      </c>
      <c r="AT710" s="183"/>
      <c r="AU710" s="183"/>
      <c r="AV710" s="183"/>
      <c r="AW710" s="184"/>
      <c r="AX710" s="182">
        <v>0</v>
      </c>
      <c r="AY710" s="183"/>
      <c r="AZ710" s="183"/>
      <c r="BA710" s="183"/>
      <c r="BB710" s="184"/>
      <c r="BC710" s="182">
        <f t="shared" si="35"/>
        <v>0</v>
      </c>
      <c r="BD710" s="183"/>
      <c r="BE710" s="183"/>
      <c r="BF710" s="183"/>
      <c r="BG710" s="184"/>
      <c r="BH710" s="182">
        <f t="shared" si="36"/>
        <v>-6088</v>
      </c>
      <c r="BI710" s="183"/>
      <c r="BJ710" s="183"/>
      <c r="BK710" s="183"/>
      <c r="BL710" s="184"/>
      <c r="BM710" s="182">
        <v>-6088</v>
      </c>
      <c r="BN710" s="183"/>
      <c r="BO710" s="183"/>
      <c r="BP710" s="183"/>
      <c r="BQ710" s="184"/>
      <c r="BR710" s="1"/>
      <c r="BS710" s="1"/>
      <c r="BT710" s="1"/>
      <c r="BU710" s="1"/>
      <c r="BV710" s="1"/>
      <c r="BW710" s="1"/>
      <c r="BX710" s="1"/>
      <c r="BY710" s="1"/>
      <c r="BZ710" s="2"/>
    </row>
    <row r="711" spans="1:79" ht="18.75" customHeight="1">
      <c r="A711" s="81"/>
      <c r="B711" s="80"/>
      <c r="C711" s="178" t="s">
        <v>360</v>
      </c>
      <c r="D711" s="178"/>
      <c r="E711" s="178"/>
      <c r="F711" s="178"/>
      <c r="G711" s="178"/>
      <c r="H711" s="178"/>
      <c r="I711" s="178"/>
      <c r="J711" s="179" t="s">
        <v>98</v>
      </c>
      <c r="K711" s="179"/>
      <c r="L711" s="179"/>
      <c r="M711" s="179"/>
      <c r="N711" s="179"/>
      <c r="O711" s="179" t="s">
        <v>98</v>
      </c>
      <c r="P711" s="179"/>
      <c r="Q711" s="179"/>
      <c r="R711" s="179"/>
      <c r="S711" s="179"/>
      <c r="T711" s="179"/>
      <c r="U711" s="179"/>
      <c r="V711" s="179"/>
      <c r="W711" s="179"/>
      <c r="X711" s="179"/>
      <c r="Y711" s="180"/>
      <c r="Z711" s="180"/>
      <c r="AA711" s="180"/>
      <c r="AB711" s="180"/>
      <c r="AC711" s="180"/>
      <c r="AD711" s="145"/>
      <c r="AE711" s="145"/>
      <c r="AF711" s="145"/>
      <c r="AG711" s="145"/>
      <c r="AH711" s="14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c r="BR711" s="1"/>
      <c r="BS711" s="1"/>
      <c r="BT711" s="1"/>
      <c r="BU711" s="1"/>
      <c r="BV711" s="1"/>
      <c r="BW711" s="1"/>
      <c r="BX711" s="1"/>
      <c r="BY711" s="1"/>
      <c r="BZ711" s="2"/>
    </row>
    <row r="712" spans="1:79" ht="53.25" customHeight="1">
      <c r="A712" s="185"/>
      <c r="B712" s="125"/>
      <c r="C712" s="186" t="s">
        <v>416</v>
      </c>
      <c r="D712" s="186"/>
      <c r="E712" s="186"/>
      <c r="F712" s="186"/>
      <c r="G712" s="186"/>
      <c r="H712" s="186"/>
      <c r="I712" s="186"/>
      <c r="J712" s="187" t="s">
        <v>362</v>
      </c>
      <c r="K712" s="187"/>
      <c r="L712" s="187"/>
      <c r="M712" s="187"/>
      <c r="N712" s="187"/>
      <c r="O712" s="188" t="s">
        <v>201</v>
      </c>
      <c r="P712" s="189"/>
      <c r="Q712" s="189"/>
      <c r="R712" s="189"/>
      <c r="S712" s="189"/>
      <c r="T712" s="189"/>
      <c r="U712" s="189"/>
      <c r="V712" s="189"/>
      <c r="W712" s="189"/>
      <c r="X712" s="190"/>
      <c r="Y712" s="191">
        <v>0</v>
      </c>
      <c r="Z712" s="191"/>
      <c r="AA712" s="191"/>
      <c r="AB712" s="191"/>
      <c r="AC712" s="191"/>
      <c r="AD712" s="145">
        <v>100</v>
      </c>
      <c r="AE712" s="145"/>
      <c r="AF712" s="145"/>
      <c r="AG712" s="145"/>
      <c r="AH712" s="145"/>
      <c r="AI712" s="182">
        <v>100</v>
      </c>
      <c r="AJ712" s="183"/>
      <c r="AK712" s="183"/>
      <c r="AL712" s="183"/>
      <c r="AM712" s="184"/>
      <c r="AN712" s="182">
        <v>0</v>
      </c>
      <c r="AO712" s="183"/>
      <c r="AP712" s="183"/>
      <c r="AQ712" s="183"/>
      <c r="AR712" s="184"/>
      <c r="AS712" s="182">
        <v>0</v>
      </c>
      <c r="AT712" s="183"/>
      <c r="AU712" s="183"/>
      <c r="AV712" s="183"/>
      <c r="AW712" s="184"/>
      <c r="AX712" s="182">
        <v>0</v>
      </c>
      <c r="AY712" s="183"/>
      <c r="AZ712" s="183"/>
      <c r="BA712" s="183"/>
      <c r="BB712" s="184"/>
      <c r="BC712" s="182">
        <f t="shared" si="35"/>
        <v>0</v>
      </c>
      <c r="BD712" s="183"/>
      <c r="BE712" s="183"/>
      <c r="BF712" s="183"/>
      <c r="BG712" s="184"/>
      <c r="BH712" s="182">
        <f t="shared" si="36"/>
        <v>-100</v>
      </c>
      <c r="BI712" s="183"/>
      <c r="BJ712" s="183"/>
      <c r="BK712" s="183"/>
      <c r="BL712" s="184"/>
      <c r="BM712" s="182">
        <v>-100</v>
      </c>
      <c r="BN712" s="183"/>
      <c r="BO712" s="183"/>
      <c r="BP712" s="183"/>
      <c r="BQ712" s="184"/>
      <c r="BR712" s="1"/>
      <c r="BS712" s="1"/>
      <c r="BT712" s="1"/>
      <c r="BU712" s="1"/>
      <c r="BV712" s="1"/>
      <c r="BW712" s="1"/>
      <c r="BX712" s="1"/>
      <c r="BY712" s="1"/>
      <c r="BZ712" s="2"/>
    </row>
    <row r="713" spans="1:79" s="6" customFormat="1" ht="41.25" customHeight="1">
      <c r="A713" s="81"/>
      <c r="B713" s="80"/>
      <c r="C713" s="178" t="s">
        <v>523</v>
      </c>
      <c r="D713" s="178"/>
      <c r="E713" s="178"/>
      <c r="F713" s="178"/>
      <c r="G713" s="178"/>
      <c r="H713" s="178"/>
      <c r="I713" s="178"/>
      <c r="J713" s="179" t="s">
        <v>98</v>
      </c>
      <c r="K713" s="179"/>
      <c r="L713" s="179"/>
      <c r="M713" s="179"/>
      <c r="N713" s="179"/>
      <c r="O713" s="179" t="s">
        <v>98</v>
      </c>
      <c r="P713" s="179"/>
      <c r="Q713" s="179"/>
      <c r="R713" s="179"/>
      <c r="S713" s="179"/>
      <c r="T713" s="179"/>
      <c r="U713" s="179"/>
      <c r="V713" s="179"/>
      <c r="W713" s="179"/>
      <c r="X713" s="179"/>
      <c r="Y713" s="180"/>
      <c r="Z713" s="180"/>
      <c r="AA713" s="180"/>
      <c r="AB713" s="180"/>
      <c r="AC713" s="180"/>
      <c r="AD713" s="151">
        <v>691013</v>
      </c>
      <c r="AE713" s="151"/>
      <c r="AF713" s="151"/>
      <c r="AG713" s="151"/>
      <c r="AH713" s="151"/>
      <c r="AI713" s="151">
        <f>AD713</f>
        <v>691013</v>
      </c>
      <c r="AJ713" s="151"/>
      <c r="AK713" s="151"/>
      <c r="AL713" s="151"/>
      <c r="AM713" s="151"/>
      <c r="AN713" s="151"/>
      <c r="AO713" s="151"/>
      <c r="AP713" s="151"/>
      <c r="AQ713" s="151"/>
      <c r="AR713" s="151"/>
      <c r="AS713" s="151">
        <v>691011.74</v>
      </c>
      <c r="AT713" s="151"/>
      <c r="AU713" s="151"/>
      <c r="AV713" s="151"/>
      <c r="AW713" s="151"/>
      <c r="AX713" s="151">
        <v>691012.74</v>
      </c>
      <c r="AY713" s="151"/>
      <c r="AZ713" s="151"/>
      <c r="BA713" s="151"/>
      <c r="BB713" s="151"/>
      <c r="BC713" s="151"/>
      <c r="BD713" s="151"/>
      <c r="BE713" s="151"/>
      <c r="BF713" s="151"/>
      <c r="BG713" s="151"/>
      <c r="BH713" s="151">
        <f>AS713-AD713</f>
        <v>-1.2600000000093132</v>
      </c>
      <c r="BI713" s="151"/>
      <c r="BJ713" s="151"/>
      <c r="BK713" s="151"/>
      <c r="BL713" s="151"/>
      <c r="BM713" s="151">
        <f>AX713-AI713</f>
        <v>-0.26000000000931323</v>
      </c>
      <c r="BN713" s="151"/>
      <c r="BO713" s="151"/>
      <c r="BP713" s="151"/>
      <c r="BQ713" s="151"/>
      <c r="BR713" s="4"/>
      <c r="BS713" s="4"/>
      <c r="BT713" s="4"/>
      <c r="BU713" s="4"/>
      <c r="BV713" s="4"/>
      <c r="BW713" s="4"/>
      <c r="BX713" s="4"/>
      <c r="BY713" s="4"/>
      <c r="BZ713" s="5"/>
      <c r="CA713" s="6" t="s">
        <v>24</v>
      </c>
    </row>
    <row r="714" spans="1:79" s="6" customFormat="1" ht="75.75" customHeight="1">
      <c r="A714" s="81"/>
      <c r="B714" s="80"/>
      <c r="C714" s="178" t="s">
        <v>522</v>
      </c>
      <c r="D714" s="178"/>
      <c r="E714" s="178"/>
      <c r="F714" s="178"/>
      <c r="G714" s="178"/>
      <c r="H714" s="178"/>
      <c r="I714" s="178"/>
      <c r="J714" s="179"/>
      <c r="K714" s="179"/>
      <c r="L714" s="179"/>
      <c r="M714" s="179"/>
      <c r="N714" s="179"/>
      <c r="O714" s="179"/>
      <c r="P714" s="179"/>
      <c r="Q714" s="179"/>
      <c r="R714" s="179"/>
      <c r="S714" s="179"/>
      <c r="T714" s="179"/>
      <c r="U714" s="179"/>
      <c r="V714" s="179"/>
      <c r="W714" s="179"/>
      <c r="X714" s="179"/>
      <c r="Y714" s="180"/>
      <c r="Z714" s="180"/>
      <c r="AA714" s="180"/>
      <c r="AB714" s="180"/>
      <c r="AC714" s="180"/>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c r="BR714" s="4"/>
      <c r="BS714" s="4"/>
      <c r="BT714" s="4"/>
      <c r="BU714" s="4"/>
      <c r="BV714" s="4"/>
      <c r="BW714" s="4"/>
      <c r="BX714" s="4"/>
      <c r="BY714" s="4"/>
      <c r="BZ714" s="5"/>
    </row>
    <row r="715" spans="1:79" s="6" customFormat="1" ht="18.75" customHeight="1">
      <c r="A715" s="81"/>
      <c r="B715" s="80"/>
      <c r="C715" s="178" t="s">
        <v>97</v>
      </c>
      <c r="D715" s="178"/>
      <c r="E715" s="178"/>
      <c r="F715" s="178"/>
      <c r="G715" s="178"/>
      <c r="H715" s="178"/>
      <c r="I715" s="178"/>
      <c r="J715" s="179" t="s">
        <v>98</v>
      </c>
      <c r="K715" s="179"/>
      <c r="L715" s="179"/>
      <c r="M715" s="179"/>
      <c r="N715" s="179"/>
      <c r="O715" s="179" t="s">
        <v>98</v>
      </c>
      <c r="P715" s="179"/>
      <c r="Q715" s="179"/>
      <c r="R715" s="179"/>
      <c r="S715" s="179"/>
      <c r="T715" s="179"/>
      <c r="U715" s="179"/>
      <c r="V715" s="179"/>
      <c r="W715" s="179"/>
      <c r="X715" s="179"/>
      <c r="Y715" s="180"/>
      <c r="Z715" s="180"/>
      <c r="AA715" s="180"/>
      <c r="AB715" s="180"/>
      <c r="AC715" s="180"/>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c r="BR715" s="4"/>
      <c r="BS715" s="4"/>
      <c r="BT715" s="4"/>
      <c r="BU715" s="4"/>
      <c r="BV715" s="4"/>
      <c r="BW715" s="4"/>
      <c r="BX715" s="4"/>
      <c r="BY715" s="4"/>
      <c r="BZ715" s="5"/>
      <c r="CA715" s="6" t="s">
        <v>24</v>
      </c>
    </row>
    <row r="716" spans="1:79" ht="63.75" customHeight="1">
      <c r="A716" s="185"/>
      <c r="B716" s="125"/>
      <c r="C716" s="186" t="s">
        <v>191</v>
      </c>
      <c r="D716" s="186"/>
      <c r="E716" s="186"/>
      <c r="F716" s="186"/>
      <c r="G716" s="186"/>
      <c r="H716" s="186"/>
      <c r="I716" s="186"/>
      <c r="J716" s="187" t="s">
        <v>100</v>
      </c>
      <c r="K716" s="187"/>
      <c r="L716" s="187"/>
      <c r="M716" s="187"/>
      <c r="N716" s="187"/>
      <c r="O716" s="188" t="s">
        <v>117</v>
      </c>
      <c r="P716" s="189"/>
      <c r="Q716" s="189"/>
      <c r="R716" s="189"/>
      <c r="S716" s="189"/>
      <c r="T716" s="189"/>
      <c r="U716" s="189"/>
      <c r="V716" s="189"/>
      <c r="W716" s="189"/>
      <c r="X716" s="190"/>
      <c r="Y716" s="191">
        <v>0</v>
      </c>
      <c r="Z716" s="191"/>
      <c r="AA716" s="191"/>
      <c r="AB716" s="191"/>
      <c r="AC716" s="191"/>
      <c r="AD716" s="145">
        <v>291133</v>
      </c>
      <c r="AE716" s="145"/>
      <c r="AF716" s="145"/>
      <c r="AG716" s="145"/>
      <c r="AH716" s="145"/>
      <c r="AI716" s="182">
        <v>291133</v>
      </c>
      <c r="AJ716" s="183"/>
      <c r="AK716" s="183"/>
      <c r="AL716" s="183"/>
      <c r="AM716" s="184"/>
      <c r="AN716" s="182">
        <v>0</v>
      </c>
      <c r="AO716" s="183"/>
      <c r="AP716" s="183"/>
      <c r="AQ716" s="183"/>
      <c r="AR716" s="184"/>
      <c r="AS716" s="182">
        <v>291132.93</v>
      </c>
      <c r="AT716" s="183"/>
      <c r="AU716" s="183"/>
      <c r="AV716" s="183"/>
      <c r="AW716" s="184"/>
      <c r="AX716" s="182">
        <v>291132.93</v>
      </c>
      <c r="AY716" s="183"/>
      <c r="AZ716" s="183"/>
      <c r="BA716" s="183"/>
      <c r="BB716" s="184"/>
      <c r="BC716" s="182">
        <f t="shared" si="35"/>
        <v>0</v>
      </c>
      <c r="BD716" s="183"/>
      <c r="BE716" s="183"/>
      <c r="BF716" s="183"/>
      <c r="BG716" s="184"/>
      <c r="BH716" s="182">
        <f t="shared" si="36"/>
        <v>-7.0000000006984919E-2</v>
      </c>
      <c r="BI716" s="183"/>
      <c r="BJ716" s="183"/>
      <c r="BK716" s="183"/>
      <c r="BL716" s="184"/>
      <c r="BM716" s="182">
        <v>-7.0000000006984919E-2</v>
      </c>
      <c r="BN716" s="183"/>
      <c r="BO716" s="183"/>
      <c r="BP716" s="183"/>
      <c r="BQ716" s="184"/>
      <c r="BR716" s="1"/>
      <c r="BS716" s="1"/>
      <c r="BT716" s="1"/>
      <c r="BU716" s="1"/>
      <c r="BV716" s="1"/>
      <c r="BW716" s="1"/>
      <c r="BX716" s="1"/>
      <c r="BY716" s="1"/>
      <c r="BZ716" s="2"/>
    </row>
    <row r="717" spans="1:79" ht="18.75" customHeight="1">
      <c r="A717" s="81"/>
      <c r="B717" s="80"/>
      <c r="C717" s="178" t="s">
        <v>198</v>
      </c>
      <c r="D717" s="178"/>
      <c r="E717" s="178"/>
      <c r="F717" s="178"/>
      <c r="G717" s="178"/>
      <c r="H717" s="178"/>
      <c r="I717" s="178"/>
      <c r="J717" s="179" t="s">
        <v>98</v>
      </c>
      <c r="K717" s="179"/>
      <c r="L717" s="179"/>
      <c r="M717" s="179"/>
      <c r="N717" s="179"/>
      <c r="O717" s="179" t="s">
        <v>98</v>
      </c>
      <c r="P717" s="179"/>
      <c r="Q717" s="179"/>
      <c r="R717" s="179"/>
      <c r="S717" s="179"/>
      <c r="T717" s="179"/>
      <c r="U717" s="179"/>
      <c r="V717" s="179"/>
      <c r="W717" s="179"/>
      <c r="X717" s="179"/>
      <c r="Y717" s="192"/>
      <c r="Z717" s="193"/>
      <c r="AA717" s="193"/>
      <c r="AB717" s="193"/>
      <c r="AC717" s="194"/>
      <c r="AD717" s="145"/>
      <c r="AE717" s="145"/>
      <c r="AF717" s="145"/>
      <c r="AG717" s="145"/>
      <c r="AH717" s="14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
      <c r="BS717" s="1"/>
      <c r="BT717" s="1"/>
      <c r="BU717" s="1"/>
      <c r="BV717" s="1"/>
      <c r="BW717" s="1"/>
      <c r="BX717" s="1"/>
      <c r="BY717" s="1"/>
      <c r="BZ717" s="2"/>
    </row>
    <row r="718" spans="1:79" ht="38.25" customHeight="1">
      <c r="A718" s="185"/>
      <c r="B718" s="125"/>
      <c r="C718" s="186" t="s">
        <v>276</v>
      </c>
      <c r="D718" s="186"/>
      <c r="E718" s="186"/>
      <c r="F718" s="186"/>
      <c r="G718" s="186"/>
      <c r="H718" s="186"/>
      <c r="I718" s="186"/>
      <c r="J718" s="187" t="s">
        <v>214</v>
      </c>
      <c r="K718" s="187"/>
      <c r="L718" s="187"/>
      <c r="M718" s="187"/>
      <c r="N718" s="187"/>
      <c r="O718" s="188" t="s">
        <v>112</v>
      </c>
      <c r="P718" s="189"/>
      <c r="Q718" s="189"/>
      <c r="R718" s="189"/>
      <c r="S718" s="189"/>
      <c r="T718" s="189"/>
      <c r="U718" s="189"/>
      <c r="V718" s="189"/>
      <c r="W718" s="189"/>
      <c r="X718" s="190"/>
      <c r="Y718" s="191">
        <v>0</v>
      </c>
      <c r="Z718" s="191"/>
      <c r="AA718" s="191"/>
      <c r="AB718" s="191"/>
      <c r="AC718" s="191"/>
      <c r="AD718" s="145">
        <v>200</v>
      </c>
      <c r="AE718" s="145"/>
      <c r="AF718" s="145"/>
      <c r="AG718" s="145"/>
      <c r="AH718" s="145"/>
      <c r="AI718" s="182">
        <v>200</v>
      </c>
      <c r="AJ718" s="183"/>
      <c r="AK718" s="183"/>
      <c r="AL718" s="183"/>
      <c r="AM718" s="184"/>
      <c r="AN718" s="182">
        <v>0</v>
      </c>
      <c r="AO718" s="183"/>
      <c r="AP718" s="183"/>
      <c r="AQ718" s="183"/>
      <c r="AR718" s="184"/>
      <c r="AS718" s="182">
        <v>200</v>
      </c>
      <c r="AT718" s="183"/>
      <c r="AU718" s="183"/>
      <c r="AV718" s="183"/>
      <c r="AW718" s="184"/>
      <c r="AX718" s="182">
        <v>200</v>
      </c>
      <c r="AY718" s="183"/>
      <c r="AZ718" s="183"/>
      <c r="BA718" s="183"/>
      <c r="BB718" s="184"/>
      <c r="BC718" s="182">
        <f t="shared" si="35"/>
        <v>0</v>
      </c>
      <c r="BD718" s="183"/>
      <c r="BE718" s="183"/>
      <c r="BF718" s="183"/>
      <c r="BG718" s="184"/>
      <c r="BH718" s="182">
        <f t="shared" si="36"/>
        <v>0</v>
      </c>
      <c r="BI718" s="183"/>
      <c r="BJ718" s="183"/>
      <c r="BK718" s="183"/>
      <c r="BL718" s="184"/>
      <c r="BM718" s="182">
        <v>0</v>
      </c>
      <c r="BN718" s="183"/>
      <c r="BO718" s="183"/>
      <c r="BP718" s="183"/>
      <c r="BQ718" s="184"/>
      <c r="BR718" s="1"/>
      <c r="BS718" s="1"/>
      <c r="BT718" s="1"/>
      <c r="BU718" s="1"/>
      <c r="BV718" s="1"/>
      <c r="BW718" s="1"/>
      <c r="BX718" s="1"/>
      <c r="BY718" s="1"/>
      <c r="BZ718" s="2"/>
    </row>
    <row r="719" spans="1:79" ht="18.75" customHeight="1">
      <c r="A719" s="81"/>
      <c r="B719" s="80"/>
      <c r="C719" s="178" t="s">
        <v>281</v>
      </c>
      <c r="D719" s="178"/>
      <c r="E719" s="178"/>
      <c r="F719" s="178"/>
      <c r="G719" s="178"/>
      <c r="H719" s="178"/>
      <c r="I719" s="178"/>
      <c r="J719" s="179" t="s">
        <v>98</v>
      </c>
      <c r="K719" s="179"/>
      <c r="L719" s="179"/>
      <c r="M719" s="179"/>
      <c r="N719" s="179"/>
      <c r="O719" s="179" t="s">
        <v>98</v>
      </c>
      <c r="P719" s="179"/>
      <c r="Q719" s="179"/>
      <c r="R719" s="179"/>
      <c r="S719" s="179"/>
      <c r="T719" s="179"/>
      <c r="U719" s="179"/>
      <c r="V719" s="179"/>
      <c r="W719" s="179"/>
      <c r="X719" s="179"/>
      <c r="Y719" s="180"/>
      <c r="Z719" s="180"/>
      <c r="AA719" s="180"/>
      <c r="AB719" s="180"/>
      <c r="AC719" s="180"/>
      <c r="AD719" s="145"/>
      <c r="AE719" s="145"/>
      <c r="AF719" s="145"/>
      <c r="AG719" s="145"/>
      <c r="AH719" s="14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
      <c r="BS719" s="1"/>
      <c r="BT719" s="1"/>
      <c r="BU719" s="1"/>
      <c r="BV719" s="1"/>
      <c r="BW719" s="1"/>
      <c r="BX719" s="1"/>
      <c r="BY719" s="1"/>
      <c r="BZ719" s="2"/>
    </row>
    <row r="720" spans="1:79" ht="75.75" customHeight="1">
      <c r="A720" s="185"/>
      <c r="B720" s="125"/>
      <c r="C720" s="186" t="s">
        <v>353</v>
      </c>
      <c r="D720" s="186"/>
      <c r="E720" s="186"/>
      <c r="F720" s="186"/>
      <c r="G720" s="186"/>
      <c r="H720" s="186"/>
      <c r="I720" s="186"/>
      <c r="J720" s="187" t="s">
        <v>100</v>
      </c>
      <c r="K720" s="187"/>
      <c r="L720" s="187"/>
      <c r="M720" s="187"/>
      <c r="N720" s="187"/>
      <c r="O720" s="188" t="s">
        <v>201</v>
      </c>
      <c r="P720" s="189"/>
      <c r="Q720" s="189"/>
      <c r="R720" s="189"/>
      <c r="S720" s="189"/>
      <c r="T720" s="189"/>
      <c r="U720" s="189"/>
      <c r="V720" s="189"/>
      <c r="W720" s="189"/>
      <c r="X720" s="190"/>
      <c r="Y720" s="191">
        <v>0</v>
      </c>
      <c r="Z720" s="191"/>
      <c r="AA720" s="191"/>
      <c r="AB720" s="191"/>
      <c r="AC720" s="191"/>
      <c r="AD720" s="145">
        <v>1455.67</v>
      </c>
      <c r="AE720" s="145"/>
      <c r="AF720" s="145"/>
      <c r="AG720" s="145"/>
      <c r="AH720" s="145"/>
      <c r="AI720" s="182">
        <v>1455.67</v>
      </c>
      <c r="AJ720" s="183"/>
      <c r="AK720" s="183"/>
      <c r="AL720" s="183"/>
      <c r="AM720" s="184"/>
      <c r="AN720" s="182">
        <v>0</v>
      </c>
      <c r="AO720" s="183"/>
      <c r="AP720" s="183"/>
      <c r="AQ720" s="183"/>
      <c r="AR720" s="184"/>
      <c r="AS720" s="182">
        <v>1455.67</v>
      </c>
      <c r="AT720" s="183"/>
      <c r="AU720" s="183"/>
      <c r="AV720" s="183"/>
      <c r="AW720" s="184"/>
      <c r="AX720" s="182">
        <v>1455.67</v>
      </c>
      <c r="AY720" s="183"/>
      <c r="AZ720" s="183"/>
      <c r="BA720" s="183"/>
      <c r="BB720" s="184"/>
      <c r="BC720" s="182">
        <f t="shared" si="35"/>
        <v>0</v>
      </c>
      <c r="BD720" s="183"/>
      <c r="BE720" s="183"/>
      <c r="BF720" s="183"/>
      <c r="BG720" s="184"/>
      <c r="BH720" s="182">
        <f t="shared" si="36"/>
        <v>0</v>
      </c>
      <c r="BI720" s="183"/>
      <c r="BJ720" s="183"/>
      <c r="BK720" s="183"/>
      <c r="BL720" s="184"/>
      <c r="BM720" s="182">
        <v>0</v>
      </c>
      <c r="BN720" s="183"/>
      <c r="BO720" s="183"/>
      <c r="BP720" s="183"/>
      <c r="BQ720" s="184"/>
      <c r="BR720" s="1"/>
      <c r="BS720" s="1"/>
      <c r="BT720" s="1"/>
      <c r="BU720" s="1"/>
      <c r="BV720" s="1"/>
      <c r="BW720" s="1"/>
      <c r="BX720" s="1"/>
      <c r="BY720" s="1"/>
      <c r="BZ720" s="2"/>
    </row>
    <row r="721" spans="1:79" ht="18.75" customHeight="1">
      <c r="A721" s="81"/>
      <c r="B721" s="80"/>
      <c r="C721" s="178" t="s">
        <v>360</v>
      </c>
      <c r="D721" s="178"/>
      <c r="E721" s="178"/>
      <c r="F721" s="178"/>
      <c r="G721" s="178"/>
      <c r="H721" s="178"/>
      <c r="I721" s="178"/>
      <c r="J721" s="179" t="s">
        <v>98</v>
      </c>
      <c r="K721" s="179"/>
      <c r="L721" s="179"/>
      <c r="M721" s="179"/>
      <c r="N721" s="179"/>
      <c r="O721" s="179" t="s">
        <v>98</v>
      </c>
      <c r="P721" s="179"/>
      <c r="Q721" s="179"/>
      <c r="R721" s="179"/>
      <c r="S721" s="179"/>
      <c r="T721" s="179"/>
      <c r="U721" s="179"/>
      <c r="V721" s="179"/>
      <c r="W721" s="179"/>
      <c r="X721" s="179"/>
      <c r="Y721" s="180"/>
      <c r="Z721" s="180"/>
      <c r="AA721" s="180"/>
      <c r="AB721" s="180"/>
      <c r="AC721" s="180"/>
      <c r="AD721" s="145"/>
      <c r="AE721" s="145"/>
      <c r="AF721" s="145"/>
      <c r="AG721" s="145"/>
      <c r="AH721" s="14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
      <c r="BS721" s="1"/>
      <c r="BT721" s="1"/>
      <c r="BU721" s="1"/>
      <c r="BV721" s="1"/>
      <c r="BW721" s="1"/>
      <c r="BX721" s="1"/>
      <c r="BY721" s="1"/>
      <c r="BZ721" s="2"/>
    </row>
    <row r="722" spans="1:79" ht="51" customHeight="1">
      <c r="A722" s="185"/>
      <c r="B722" s="125"/>
      <c r="C722" s="186" t="s">
        <v>417</v>
      </c>
      <c r="D722" s="186"/>
      <c r="E722" s="186"/>
      <c r="F722" s="186"/>
      <c r="G722" s="186"/>
      <c r="H722" s="186"/>
      <c r="I722" s="186"/>
      <c r="J722" s="187" t="s">
        <v>362</v>
      </c>
      <c r="K722" s="187"/>
      <c r="L722" s="187"/>
      <c r="M722" s="187"/>
      <c r="N722" s="187"/>
      <c r="O722" s="188" t="s">
        <v>201</v>
      </c>
      <c r="P722" s="189"/>
      <c r="Q722" s="189"/>
      <c r="R722" s="189"/>
      <c r="S722" s="189"/>
      <c r="T722" s="189"/>
      <c r="U722" s="189"/>
      <c r="V722" s="189"/>
      <c r="W722" s="189"/>
      <c r="X722" s="190"/>
      <c r="Y722" s="191">
        <v>0</v>
      </c>
      <c r="Z722" s="191"/>
      <c r="AA722" s="191"/>
      <c r="AB722" s="191"/>
      <c r="AC722" s="191"/>
      <c r="AD722" s="145">
        <v>100</v>
      </c>
      <c r="AE722" s="145"/>
      <c r="AF722" s="145"/>
      <c r="AG722" s="145"/>
      <c r="AH722" s="145"/>
      <c r="AI722" s="182">
        <v>100</v>
      </c>
      <c r="AJ722" s="183"/>
      <c r="AK722" s="183"/>
      <c r="AL722" s="183"/>
      <c r="AM722" s="184"/>
      <c r="AN722" s="182">
        <v>0</v>
      </c>
      <c r="AO722" s="183"/>
      <c r="AP722" s="183"/>
      <c r="AQ722" s="183"/>
      <c r="AR722" s="184"/>
      <c r="AS722" s="182">
        <v>100</v>
      </c>
      <c r="AT722" s="183"/>
      <c r="AU722" s="183"/>
      <c r="AV722" s="183"/>
      <c r="AW722" s="184"/>
      <c r="AX722" s="182">
        <v>100</v>
      </c>
      <c r="AY722" s="183"/>
      <c r="AZ722" s="183"/>
      <c r="BA722" s="183"/>
      <c r="BB722" s="184"/>
      <c r="BC722" s="182">
        <f t="shared" si="35"/>
        <v>0</v>
      </c>
      <c r="BD722" s="183"/>
      <c r="BE722" s="183"/>
      <c r="BF722" s="183"/>
      <c r="BG722" s="184"/>
      <c r="BH722" s="182">
        <f t="shared" si="36"/>
        <v>0</v>
      </c>
      <c r="BI722" s="183"/>
      <c r="BJ722" s="183"/>
      <c r="BK722" s="183"/>
      <c r="BL722" s="184"/>
      <c r="BM722" s="182">
        <v>0</v>
      </c>
      <c r="BN722" s="183"/>
      <c r="BO722" s="183"/>
      <c r="BP722" s="183"/>
      <c r="BQ722" s="184"/>
      <c r="BR722" s="1"/>
      <c r="BS722" s="1"/>
      <c r="BT722" s="1"/>
      <c r="BU722" s="1"/>
      <c r="BV722" s="1"/>
      <c r="BW722" s="1"/>
      <c r="BX722" s="1"/>
      <c r="BY722" s="1"/>
      <c r="BZ722" s="2"/>
    </row>
    <row r="723" spans="1:79" s="6" customFormat="1" ht="71.25" customHeight="1">
      <c r="A723" s="81"/>
      <c r="B723" s="80"/>
      <c r="C723" s="178" t="s">
        <v>524</v>
      </c>
      <c r="D723" s="178"/>
      <c r="E723" s="178"/>
      <c r="F723" s="178"/>
      <c r="G723" s="178"/>
      <c r="H723" s="178"/>
      <c r="I723" s="178"/>
      <c r="J723" s="179"/>
      <c r="K723" s="179"/>
      <c r="L723" s="179"/>
      <c r="M723" s="179"/>
      <c r="N723" s="179"/>
      <c r="O723" s="179"/>
      <c r="P723" s="179"/>
      <c r="Q723" s="179"/>
      <c r="R723" s="179"/>
      <c r="S723" s="179"/>
      <c r="T723" s="179"/>
      <c r="U723" s="179"/>
      <c r="V723" s="179"/>
      <c r="W723" s="179"/>
      <c r="X723" s="179"/>
      <c r="Y723" s="180"/>
      <c r="Z723" s="180"/>
      <c r="AA723" s="180"/>
      <c r="AB723" s="180"/>
      <c r="AC723" s="180"/>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4"/>
      <c r="BS723" s="4"/>
      <c r="BT723" s="4"/>
      <c r="BU723" s="4"/>
      <c r="BV723" s="4"/>
      <c r="BW723" s="4"/>
      <c r="BX723" s="4"/>
      <c r="BY723" s="4"/>
      <c r="BZ723" s="5"/>
    </row>
    <row r="724" spans="1:79" s="6" customFormat="1" ht="18.75" customHeight="1">
      <c r="A724" s="81"/>
      <c r="B724" s="80"/>
      <c r="C724" s="178" t="s">
        <v>441</v>
      </c>
      <c r="D724" s="178"/>
      <c r="E724" s="178"/>
      <c r="F724" s="178"/>
      <c r="G724" s="178"/>
      <c r="H724" s="178"/>
      <c r="I724" s="178"/>
      <c r="J724" s="179" t="s">
        <v>98</v>
      </c>
      <c r="K724" s="179"/>
      <c r="L724" s="179"/>
      <c r="M724" s="179"/>
      <c r="N724" s="179"/>
      <c r="O724" s="179" t="s">
        <v>98</v>
      </c>
      <c r="P724" s="179"/>
      <c r="Q724" s="179"/>
      <c r="R724" s="179"/>
      <c r="S724" s="179"/>
      <c r="T724" s="179"/>
      <c r="U724" s="179"/>
      <c r="V724" s="179"/>
      <c r="W724" s="179"/>
      <c r="X724" s="179"/>
      <c r="Y724" s="180"/>
      <c r="Z724" s="180"/>
      <c r="AA724" s="180"/>
      <c r="AB724" s="180"/>
      <c r="AC724" s="180"/>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4"/>
      <c r="BS724" s="4"/>
      <c r="BT724" s="4"/>
      <c r="BU724" s="4"/>
      <c r="BV724" s="4"/>
      <c r="BW724" s="4"/>
      <c r="BX724" s="4"/>
      <c r="BY724" s="4"/>
      <c r="BZ724" s="5"/>
      <c r="CA724" s="6" t="s">
        <v>24</v>
      </c>
    </row>
    <row r="725" spans="1:79" ht="51" customHeight="1">
      <c r="A725" s="185"/>
      <c r="B725" s="125"/>
      <c r="C725" s="186" t="s">
        <v>192</v>
      </c>
      <c r="D725" s="186"/>
      <c r="E725" s="186"/>
      <c r="F725" s="186"/>
      <c r="G725" s="186"/>
      <c r="H725" s="186"/>
      <c r="I725" s="186"/>
      <c r="J725" s="187" t="s">
        <v>100</v>
      </c>
      <c r="K725" s="187"/>
      <c r="L725" s="187"/>
      <c r="M725" s="187"/>
      <c r="N725" s="187"/>
      <c r="O725" s="188" t="s">
        <v>117</v>
      </c>
      <c r="P725" s="189"/>
      <c r="Q725" s="189"/>
      <c r="R725" s="189"/>
      <c r="S725" s="189"/>
      <c r="T725" s="189"/>
      <c r="U725" s="189"/>
      <c r="V725" s="189"/>
      <c r="W725" s="189"/>
      <c r="X725" s="190"/>
      <c r="Y725" s="191">
        <v>0</v>
      </c>
      <c r="Z725" s="191"/>
      <c r="AA725" s="191"/>
      <c r="AB725" s="191"/>
      <c r="AC725" s="191"/>
      <c r="AD725" s="145">
        <v>108151</v>
      </c>
      <c r="AE725" s="145"/>
      <c r="AF725" s="145"/>
      <c r="AG725" s="145"/>
      <c r="AH725" s="145"/>
      <c r="AI725" s="182">
        <v>108151</v>
      </c>
      <c r="AJ725" s="183"/>
      <c r="AK725" s="183"/>
      <c r="AL725" s="183"/>
      <c r="AM725" s="184"/>
      <c r="AN725" s="182">
        <v>0</v>
      </c>
      <c r="AO725" s="183"/>
      <c r="AP725" s="183"/>
      <c r="AQ725" s="183"/>
      <c r="AR725" s="184"/>
      <c r="AS725" s="182">
        <v>108150.51</v>
      </c>
      <c r="AT725" s="183"/>
      <c r="AU725" s="183"/>
      <c r="AV725" s="183"/>
      <c r="AW725" s="184"/>
      <c r="AX725" s="182">
        <v>108150.51</v>
      </c>
      <c r="AY725" s="183"/>
      <c r="AZ725" s="183"/>
      <c r="BA725" s="183"/>
      <c r="BB725" s="184"/>
      <c r="BC725" s="182">
        <f t="shared" si="35"/>
        <v>0</v>
      </c>
      <c r="BD725" s="183"/>
      <c r="BE725" s="183"/>
      <c r="BF725" s="183"/>
      <c r="BG725" s="184"/>
      <c r="BH725" s="182">
        <f t="shared" si="36"/>
        <v>-0.49000000000523869</v>
      </c>
      <c r="BI725" s="183"/>
      <c r="BJ725" s="183"/>
      <c r="BK725" s="183"/>
      <c r="BL725" s="184"/>
      <c r="BM725" s="182">
        <v>-0.49000000000523869</v>
      </c>
      <c r="BN725" s="183"/>
      <c r="BO725" s="183"/>
      <c r="BP725" s="183"/>
      <c r="BQ725" s="184"/>
      <c r="BR725" s="1"/>
      <c r="BS725" s="1"/>
      <c r="BT725" s="1"/>
      <c r="BU725" s="1"/>
      <c r="BV725" s="1"/>
      <c r="BW725" s="1"/>
      <c r="BX725" s="1"/>
      <c r="BY725" s="1"/>
      <c r="BZ725" s="2"/>
    </row>
    <row r="726" spans="1:79" ht="81" hidden="1" customHeight="1">
      <c r="A726" s="185"/>
      <c r="B726" s="125"/>
      <c r="C726" s="186" t="s">
        <v>193</v>
      </c>
      <c r="D726" s="186"/>
      <c r="E726" s="186"/>
      <c r="F726" s="186"/>
      <c r="G726" s="186"/>
      <c r="H726" s="186"/>
      <c r="I726" s="186"/>
      <c r="J726" s="187" t="s">
        <v>100</v>
      </c>
      <c r="K726" s="187"/>
      <c r="L726" s="187"/>
      <c r="M726" s="187"/>
      <c r="N726" s="187"/>
      <c r="O726" s="188" t="s">
        <v>189</v>
      </c>
      <c r="P726" s="189"/>
      <c r="Q726" s="189"/>
      <c r="R726" s="189"/>
      <c r="S726" s="189"/>
      <c r="T726" s="189"/>
      <c r="U726" s="189"/>
      <c r="V726" s="189"/>
      <c r="W726" s="189"/>
      <c r="X726" s="190"/>
      <c r="Y726" s="191">
        <v>0</v>
      </c>
      <c r="Z726" s="191"/>
      <c r="AA726" s="191"/>
      <c r="AB726" s="191"/>
      <c r="AC726" s="191"/>
      <c r="AD726" s="145">
        <v>0</v>
      </c>
      <c r="AE726" s="145"/>
      <c r="AF726" s="145"/>
      <c r="AG726" s="145"/>
      <c r="AH726" s="145"/>
      <c r="AI726" s="182">
        <v>0</v>
      </c>
      <c r="AJ726" s="183"/>
      <c r="AK726" s="183"/>
      <c r="AL726" s="183"/>
      <c r="AM726" s="184"/>
      <c r="AN726" s="182">
        <v>0</v>
      </c>
      <c r="AO726" s="183"/>
      <c r="AP726" s="183"/>
      <c r="AQ726" s="183"/>
      <c r="AR726" s="184"/>
      <c r="AS726" s="182">
        <v>0</v>
      </c>
      <c r="AT726" s="183"/>
      <c r="AU726" s="183"/>
      <c r="AV726" s="183"/>
      <c r="AW726" s="184"/>
      <c r="AX726" s="182">
        <v>0</v>
      </c>
      <c r="AY726" s="183"/>
      <c r="AZ726" s="183"/>
      <c r="BA726" s="183"/>
      <c r="BB726" s="184"/>
      <c r="BC726" s="182">
        <f t="shared" si="35"/>
        <v>0</v>
      </c>
      <c r="BD726" s="183"/>
      <c r="BE726" s="183"/>
      <c r="BF726" s="183"/>
      <c r="BG726" s="184"/>
      <c r="BH726" s="182">
        <f t="shared" si="36"/>
        <v>0</v>
      </c>
      <c r="BI726" s="183"/>
      <c r="BJ726" s="183"/>
      <c r="BK726" s="183"/>
      <c r="BL726" s="184"/>
      <c r="BM726" s="182">
        <v>0</v>
      </c>
      <c r="BN726" s="183"/>
      <c r="BO726" s="183"/>
      <c r="BP726" s="183"/>
      <c r="BQ726" s="184"/>
      <c r="BR726" s="1"/>
      <c r="BS726" s="1"/>
      <c r="BT726" s="1"/>
      <c r="BU726" s="1"/>
      <c r="BV726" s="1"/>
      <c r="BW726" s="1"/>
      <c r="BX726" s="1"/>
      <c r="BY726" s="1"/>
      <c r="BZ726" s="2"/>
    </row>
    <row r="727" spans="1:79" ht="18.75" customHeight="1">
      <c r="A727" s="81"/>
      <c r="B727" s="80"/>
      <c r="C727" s="178" t="s">
        <v>198</v>
      </c>
      <c r="D727" s="178"/>
      <c r="E727" s="178"/>
      <c r="F727" s="178"/>
      <c r="G727" s="178"/>
      <c r="H727" s="178"/>
      <c r="I727" s="178"/>
      <c r="J727" s="179" t="s">
        <v>98</v>
      </c>
      <c r="K727" s="179"/>
      <c r="L727" s="179"/>
      <c r="M727" s="179"/>
      <c r="N727" s="179"/>
      <c r="O727" s="179" t="s">
        <v>98</v>
      </c>
      <c r="P727" s="179"/>
      <c r="Q727" s="179"/>
      <c r="R727" s="179"/>
      <c r="S727" s="179"/>
      <c r="T727" s="179"/>
      <c r="U727" s="179"/>
      <c r="V727" s="179"/>
      <c r="W727" s="179"/>
      <c r="X727" s="179"/>
      <c r="Y727" s="192"/>
      <c r="Z727" s="193"/>
      <c r="AA727" s="193"/>
      <c r="AB727" s="193"/>
      <c r="AC727" s="194"/>
      <c r="AD727" s="145"/>
      <c r="AE727" s="145"/>
      <c r="AF727" s="145"/>
      <c r="AG727" s="145"/>
      <c r="AH727" s="14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
      <c r="BS727" s="1"/>
      <c r="BT727" s="1"/>
      <c r="BU727" s="1"/>
      <c r="BV727" s="1"/>
      <c r="BW727" s="1"/>
      <c r="BX727" s="1"/>
      <c r="BY727" s="1"/>
      <c r="BZ727" s="2"/>
    </row>
    <row r="728" spans="1:79" ht="50.25" customHeight="1">
      <c r="A728" s="185"/>
      <c r="B728" s="125"/>
      <c r="C728" s="186" t="s">
        <v>277</v>
      </c>
      <c r="D728" s="186"/>
      <c r="E728" s="186"/>
      <c r="F728" s="186"/>
      <c r="G728" s="186"/>
      <c r="H728" s="186"/>
      <c r="I728" s="186"/>
      <c r="J728" s="187" t="s">
        <v>214</v>
      </c>
      <c r="K728" s="187"/>
      <c r="L728" s="187"/>
      <c r="M728" s="187"/>
      <c r="N728" s="187"/>
      <c r="O728" s="188" t="s">
        <v>112</v>
      </c>
      <c r="P728" s="189"/>
      <c r="Q728" s="189"/>
      <c r="R728" s="189"/>
      <c r="S728" s="189"/>
      <c r="T728" s="189"/>
      <c r="U728" s="189"/>
      <c r="V728" s="189"/>
      <c r="W728" s="189"/>
      <c r="X728" s="190"/>
      <c r="Y728" s="191">
        <v>0</v>
      </c>
      <c r="Z728" s="191"/>
      <c r="AA728" s="191"/>
      <c r="AB728" s="191"/>
      <c r="AC728" s="191"/>
      <c r="AD728" s="145">
        <v>200</v>
      </c>
      <c r="AE728" s="145"/>
      <c r="AF728" s="145"/>
      <c r="AG728" s="145"/>
      <c r="AH728" s="145"/>
      <c r="AI728" s="182">
        <v>200</v>
      </c>
      <c r="AJ728" s="183"/>
      <c r="AK728" s="183"/>
      <c r="AL728" s="183"/>
      <c r="AM728" s="184"/>
      <c r="AN728" s="182">
        <v>0</v>
      </c>
      <c r="AO728" s="183"/>
      <c r="AP728" s="183"/>
      <c r="AQ728" s="183"/>
      <c r="AR728" s="184"/>
      <c r="AS728" s="182">
        <v>200</v>
      </c>
      <c r="AT728" s="183"/>
      <c r="AU728" s="183"/>
      <c r="AV728" s="183"/>
      <c r="AW728" s="184"/>
      <c r="AX728" s="182">
        <v>200</v>
      </c>
      <c r="AY728" s="183"/>
      <c r="AZ728" s="183"/>
      <c r="BA728" s="183"/>
      <c r="BB728" s="184"/>
      <c r="BC728" s="182">
        <f t="shared" si="35"/>
        <v>0</v>
      </c>
      <c r="BD728" s="183"/>
      <c r="BE728" s="183"/>
      <c r="BF728" s="183"/>
      <c r="BG728" s="184"/>
      <c r="BH728" s="182">
        <f t="shared" si="36"/>
        <v>0</v>
      </c>
      <c r="BI728" s="183"/>
      <c r="BJ728" s="183"/>
      <c r="BK728" s="183"/>
      <c r="BL728" s="184"/>
      <c r="BM728" s="182">
        <v>0</v>
      </c>
      <c r="BN728" s="183"/>
      <c r="BO728" s="183"/>
      <c r="BP728" s="183"/>
      <c r="BQ728" s="184"/>
      <c r="BR728" s="1"/>
      <c r="BS728" s="1"/>
      <c r="BT728" s="1"/>
      <c r="BU728" s="1"/>
      <c r="BV728" s="1"/>
      <c r="BW728" s="1"/>
      <c r="BX728" s="1"/>
      <c r="BY728" s="1"/>
      <c r="BZ728" s="2"/>
    </row>
    <row r="729" spans="1:79" ht="18.75" customHeight="1">
      <c r="A729" s="81"/>
      <c r="B729" s="80"/>
      <c r="C729" s="178" t="s">
        <v>281</v>
      </c>
      <c r="D729" s="178"/>
      <c r="E729" s="178"/>
      <c r="F729" s="178"/>
      <c r="G729" s="178"/>
      <c r="H729" s="178"/>
      <c r="I729" s="178"/>
      <c r="J729" s="179" t="s">
        <v>98</v>
      </c>
      <c r="K729" s="179"/>
      <c r="L729" s="179"/>
      <c r="M729" s="179"/>
      <c r="N729" s="179"/>
      <c r="O729" s="179" t="s">
        <v>98</v>
      </c>
      <c r="P729" s="179"/>
      <c r="Q729" s="179"/>
      <c r="R729" s="179"/>
      <c r="S729" s="179"/>
      <c r="T729" s="179"/>
      <c r="U729" s="179"/>
      <c r="V729" s="179"/>
      <c r="W729" s="179"/>
      <c r="X729" s="179"/>
      <c r="Y729" s="180"/>
      <c r="Z729" s="180"/>
      <c r="AA729" s="180"/>
      <c r="AB729" s="180"/>
      <c r="AC729" s="180"/>
      <c r="AD729" s="145"/>
      <c r="AE729" s="145"/>
      <c r="AF729" s="145"/>
      <c r="AG729" s="145"/>
      <c r="AH729" s="14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
      <c r="BS729" s="1"/>
      <c r="BT729" s="1"/>
      <c r="BU729" s="1"/>
      <c r="BV729" s="1"/>
      <c r="BW729" s="1"/>
      <c r="BX729" s="1"/>
      <c r="BY729" s="1"/>
      <c r="BZ729" s="2"/>
    </row>
    <row r="730" spans="1:79" ht="67.5" customHeight="1">
      <c r="A730" s="185"/>
      <c r="B730" s="125"/>
      <c r="C730" s="186" t="s">
        <v>354</v>
      </c>
      <c r="D730" s="186"/>
      <c r="E730" s="186"/>
      <c r="F730" s="186"/>
      <c r="G730" s="186"/>
      <c r="H730" s="186"/>
      <c r="I730" s="186"/>
      <c r="J730" s="187" t="s">
        <v>100</v>
      </c>
      <c r="K730" s="187"/>
      <c r="L730" s="187"/>
      <c r="M730" s="187"/>
      <c r="N730" s="187"/>
      <c r="O730" s="188" t="s">
        <v>201</v>
      </c>
      <c r="P730" s="189"/>
      <c r="Q730" s="189"/>
      <c r="R730" s="189"/>
      <c r="S730" s="189"/>
      <c r="T730" s="189"/>
      <c r="U730" s="189"/>
      <c r="V730" s="189"/>
      <c r="W730" s="189"/>
      <c r="X730" s="190"/>
      <c r="Y730" s="191">
        <v>0</v>
      </c>
      <c r="Z730" s="191"/>
      <c r="AA730" s="191"/>
      <c r="AB730" s="191"/>
      <c r="AC730" s="191"/>
      <c r="AD730" s="145">
        <v>5000</v>
      </c>
      <c r="AE730" s="145"/>
      <c r="AF730" s="145"/>
      <c r="AG730" s="145"/>
      <c r="AH730" s="145"/>
      <c r="AI730" s="182">
        <v>5000</v>
      </c>
      <c r="AJ730" s="183"/>
      <c r="AK730" s="183"/>
      <c r="AL730" s="183"/>
      <c r="AM730" s="184"/>
      <c r="AN730" s="182">
        <v>0</v>
      </c>
      <c r="AO730" s="183"/>
      <c r="AP730" s="183"/>
      <c r="AQ730" s="183"/>
      <c r="AR730" s="184"/>
      <c r="AS730" s="182">
        <v>5000</v>
      </c>
      <c r="AT730" s="183"/>
      <c r="AU730" s="183"/>
      <c r="AV730" s="183"/>
      <c r="AW730" s="184"/>
      <c r="AX730" s="182">
        <v>5000</v>
      </c>
      <c r="AY730" s="183"/>
      <c r="AZ730" s="183"/>
      <c r="BA730" s="183"/>
      <c r="BB730" s="184"/>
      <c r="BC730" s="182">
        <f t="shared" si="35"/>
        <v>0</v>
      </c>
      <c r="BD730" s="183"/>
      <c r="BE730" s="183"/>
      <c r="BF730" s="183"/>
      <c r="BG730" s="184"/>
      <c r="BH730" s="182">
        <f t="shared" si="36"/>
        <v>0</v>
      </c>
      <c r="BI730" s="183"/>
      <c r="BJ730" s="183"/>
      <c r="BK730" s="183"/>
      <c r="BL730" s="184"/>
      <c r="BM730" s="182">
        <v>0</v>
      </c>
      <c r="BN730" s="183"/>
      <c r="BO730" s="183"/>
      <c r="BP730" s="183"/>
      <c r="BQ730" s="184"/>
      <c r="BR730" s="1"/>
      <c r="BS730" s="1"/>
      <c r="BT730" s="1"/>
      <c r="BU730" s="1"/>
      <c r="BV730" s="1"/>
      <c r="BW730" s="1"/>
      <c r="BX730" s="1"/>
      <c r="BY730" s="1"/>
      <c r="BZ730" s="2"/>
    </row>
    <row r="731" spans="1:79" ht="76.5" customHeight="1">
      <c r="A731" s="185"/>
      <c r="B731" s="125"/>
      <c r="C731" s="186" t="s">
        <v>355</v>
      </c>
      <c r="D731" s="186"/>
      <c r="E731" s="186"/>
      <c r="F731" s="186"/>
      <c r="G731" s="186"/>
      <c r="H731" s="186"/>
      <c r="I731" s="186"/>
      <c r="J731" s="187" t="s">
        <v>100</v>
      </c>
      <c r="K731" s="187"/>
      <c r="L731" s="187"/>
      <c r="M731" s="187"/>
      <c r="N731" s="187"/>
      <c r="O731" s="188" t="s">
        <v>201</v>
      </c>
      <c r="P731" s="189"/>
      <c r="Q731" s="189"/>
      <c r="R731" s="189"/>
      <c r="S731" s="189"/>
      <c r="T731" s="189"/>
      <c r="U731" s="189"/>
      <c r="V731" s="189"/>
      <c r="W731" s="189"/>
      <c r="X731" s="190"/>
      <c r="Y731" s="191">
        <v>0</v>
      </c>
      <c r="Z731" s="191"/>
      <c r="AA731" s="191"/>
      <c r="AB731" s="191"/>
      <c r="AC731" s="191"/>
      <c r="AD731" s="145">
        <v>515.76499999999999</v>
      </c>
      <c r="AE731" s="145"/>
      <c r="AF731" s="145"/>
      <c r="AG731" s="145"/>
      <c r="AH731" s="145"/>
      <c r="AI731" s="182">
        <v>515.76499999999999</v>
      </c>
      <c r="AJ731" s="183"/>
      <c r="AK731" s="183"/>
      <c r="AL731" s="183"/>
      <c r="AM731" s="184"/>
      <c r="AN731" s="182">
        <v>0</v>
      </c>
      <c r="AO731" s="183"/>
      <c r="AP731" s="183"/>
      <c r="AQ731" s="183"/>
      <c r="AR731" s="184"/>
      <c r="AS731" s="182">
        <v>515.76</v>
      </c>
      <c r="AT731" s="183"/>
      <c r="AU731" s="183"/>
      <c r="AV731" s="183"/>
      <c r="AW731" s="184"/>
      <c r="AX731" s="182">
        <v>515.76</v>
      </c>
      <c r="AY731" s="183"/>
      <c r="AZ731" s="183"/>
      <c r="BA731" s="183"/>
      <c r="BB731" s="184"/>
      <c r="BC731" s="182">
        <f t="shared" si="35"/>
        <v>0</v>
      </c>
      <c r="BD731" s="183"/>
      <c r="BE731" s="183"/>
      <c r="BF731" s="183"/>
      <c r="BG731" s="184"/>
      <c r="BH731" s="182">
        <f t="shared" si="36"/>
        <v>-4.9999999999954525E-3</v>
      </c>
      <c r="BI731" s="183"/>
      <c r="BJ731" s="183"/>
      <c r="BK731" s="183"/>
      <c r="BL731" s="184"/>
      <c r="BM731" s="182">
        <v>-4.9999999999954525E-3</v>
      </c>
      <c r="BN731" s="183"/>
      <c r="BO731" s="183"/>
      <c r="BP731" s="183"/>
      <c r="BQ731" s="184"/>
      <c r="BR731" s="1"/>
      <c r="BS731" s="1"/>
      <c r="BT731" s="1"/>
      <c r="BU731" s="1"/>
      <c r="BV731" s="1"/>
      <c r="BW731" s="1"/>
      <c r="BX731" s="1"/>
      <c r="BY731" s="1"/>
      <c r="BZ731" s="2"/>
    </row>
    <row r="732" spans="1:79" ht="18.75" customHeight="1">
      <c r="A732" s="81"/>
      <c r="B732" s="80"/>
      <c r="C732" s="178" t="s">
        <v>360</v>
      </c>
      <c r="D732" s="178"/>
      <c r="E732" s="178"/>
      <c r="F732" s="178"/>
      <c r="G732" s="178"/>
      <c r="H732" s="178"/>
      <c r="I732" s="178"/>
      <c r="J732" s="179" t="s">
        <v>98</v>
      </c>
      <c r="K732" s="179"/>
      <c r="L732" s="179"/>
      <c r="M732" s="179"/>
      <c r="N732" s="179"/>
      <c r="O732" s="179" t="s">
        <v>98</v>
      </c>
      <c r="P732" s="179"/>
      <c r="Q732" s="179"/>
      <c r="R732" s="179"/>
      <c r="S732" s="179"/>
      <c r="T732" s="179"/>
      <c r="U732" s="179"/>
      <c r="V732" s="179"/>
      <c r="W732" s="179"/>
      <c r="X732" s="179"/>
      <c r="Y732" s="180"/>
      <c r="Z732" s="180"/>
      <c r="AA732" s="180"/>
      <c r="AB732" s="180"/>
      <c r="AC732" s="180"/>
      <c r="AD732" s="145"/>
      <c r="AE732" s="145"/>
      <c r="AF732" s="145"/>
      <c r="AG732" s="145"/>
      <c r="AH732" s="14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
      <c r="BS732" s="1"/>
      <c r="BT732" s="1"/>
      <c r="BU732" s="1"/>
      <c r="BV732" s="1"/>
      <c r="BW732" s="1"/>
      <c r="BX732" s="1"/>
      <c r="BY732" s="1"/>
      <c r="BZ732" s="2"/>
    </row>
    <row r="733" spans="1:79" ht="74.25" customHeight="1">
      <c r="A733" s="185"/>
      <c r="B733" s="125"/>
      <c r="C733" s="186" t="s">
        <v>418</v>
      </c>
      <c r="D733" s="186"/>
      <c r="E733" s="186"/>
      <c r="F733" s="186"/>
      <c r="G733" s="186"/>
      <c r="H733" s="186"/>
      <c r="I733" s="186"/>
      <c r="J733" s="187" t="s">
        <v>362</v>
      </c>
      <c r="K733" s="187"/>
      <c r="L733" s="187"/>
      <c r="M733" s="187"/>
      <c r="N733" s="187"/>
      <c r="O733" s="188" t="s">
        <v>201</v>
      </c>
      <c r="P733" s="189"/>
      <c r="Q733" s="189"/>
      <c r="R733" s="189"/>
      <c r="S733" s="189"/>
      <c r="T733" s="189"/>
      <c r="U733" s="189"/>
      <c r="V733" s="189"/>
      <c r="W733" s="189"/>
      <c r="X733" s="190"/>
      <c r="Y733" s="191">
        <v>0</v>
      </c>
      <c r="Z733" s="191"/>
      <c r="AA733" s="191"/>
      <c r="AB733" s="191"/>
      <c r="AC733" s="191"/>
      <c r="AD733" s="145">
        <v>100</v>
      </c>
      <c r="AE733" s="145"/>
      <c r="AF733" s="145"/>
      <c r="AG733" s="145"/>
      <c r="AH733" s="145"/>
      <c r="AI733" s="182">
        <v>100</v>
      </c>
      <c r="AJ733" s="183"/>
      <c r="AK733" s="183"/>
      <c r="AL733" s="183"/>
      <c r="AM733" s="184"/>
      <c r="AN733" s="182">
        <v>0</v>
      </c>
      <c r="AO733" s="183"/>
      <c r="AP733" s="183"/>
      <c r="AQ733" s="183"/>
      <c r="AR733" s="184"/>
      <c r="AS733" s="182">
        <v>100</v>
      </c>
      <c r="AT733" s="183"/>
      <c r="AU733" s="183"/>
      <c r="AV733" s="183"/>
      <c r="AW733" s="184"/>
      <c r="AX733" s="182">
        <v>100</v>
      </c>
      <c r="AY733" s="183"/>
      <c r="AZ733" s="183"/>
      <c r="BA733" s="183"/>
      <c r="BB733" s="184"/>
      <c r="BC733" s="182">
        <f t="shared" si="35"/>
        <v>0</v>
      </c>
      <c r="BD733" s="183"/>
      <c r="BE733" s="183"/>
      <c r="BF733" s="183"/>
      <c r="BG733" s="184"/>
      <c r="BH733" s="182">
        <f t="shared" si="36"/>
        <v>0</v>
      </c>
      <c r="BI733" s="183"/>
      <c r="BJ733" s="183"/>
      <c r="BK733" s="183"/>
      <c r="BL733" s="184"/>
      <c r="BM733" s="182">
        <v>0</v>
      </c>
      <c r="BN733" s="183"/>
      <c r="BO733" s="183"/>
      <c r="BP733" s="183"/>
      <c r="BQ733" s="184"/>
      <c r="BR733" s="1"/>
      <c r="BS733" s="1"/>
      <c r="BT733" s="1"/>
      <c r="BU733" s="1"/>
      <c r="BV733" s="1"/>
      <c r="BW733" s="1"/>
      <c r="BX733" s="1"/>
      <c r="BY733" s="1"/>
      <c r="BZ733" s="2"/>
    </row>
    <row r="734" spans="1:79" s="6" customFormat="1" ht="70.5" customHeight="1">
      <c r="A734" s="81"/>
      <c r="B734" s="80"/>
      <c r="C734" s="178" t="s">
        <v>525</v>
      </c>
      <c r="D734" s="178"/>
      <c r="E734" s="178"/>
      <c r="F734" s="178"/>
      <c r="G734" s="178"/>
      <c r="H734" s="178"/>
      <c r="I734" s="178"/>
      <c r="J734" s="179" t="s">
        <v>98</v>
      </c>
      <c r="K734" s="179"/>
      <c r="L734" s="179"/>
      <c r="M734" s="179"/>
      <c r="N734" s="179"/>
      <c r="O734" s="179" t="s">
        <v>98</v>
      </c>
      <c r="P734" s="179"/>
      <c r="Q734" s="179"/>
      <c r="R734" s="179"/>
      <c r="S734" s="179"/>
      <c r="T734" s="179"/>
      <c r="U734" s="179"/>
      <c r="V734" s="179"/>
      <c r="W734" s="179"/>
      <c r="X734" s="179"/>
      <c r="Y734" s="180"/>
      <c r="Z734" s="180"/>
      <c r="AA734" s="180"/>
      <c r="AB734" s="180"/>
      <c r="AC734" s="180"/>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4"/>
      <c r="BS734" s="4"/>
      <c r="BT734" s="4"/>
      <c r="BU734" s="4"/>
      <c r="BV734" s="4"/>
      <c r="BW734" s="4"/>
      <c r="BX734" s="4"/>
      <c r="BY734" s="4"/>
      <c r="BZ734" s="5"/>
      <c r="CA734" s="6" t="s">
        <v>24</v>
      </c>
    </row>
    <row r="735" spans="1:79" s="6" customFormat="1" ht="18.75" customHeight="1">
      <c r="A735" s="81"/>
      <c r="B735" s="80"/>
      <c r="C735" s="178" t="s">
        <v>441</v>
      </c>
      <c r="D735" s="178"/>
      <c r="E735" s="178"/>
      <c r="F735" s="178"/>
      <c r="G735" s="178"/>
      <c r="H735" s="178"/>
      <c r="I735" s="178"/>
      <c r="J735" s="179" t="s">
        <v>98</v>
      </c>
      <c r="K735" s="179"/>
      <c r="L735" s="179"/>
      <c r="M735" s="179"/>
      <c r="N735" s="179"/>
      <c r="O735" s="179" t="s">
        <v>98</v>
      </c>
      <c r="P735" s="179"/>
      <c r="Q735" s="179"/>
      <c r="R735" s="179"/>
      <c r="S735" s="179"/>
      <c r="T735" s="179"/>
      <c r="U735" s="179"/>
      <c r="V735" s="179"/>
      <c r="W735" s="179"/>
      <c r="X735" s="179"/>
      <c r="Y735" s="180"/>
      <c r="Z735" s="180"/>
      <c r="AA735" s="180"/>
      <c r="AB735" s="180"/>
      <c r="AC735" s="180"/>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4"/>
      <c r="BS735" s="4"/>
      <c r="BT735" s="4"/>
      <c r="BU735" s="4"/>
      <c r="BV735" s="4"/>
      <c r="BW735" s="4"/>
      <c r="BX735" s="4"/>
      <c r="BY735" s="4"/>
      <c r="BZ735" s="5"/>
      <c r="CA735" s="6" t="s">
        <v>24</v>
      </c>
    </row>
    <row r="736" spans="1:79" ht="78" customHeight="1">
      <c r="A736" s="185"/>
      <c r="B736" s="125"/>
      <c r="C736" s="186" t="s">
        <v>194</v>
      </c>
      <c r="D736" s="186"/>
      <c r="E736" s="186"/>
      <c r="F736" s="186"/>
      <c r="G736" s="186"/>
      <c r="H736" s="186"/>
      <c r="I736" s="186"/>
      <c r="J736" s="187" t="s">
        <v>100</v>
      </c>
      <c r="K736" s="187"/>
      <c r="L736" s="187"/>
      <c r="M736" s="187"/>
      <c r="N736" s="187"/>
      <c r="O736" s="188" t="s">
        <v>117</v>
      </c>
      <c r="P736" s="189"/>
      <c r="Q736" s="189"/>
      <c r="R736" s="189"/>
      <c r="S736" s="189"/>
      <c r="T736" s="189"/>
      <c r="U736" s="189"/>
      <c r="V736" s="189"/>
      <c r="W736" s="189"/>
      <c r="X736" s="190"/>
      <c r="Y736" s="191">
        <v>0</v>
      </c>
      <c r="Z736" s="191"/>
      <c r="AA736" s="191"/>
      <c r="AB736" s="191"/>
      <c r="AC736" s="191"/>
      <c r="AD736" s="145">
        <v>291729</v>
      </c>
      <c r="AE736" s="145"/>
      <c r="AF736" s="145"/>
      <c r="AG736" s="145"/>
      <c r="AH736" s="145"/>
      <c r="AI736" s="182">
        <v>291729</v>
      </c>
      <c r="AJ736" s="183"/>
      <c r="AK736" s="183"/>
      <c r="AL736" s="183"/>
      <c r="AM736" s="184"/>
      <c r="AN736" s="182">
        <v>0</v>
      </c>
      <c r="AO736" s="183"/>
      <c r="AP736" s="183"/>
      <c r="AQ736" s="183"/>
      <c r="AR736" s="184"/>
      <c r="AS736" s="182">
        <v>291728.3</v>
      </c>
      <c r="AT736" s="183"/>
      <c r="AU736" s="183"/>
      <c r="AV736" s="183"/>
      <c r="AW736" s="184"/>
      <c r="AX736" s="182">
        <v>291728.3</v>
      </c>
      <c r="AY736" s="183"/>
      <c r="AZ736" s="183"/>
      <c r="BA736" s="183"/>
      <c r="BB736" s="184"/>
      <c r="BC736" s="182">
        <f t="shared" si="35"/>
        <v>0</v>
      </c>
      <c r="BD736" s="183"/>
      <c r="BE736" s="183"/>
      <c r="BF736" s="183"/>
      <c r="BG736" s="184"/>
      <c r="BH736" s="182">
        <f t="shared" si="36"/>
        <v>-0.70000000001164153</v>
      </c>
      <c r="BI736" s="183"/>
      <c r="BJ736" s="183"/>
      <c r="BK736" s="183"/>
      <c r="BL736" s="184"/>
      <c r="BM736" s="182">
        <v>-0.70000000001164153</v>
      </c>
      <c r="BN736" s="183"/>
      <c r="BO736" s="183"/>
      <c r="BP736" s="183"/>
      <c r="BQ736" s="184"/>
      <c r="BR736" s="1"/>
      <c r="BS736" s="1"/>
      <c r="BT736" s="1"/>
      <c r="BU736" s="1"/>
      <c r="BV736" s="1"/>
      <c r="BW736" s="1"/>
      <c r="BX736" s="1"/>
      <c r="BY736" s="1"/>
      <c r="BZ736" s="2"/>
    </row>
    <row r="737" spans="1:79" ht="18.75" customHeight="1">
      <c r="A737" s="81"/>
      <c r="B737" s="80"/>
      <c r="C737" s="178" t="s">
        <v>198</v>
      </c>
      <c r="D737" s="178"/>
      <c r="E737" s="178"/>
      <c r="F737" s="178"/>
      <c r="G737" s="178"/>
      <c r="H737" s="178"/>
      <c r="I737" s="178"/>
      <c r="J737" s="179" t="s">
        <v>98</v>
      </c>
      <c r="K737" s="179"/>
      <c r="L737" s="179"/>
      <c r="M737" s="179"/>
      <c r="N737" s="179"/>
      <c r="O737" s="179" t="s">
        <v>98</v>
      </c>
      <c r="P737" s="179"/>
      <c r="Q737" s="179"/>
      <c r="R737" s="179"/>
      <c r="S737" s="179"/>
      <c r="T737" s="179"/>
      <c r="U737" s="179"/>
      <c r="V737" s="179"/>
      <c r="W737" s="179"/>
      <c r="X737" s="179"/>
      <c r="Y737" s="192"/>
      <c r="Z737" s="193"/>
      <c r="AA737" s="193"/>
      <c r="AB737" s="193"/>
      <c r="AC737" s="194"/>
      <c r="AD737" s="145"/>
      <c r="AE737" s="145"/>
      <c r="AF737" s="145"/>
      <c r="AG737" s="145"/>
      <c r="AH737" s="14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c r="BR737" s="1"/>
      <c r="BS737" s="1"/>
      <c r="BT737" s="1"/>
      <c r="BU737" s="1"/>
      <c r="BV737" s="1"/>
      <c r="BW737" s="1"/>
      <c r="BX737" s="1"/>
      <c r="BY737" s="1"/>
      <c r="BZ737" s="2"/>
    </row>
    <row r="738" spans="1:79" ht="72" customHeight="1">
      <c r="A738" s="185"/>
      <c r="B738" s="125"/>
      <c r="C738" s="186" t="s">
        <v>278</v>
      </c>
      <c r="D738" s="186"/>
      <c r="E738" s="186"/>
      <c r="F738" s="186"/>
      <c r="G738" s="186"/>
      <c r="H738" s="186"/>
      <c r="I738" s="186"/>
      <c r="J738" s="187" t="s">
        <v>214</v>
      </c>
      <c r="K738" s="187"/>
      <c r="L738" s="187"/>
      <c r="M738" s="187"/>
      <c r="N738" s="187"/>
      <c r="O738" s="188" t="s">
        <v>112</v>
      </c>
      <c r="P738" s="189"/>
      <c r="Q738" s="189"/>
      <c r="R738" s="189"/>
      <c r="S738" s="189"/>
      <c r="T738" s="189"/>
      <c r="U738" s="189"/>
      <c r="V738" s="189"/>
      <c r="W738" s="189"/>
      <c r="X738" s="190"/>
      <c r="Y738" s="191">
        <v>0</v>
      </c>
      <c r="Z738" s="191"/>
      <c r="AA738" s="191"/>
      <c r="AB738" s="191"/>
      <c r="AC738" s="191"/>
      <c r="AD738" s="145">
        <v>200</v>
      </c>
      <c r="AE738" s="145"/>
      <c r="AF738" s="145"/>
      <c r="AG738" s="145"/>
      <c r="AH738" s="145"/>
      <c r="AI738" s="182">
        <v>200</v>
      </c>
      <c r="AJ738" s="183"/>
      <c r="AK738" s="183"/>
      <c r="AL738" s="183"/>
      <c r="AM738" s="184"/>
      <c r="AN738" s="182">
        <v>0</v>
      </c>
      <c r="AO738" s="183"/>
      <c r="AP738" s="183"/>
      <c r="AQ738" s="183"/>
      <c r="AR738" s="184"/>
      <c r="AS738" s="182">
        <v>200</v>
      </c>
      <c r="AT738" s="183"/>
      <c r="AU738" s="183"/>
      <c r="AV738" s="183"/>
      <c r="AW738" s="184"/>
      <c r="AX738" s="182">
        <v>200</v>
      </c>
      <c r="AY738" s="183"/>
      <c r="AZ738" s="183"/>
      <c r="BA738" s="183"/>
      <c r="BB738" s="184"/>
      <c r="BC738" s="182">
        <f t="shared" si="35"/>
        <v>0</v>
      </c>
      <c r="BD738" s="183"/>
      <c r="BE738" s="183"/>
      <c r="BF738" s="183"/>
      <c r="BG738" s="184"/>
      <c r="BH738" s="182">
        <f t="shared" si="36"/>
        <v>0</v>
      </c>
      <c r="BI738" s="183"/>
      <c r="BJ738" s="183"/>
      <c r="BK738" s="183"/>
      <c r="BL738" s="184"/>
      <c r="BM738" s="182">
        <v>0</v>
      </c>
      <c r="BN738" s="183"/>
      <c r="BO738" s="183"/>
      <c r="BP738" s="183"/>
      <c r="BQ738" s="184"/>
      <c r="BR738" s="1"/>
      <c r="BS738" s="1"/>
      <c r="BT738" s="1"/>
      <c r="BU738" s="1"/>
      <c r="BV738" s="1"/>
      <c r="BW738" s="1"/>
      <c r="BX738" s="1"/>
      <c r="BY738" s="1"/>
      <c r="BZ738" s="2"/>
    </row>
    <row r="739" spans="1:79" ht="18.75" customHeight="1">
      <c r="A739" s="81"/>
      <c r="B739" s="80"/>
      <c r="C739" s="178" t="s">
        <v>281</v>
      </c>
      <c r="D739" s="178"/>
      <c r="E739" s="178"/>
      <c r="F739" s="178"/>
      <c r="G739" s="178"/>
      <c r="H739" s="178"/>
      <c r="I739" s="178"/>
      <c r="J739" s="179" t="s">
        <v>98</v>
      </c>
      <c r="K739" s="179"/>
      <c r="L739" s="179"/>
      <c r="M739" s="179"/>
      <c r="N739" s="179"/>
      <c r="O739" s="179" t="s">
        <v>98</v>
      </c>
      <c r="P739" s="179"/>
      <c r="Q739" s="179"/>
      <c r="R739" s="179"/>
      <c r="S739" s="179"/>
      <c r="T739" s="179"/>
      <c r="U739" s="179"/>
      <c r="V739" s="179"/>
      <c r="W739" s="179"/>
      <c r="X739" s="179"/>
      <c r="Y739" s="180"/>
      <c r="Z739" s="180"/>
      <c r="AA739" s="180"/>
      <c r="AB739" s="180"/>
      <c r="AC739" s="180"/>
      <c r="AD739" s="145"/>
      <c r="AE739" s="145"/>
      <c r="AF739" s="145"/>
      <c r="AG739" s="145"/>
      <c r="AH739" s="14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
      <c r="BS739" s="1"/>
      <c r="BT739" s="1"/>
      <c r="BU739" s="1"/>
      <c r="BV739" s="1"/>
      <c r="BW739" s="1"/>
      <c r="BX739" s="1"/>
      <c r="BY739" s="1"/>
      <c r="BZ739" s="2"/>
    </row>
    <row r="740" spans="1:79" ht="96.75" customHeight="1">
      <c r="A740" s="185"/>
      <c r="B740" s="125"/>
      <c r="C740" s="186" t="s">
        <v>356</v>
      </c>
      <c r="D740" s="186"/>
      <c r="E740" s="186"/>
      <c r="F740" s="186"/>
      <c r="G740" s="186"/>
      <c r="H740" s="186"/>
      <c r="I740" s="186"/>
      <c r="J740" s="187" t="s">
        <v>100</v>
      </c>
      <c r="K740" s="187"/>
      <c r="L740" s="187"/>
      <c r="M740" s="187"/>
      <c r="N740" s="187"/>
      <c r="O740" s="188" t="s">
        <v>201</v>
      </c>
      <c r="P740" s="189"/>
      <c r="Q740" s="189"/>
      <c r="R740" s="189"/>
      <c r="S740" s="189"/>
      <c r="T740" s="189"/>
      <c r="U740" s="189"/>
      <c r="V740" s="189"/>
      <c r="W740" s="189"/>
      <c r="X740" s="190"/>
      <c r="Y740" s="191">
        <v>0</v>
      </c>
      <c r="Z740" s="191"/>
      <c r="AA740" s="191"/>
      <c r="AB740" s="191"/>
      <c r="AC740" s="191"/>
      <c r="AD740" s="145">
        <v>1458.65</v>
      </c>
      <c r="AE740" s="145"/>
      <c r="AF740" s="145"/>
      <c r="AG740" s="145"/>
      <c r="AH740" s="145"/>
      <c r="AI740" s="182">
        <v>1458.65</v>
      </c>
      <c r="AJ740" s="183"/>
      <c r="AK740" s="183"/>
      <c r="AL740" s="183"/>
      <c r="AM740" s="184"/>
      <c r="AN740" s="182">
        <v>0</v>
      </c>
      <c r="AO740" s="183"/>
      <c r="AP740" s="183"/>
      <c r="AQ740" s="183"/>
      <c r="AR740" s="184"/>
      <c r="AS740" s="182">
        <v>1458.65</v>
      </c>
      <c r="AT740" s="183"/>
      <c r="AU740" s="183"/>
      <c r="AV740" s="183"/>
      <c r="AW740" s="184"/>
      <c r="AX740" s="182">
        <v>1458.65</v>
      </c>
      <c r="AY740" s="183"/>
      <c r="AZ740" s="183"/>
      <c r="BA740" s="183"/>
      <c r="BB740" s="184"/>
      <c r="BC740" s="182">
        <f t="shared" si="35"/>
        <v>0</v>
      </c>
      <c r="BD740" s="183"/>
      <c r="BE740" s="183"/>
      <c r="BF740" s="183"/>
      <c r="BG740" s="184"/>
      <c r="BH740" s="182">
        <f t="shared" si="36"/>
        <v>0</v>
      </c>
      <c r="BI740" s="183"/>
      <c r="BJ740" s="183"/>
      <c r="BK740" s="183"/>
      <c r="BL740" s="184"/>
      <c r="BM740" s="182">
        <v>0</v>
      </c>
      <c r="BN740" s="183"/>
      <c r="BO740" s="183"/>
      <c r="BP740" s="183"/>
      <c r="BQ740" s="184"/>
      <c r="BR740" s="1"/>
      <c r="BS740" s="1"/>
      <c r="BT740" s="1"/>
      <c r="BU740" s="1"/>
      <c r="BV740" s="1"/>
      <c r="BW740" s="1"/>
      <c r="BX740" s="1"/>
      <c r="BY740" s="1"/>
      <c r="BZ740" s="2"/>
    </row>
    <row r="741" spans="1:79" ht="18.75" customHeight="1">
      <c r="A741" s="81"/>
      <c r="B741" s="80"/>
      <c r="C741" s="178" t="s">
        <v>360</v>
      </c>
      <c r="D741" s="178"/>
      <c r="E741" s="178"/>
      <c r="F741" s="178"/>
      <c r="G741" s="178"/>
      <c r="H741" s="178"/>
      <c r="I741" s="178"/>
      <c r="J741" s="179" t="s">
        <v>98</v>
      </c>
      <c r="K741" s="179"/>
      <c r="L741" s="179"/>
      <c r="M741" s="179"/>
      <c r="N741" s="179"/>
      <c r="O741" s="179" t="s">
        <v>98</v>
      </c>
      <c r="P741" s="179"/>
      <c r="Q741" s="179"/>
      <c r="R741" s="179"/>
      <c r="S741" s="179"/>
      <c r="T741" s="179"/>
      <c r="U741" s="179"/>
      <c r="V741" s="179"/>
      <c r="W741" s="179"/>
      <c r="X741" s="179"/>
      <c r="Y741" s="180"/>
      <c r="Z741" s="180"/>
      <c r="AA741" s="180"/>
      <c r="AB741" s="180"/>
      <c r="AC741" s="180"/>
      <c r="AD741" s="145"/>
      <c r="AE741" s="145"/>
      <c r="AF741" s="145"/>
      <c r="AG741" s="145"/>
      <c r="AH741" s="14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
      <c r="BS741" s="1"/>
      <c r="BT741" s="1"/>
      <c r="BU741" s="1"/>
      <c r="BV741" s="1"/>
      <c r="BW741" s="1"/>
      <c r="BX741" s="1"/>
      <c r="BY741" s="1"/>
      <c r="BZ741" s="2"/>
    </row>
    <row r="742" spans="1:79" ht="81" customHeight="1">
      <c r="A742" s="185"/>
      <c r="B742" s="125"/>
      <c r="C742" s="186" t="s">
        <v>419</v>
      </c>
      <c r="D742" s="186"/>
      <c r="E742" s="186"/>
      <c r="F742" s="186"/>
      <c r="G742" s="186"/>
      <c r="H742" s="186"/>
      <c r="I742" s="186"/>
      <c r="J742" s="187" t="s">
        <v>362</v>
      </c>
      <c r="K742" s="187"/>
      <c r="L742" s="187"/>
      <c r="M742" s="187"/>
      <c r="N742" s="187"/>
      <c r="O742" s="188" t="s">
        <v>201</v>
      </c>
      <c r="P742" s="189"/>
      <c r="Q742" s="189"/>
      <c r="R742" s="189"/>
      <c r="S742" s="189"/>
      <c r="T742" s="189"/>
      <c r="U742" s="189"/>
      <c r="V742" s="189"/>
      <c r="W742" s="189"/>
      <c r="X742" s="190"/>
      <c r="Y742" s="191">
        <v>0</v>
      </c>
      <c r="Z742" s="191"/>
      <c r="AA742" s="191"/>
      <c r="AB742" s="191"/>
      <c r="AC742" s="191"/>
      <c r="AD742" s="145">
        <v>100</v>
      </c>
      <c r="AE742" s="145"/>
      <c r="AF742" s="145"/>
      <c r="AG742" s="145"/>
      <c r="AH742" s="145"/>
      <c r="AI742" s="182">
        <v>100</v>
      </c>
      <c r="AJ742" s="183"/>
      <c r="AK742" s="183"/>
      <c r="AL742" s="183"/>
      <c r="AM742" s="184"/>
      <c r="AN742" s="182">
        <v>0</v>
      </c>
      <c r="AO742" s="183"/>
      <c r="AP742" s="183"/>
      <c r="AQ742" s="183"/>
      <c r="AR742" s="184"/>
      <c r="AS742" s="182">
        <v>100</v>
      </c>
      <c r="AT742" s="183"/>
      <c r="AU742" s="183"/>
      <c r="AV742" s="183"/>
      <c r="AW742" s="184"/>
      <c r="AX742" s="182">
        <v>100</v>
      </c>
      <c r="AY742" s="183"/>
      <c r="AZ742" s="183"/>
      <c r="BA742" s="183"/>
      <c r="BB742" s="184"/>
      <c r="BC742" s="182">
        <f t="shared" si="35"/>
        <v>0</v>
      </c>
      <c r="BD742" s="183"/>
      <c r="BE742" s="183"/>
      <c r="BF742" s="183"/>
      <c r="BG742" s="184"/>
      <c r="BH742" s="182">
        <f t="shared" si="36"/>
        <v>0</v>
      </c>
      <c r="BI742" s="183"/>
      <c r="BJ742" s="183"/>
      <c r="BK742" s="183"/>
      <c r="BL742" s="184"/>
      <c r="BM742" s="182">
        <v>0</v>
      </c>
      <c r="BN742" s="183"/>
      <c r="BO742" s="183"/>
      <c r="BP742" s="183"/>
      <c r="BQ742" s="184"/>
      <c r="BR742" s="1"/>
      <c r="BS742" s="1"/>
      <c r="BT742" s="1"/>
      <c r="BU742" s="1"/>
      <c r="BV742" s="1"/>
      <c r="BW742" s="1"/>
      <c r="BX742" s="1"/>
      <c r="BY742" s="1"/>
      <c r="BZ742" s="2"/>
    </row>
    <row r="743" spans="1:79" s="6" customFormat="1" ht="46.5" customHeight="1">
      <c r="A743" s="81"/>
      <c r="B743" s="80"/>
      <c r="C743" s="178" t="s">
        <v>528</v>
      </c>
      <c r="D743" s="178"/>
      <c r="E743" s="178"/>
      <c r="F743" s="178"/>
      <c r="G743" s="178"/>
      <c r="H743" s="178"/>
      <c r="I743" s="178"/>
      <c r="J743" s="179" t="s">
        <v>98</v>
      </c>
      <c r="K743" s="179"/>
      <c r="L743" s="179"/>
      <c r="M743" s="179"/>
      <c r="N743" s="179"/>
      <c r="O743" s="179" t="s">
        <v>98</v>
      </c>
      <c r="P743" s="179"/>
      <c r="Q743" s="179"/>
      <c r="R743" s="179"/>
      <c r="S743" s="179"/>
      <c r="T743" s="179"/>
      <c r="U743" s="179"/>
      <c r="V743" s="179"/>
      <c r="W743" s="179"/>
      <c r="X743" s="179"/>
      <c r="Y743" s="180"/>
      <c r="Z743" s="180"/>
      <c r="AA743" s="180"/>
      <c r="AB743" s="180"/>
      <c r="AC743" s="180"/>
      <c r="AD743" s="151">
        <v>70323</v>
      </c>
      <c r="AE743" s="151"/>
      <c r="AF743" s="151"/>
      <c r="AG743" s="151"/>
      <c r="AH743" s="151"/>
      <c r="AI743" s="151">
        <v>70323</v>
      </c>
      <c r="AJ743" s="151"/>
      <c r="AK743" s="151"/>
      <c r="AL743" s="151"/>
      <c r="AM743" s="151"/>
      <c r="AN743" s="151"/>
      <c r="AO743" s="151"/>
      <c r="AP743" s="151"/>
      <c r="AQ743" s="151"/>
      <c r="AR743" s="151"/>
      <c r="AS743" s="151">
        <v>0</v>
      </c>
      <c r="AT743" s="151"/>
      <c r="AU743" s="151"/>
      <c r="AV743" s="151"/>
      <c r="AW743" s="151"/>
      <c r="AX743" s="151"/>
      <c r="AY743" s="151"/>
      <c r="AZ743" s="151"/>
      <c r="BA743" s="151"/>
      <c r="BB743" s="151"/>
      <c r="BC743" s="151"/>
      <c r="BD743" s="151"/>
      <c r="BE743" s="151"/>
      <c r="BF743" s="151"/>
      <c r="BG743" s="151"/>
      <c r="BH743" s="151">
        <f>AS743-AD743</f>
        <v>-70323</v>
      </c>
      <c r="BI743" s="151"/>
      <c r="BJ743" s="151"/>
      <c r="BK743" s="151"/>
      <c r="BL743" s="151"/>
      <c r="BM743" s="151">
        <f>AX743-AI743</f>
        <v>-70323</v>
      </c>
      <c r="BN743" s="151"/>
      <c r="BO743" s="151"/>
      <c r="BP743" s="151"/>
      <c r="BQ743" s="151"/>
      <c r="BR743" s="4"/>
      <c r="BS743" s="4"/>
      <c r="BT743" s="4"/>
      <c r="BU743" s="4"/>
      <c r="BV743" s="4"/>
      <c r="BW743" s="4"/>
      <c r="BX743" s="4"/>
      <c r="BY743" s="4"/>
      <c r="BZ743" s="5"/>
      <c r="CA743" s="6" t="s">
        <v>24</v>
      </c>
    </row>
    <row r="744" spans="1:79" s="6" customFormat="1" ht="81" customHeight="1">
      <c r="A744" s="81"/>
      <c r="B744" s="80"/>
      <c r="C744" s="178" t="s">
        <v>526</v>
      </c>
      <c r="D744" s="178"/>
      <c r="E744" s="178"/>
      <c r="F744" s="178"/>
      <c r="G744" s="178"/>
      <c r="H744" s="178"/>
      <c r="I744" s="178"/>
      <c r="J744" s="179" t="s">
        <v>98</v>
      </c>
      <c r="K744" s="179"/>
      <c r="L744" s="179"/>
      <c r="M744" s="179"/>
      <c r="N744" s="179"/>
      <c r="O744" s="179" t="s">
        <v>98</v>
      </c>
      <c r="P744" s="179"/>
      <c r="Q744" s="179"/>
      <c r="R744" s="179"/>
      <c r="S744" s="179"/>
      <c r="T744" s="179"/>
      <c r="U744" s="179"/>
      <c r="V744" s="179"/>
      <c r="W744" s="179"/>
      <c r="X744" s="179"/>
      <c r="Y744" s="180"/>
      <c r="Z744" s="180"/>
      <c r="AA744" s="180"/>
      <c r="AB744" s="180"/>
      <c r="AC744" s="180"/>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4"/>
      <c r="BS744" s="4"/>
      <c r="BT744" s="4"/>
      <c r="BU744" s="4"/>
      <c r="BV744" s="4"/>
      <c r="BW744" s="4"/>
      <c r="BX744" s="4"/>
      <c r="BY744" s="4"/>
      <c r="BZ744" s="5"/>
      <c r="CA744" s="6" t="s">
        <v>24</v>
      </c>
    </row>
    <row r="745" spans="1:79" s="6" customFormat="1" ht="18.75" customHeight="1">
      <c r="A745" s="81"/>
      <c r="B745" s="80"/>
      <c r="C745" s="178" t="s">
        <v>441</v>
      </c>
      <c r="D745" s="178"/>
      <c r="E745" s="178"/>
      <c r="F745" s="178"/>
      <c r="G745" s="178"/>
      <c r="H745" s="178"/>
      <c r="I745" s="178"/>
      <c r="J745" s="179" t="s">
        <v>98</v>
      </c>
      <c r="K745" s="179"/>
      <c r="L745" s="179"/>
      <c r="M745" s="179"/>
      <c r="N745" s="179"/>
      <c r="O745" s="179" t="s">
        <v>98</v>
      </c>
      <c r="P745" s="179"/>
      <c r="Q745" s="179"/>
      <c r="R745" s="179"/>
      <c r="S745" s="179"/>
      <c r="T745" s="179"/>
      <c r="U745" s="179"/>
      <c r="V745" s="179"/>
      <c r="W745" s="179"/>
      <c r="X745" s="179"/>
      <c r="Y745" s="180"/>
      <c r="Z745" s="180"/>
      <c r="AA745" s="180"/>
      <c r="AB745" s="180"/>
      <c r="AC745" s="180"/>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4"/>
      <c r="BS745" s="4"/>
      <c r="BT745" s="4"/>
      <c r="BU745" s="4"/>
      <c r="BV745" s="4"/>
      <c r="BW745" s="4"/>
      <c r="BX745" s="4"/>
      <c r="BY745" s="4"/>
      <c r="BZ745" s="5"/>
      <c r="CA745" s="6" t="s">
        <v>24</v>
      </c>
    </row>
    <row r="746" spans="1:79" ht="72.75" customHeight="1">
      <c r="A746" s="185"/>
      <c r="B746" s="125"/>
      <c r="C746" s="186" t="s">
        <v>195</v>
      </c>
      <c r="D746" s="186"/>
      <c r="E746" s="186"/>
      <c r="F746" s="186"/>
      <c r="G746" s="186"/>
      <c r="H746" s="186"/>
      <c r="I746" s="186"/>
      <c r="J746" s="187" t="s">
        <v>100</v>
      </c>
      <c r="K746" s="187"/>
      <c r="L746" s="187"/>
      <c r="M746" s="187"/>
      <c r="N746" s="187"/>
      <c r="O746" s="188" t="s">
        <v>117</v>
      </c>
      <c r="P746" s="189"/>
      <c r="Q746" s="189"/>
      <c r="R746" s="189"/>
      <c r="S746" s="189"/>
      <c r="T746" s="189"/>
      <c r="U746" s="189"/>
      <c r="V746" s="189"/>
      <c r="W746" s="189"/>
      <c r="X746" s="190"/>
      <c r="Y746" s="191">
        <v>0</v>
      </c>
      <c r="Z746" s="191"/>
      <c r="AA746" s="191"/>
      <c r="AB746" s="191"/>
      <c r="AC746" s="191"/>
      <c r="AD746" s="145">
        <v>25956</v>
      </c>
      <c r="AE746" s="145"/>
      <c r="AF746" s="145"/>
      <c r="AG746" s="145"/>
      <c r="AH746" s="145"/>
      <c r="AI746" s="182">
        <v>25956</v>
      </c>
      <c r="AJ746" s="183"/>
      <c r="AK746" s="183"/>
      <c r="AL746" s="183"/>
      <c r="AM746" s="184"/>
      <c r="AN746" s="182">
        <v>0</v>
      </c>
      <c r="AO746" s="183"/>
      <c r="AP746" s="183"/>
      <c r="AQ746" s="183"/>
      <c r="AR746" s="184"/>
      <c r="AS746" s="182">
        <v>0</v>
      </c>
      <c r="AT746" s="183"/>
      <c r="AU746" s="183"/>
      <c r="AV746" s="183"/>
      <c r="AW746" s="184"/>
      <c r="AX746" s="182">
        <v>0</v>
      </c>
      <c r="AY746" s="183"/>
      <c r="AZ746" s="183"/>
      <c r="BA746" s="183"/>
      <c r="BB746" s="184"/>
      <c r="BC746" s="182">
        <f t="shared" si="35"/>
        <v>0</v>
      </c>
      <c r="BD746" s="183"/>
      <c r="BE746" s="183"/>
      <c r="BF746" s="183"/>
      <c r="BG746" s="184"/>
      <c r="BH746" s="182">
        <f t="shared" si="36"/>
        <v>-25956</v>
      </c>
      <c r="BI746" s="183"/>
      <c r="BJ746" s="183"/>
      <c r="BK746" s="183"/>
      <c r="BL746" s="184"/>
      <c r="BM746" s="182">
        <v>-25956</v>
      </c>
      <c r="BN746" s="183"/>
      <c r="BO746" s="183"/>
      <c r="BP746" s="183"/>
      <c r="BQ746" s="184"/>
      <c r="BR746" s="1"/>
      <c r="BS746" s="1"/>
      <c r="BT746" s="1"/>
      <c r="BU746" s="1"/>
      <c r="BV746" s="1"/>
      <c r="BW746" s="1"/>
      <c r="BX746" s="1"/>
      <c r="BY746" s="1"/>
      <c r="BZ746" s="2"/>
    </row>
    <row r="747" spans="1:79" ht="18.75" customHeight="1">
      <c r="A747" s="81"/>
      <c r="B747" s="80"/>
      <c r="C747" s="178" t="s">
        <v>198</v>
      </c>
      <c r="D747" s="178"/>
      <c r="E747" s="178"/>
      <c r="F747" s="178"/>
      <c r="G747" s="178"/>
      <c r="H747" s="178"/>
      <c r="I747" s="178"/>
      <c r="J747" s="179" t="s">
        <v>98</v>
      </c>
      <c r="K747" s="179"/>
      <c r="L747" s="179"/>
      <c r="M747" s="179"/>
      <c r="N747" s="179"/>
      <c r="O747" s="179" t="s">
        <v>98</v>
      </c>
      <c r="P747" s="179"/>
      <c r="Q747" s="179"/>
      <c r="R747" s="179"/>
      <c r="S747" s="179"/>
      <c r="T747" s="179"/>
      <c r="U747" s="179"/>
      <c r="V747" s="179"/>
      <c r="W747" s="179"/>
      <c r="X747" s="179"/>
      <c r="Y747" s="192"/>
      <c r="Z747" s="193"/>
      <c r="AA747" s="193"/>
      <c r="AB747" s="193"/>
      <c r="AC747" s="194"/>
      <c r="AD747" s="145"/>
      <c r="AE747" s="145"/>
      <c r="AF747" s="145"/>
      <c r="AG747" s="145"/>
      <c r="AH747" s="14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
      <c r="BS747" s="1"/>
      <c r="BT747" s="1"/>
      <c r="BU747" s="1"/>
      <c r="BV747" s="1"/>
      <c r="BW747" s="1"/>
      <c r="BX747" s="1"/>
      <c r="BY747" s="1"/>
      <c r="BZ747" s="2"/>
    </row>
    <row r="748" spans="1:79" ht="90.75" customHeight="1">
      <c r="A748" s="185"/>
      <c r="B748" s="125"/>
      <c r="C748" s="186" t="s">
        <v>279</v>
      </c>
      <c r="D748" s="186"/>
      <c r="E748" s="186"/>
      <c r="F748" s="186"/>
      <c r="G748" s="186"/>
      <c r="H748" s="186"/>
      <c r="I748" s="186"/>
      <c r="J748" s="187" t="s">
        <v>103</v>
      </c>
      <c r="K748" s="187"/>
      <c r="L748" s="187"/>
      <c r="M748" s="187"/>
      <c r="N748" s="187"/>
      <c r="O748" s="188" t="s">
        <v>112</v>
      </c>
      <c r="P748" s="189"/>
      <c r="Q748" s="189"/>
      <c r="R748" s="189"/>
      <c r="S748" s="189"/>
      <c r="T748" s="189"/>
      <c r="U748" s="189"/>
      <c r="V748" s="189"/>
      <c r="W748" s="189"/>
      <c r="X748" s="190"/>
      <c r="Y748" s="191">
        <v>0</v>
      </c>
      <c r="Z748" s="191"/>
      <c r="AA748" s="191"/>
      <c r="AB748" s="191"/>
      <c r="AC748" s="191"/>
      <c r="AD748" s="145">
        <v>1</v>
      </c>
      <c r="AE748" s="145"/>
      <c r="AF748" s="145"/>
      <c r="AG748" s="145"/>
      <c r="AH748" s="145"/>
      <c r="AI748" s="182">
        <v>1</v>
      </c>
      <c r="AJ748" s="183"/>
      <c r="AK748" s="183"/>
      <c r="AL748" s="183"/>
      <c r="AM748" s="184"/>
      <c r="AN748" s="182">
        <v>0</v>
      </c>
      <c r="AO748" s="183"/>
      <c r="AP748" s="183"/>
      <c r="AQ748" s="183"/>
      <c r="AR748" s="184"/>
      <c r="AS748" s="182">
        <v>0</v>
      </c>
      <c r="AT748" s="183"/>
      <c r="AU748" s="183"/>
      <c r="AV748" s="183"/>
      <c r="AW748" s="184"/>
      <c r="AX748" s="182">
        <v>0</v>
      </c>
      <c r="AY748" s="183"/>
      <c r="AZ748" s="183"/>
      <c r="BA748" s="183"/>
      <c r="BB748" s="184"/>
      <c r="BC748" s="182">
        <f t="shared" si="35"/>
        <v>0</v>
      </c>
      <c r="BD748" s="183"/>
      <c r="BE748" s="183"/>
      <c r="BF748" s="183"/>
      <c r="BG748" s="184"/>
      <c r="BH748" s="182">
        <f t="shared" si="36"/>
        <v>-1</v>
      </c>
      <c r="BI748" s="183"/>
      <c r="BJ748" s="183"/>
      <c r="BK748" s="183"/>
      <c r="BL748" s="184"/>
      <c r="BM748" s="182">
        <v>-1</v>
      </c>
      <c r="BN748" s="183"/>
      <c r="BO748" s="183"/>
      <c r="BP748" s="183"/>
      <c r="BQ748" s="184"/>
      <c r="BR748" s="1"/>
      <c r="BS748" s="1"/>
      <c r="BT748" s="1"/>
      <c r="BU748" s="1"/>
      <c r="BV748" s="1"/>
      <c r="BW748" s="1"/>
      <c r="BX748" s="1"/>
      <c r="BY748" s="1"/>
      <c r="BZ748" s="2"/>
    </row>
    <row r="749" spans="1:79" ht="18.75" customHeight="1">
      <c r="A749" s="81"/>
      <c r="B749" s="80"/>
      <c r="C749" s="178" t="s">
        <v>281</v>
      </c>
      <c r="D749" s="178"/>
      <c r="E749" s="178"/>
      <c r="F749" s="178"/>
      <c r="G749" s="178"/>
      <c r="H749" s="178"/>
      <c r="I749" s="178"/>
      <c r="J749" s="179" t="s">
        <v>98</v>
      </c>
      <c r="K749" s="179"/>
      <c r="L749" s="179"/>
      <c r="M749" s="179"/>
      <c r="N749" s="179"/>
      <c r="O749" s="179" t="s">
        <v>98</v>
      </c>
      <c r="P749" s="179"/>
      <c r="Q749" s="179"/>
      <c r="R749" s="179"/>
      <c r="S749" s="179"/>
      <c r="T749" s="179"/>
      <c r="U749" s="179"/>
      <c r="V749" s="179"/>
      <c r="W749" s="179"/>
      <c r="X749" s="179"/>
      <c r="Y749" s="180"/>
      <c r="Z749" s="180"/>
      <c r="AA749" s="180"/>
      <c r="AB749" s="180"/>
      <c r="AC749" s="180"/>
      <c r="AD749" s="145"/>
      <c r="AE749" s="145"/>
      <c r="AF749" s="145"/>
      <c r="AG749" s="145"/>
      <c r="AH749" s="14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
      <c r="BS749" s="1"/>
      <c r="BT749" s="1"/>
      <c r="BU749" s="1"/>
      <c r="BV749" s="1"/>
      <c r="BW749" s="1"/>
      <c r="BX749" s="1"/>
      <c r="BY749" s="1"/>
      <c r="BZ749" s="2"/>
    </row>
    <row r="750" spans="1:79" ht="67.5" customHeight="1">
      <c r="A750" s="185"/>
      <c r="B750" s="125"/>
      <c r="C750" s="186" t="s">
        <v>357</v>
      </c>
      <c r="D750" s="186"/>
      <c r="E750" s="186"/>
      <c r="F750" s="186"/>
      <c r="G750" s="186"/>
      <c r="H750" s="186"/>
      <c r="I750" s="186"/>
      <c r="J750" s="187" t="s">
        <v>100</v>
      </c>
      <c r="K750" s="187"/>
      <c r="L750" s="187"/>
      <c r="M750" s="187"/>
      <c r="N750" s="187"/>
      <c r="O750" s="188" t="s">
        <v>201</v>
      </c>
      <c r="P750" s="189"/>
      <c r="Q750" s="189"/>
      <c r="R750" s="189"/>
      <c r="S750" s="189"/>
      <c r="T750" s="189"/>
      <c r="U750" s="189"/>
      <c r="V750" s="189"/>
      <c r="W750" s="189"/>
      <c r="X750" s="190"/>
      <c r="Y750" s="191">
        <v>0</v>
      </c>
      <c r="Z750" s="191"/>
      <c r="AA750" s="191"/>
      <c r="AB750" s="191"/>
      <c r="AC750" s="191"/>
      <c r="AD750" s="145">
        <v>25956</v>
      </c>
      <c r="AE750" s="145"/>
      <c r="AF750" s="145"/>
      <c r="AG750" s="145"/>
      <c r="AH750" s="145"/>
      <c r="AI750" s="182">
        <v>25956</v>
      </c>
      <c r="AJ750" s="183"/>
      <c r="AK750" s="183"/>
      <c r="AL750" s="183"/>
      <c r="AM750" s="184"/>
      <c r="AN750" s="182">
        <v>0</v>
      </c>
      <c r="AO750" s="183"/>
      <c r="AP750" s="183"/>
      <c r="AQ750" s="183"/>
      <c r="AR750" s="184"/>
      <c r="AS750" s="182">
        <v>0</v>
      </c>
      <c r="AT750" s="183"/>
      <c r="AU750" s="183"/>
      <c r="AV750" s="183"/>
      <c r="AW750" s="184"/>
      <c r="AX750" s="182">
        <v>0</v>
      </c>
      <c r="AY750" s="183"/>
      <c r="AZ750" s="183"/>
      <c r="BA750" s="183"/>
      <c r="BB750" s="184"/>
      <c r="BC750" s="182">
        <f t="shared" si="35"/>
        <v>0</v>
      </c>
      <c r="BD750" s="183"/>
      <c r="BE750" s="183"/>
      <c r="BF750" s="183"/>
      <c r="BG750" s="184"/>
      <c r="BH750" s="182">
        <f t="shared" si="36"/>
        <v>-25956</v>
      </c>
      <c r="BI750" s="183"/>
      <c r="BJ750" s="183"/>
      <c r="BK750" s="183"/>
      <c r="BL750" s="184"/>
      <c r="BM750" s="182">
        <v>-25956</v>
      </c>
      <c r="BN750" s="183"/>
      <c r="BO750" s="183"/>
      <c r="BP750" s="183"/>
      <c r="BQ750" s="184"/>
      <c r="BR750" s="1"/>
      <c r="BS750" s="1"/>
      <c r="BT750" s="1"/>
      <c r="BU750" s="1"/>
      <c r="BV750" s="1"/>
      <c r="BW750" s="1"/>
      <c r="BX750" s="1"/>
      <c r="BY750" s="1"/>
      <c r="BZ750" s="2"/>
    </row>
    <row r="751" spans="1:79" ht="18.75" customHeight="1">
      <c r="A751" s="81"/>
      <c r="B751" s="80"/>
      <c r="C751" s="178" t="s">
        <v>360</v>
      </c>
      <c r="D751" s="178"/>
      <c r="E751" s="178"/>
      <c r="F751" s="178"/>
      <c r="G751" s="178"/>
      <c r="H751" s="178"/>
      <c r="I751" s="178"/>
      <c r="J751" s="179" t="s">
        <v>98</v>
      </c>
      <c r="K751" s="179"/>
      <c r="L751" s="179"/>
      <c r="M751" s="179"/>
      <c r="N751" s="179"/>
      <c r="O751" s="179" t="s">
        <v>98</v>
      </c>
      <c r="P751" s="179"/>
      <c r="Q751" s="179"/>
      <c r="R751" s="179"/>
      <c r="S751" s="179"/>
      <c r="T751" s="179"/>
      <c r="U751" s="179"/>
      <c r="V751" s="179"/>
      <c r="W751" s="179"/>
      <c r="X751" s="179"/>
      <c r="Y751" s="180"/>
      <c r="Z751" s="180"/>
      <c r="AA751" s="180"/>
      <c r="AB751" s="180"/>
      <c r="AC751" s="180"/>
      <c r="AD751" s="145"/>
      <c r="AE751" s="145"/>
      <c r="AF751" s="145"/>
      <c r="AG751" s="145"/>
      <c r="AH751" s="14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
      <c r="BS751" s="1"/>
      <c r="BT751" s="1"/>
      <c r="BU751" s="1"/>
      <c r="BV751" s="1"/>
      <c r="BW751" s="1"/>
      <c r="BX751" s="1"/>
      <c r="BY751" s="1"/>
      <c r="BZ751" s="2"/>
    </row>
    <row r="752" spans="1:79" ht="67.5" customHeight="1">
      <c r="A752" s="185"/>
      <c r="B752" s="125"/>
      <c r="C752" s="186" t="s">
        <v>420</v>
      </c>
      <c r="D752" s="186"/>
      <c r="E752" s="186"/>
      <c r="F752" s="186"/>
      <c r="G752" s="186"/>
      <c r="H752" s="186"/>
      <c r="I752" s="186"/>
      <c r="J752" s="187" t="s">
        <v>362</v>
      </c>
      <c r="K752" s="187"/>
      <c r="L752" s="187"/>
      <c r="M752" s="187"/>
      <c r="N752" s="187"/>
      <c r="O752" s="188" t="s">
        <v>201</v>
      </c>
      <c r="P752" s="189"/>
      <c r="Q752" s="189"/>
      <c r="R752" s="189"/>
      <c r="S752" s="189"/>
      <c r="T752" s="189"/>
      <c r="U752" s="189"/>
      <c r="V752" s="189"/>
      <c r="W752" s="189"/>
      <c r="X752" s="190"/>
      <c r="Y752" s="191">
        <v>0</v>
      </c>
      <c r="Z752" s="191"/>
      <c r="AA752" s="191"/>
      <c r="AB752" s="191"/>
      <c r="AC752" s="191"/>
      <c r="AD752" s="145">
        <v>100</v>
      </c>
      <c r="AE752" s="145"/>
      <c r="AF752" s="145"/>
      <c r="AG752" s="145"/>
      <c r="AH752" s="145"/>
      <c r="AI752" s="182">
        <v>100</v>
      </c>
      <c r="AJ752" s="183"/>
      <c r="AK752" s="183"/>
      <c r="AL752" s="183"/>
      <c r="AM752" s="184"/>
      <c r="AN752" s="182">
        <v>0</v>
      </c>
      <c r="AO752" s="183"/>
      <c r="AP752" s="183"/>
      <c r="AQ752" s="183"/>
      <c r="AR752" s="184"/>
      <c r="AS752" s="182">
        <v>0</v>
      </c>
      <c r="AT752" s="183"/>
      <c r="AU752" s="183"/>
      <c r="AV752" s="183"/>
      <c r="AW752" s="184"/>
      <c r="AX752" s="182">
        <v>0</v>
      </c>
      <c r="AY752" s="183"/>
      <c r="AZ752" s="183"/>
      <c r="BA752" s="183"/>
      <c r="BB752" s="184"/>
      <c r="BC752" s="182">
        <f t="shared" si="35"/>
        <v>0</v>
      </c>
      <c r="BD752" s="183"/>
      <c r="BE752" s="183"/>
      <c r="BF752" s="183"/>
      <c r="BG752" s="184"/>
      <c r="BH752" s="182">
        <f t="shared" si="36"/>
        <v>-100</v>
      </c>
      <c r="BI752" s="183"/>
      <c r="BJ752" s="183"/>
      <c r="BK752" s="183"/>
      <c r="BL752" s="184"/>
      <c r="BM752" s="182">
        <v>-100</v>
      </c>
      <c r="BN752" s="183"/>
      <c r="BO752" s="183"/>
      <c r="BP752" s="183"/>
      <c r="BQ752" s="184"/>
      <c r="BR752" s="1"/>
      <c r="BS752" s="1"/>
      <c r="BT752" s="1"/>
      <c r="BU752" s="1"/>
      <c r="BV752" s="1"/>
      <c r="BW752" s="1"/>
      <c r="BX752" s="1"/>
      <c r="BY752" s="1"/>
      <c r="BZ752" s="2"/>
    </row>
    <row r="753" spans="1:79" s="6" customFormat="1" ht="44.25" customHeight="1">
      <c r="A753" s="81"/>
      <c r="B753" s="80"/>
      <c r="C753" s="178" t="s">
        <v>529</v>
      </c>
      <c r="D753" s="178"/>
      <c r="E753" s="178"/>
      <c r="F753" s="178"/>
      <c r="G753" s="178"/>
      <c r="H753" s="178"/>
      <c r="I753" s="178"/>
      <c r="J753" s="179" t="s">
        <v>98</v>
      </c>
      <c r="K753" s="179"/>
      <c r="L753" s="179"/>
      <c r="M753" s="179"/>
      <c r="N753" s="179"/>
      <c r="O753" s="179" t="s">
        <v>98</v>
      </c>
      <c r="P753" s="179"/>
      <c r="Q753" s="179"/>
      <c r="R753" s="179"/>
      <c r="S753" s="179"/>
      <c r="T753" s="179"/>
      <c r="U753" s="179"/>
      <c r="V753" s="179"/>
      <c r="W753" s="179"/>
      <c r="X753" s="179"/>
      <c r="Y753" s="180"/>
      <c r="Z753" s="180"/>
      <c r="AA753" s="180"/>
      <c r="AB753" s="180"/>
      <c r="AC753" s="180"/>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4"/>
      <c r="BS753" s="4"/>
      <c r="BT753" s="4"/>
      <c r="BU753" s="4"/>
      <c r="BV753" s="4"/>
      <c r="BW753" s="4"/>
      <c r="BX753" s="4"/>
      <c r="BY753" s="4"/>
      <c r="BZ753" s="5"/>
      <c r="CA753" s="6" t="s">
        <v>24</v>
      </c>
    </row>
    <row r="754" spans="1:79" s="6" customFormat="1" ht="18.75" customHeight="1">
      <c r="A754" s="81"/>
      <c r="B754" s="80"/>
      <c r="C754" s="178" t="s">
        <v>441</v>
      </c>
      <c r="D754" s="178"/>
      <c r="E754" s="178"/>
      <c r="F754" s="178"/>
      <c r="G754" s="178"/>
      <c r="H754" s="178"/>
      <c r="I754" s="178"/>
      <c r="J754" s="179" t="s">
        <v>98</v>
      </c>
      <c r="K754" s="179"/>
      <c r="L754" s="179"/>
      <c r="M754" s="179"/>
      <c r="N754" s="179"/>
      <c r="O754" s="179" t="s">
        <v>98</v>
      </c>
      <c r="P754" s="179"/>
      <c r="Q754" s="179"/>
      <c r="R754" s="179"/>
      <c r="S754" s="179"/>
      <c r="T754" s="179"/>
      <c r="U754" s="179"/>
      <c r="V754" s="179"/>
      <c r="W754" s="179"/>
      <c r="X754" s="179"/>
      <c r="Y754" s="180"/>
      <c r="Z754" s="180"/>
      <c r="AA754" s="180"/>
      <c r="AB754" s="180"/>
      <c r="AC754" s="180"/>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4"/>
      <c r="BS754" s="4"/>
      <c r="BT754" s="4"/>
      <c r="BU754" s="4"/>
      <c r="BV754" s="4"/>
      <c r="BW754" s="4"/>
      <c r="BX754" s="4"/>
      <c r="BY754" s="4"/>
      <c r="BZ754" s="5"/>
      <c r="CA754" s="6" t="s">
        <v>24</v>
      </c>
    </row>
    <row r="755" spans="1:79" ht="72.75" customHeight="1">
      <c r="A755" s="185"/>
      <c r="B755" s="125"/>
      <c r="C755" s="186" t="s">
        <v>196</v>
      </c>
      <c r="D755" s="186"/>
      <c r="E755" s="186"/>
      <c r="F755" s="186"/>
      <c r="G755" s="186"/>
      <c r="H755" s="186"/>
      <c r="I755" s="186"/>
      <c r="J755" s="187" t="s">
        <v>100</v>
      </c>
      <c r="K755" s="187"/>
      <c r="L755" s="187"/>
      <c r="M755" s="187"/>
      <c r="N755" s="187"/>
      <c r="O755" s="188" t="s">
        <v>117</v>
      </c>
      <c r="P755" s="189"/>
      <c r="Q755" s="189"/>
      <c r="R755" s="189"/>
      <c r="S755" s="189"/>
      <c r="T755" s="189"/>
      <c r="U755" s="189"/>
      <c r="V755" s="189"/>
      <c r="W755" s="189"/>
      <c r="X755" s="190"/>
      <c r="Y755" s="191">
        <v>0</v>
      </c>
      <c r="Z755" s="191"/>
      <c r="AA755" s="191"/>
      <c r="AB755" s="191"/>
      <c r="AC755" s="191"/>
      <c r="AD755" s="145">
        <v>28470</v>
      </c>
      <c r="AE755" s="145"/>
      <c r="AF755" s="145"/>
      <c r="AG755" s="145"/>
      <c r="AH755" s="145"/>
      <c r="AI755" s="182">
        <v>28470</v>
      </c>
      <c r="AJ755" s="183"/>
      <c r="AK755" s="183"/>
      <c r="AL755" s="183"/>
      <c r="AM755" s="184"/>
      <c r="AN755" s="182">
        <v>0</v>
      </c>
      <c r="AO755" s="183"/>
      <c r="AP755" s="183"/>
      <c r="AQ755" s="183"/>
      <c r="AR755" s="184"/>
      <c r="AS755" s="182">
        <v>0</v>
      </c>
      <c r="AT755" s="183"/>
      <c r="AU755" s="183"/>
      <c r="AV755" s="183"/>
      <c r="AW755" s="184"/>
      <c r="AX755" s="182">
        <v>0</v>
      </c>
      <c r="AY755" s="183"/>
      <c r="AZ755" s="183"/>
      <c r="BA755" s="183"/>
      <c r="BB755" s="184"/>
      <c r="BC755" s="182">
        <f t="shared" si="35"/>
        <v>0</v>
      </c>
      <c r="BD755" s="183"/>
      <c r="BE755" s="183"/>
      <c r="BF755" s="183"/>
      <c r="BG755" s="184"/>
      <c r="BH755" s="182">
        <f t="shared" si="36"/>
        <v>-28470</v>
      </c>
      <c r="BI755" s="183"/>
      <c r="BJ755" s="183"/>
      <c r="BK755" s="183"/>
      <c r="BL755" s="184"/>
      <c r="BM755" s="182">
        <v>-28470</v>
      </c>
      <c r="BN755" s="183"/>
      <c r="BO755" s="183"/>
      <c r="BP755" s="183"/>
      <c r="BQ755" s="184"/>
      <c r="BR755" s="1"/>
      <c r="BS755" s="1"/>
      <c r="BT755" s="1"/>
      <c r="BU755" s="1"/>
      <c r="BV755" s="1"/>
      <c r="BW755" s="1"/>
      <c r="BX755" s="1"/>
      <c r="BY755" s="1"/>
      <c r="BZ755" s="2"/>
    </row>
    <row r="756" spans="1:79" ht="18.75" customHeight="1">
      <c r="A756" s="81"/>
      <c r="B756" s="80"/>
      <c r="C756" s="178" t="s">
        <v>198</v>
      </c>
      <c r="D756" s="178"/>
      <c r="E756" s="178"/>
      <c r="F756" s="178"/>
      <c r="G756" s="178"/>
      <c r="H756" s="178"/>
      <c r="I756" s="178"/>
      <c r="J756" s="179" t="s">
        <v>98</v>
      </c>
      <c r="K756" s="179"/>
      <c r="L756" s="179"/>
      <c r="M756" s="179"/>
      <c r="N756" s="179"/>
      <c r="O756" s="179" t="s">
        <v>98</v>
      </c>
      <c r="P756" s="179"/>
      <c r="Q756" s="179"/>
      <c r="R756" s="179"/>
      <c r="S756" s="179"/>
      <c r="T756" s="179"/>
      <c r="U756" s="179"/>
      <c r="V756" s="179"/>
      <c r="W756" s="179"/>
      <c r="X756" s="179"/>
      <c r="Y756" s="192"/>
      <c r="Z756" s="193"/>
      <c r="AA756" s="193"/>
      <c r="AB756" s="193"/>
      <c r="AC756" s="194"/>
      <c r="AD756" s="145"/>
      <c r="AE756" s="145"/>
      <c r="AF756" s="145"/>
      <c r="AG756" s="145"/>
      <c r="AH756" s="14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c r="BR756" s="1"/>
      <c r="BS756" s="1"/>
      <c r="BT756" s="1"/>
      <c r="BU756" s="1"/>
      <c r="BV756" s="1"/>
      <c r="BW756" s="1"/>
      <c r="BX756" s="1"/>
      <c r="BY756" s="1"/>
      <c r="BZ756" s="2"/>
    </row>
    <row r="757" spans="1:79" ht="93.75" customHeight="1">
      <c r="A757" s="185"/>
      <c r="B757" s="125"/>
      <c r="C757" s="186" t="s">
        <v>698</v>
      </c>
      <c r="D757" s="186"/>
      <c r="E757" s="186"/>
      <c r="F757" s="186"/>
      <c r="G757" s="186"/>
      <c r="H757" s="186"/>
      <c r="I757" s="186"/>
      <c r="J757" s="187" t="s">
        <v>103</v>
      </c>
      <c r="K757" s="187"/>
      <c r="L757" s="187"/>
      <c r="M757" s="187"/>
      <c r="N757" s="187"/>
      <c r="O757" s="188" t="s">
        <v>201</v>
      </c>
      <c r="P757" s="189"/>
      <c r="Q757" s="189"/>
      <c r="R757" s="189"/>
      <c r="S757" s="189"/>
      <c r="T757" s="189"/>
      <c r="U757" s="189"/>
      <c r="V757" s="189"/>
      <c r="W757" s="189"/>
      <c r="X757" s="190"/>
      <c r="Y757" s="191">
        <v>0</v>
      </c>
      <c r="Z757" s="191"/>
      <c r="AA757" s="191"/>
      <c r="AB757" s="191"/>
      <c r="AC757" s="191"/>
      <c r="AD757" s="145">
        <v>1</v>
      </c>
      <c r="AE757" s="145"/>
      <c r="AF757" s="145"/>
      <c r="AG757" s="145"/>
      <c r="AH757" s="145"/>
      <c r="AI757" s="182">
        <v>1</v>
      </c>
      <c r="AJ757" s="183"/>
      <c r="AK757" s="183"/>
      <c r="AL757" s="183"/>
      <c r="AM757" s="184"/>
      <c r="AN757" s="182">
        <v>0</v>
      </c>
      <c r="AO757" s="183"/>
      <c r="AP757" s="183"/>
      <c r="AQ757" s="183"/>
      <c r="AR757" s="184"/>
      <c r="AS757" s="182">
        <v>0</v>
      </c>
      <c r="AT757" s="183"/>
      <c r="AU757" s="183"/>
      <c r="AV757" s="183"/>
      <c r="AW757" s="184"/>
      <c r="AX757" s="182">
        <v>0</v>
      </c>
      <c r="AY757" s="183"/>
      <c r="AZ757" s="183"/>
      <c r="BA757" s="183"/>
      <c r="BB757" s="184"/>
      <c r="BC757" s="182">
        <f t="shared" ref="BC757" si="38">AN757-Y757</f>
        <v>0</v>
      </c>
      <c r="BD757" s="183"/>
      <c r="BE757" s="183"/>
      <c r="BF757" s="183"/>
      <c r="BG757" s="184"/>
      <c r="BH757" s="182">
        <f t="shared" ref="BH757" si="39">AS757-AD757</f>
        <v>-1</v>
      </c>
      <c r="BI757" s="183"/>
      <c r="BJ757" s="183"/>
      <c r="BK757" s="183"/>
      <c r="BL757" s="184"/>
      <c r="BM757" s="182">
        <f t="shared" ref="BM757" si="40">AX757-AI757</f>
        <v>-1</v>
      </c>
      <c r="BN757" s="183"/>
      <c r="BO757" s="183"/>
      <c r="BP757" s="183"/>
      <c r="BQ757" s="184"/>
      <c r="BR757" s="1"/>
      <c r="BS757" s="1"/>
      <c r="BT757" s="1"/>
      <c r="BU757" s="1"/>
      <c r="BV757" s="1"/>
      <c r="BW757" s="1"/>
      <c r="BX757" s="1"/>
      <c r="BY757" s="1"/>
      <c r="BZ757" s="2"/>
    </row>
    <row r="758" spans="1:79" ht="18.75" customHeight="1">
      <c r="A758" s="81"/>
      <c r="B758" s="80"/>
      <c r="C758" s="178" t="s">
        <v>281</v>
      </c>
      <c r="D758" s="178"/>
      <c r="E758" s="178"/>
      <c r="F758" s="178"/>
      <c r="G758" s="178"/>
      <c r="H758" s="178"/>
      <c r="I758" s="178"/>
      <c r="J758" s="179" t="s">
        <v>98</v>
      </c>
      <c r="K758" s="179"/>
      <c r="L758" s="179"/>
      <c r="M758" s="179"/>
      <c r="N758" s="179"/>
      <c r="O758" s="179" t="s">
        <v>98</v>
      </c>
      <c r="P758" s="179"/>
      <c r="Q758" s="179"/>
      <c r="R758" s="179"/>
      <c r="S758" s="179"/>
      <c r="T758" s="179"/>
      <c r="U758" s="179"/>
      <c r="V758" s="179"/>
      <c r="W758" s="179"/>
      <c r="X758" s="179"/>
      <c r="Y758" s="180"/>
      <c r="Z758" s="180"/>
      <c r="AA758" s="180"/>
      <c r="AB758" s="180"/>
      <c r="AC758" s="180"/>
      <c r="AD758" s="145"/>
      <c r="AE758" s="145"/>
      <c r="AF758" s="145"/>
      <c r="AG758" s="145"/>
      <c r="AH758" s="14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
      <c r="BS758" s="1"/>
      <c r="BT758" s="1"/>
      <c r="BU758" s="1"/>
      <c r="BV758" s="1"/>
      <c r="BW758" s="1"/>
      <c r="BX758" s="1"/>
      <c r="BY758" s="1"/>
      <c r="BZ758" s="2"/>
    </row>
    <row r="759" spans="1:79" ht="71.25" customHeight="1">
      <c r="A759" s="185"/>
      <c r="B759" s="125"/>
      <c r="C759" s="186" t="s">
        <v>358</v>
      </c>
      <c r="D759" s="186"/>
      <c r="E759" s="186"/>
      <c r="F759" s="186"/>
      <c r="G759" s="186"/>
      <c r="H759" s="186"/>
      <c r="I759" s="186"/>
      <c r="J759" s="187" t="s">
        <v>100</v>
      </c>
      <c r="K759" s="187"/>
      <c r="L759" s="187"/>
      <c r="M759" s="187"/>
      <c r="N759" s="187"/>
      <c r="O759" s="188" t="s">
        <v>201</v>
      </c>
      <c r="P759" s="189"/>
      <c r="Q759" s="189"/>
      <c r="R759" s="189"/>
      <c r="S759" s="189"/>
      <c r="T759" s="189"/>
      <c r="U759" s="189"/>
      <c r="V759" s="189"/>
      <c r="W759" s="189"/>
      <c r="X759" s="190"/>
      <c r="Y759" s="191">
        <v>0</v>
      </c>
      <c r="Z759" s="191"/>
      <c r="AA759" s="191"/>
      <c r="AB759" s="191"/>
      <c r="AC759" s="191"/>
      <c r="AD759" s="145">
        <v>28470</v>
      </c>
      <c r="AE759" s="145"/>
      <c r="AF759" s="145"/>
      <c r="AG759" s="145"/>
      <c r="AH759" s="145"/>
      <c r="AI759" s="182">
        <v>28470</v>
      </c>
      <c r="AJ759" s="183"/>
      <c r="AK759" s="183"/>
      <c r="AL759" s="183"/>
      <c r="AM759" s="184"/>
      <c r="AN759" s="182">
        <v>0</v>
      </c>
      <c r="AO759" s="183"/>
      <c r="AP759" s="183"/>
      <c r="AQ759" s="183"/>
      <c r="AR759" s="184"/>
      <c r="AS759" s="182">
        <v>0</v>
      </c>
      <c r="AT759" s="183"/>
      <c r="AU759" s="183"/>
      <c r="AV759" s="183"/>
      <c r="AW759" s="184"/>
      <c r="AX759" s="182">
        <v>0</v>
      </c>
      <c r="AY759" s="183"/>
      <c r="AZ759" s="183"/>
      <c r="BA759" s="183"/>
      <c r="BB759" s="184"/>
      <c r="BC759" s="182">
        <f t="shared" si="35"/>
        <v>0</v>
      </c>
      <c r="BD759" s="183"/>
      <c r="BE759" s="183"/>
      <c r="BF759" s="183"/>
      <c r="BG759" s="184"/>
      <c r="BH759" s="182">
        <f t="shared" si="36"/>
        <v>-28470</v>
      </c>
      <c r="BI759" s="183"/>
      <c r="BJ759" s="183"/>
      <c r="BK759" s="183"/>
      <c r="BL759" s="184"/>
      <c r="BM759" s="182">
        <v>-28470</v>
      </c>
      <c r="BN759" s="183"/>
      <c r="BO759" s="183"/>
      <c r="BP759" s="183"/>
      <c r="BQ759" s="184"/>
      <c r="BR759" s="1"/>
      <c r="BS759" s="1"/>
      <c r="BT759" s="1"/>
      <c r="BU759" s="1"/>
      <c r="BV759" s="1"/>
      <c r="BW759" s="1"/>
      <c r="BX759" s="1"/>
      <c r="BY759" s="1"/>
      <c r="BZ759" s="2"/>
    </row>
    <row r="760" spans="1:79" ht="18.75" customHeight="1">
      <c r="A760" s="81"/>
      <c r="B760" s="80"/>
      <c r="C760" s="178" t="s">
        <v>360</v>
      </c>
      <c r="D760" s="178"/>
      <c r="E760" s="178"/>
      <c r="F760" s="178"/>
      <c r="G760" s="178"/>
      <c r="H760" s="178"/>
      <c r="I760" s="178"/>
      <c r="J760" s="179" t="s">
        <v>98</v>
      </c>
      <c r="K760" s="179"/>
      <c r="L760" s="179"/>
      <c r="M760" s="179"/>
      <c r="N760" s="179"/>
      <c r="O760" s="179" t="s">
        <v>98</v>
      </c>
      <c r="P760" s="179"/>
      <c r="Q760" s="179"/>
      <c r="R760" s="179"/>
      <c r="S760" s="179"/>
      <c r="T760" s="179"/>
      <c r="U760" s="179"/>
      <c r="V760" s="179"/>
      <c r="W760" s="179"/>
      <c r="X760" s="179"/>
      <c r="Y760" s="180"/>
      <c r="Z760" s="180"/>
      <c r="AA760" s="180"/>
      <c r="AB760" s="180"/>
      <c r="AC760" s="180"/>
      <c r="AD760" s="145"/>
      <c r="AE760" s="145"/>
      <c r="AF760" s="145"/>
      <c r="AG760" s="145"/>
      <c r="AH760" s="14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
      <c r="BS760" s="1"/>
      <c r="BT760" s="1"/>
      <c r="BU760" s="1"/>
      <c r="BV760" s="1"/>
      <c r="BW760" s="1"/>
      <c r="BX760" s="1"/>
      <c r="BY760" s="1"/>
      <c r="BZ760" s="2"/>
    </row>
    <row r="761" spans="1:79" ht="75" customHeight="1">
      <c r="A761" s="185"/>
      <c r="B761" s="125"/>
      <c r="C761" s="186" t="s">
        <v>421</v>
      </c>
      <c r="D761" s="186"/>
      <c r="E761" s="186"/>
      <c r="F761" s="186"/>
      <c r="G761" s="186"/>
      <c r="H761" s="186"/>
      <c r="I761" s="186"/>
      <c r="J761" s="187" t="s">
        <v>362</v>
      </c>
      <c r="K761" s="187"/>
      <c r="L761" s="187"/>
      <c r="M761" s="187"/>
      <c r="N761" s="187"/>
      <c r="O761" s="188" t="s">
        <v>201</v>
      </c>
      <c r="P761" s="189"/>
      <c r="Q761" s="189"/>
      <c r="R761" s="189"/>
      <c r="S761" s="189"/>
      <c r="T761" s="189"/>
      <c r="U761" s="189"/>
      <c r="V761" s="189"/>
      <c r="W761" s="189"/>
      <c r="X761" s="190"/>
      <c r="Y761" s="191">
        <v>0</v>
      </c>
      <c r="Z761" s="191"/>
      <c r="AA761" s="191"/>
      <c r="AB761" s="191"/>
      <c r="AC761" s="191"/>
      <c r="AD761" s="145">
        <v>100</v>
      </c>
      <c r="AE761" s="145"/>
      <c r="AF761" s="145"/>
      <c r="AG761" s="145"/>
      <c r="AH761" s="145"/>
      <c r="AI761" s="182">
        <v>100</v>
      </c>
      <c r="AJ761" s="183"/>
      <c r="AK761" s="183"/>
      <c r="AL761" s="183"/>
      <c r="AM761" s="184"/>
      <c r="AN761" s="182">
        <v>0</v>
      </c>
      <c r="AO761" s="183"/>
      <c r="AP761" s="183"/>
      <c r="AQ761" s="183"/>
      <c r="AR761" s="184"/>
      <c r="AS761" s="182">
        <v>0</v>
      </c>
      <c r="AT761" s="183"/>
      <c r="AU761" s="183"/>
      <c r="AV761" s="183"/>
      <c r="AW761" s="184"/>
      <c r="AX761" s="182">
        <v>0</v>
      </c>
      <c r="AY761" s="183"/>
      <c r="AZ761" s="183"/>
      <c r="BA761" s="183"/>
      <c r="BB761" s="184"/>
      <c r="BC761" s="182">
        <f t="shared" si="35"/>
        <v>0</v>
      </c>
      <c r="BD761" s="183"/>
      <c r="BE761" s="183"/>
      <c r="BF761" s="183"/>
      <c r="BG761" s="184"/>
      <c r="BH761" s="182">
        <f t="shared" si="36"/>
        <v>-100</v>
      </c>
      <c r="BI761" s="183"/>
      <c r="BJ761" s="183"/>
      <c r="BK761" s="183"/>
      <c r="BL761" s="184"/>
      <c r="BM761" s="182">
        <v>-100</v>
      </c>
      <c r="BN761" s="183"/>
      <c r="BO761" s="183"/>
      <c r="BP761" s="183"/>
      <c r="BQ761" s="184"/>
      <c r="BR761" s="1"/>
      <c r="BS761" s="1"/>
      <c r="BT761" s="1"/>
      <c r="BU761" s="1"/>
      <c r="BV761" s="1"/>
      <c r="BW761" s="1"/>
      <c r="BX761" s="1"/>
      <c r="BY761" s="1"/>
      <c r="BZ761" s="2"/>
    </row>
    <row r="762" spans="1:79" s="6" customFormat="1" ht="88.5" customHeight="1">
      <c r="A762" s="81"/>
      <c r="B762" s="80"/>
      <c r="C762" s="178" t="s">
        <v>530</v>
      </c>
      <c r="D762" s="178"/>
      <c r="E762" s="178"/>
      <c r="F762" s="178"/>
      <c r="G762" s="178"/>
      <c r="H762" s="178"/>
      <c r="I762" s="178"/>
      <c r="J762" s="179" t="s">
        <v>98</v>
      </c>
      <c r="K762" s="179"/>
      <c r="L762" s="179"/>
      <c r="M762" s="179"/>
      <c r="N762" s="179"/>
      <c r="O762" s="179" t="s">
        <v>98</v>
      </c>
      <c r="P762" s="179"/>
      <c r="Q762" s="179"/>
      <c r="R762" s="179"/>
      <c r="S762" s="179"/>
      <c r="T762" s="179"/>
      <c r="U762" s="179"/>
      <c r="V762" s="179"/>
      <c r="W762" s="179"/>
      <c r="X762" s="179"/>
      <c r="Y762" s="180"/>
      <c r="Z762" s="180"/>
      <c r="AA762" s="180"/>
      <c r="AB762" s="180"/>
      <c r="AC762" s="180"/>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4"/>
      <c r="BS762" s="4"/>
      <c r="BT762" s="4"/>
      <c r="BU762" s="4"/>
      <c r="BV762" s="4"/>
      <c r="BW762" s="4"/>
      <c r="BX762" s="4"/>
      <c r="BY762" s="4"/>
      <c r="BZ762" s="5"/>
      <c r="CA762" s="6" t="s">
        <v>24</v>
      </c>
    </row>
    <row r="763" spans="1:79" s="6" customFormat="1" ht="18.75" customHeight="1">
      <c r="A763" s="81"/>
      <c r="B763" s="80"/>
      <c r="C763" s="178" t="s">
        <v>441</v>
      </c>
      <c r="D763" s="178"/>
      <c r="E763" s="178"/>
      <c r="F763" s="178"/>
      <c r="G763" s="178"/>
      <c r="H763" s="178"/>
      <c r="I763" s="178"/>
      <c r="J763" s="179" t="s">
        <v>98</v>
      </c>
      <c r="K763" s="179"/>
      <c r="L763" s="179"/>
      <c r="M763" s="179"/>
      <c r="N763" s="179"/>
      <c r="O763" s="179" t="s">
        <v>98</v>
      </c>
      <c r="P763" s="179"/>
      <c r="Q763" s="179"/>
      <c r="R763" s="179"/>
      <c r="S763" s="179"/>
      <c r="T763" s="179"/>
      <c r="U763" s="179"/>
      <c r="V763" s="179"/>
      <c r="W763" s="179"/>
      <c r="X763" s="179"/>
      <c r="Y763" s="180"/>
      <c r="Z763" s="180"/>
      <c r="AA763" s="180"/>
      <c r="AB763" s="180"/>
      <c r="AC763" s="180"/>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4"/>
      <c r="BS763" s="4"/>
      <c r="BT763" s="4"/>
      <c r="BU763" s="4"/>
      <c r="BV763" s="4"/>
      <c r="BW763" s="4"/>
      <c r="BX763" s="4"/>
      <c r="BY763" s="4"/>
      <c r="BZ763" s="5"/>
      <c r="CA763" s="6" t="s">
        <v>24</v>
      </c>
    </row>
    <row r="764" spans="1:79" ht="102" customHeight="1">
      <c r="A764" s="185"/>
      <c r="B764" s="125"/>
      <c r="C764" s="186" t="s">
        <v>197</v>
      </c>
      <c r="D764" s="186"/>
      <c r="E764" s="186"/>
      <c r="F764" s="186"/>
      <c r="G764" s="186"/>
      <c r="H764" s="186"/>
      <c r="I764" s="186"/>
      <c r="J764" s="187" t="s">
        <v>100</v>
      </c>
      <c r="K764" s="187"/>
      <c r="L764" s="187"/>
      <c r="M764" s="187"/>
      <c r="N764" s="187"/>
      <c r="O764" s="188" t="s">
        <v>189</v>
      </c>
      <c r="P764" s="189"/>
      <c r="Q764" s="189"/>
      <c r="R764" s="189"/>
      <c r="S764" s="189"/>
      <c r="T764" s="189"/>
      <c r="U764" s="189"/>
      <c r="V764" s="189"/>
      <c r="W764" s="189"/>
      <c r="X764" s="190"/>
      <c r="Y764" s="191">
        <v>0</v>
      </c>
      <c r="Z764" s="191"/>
      <c r="AA764" s="191"/>
      <c r="AB764" s="191"/>
      <c r="AC764" s="191"/>
      <c r="AD764" s="145">
        <v>15897</v>
      </c>
      <c r="AE764" s="145"/>
      <c r="AF764" s="145"/>
      <c r="AG764" s="145"/>
      <c r="AH764" s="145"/>
      <c r="AI764" s="182">
        <v>15897</v>
      </c>
      <c r="AJ764" s="183"/>
      <c r="AK764" s="183"/>
      <c r="AL764" s="183"/>
      <c r="AM764" s="184"/>
      <c r="AN764" s="182">
        <v>0</v>
      </c>
      <c r="AO764" s="183"/>
      <c r="AP764" s="183"/>
      <c r="AQ764" s="183"/>
      <c r="AR764" s="184"/>
      <c r="AS764" s="182">
        <v>0</v>
      </c>
      <c r="AT764" s="183"/>
      <c r="AU764" s="183"/>
      <c r="AV764" s="183"/>
      <c r="AW764" s="184"/>
      <c r="AX764" s="182">
        <v>0</v>
      </c>
      <c r="AY764" s="183"/>
      <c r="AZ764" s="183"/>
      <c r="BA764" s="183"/>
      <c r="BB764" s="184"/>
      <c r="BC764" s="182">
        <f t="shared" si="35"/>
        <v>0</v>
      </c>
      <c r="BD764" s="183"/>
      <c r="BE764" s="183"/>
      <c r="BF764" s="183"/>
      <c r="BG764" s="184"/>
      <c r="BH764" s="182">
        <f t="shared" si="36"/>
        <v>-15897</v>
      </c>
      <c r="BI764" s="183"/>
      <c r="BJ764" s="183"/>
      <c r="BK764" s="183"/>
      <c r="BL764" s="184"/>
      <c r="BM764" s="182">
        <v>-15897</v>
      </c>
      <c r="BN764" s="183"/>
      <c r="BO764" s="183"/>
      <c r="BP764" s="183"/>
      <c r="BQ764" s="184"/>
      <c r="BR764" s="1"/>
      <c r="BS764" s="1"/>
      <c r="BT764" s="1"/>
      <c r="BU764" s="1"/>
      <c r="BV764" s="1"/>
      <c r="BW764" s="1"/>
      <c r="BX764" s="1"/>
      <c r="BY764" s="1"/>
      <c r="BZ764" s="2"/>
    </row>
    <row r="765" spans="1:79" ht="18.75" customHeight="1">
      <c r="A765" s="81"/>
      <c r="B765" s="80"/>
      <c r="C765" s="178" t="s">
        <v>198</v>
      </c>
      <c r="D765" s="178"/>
      <c r="E765" s="178"/>
      <c r="F765" s="178"/>
      <c r="G765" s="178"/>
      <c r="H765" s="178"/>
      <c r="I765" s="178"/>
      <c r="J765" s="179" t="s">
        <v>98</v>
      </c>
      <c r="K765" s="179"/>
      <c r="L765" s="179"/>
      <c r="M765" s="179"/>
      <c r="N765" s="179"/>
      <c r="O765" s="179" t="s">
        <v>98</v>
      </c>
      <c r="P765" s="179"/>
      <c r="Q765" s="179"/>
      <c r="R765" s="179"/>
      <c r="S765" s="179"/>
      <c r="T765" s="179"/>
      <c r="U765" s="179"/>
      <c r="V765" s="179"/>
      <c r="W765" s="179"/>
      <c r="X765" s="179"/>
      <c r="Y765" s="192"/>
      <c r="Z765" s="193"/>
      <c r="AA765" s="193"/>
      <c r="AB765" s="193"/>
      <c r="AC765" s="194"/>
      <c r="AD765" s="145"/>
      <c r="AE765" s="145"/>
      <c r="AF765" s="145"/>
      <c r="AG765" s="145"/>
      <c r="AH765" s="14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
      <c r="BS765" s="1"/>
      <c r="BT765" s="1"/>
      <c r="BU765" s="1"/>
      <c r="BV765" s="1"/>
      <c r="BW765" s="1"/>
      <c r="BX765" s="1"/>
      <c r="BY765" s="1"/>
      <c r="BZ765" s="2"/>
    </row>
    <row r="766" spans="1:79" ht="117" customHeight="1">
      <c r="A766" s="185"/>
      <c r="B766" s="125"/>
      <c r="C766" s="186" t="s">
        <v>280</v>
      </c>
      <c r="D766" s="186"/>
      <c r="E766" s="186"/>
      <c r="F766" s="186"/>
      <c r="G766" s="186"/>
      <c r="H766" s="186"/>
      <c r="I766" s="186"/>
      <c r="J766" s="187" t="s">
        <v>103</v>
      </c>
      <c r="K766" s="187"/>
      <c r="L766" s="187"/>
      <c r="M766" s="187"/>
      <c r="N766" s="187"/>
      <c r="O766" s="188" t="s">
        <v>112</v>
      </c>
      <c r="P766" s="189"/>
      <c r="Q766" s="189"/>
      <c r="R766" s="189"/>
      <c r="S766" s="189"/>
      <c r="T766" s="189"/>
      <c r="U766" s="189"/>
      <c r="V766" s="189"/>
      <c r="W766" s="189"/>
      <c r="X766" s="190"/>
      <c r="Y766" s="191">
        <v>0</v>
      </c>
      <c r="Z766" s="191"/>
      <c r="AA766" s="191"/>
      <c r="AB766" s="191"/>
      <c r="AC766" s="191"/>
      <c r="AD766" s="145">
        <v>1</v>
      </c>
      <c r="AE766" s="145"/>
      <c r="AF766" s="145"/>
      <c r="AG766" s="145"/>
      <c r="AH766" s="145"/>
      <c r="AI766" s="182">
        <v>1</v>
      </c>
      <c r="AJ766" s="183"/>
      <c r="AK766" s="183"/>
      <c r="AL766" s="183"/>
      <c r="AM766" s="184"/>
      <c r="AN766" s="182">
        <v>0</v>
      </c>
      <c r="AO766" s="183"/>
      <c r="AP766" s="183"/>
      <c r="AQ766" s="183"/>
      <c r="AR766" s="184"/>
      <c r="AS766" s="182">
        <v>0</v>
      </c>
      <c r="AT766" s="183"/>
      <c r="AU766" s="183"/>
      <c r="AV766" s="183"/>
      <c r="AW766" s="184"/>
      <c r="AX766" s="182">
        <v>0</v>
      </c>
      <c r="AY766" s="183"/>
      <c r="AZ766" s="183"/>
      <c r="BA766" s="183"/>
      <c r="BB766" s="184"/>
      <c r="BC766" s="182">
        <f t="shared" si="35"/>
        <v>0</v>
      </c>
      <c r="BD766" s="183"/>
      <c r="BE766" s="183"/>
      <c r="BF766" s="183"/>
      <c r="BG766" s="184"/>
      <c r="BH766" s="182">
        <f t="shared" si="36"/>
        <v>-1</v>
      </c>
      <c r="BI766" s="183"/>
      <c r="BJ766" s="183"/>
      <c r="BK766" s="183"/>
      <c r="BL766" s="184"/>
      <c r="BM766" s="182">
        <v>-1</v>
      </c>
      <c r="BN766" s="183"/>
      <c r="BO766" s="183"/>
      <c r="BP766" s="183"/>
      <c r="BQ766" s="184"/>
      <c r="BR766" s="1"/>
      <c r="BS766" s="1"/>
      <c r="BT766" s="1"/>
      <c r="BU766" s="1"/>
      <c r="BV766" s="1"/>
      <c r="BW766" s="1"/>
      <c r="BX766" s="1"/>
      <c r="BY766" s="1"/>
      <c r="BZ766" s="2"/>
    </row>
    <row r="767" spans="1:79" ht="18.75" customHeight="1">
      <c r="A767" s="81"/>
      <c r="B767" s="80"/>
      <c r="C767" s="178" t="s">
        <v>281</v>
      </c>
      <c r="D767" s="178"/>
      <c r="E767" s="178"/>
      <c r="F767" s="178"/>
      <c r="G767" s="178"/>
      <c r="H767" s="178"/>
      <c r="I767" s="178"/>
      <c r="J767" s="179" t="s">
        <v>98</v>
      </c>
      <c r="K767" s="179"/>
      <c r="L767" s="179"/>
      <c r="M767" s="179"/>
      <c r="N767" s="179"/>
      <c r="O767" s="179" t="s">
        <v>98</v>
      </c>
      <c r="P767" s="179"/>
      <c r="Q767" s="179"/>
      <c r="R767" s="179"/>
      <c r="S767" s="179"/>
      <c r="T767" s="179"/>
      <c r="U767" s="179"/>
      <c r="V767" s="179"/>
      <c r="W767" s="179"/>
      <c r="X767" s="179"/>
      <c r="Y767" s="180"/>
      <c r="Z767" s="180"/>
      <c r="AA767" s="180"/>
      <c r="AB767" s="180"/>
      <c r="AC767" s="180"/>
      <c r="AD767" s="145"/>
      <c r="AE767" s="145"/>
      <c r="AF767" s="145"/>
      <c r="AG767" s="145"/>
      <c r="AH767" s="14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
      <c r="BS767" s="1"/>
      <c r="BT767" s="1"/>
      <c r="BU767" s="1"/>
      <c r="BV767" s="1"/>
      <c r="BW767" s="1"/>
      <c r="BX767" s="1"/>
      <c r="BY767" s="1"/>
      <c r="BZ767" s="2"/>
    </row>
    <row r="768" spans="1:79" ht="104.25" customHeight="1">
      <c r="A768" s="185"/>
      <c r="B768" s="125"/>
      <c r="C768" s="186" t="s">
        <v>359</v>
      </c>
      <c r="D768" s="186"/>
      <c r="E768" s="186"/>
      <c r="F768" s="186"/>
      <c r="G768" s="186"/>
      <c r="H768" s="186"/>
      <c r="I768" s="186"/>
      <c r="J768" s="187" t="s">
        <v>100</v>
      </c>
      <c r="K768" s="187"/>
      <c r="L768" s="187"/>
      <c r="M768" s="187"/>
      <c r="N768" s="187"/>
      <c r="O768" s="188" t="s">
        <v>201</v>
      </c>
      <c r="P768" s="189"/>
      <c r="Q768" s="189"/>
      <c r="R768" s="189"/>
      <c r="S768" s="189"/>
      <c r="T768" s="189"/>
      <c r="U768" s="189"/>
      <c r="V768" s="189"/>
      <c r="W768" s="189"/>
      <c r="X768" s="190"/>
      <c r="Y768" s="191">
        <v>0</v>
      </c>
      <c r="Z768" s="191"/>
      <c r="AA768" s="191"/>
      <c r="AB768" s="191"/>
      <c r="AC768" s="191"/>
      <c r="AD768" s="145">
        <v>15897</v>
      </c>
      <c r="AE768" s="145"/>
      <c r="AF768" s="145"/>
      <c r="AG768" s="145"/>
      <c r="AH768" s="145"/>
      <c r="AI768" s="182">
        <v>15897</v>
      </c>
      <c r="AJ768" s="183"/>
      <c r="AK768" s="183"/>
      <c r="AL768" s="183"/>
      <c r="AM768" s="184"/>
      <c r="AN768" s="182">
        <v>0</v>
      </c>
      <c r="AO768" s="183"/>
      <c r="AP768" s="183"/>
      <c r="AQ768" s="183"/>
      <c r="AR768" s="184"/>
      <c r="AS768" s="182">
        <v>0</v>
      </c>
      <c r="AT768" s="183"/>
      <c r="AU768" s="183"/>
      <c r="AV768" s="183"/>
      <c r="AW768" s="184"/>
      <c r="AX768" s="182">
        <v>0</v>
      </c>
      <c r="AY768" s="183"/>
      <c r="AZ768" s="183"/>
      <c r="BA768" s="183"/>
      <c r="BB768" s="184"/>
      <c r="BC768" s="182">
        <f t="shared" si="35"/>
        <v>0</v>
      </c>
      <c r="BD768" s="183"/>
      <c r="BE768" s="183"/>
      <c r="BF768" s="183"/>
      <c r="BG768" s="184"/>
      <c r="BH768" s="182">
        <f t="shared" si="36"/>
        <v>-15897</v>
      </c>
      <c r="BI768" s="183"/>
      <c r="BJ768" s="183"/>
      <c r="BK768" s="183"/>
      <c r="BL768" s="184"/>
      <c r="BM768" s="182">
        <v>-15897</v>
      </c>
      <c r="BN768" s="183"/>
      <c r="BO768" s="183"/>
      <c r="BP768" s="183"/>
      <c r="BQ768" s="184"/>
      <c r="BR768" s="1"/>
      <c r="BS768" s="1"/>
      <c r="BT768" s="1"/>
      <c r="BU768" s="1"/>
      <c r="BV768" s="1"/>
      <c r="BW768" s="1"/>
      <c r="BX768" s="1"/>
      <c r="BY768" s="1"/>
      <c r="BZ768" s="2"/>
    </row>
    <row r="769" spans="1:79" ht="18.75" customHeight="1">
      <c r="A769" s="81"/>
      <c r="B769" s="80"/>
      <c r="C769" s="178" t="s">
        <v>360</v>
      </c>
      <c r="D769" s="178"/>
      <c r="E769" s="178"/>
      <c r="F769" s="178"/>
      <c r="G769" s="178"/>
      <c r="H769" s="178"/>
      <c r="I769" s="178"/>
      <c r="J769" s="179" t="s">
        <v>98</v>
      </c>
      <c r="K769" s="179"/>
      <c r="L769" s="179"/>
      <c r="M769" s="179"/>
      <c r="N769" s="179"/>
      <c r="O769" s="179" t="s">
        <v>98</v>
      </c>
      <c r="P769" s="179"/>
      <c r="Q769" s="179"/>
      <c r="R769" s="179"/>
      <c r="S769" s="179"/>
      <c r="T769" s="179"/>
      <c r="U769" s="179"/>
      <c r="V769" s="179"/>
      <c r="W769" s="179"/>
      <c r="X769" s="179"/>
      <c r="Y769" s="180"/>
      <c r="Z769" s="180"/>
      <c r="AA769" s="180"/>
      <c r="AB769" s="180"/>
      <c r="AC769" s="180"/>
      <c r="AD769" s="145"/>
      <c r="AE769" s="145"/>
      <c r="AF769" s="145"/>
      <c r="AG769" s="145"/>
      <c r="AH769" s="14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
      <c r="BS769" s="1"/>
      <c r="BT769" s="1"/>
      <c r="BU769" s="1"/>
      <c r="BV769" s="1"/>
      <c r="BW769" s="1"/>
      <c r="BX769" s="1"/>
      <c r="BY769" s="1"/>
      <c r="BZ769" s="2"/>
    </row>
    <row r="770" spans="1:79" ht="98.25" customHeight="1">
      <c r="A770" s="185"/>
      <c r="B770" s="125"/>
      <c r="C770" s="186" t="s">
        <v>422</v>
      </c>
      <c r="D770" s="186"/>
      <c r="E770" s="186"/>
      <c r="F770" s="186"/>
      <c r="G770" s="186"/>
      <c r="H770" s="186"/>
      <c r="I770" s="186"/>
      <c r="J770" s="187" t="s">
        <v>362</v>
      </c>
      <c r="K770" s="187"/>
      <c r="L770" s="187"/>
      <c r="M770" s="187"/>
      <c r="N770" s="187"/>
      <c r="O770" s="188" t="s">
        <v>201</v>
      </c>
      <c r="P770" s="189"/>
      <c r="Q770" s="189"/>
      <c r="R770" s="189"/>
      <c r="S770" s="189"/>
      <c r="T770" s="189"/>
      <c r="U770" s="189"/>
      <c r="V770" s="189"/>
      <c r="W770" s="189"/>
      <c r="X770" s="190"/>
      <c r="Y770" s="191">
        <v>0</v>
      </c>
      <c r="Z770" s="191"/>
      <c r="AA770" s="191"/>
      <c r="AB770" s="191"/>
      <c r="AC770" s="191"/>
      <c r="AD770" s="145">
        <v>100</v>
      </c>
      <c r="AE770" s="145"/>
      <c r="AF770" s="145"/>
      <c r="AG770" s="145"/>
      <c r="AH770" s="145"/>
      <c r="AI770" s="182">
        <v>100</v>
      </c>
      <c r="AJ770" s="183"/>
      <c r="AK770" s="183"/>
      <c r="AL770" s="183"/>
      <c r="AM770" s="184"/>
      <c r="AN770" s="182">
        <v>0</v>
      </c>
      <c r="AO770" s="183"/>
      <c r="AP770" s="183"/>
      <c r="AQ770" s="183"/>
      <c r="AR770" s="184"/>
      <c r="AS770" s="182">
        <v>0</v>
      </c>
      <c r="AT770" s="183"/>
      <c r="AU770" s="183"/>
      <c r="AV770" s="183"/>
      <c r="AW770" s="184"/>
      <c r="AX770" s="182">
        <v>0</v>
      </c>
      <c r="AY770" s="183"/>
      <c r="AZ770" s="183"/>
      <c r="BA770" s="183"/>
      <c r="BB770" s="184"/>
      <c r="BC770" s="182">
        <f t="shared" si="35"/>
        <v>0</v>
      </c>
      <c r="BD770" s="183"/>
      <c r="BE770" s="183"/>
      <c r="BF770" s="183"/>
      <c r="BG770" s="184"/>
      <c r="BH770" s="182">
        <f t="shared" si="36"/>
        <v>-100</v>
      </c>
      <c r="BI770" s="183"/>
      <c r="BJ770" s="183"/>
      <c r="BK770" s="183"/>
      <c r="BL770" s="184"/>
      <c r="BM770" s="182">
        <v>-100</v>
      </c>
      <c r="BN770" s="183"/>
      <c r="BO770" s="183"/>
      <c r="BP770" s="183"/>
      <c r="BQ770" s="184"/>
      <c r="BR770" s="1"/>
      <c r="BS770" s="1"/>
      <c r="BT770" s="1"/>
      <c r="BU770" s="1"/>
      <c r="BV770" s="1"/>
      <c r="BW770" s="1"/>
      <c r="BX770" s="1"/>
      <c r="BY770" s="1"/>
      <c r="BZ770" s="2"/>
    </row>
    <row r="771" spans="1:79" ht="15.75">
      <c r="A771" s="32"/>
      <c r="B771" s="32"/>
      <c r="C771" s="33"/>
      <c r="D771" s="33"/>
      <c r="E771" s="33"/>
      <c r="F771" s="33"/>
      <c r="G771" s="33"/>
      <c r="H771" s="33"/>
      <c r="I771" s="33"/>
      <c r="J771" s="34"/>
      <c r="K771" s="34"/>
      <c r="L771" s="34"/>
      <c r="M771" s="34"/>
      <c r="N771" s="34"/>
      <c r="O771" s="34"/>
      <c r="P771" s="34"/>
      <c r="Q771" s="34"/>
      <c r="R771" s="34"/>
      <c r="S771" s="34"/>
      <c r="T771" s="34"/>
      <c r="U771" s="34"/>
      <c r="V771" s="34"/>
      <c r="W771" s="34"/>
      <c r="X771" s="34"/>
      <c r="Y771" s="74"/>
      <c r="Z771" s="74"/>
      <c r="AA771" s="74"/>
      <c r="AB771" s="74"/>
      <c r="AC771" s="74"/>
      <c r="AD771" s="35"/>
      <c r="AE771" s="35"/>
      <c r="AF771" s="35"/>
      <c r="AG771" s="35"/>
      <c r="AH771" s="35"/>
      <c r="AI771" s="35"/>
      <c r="AJ771" s="35"/>
      <c r="AK771" s="35"/>
      <c r="AL771" s="35"/>
      <c r="AM771" s="35"/>
      <c r="AN771" s="35"/>
      <c r="AO771" s="35"/>
      <c r="AP771" s="35"/>
      <c r="AQ771" s="35"/>
      <c r="AR771" s="35"/>
      <c r="AS771" s="35"/>
      <c r="AT771" s="35"/>
      <c r="AU771" s="35"/>
      <c r="AV771" s="35"/>
      <c r="AW771" s="35"/>
      <c r="AX771" s="36"/>
      <c r="AY771" s="36"/>
      <c r="AZ771" s="36"/>
      <c r="BA771" s="36"/>
      <c r="BB771" s="36"/>
      <c r="BC771" s="36"/>
      <c r="BD771" s="36"/>
      <c r="BE771" s="36"/>
      <c r="BF771" s="36"/>
      <c r="BG771" s="36"/>
      <c r="BH771" s="36"/>
      <c r="BI771" s="36"/>
      <c r="BJ771" s="36"/>
      <c r="BK771" s="36"/>
      <c r="BL771" s="36"/>
      <c r="BM771" s="36"/>
      <c r="BN771" s="36"/>
      <c r="BO771" s="36"/>
      <c r="BP771" s="36"/>
      <c r="BQ771" s="36"/>
      <c r="BR771" s="1"/>
      <c r="BS771" s="1"/>
      <c r="BT771" s="1"/>
      <c r="BU771" s="1"/>
      <c r="BV771" s="1"/>
      <c r="BW771" s="1"/>
      <c r="BX771" s="1"/>
      <c r="BY771" s="1"/>
      <c r="BZ771" s="2"/>
    </row>
    <row r="772" spans="1:79" ht="15.75" customHeight="1">
      <c r="A772" s="92" t="s">
        <v>64</v>
      </c>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row>
    <row r="773" spans="1:79" ht="9" customHeight="1">
      <c r="A773" s="32"/>
      <c r="B773" s="32"/>
      <c r="C773" s="33"/>
      <c r="D773" s="33"/>
      <c r="E773" s="33"/>
      <c r="F773" s="33"/>
      <c r="G773" s="33"/>
      <c r="H773" s="33"/>
      <c r="I773" s="33"/>
      <c r="J773" s="34"/>
      <c r="K773" s="34"/>
      <c r="L773" s="34"/>
      <c r="M773" s="34"/>
      <c r="N773" s="34"/>
      <c r="O773" s="34"/>
      <c r="P773" s="34"/>
      <c r="Q773" s="34"/>
      <c r="R773" s="34"/>
      <c r="S773" s="34"/>
      <c r="T773" s="34"/>
      <c r="U773" s="34"/>
      <c r="V773" s="34"/>
      <c r="W773" s="34"/>
      <c r="X773" s="34"/>
      <c r="Y773" s="74"/>
      <c r="Z773" s="74"/>
      <c r="AA773" s="74"/>
      <c r="AB773" s="74"/>
      <c r="AC773" s="74"/>
      <c r="AD773" s="35"/>
      <c r="AE773" s="35"/>
      <c r="AF773" s="35"/>
      <c r="AG773" s="35"/>
      <c r="AH773" s="35"/>
      <c r="AI773" s="35"/>
      <c r="AJ773" s="35"/>
      <c r="AK773" s="35"/>
      <c r="AL773" s="35"/>
      <c r="AM773" s="35"/>
      <c r="AN773" s="35"/>
      <c r="AO773" s="35"/>
      <c r="AP773" s="35"/>
      <c r="AQ773" s="35"/>
      <c r="AR773" s="35"/>
      <c r="AS773" s="35"/>
      <c r="AT773" s="35"/>
      <c r="AU773" s="35"/>
      <c r="AV773" s="35"/>
      <c r="AW773" s="35"/>
      <c r="AX773" s="36"/>
      <c r="AY773" s="36"/>
      <c r="AZ773" s="36"/>
      <c r="BA773" s="36"/>
      <c r="BB773" s="36"/>
      <c r="BC773" s="36"/>
      <c r="BD773" s="36"/>
      <c r="BE773" s="36"/>
      <c r="BF773" s="36"/>
      <c r="BG773" s="36"/>
      <c r="BH773" s="36"/>
      <c r="BI773" s="36"/>
      <c r="BJ773" s="36"/>
      <c r="BK773" s="36"/>
      <c r="BL773" s="36"/>
      <c r="BM773" s="36"/>
      <c r="BN773" s="36"/>
      <c r="BO773" s="36"/>
      <c r="BP773" s="36"/>
      <c r="BQ773" s="36"/>
      <c r="BR773" s="1"/>
      <c r="BS773" s="1"/>
      <c r="BT773" s="1"/>
      <c r="BU773" s="1"/>
      <c r="BV773" s="1"/>
      <c r="BW773" s="1"/>
      <c r="BX773" s="1"/>
      <c r="BY773" s="1"/>
      <c r="BZ773" s="2"/>
    </row>
    <row r="774" spans="1:79" ht="45" customHeight="1">
      <c r="A774" s="159" t="s">
        <v>3</v>
      </c>
      <c r="B774" s="160"/>
      <c r="C774" s="128" t="s">
        <v>6</v>
      </c>
      <c r="D774" s="129"/>
      <c r="E774" s="129"/>
      <c r="F774" s="129"/>
      <c r="G774" s="129"/>
      <c r="H774" s="129"/>
      <c r="I774" s="130"/>
      <c r="J774" s="159" t="s">
        <v>5</v>
      </c>
      <c r="K774" s="171"/>
      <c r="L774" s="171"/>
      <c r="M774" s="171"/>
      <c r="N774" s="160"/>
      <c r="O774" s="128" t="s">
        <v>65</v>
      </c>
      <c r="P774" s="221"/>
      <c r="Q774" s="221"/>
      <c r="R774" s="221"/>
      <c r="S774" s="221"/>
      <c r="T774" s="221"/>
      <c r="U774" s="221"/>
      <c r="V774" s="221"/>
      <c r="W774" s="221"/>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2"/>
      <c r="BR774" s="30"/>
      <c r="BS774" s="30"/>
      <c r="BT774" s="30"/>
      <c r="BU774" s="30"/>
      <c r="BV774" s="30"/>
      <c r="BW774" s="30"/>
      <c r="BX774" s="30"/>
      <c r="BY774" s="30"/>
      <c r="BZ774" s="2"/>
    </row>
    <row r="775" spans="1:79" s="39" customFormat="1" ht="15.95" customHeight="1">
      <c r="A775" s="223">
        <v>1</v>
      </c>
      <c r="B775" s="223"/>
      <c r="C775" s="224">
        <v>2</v>
      </c>
      <c r="D775" s="225"/>
      <c r="E775" s="225"/>
      <c r="F775" s="225"/>
      <c r="G775" s="225"/>
      <c r="H775" s="225"/>
      <c r="I775" s="226"/>
      <c r="J775" s="223">
        <v>3</v>
      </c>
      <c r="K775" s="223"/>
      <c r="L775" s="223"/>
      <c r="M775" s="223"/>
      <c r="N775" s="223"/>
      <c r="O775" s="224">
        <v>4</v>
      </c>
      <c r="P775" s="227"/>
      <c r="Q775" s="227"/>
      <c r="R775" s="227"/>
      <c r="S775" s="227"/>
      <c r="T775" s="227"/>
      <c r="U775" s="227"/>
      <c r="V775" s="227"/>
      <c r="W775" s="227"/>
      <c r="X775" s="227"/>
      <c r="Y775" s="227"/>
      <c r="Z775" s="227"/>
      <c r="AA775" s="227"/>
      <c r="AB775" s="227"/>
      <c r="AC775" s="227"/>
      <c r="AD775" s="227"/>
      <c r="AE775" s="227"/>
      <c r="AF775" s="227"/>
      <c r="AG775" s="227"/>
      <c r="AH775" s="227"/>
      <c r="AI775" s="227"/>
      <c r="AJ775" s="227"/>
      <c r="AK775" s="227"/>
      <c r="AL775" s="227"/>
      <c r="AM775" s="227"/>
      <c r="AN775" s="227"/>
      <c r="AO775" s="227"/>
      <c r="AP775" s="227"/>
      <c r="AQ775" s="227"/>
      <c r="AR775" s="227"/>
      <c r="AS775" s="227"/>
      <c r="AT775" s="227"/>
      <c r="AU775" s="227"/>
      <c r="AV775" s="227"/>
      <c r="AW775" s="227"/>
      <c r="AX775" s="227"/>
      <c r="AY775" s="227"/>
      <c r="AZ775" s="227"/>
      <c r="BA775" s="227"/>
      <c r="BB775" s="227"/>
      <c r="BC775" s="227"/>
      <c r="BD775" s="227"/>
      <c r="BE775" s="227"/>
      <c r="BF775" s="227"/>
      <c r="BG775" s="227"/>
      <c r="BH775" s="227"/>
      <c r="BI775" s="227"/>
      <c r="BJ775" s="227"/>
      <c r="BK775" s="227"/>
      <c r="BL775" s="227"/>
      <c r="BM775" s="227"/>
      <c r="BN775" s="227"/>
      <c r="BO775" s="227"/>
      <c r="BP775" s="227"/>
      <c r="BQ775" s="228"/>
      <c r="BR775" s="37"/>
      <c r="BS775" s="37"/>
      <c r="BT775" s="37"/>
      <c r="BU775" s="37"/>
      <c r="BV775" s="37"/>
      <c r="BW775" s="37"/>
      <c r="BX775" s="37"/>
      <c r="BY775" s="37"/>
      <c r="BZ775" s="38"/>
    </row>
    <row r="776" spans="1:79" s="39" customFormat="1" ht="12.75" hidden="1" customHeight="1">
      <c r="A776" s="122" t="s">
        <v>36</v>
      </c>
      <c r="B776" s="122"/>
      <c r="C776" s="232" t="s">
        <v>14</v>
      </c>
      <c r="D776" s="233"/>
      <c r="E776" s="233"/>
      <c r="F776" s="233"/>
      <c r="G776" s="233"/>
      <c r="H776" s="233"/>
      <c r="I776" s="234"/>
      <c r="J776" s="122" t="s">
        <v>15</v>
      </c>
      <c r="K776" s="122"/>
      <c r="L776" s="122"/>
      <c r="M776" s="122"/>
      <c r="N776" s="122"/>
      <c r="O776" s="235" t="s">
        <v>73</v>
      </c>
      <c r="P776" s="236"/>
      <c r="Q776" s="236"/>
      <c r="R776" s="236"/>
      <c r="S776" s="236"/>
      <c r="T776" s="236"/>
      <c r="U776" s="236"/>
      <c r="V776" s="236"/>
      <c r="W776" s="236"/>
      <c r="X776" s="236"/>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8"/>
      <c r="BR776" s="40"/>
      <c r="BS776" s="40"/>
      <c r="BT776" s="38"/>
      <c r="BU776" s="38"/>
      <c r="BV776" s="38"/>
      <c r="BW776" s="38"/>
      <c r="BX776" s="38"/>
      <c r="BY776" s="38"/>
      <c r="BZ776" s="38"/>
      <c r="CA776" s="39" t="s">
        <v>72</v>
      </c>
    </row>
    <row r="777" spans="1:79" s="43" customFormat="1" ht="15.75" customHeight="1">
      <c r="A777" s="239">
        <v>0</v>
      </c>
      <c r="B777" s="240"/>
      <c r="C777" s="239" t="s">
        <v>97</v>
      </c>
      <c r="D777" s="241"/>
      <c r="E777" s="241"/>
      <c r="F777" s="241"/>
      <c r="G777" s="241"/>
      <c r="H777" s="241"/>
      <c r="I777" s="240"/>
      <c r="J777" s="239"/>
      <c r="K777" s="241"/>
      <c r="L777" s="241"/>
      <c r="M777" s="241"/>
      <c r="N777" s="240"/>
      <c r="O777" s="242"/>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c r="AL777" s="243"/>
      <c r="AM777" s="243"/>
      <c r="AN777" s="243"/>
      <c r="AO777" s="243"/>
      <c r="AP777" s="243"/>
      <c r="AQ777" s="243"/>
      <c r="AR777" s="243"/>
      <c r="AS777" s="243"/>
      <c r="AT777" s="243"/>
      <c r="AU777" s="243"/>
      <c r="AV777" s="243"/>
      <c r="AW777" s="243"/>
      <c r="AX777" s="243"/>
      <c r="AY777" s="243"/>
      <c r="AZ777" s="243"/>
      <c r="BA777" s="243"/>
      <c r="BB777" s="243"/>
      <c r="BC777" s="243"/>
      <c r="BD777" s="243"/>
      <c r="BE777" s="243"/>
      <c r="BF777" s="243"/>
      <c r="BG777" s="243"/>
      <c r="BH777" s="243"/>
      <c r="BI777" s="243"/>
      <c r="BJ777" s="243"/>
      <c r="BK777" s="243"/>
      <c r="BL777" s="243"/>
      <c r="BM777" s="243"/>
      <c r="BN777" s="243"/>
      <c r="BO777" s="243"/>
      <c r="BP777" s="243"/>
      <c r="BQ777" s="244"/>
      <c r="BR777" s="41"/>
      <c r="BS777" s="41"/>
      <c r="BT777" s="41"/>
      <c r="BU777" s="41"/>
      <c r="BV777" s="41"/>
      <c r="BW777" s="41"/>
      <c r="BX777" s="41"/>
      <c r="BY777" s="41"/>
      <c r="BZ777" s="42"/>
      <c r="CA777" s="43" t="s">
        <v>67</v>
      </c>
    </row>
    <row r="778" spans="1:79" ht="53.25" customHeight="1">
      <c r="A778" s="81">
        <v>0</v>
      </c>
      <c r="B778" s="80"/>
      <c r="C778" s="178" t="s">
        <v>453</v>
      </c>
      <c r="D778" s="178"/>
      <c r="E778" s="178"/>
      <c r="F778" s="178"/>
      <c r="G778" s="178"/>
      <c r="H778" s="178"/>
      <c r="I778" s="178"/>
      <c r="J778" s="179" t="s">
        <v>98</v>
      </c>
      <c r="K778" s="179"/>
      <c r="L778" s="179"/>
      <c r="M778" s="179"/>
      <c r="N778" s="179"/>
      <c r="O778" s="128"/>
      <c r="P778" s="221"/>
      <c r="Q778" s="221"/>
      <c r="R778" s="221"/>
      <c r="S778" s="221"/>
      <c r="T778" s="221"/>
      <c r="U778" s="221"/>
      <c r="V778" s="221"/>
      <c r="W778" s="221"/>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2"/>
      <c r="BR778" s="151"/>
      <c r="BS778" s="151"/>
      <c r="BT778" s="151"/>
      <c r="BU778" s="151"/>
      <c r="BV778" s="151"/>
      <c r="BW778" s="1"/>
      <c r="BX778" s="1"/>
      <c r="BY778" s="1"/>
      <c r="BZ778" s="2"/>
    </row>
    <row r="779" spans="1:79" s="6" customFormat="1" ht="12.6" customHeight="1">
      <c r="A779" s="81">
        <v>0</v>
      </c>
      <c r="B779" s="80"/>
      <c r="C779" s="178" t="s">
        <v>97</v>
      </c>
      <c r="D779" s="178"/>
      <c r="E779" s="178"/>
      <c r="F779" s="178"/>
      <c r="G779" s="178"/>
      <c r="H779" s="178"/>
      <c r="I779" s="178"/>
      <c r="J779" s="179" t="s">
        <v>98</v>
      </c>
      <c r="K779" s="179"/>
      <c r="L779" s="179"/>
      <c r="M779" s="179"/>
      <c r="N779" s="179"/>
      <c r="O779" s="128"/>
      <c r="P779" s="221"/>
      <c r="Q779" s="221"/>
      <c r="R779" s="221"/>
      <c r="S779" s="221"/>
      <c r="T779" s="221"/>
      <c r="U779" s="221"/>
      <c r="V779" s="221"/>
      <c r="W779" s="221"/>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2"/>
      <c r="BR779" s="151"/>
      <c r="BS779" s="151"/>
      <c r="BT779" s="151"/>
      <c r="BU779" s="151"/>
      <c r="BV779" s="151"/>
      <c r="BW779" s="4"/>
      <c r="BX779" s="4"/>
      <c r="BY779" s="4"/>
      <c r="BZ779" s="5"/>
      <c r="CA779" s="6" t="s">
        <v>24</v>
      </c>
    </row>
    <row r="780" spans="1:79" ht="25.5" customHeight="1">
      <c r="A780" s="185">
        <v>1</v>
      </c>
      <c r="B780" s="125"/>
      <c r="C780" s="186" t="s">
        <v>99</v>
      </c>
      <c r="D780" s="186"/>
      <c r="E780" s="186"/>
      <c r="F780" s="186"/>
      <c r="G780" s="186"/>
      <c r="H780" s="186"/>
      <c r="I780" s="186"/>
      <c r="J780" s="187" t="s">
        <v>100</v>
      </c>
      <c r="K780" s="187"/>
      <c r="L780" s="187"/>
      <c r="M780" s="187"/>
      <c r="N780" s="187"/>
      <c r="O780" s="229" t="s">
        <v>689</v>
      </c>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230"/>
      <c r="AK780" s="230"/>
      <c r="AL780" s="230"/>
      <c r="AM780" s="230"/>
      <c r="AN780" s="230"/>
      <c r="AO780" s="230"/>
      <c r="AP780" s="230"/>
      <c r="AQ780" s="230"/>
      <c r="AR780" s="230"/>
      <c r="AS780" s="230"/>
      <c r="AT780" s="230"/>
      <c r="AU780" s="230"/>
      <c r="AV780" s="230"/>
      <c r="AW780" s="230"/>
      <c r="AX780" s="230"/>
      <c r="AY780" s="230"/>
      <c r="AZ780" s="230"/>
      <c r="BA780" s="230"/>
      <c r="BB780" s="230"/>
      <c r="BC780" s="230"/>
      <c r="BD780" s="230"/>
      <c r="BE780" s="230"/>
      <c r="BF780" s="230"/>
      <c r="BG780" s="230"/>
      <c r="BH780" s="230"/>
      <c r="BI780" s="230"/>
      <c r="BJ780" s="230"/>
      <c r="BK780" s="230"/>
      <c r="BL780" s="230"/>
      <c r="BM780" s="230"/>
      <c r="BN780" s="230"/>
      <c r="BO780" s="230"/>
      <c r="BP780" s="230"/>
      <c r="BQ780" s="231"/>
      <c r="BR780" s="182">
        <v>-113.01000000000931</v>
      </c>
      <c r="BS780" s="183"/>
      <c r="BT780" s="183"/>
      <c r="BU780" s="183"/>
      <c r="BV780" s="184"/>
      <c r="BW780" s="1"/>
      <c r="BX780" s="1"/>
      <c r="BY780" s="1"/>
      <c r="BZ780" s="2"/>
    </row>
    <row r="781" spans="1:79" ht="25.5" customHeight="1">
      <c r="A781" s="81">
        <v>0</v>
      </c>
      <c r="B781" s="80"/>
      <c r="C781" s="178" t="s">
        <v>198</v>
      </c>
      <c r="D781" s="178"/>
      <c r="E781" s="178"/>
      <c r="F781" s="178"/>
      <c r="G781" s="178"/>
      <c r="H781" s="178"/>
      <c r="I781" s="178"/>
      <c r="J781" s="179" t="s">
        <v>98</v>
      </c>
      <c r="K781" s="179"/>
      <c r="L781" s="179"/>
      <c r="M781" s="179"/>
      <c r="N781" s="179"/>
      <c r="O781" s="128"/>
      <c r="P781" s="221"/>
      <c r="Q781" s="221"/>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2"/>
      <c r="BR781" s="151"/>
      <c r="BS781" s="151"/>
      <c r="BT781" s="151"/>
      <c r="BU781" s="151"/>
      <c r="BV781" s="151"/>
      <c r="BW781" s="1"/>
      <c r="BX781" s="1"/>
      <c r="BY781" s="1"/>
      <c r="BZ781" s="2"/>
    </row>
    <row r="782" spans="1:79" ht="25.5" customHeight="1">
      <c r="A782" s="185">
        <v>1</v>
      </c>
      <c r="B782" s="125"/>
      <c r="C782" s="186" t="s">
        <v>199</v>
      </c>
      <c r="D782" s="186"/>
      <c r="E782" s="186"/>
      <c r="F782" s="186"/>
      <c r="G782" s="186"/>
      <c r="H782" s="186"/>
      <c r="I782" s="186"/>
      <c r="J782" s="187" t="s">
        <v>200</v>
      </c>
      <c r="K782" s="187"/>
      <c r="L782" s="187"/>
      <c r="M782" s="187"/>
      <c r="N782" s="187"/>
      <c r="O782" s="229" t="s">
        <v>689</v>
      </c>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230"/>
      <c r="AK782" s="230"/>
      <c r="AL782" s="230"/>
      <c r="AM782" s="230"/>
      <c r="AN782" s="230"/>
      <c r="AO782" s="230"/>
      <c r="AP782" s="230"/>
      <c r="AQ782" s="230"/>
      <c r="AR782" s="230"/>
      <c r="AS782" s="230"/>
      <c r="AT782" s="230"/>
      <c r="AU782" s="230"/>
      <c r="AV782" s="230"/>
      <c r="AW782" s="230"/>
      <c r="AX782" s="230"/>
      <c r="AY782" s="230"/>
      <c r="AZ782" s="230"/>
      <c r="BA782" s="230"/>
      <c r="BB782" s="230"/>
      <c r="BC782" s="230"/>
      <c r="BD782" s="230"/>
      <c r="BE782" s="230"/>
      <c r="BF782" s="230"/>
      <c r="BG782" s="230"/>
      <c r="BH782" s="230"/>
      <c r="BI782" s="230"/>
      <c r="BJ782" s="230"/>
      <c r="BK782" s="230"/>
      <c r="BL782" s="230"/>
      <c r="BM782" s="230"/>
      <c r="BN782" s="230"/>
      <c r="BO782" s="230"/>
      <c r="BP782" s="230"/>
      <c r="BQ782" s="231"/>
      <c r="BR782" s="182">
        <v>-1.0300000000002001</v>
      </c>
      <c r="BS782" s="183"/>
      <c r="BT782" s="183"/>
      <c r="BU782" s="183"/>
      <c r="BV782" s="184"/>
      <c r="BW782" s="1"/>
      <c r="BX782" s="1"/>
      <c r="BY782" s="1"/>
      <c r="BZ782" s="2"/>
    </row>
    <row r="783" spans="1:79" ht="20.25" hidden="1" customHeight="1">
      <c r="A783" s="81">
        <v>0</v>
      </c>
      <c r="B783" s="80"/>
      <c r="C783" s="178" t="s">
        <v>360</v>
      </c>
      <c r="D783" s="178"/>
      <c r="E783" s="178"/>
      <c r="F783" s="178"/>
      <c r="G783" s="178"/>
      <c r="H783" s="178"/>
      <c r="I783" s="178"/>
      <c r="J783" s="179" t="s">
        <v>98</v>
      </c>
      <c r="K783" s="179"/>
      <c r="L783" s="179"/>
      <c r="M783" s="179"/>
      <c r="N783" s="179"/>
      <c r="O783" s="128"/>
      <c r="P783" s="221"/>
      <c r="Q783" s="221"/>
      <c r="R783" s="221"/>
      <c r="S783" s="221"/>
      <c r="T783" s="221"/>
      <c r="U783" s="221"/>
      <c r="V783" s="221"/>
      <c r="W783" s="221"/>
      <c r="X783" s="221"/>
      <c r="Y783" s="221"/>
      <c r="Z783" s="221"/>
      <c r="AA783" s="221"/>
      <c r="AB783" s="221"/>
      <c r="AC783" s="221"/>
      <c r="AD783" s="221"/>
      <c r="AE783" s="221"/>
      <c r="AF783" s="221"/>
      <c r="AG783" s="221"/>
      <c r="AH783" s="221"/>
      <c r="AI783" s="221"/>
      <c r="AJ783" s="221"/>
      <c r="AK783" s="221"/>
      <c r="AL783" s="221"/>
      <c r="AM783" s="221"/>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2"/>
      <c r="BR783" s="151"/>
      <c r="BS783" s="151"/>
      <c r="BT783" s="151"/>
      <c r="BU783" s="151"/>
      <c r="BV783" s="151"/>
      <c r="BW783" s="1"/>
      <c r="BX783" s="1"/>
      <c r="BY783" s="1"/>
      <c r="BZ783" s="2"/>
    </row>
    <row r="784" spans="1:79" ht="38.25" hidden="1" customHeight="1">
      <c r="A784" s="185">
        <v>1</v>
      </c>
      <c r="B784" s="125"/>
      <c r="C784" s="186" t="s">
        <v>361</v>
      </c>
      <c r="D784" s="186"/>
      <c r="E784" s="186"/>
      <c r="F784" s="186"/>
      <c r="G784" s="186"/>
      <c r="H784" s="186"/>
      <c r="I784" s="186"/>
      <c r="J784" s="187" t="s">
        <v>362</v>
      </c>
      <c r="K784" s="187"/>
      <c r="L784" s="187"/>
      <c r="M784" s="187"/>
      <c r="N784" s="187"/>
      <c r="O784" s="128"/>
      <c r="P784" s="221"/>
      <c r="Q784" s="221"/>
      <c r="R784" s="221"/>
      <c r="S784" s="221"/>
      <c r="T784" s="221"/>
      <c r="U784" s="221"/>
      <c r="V784" s="221"/>
      <c r="W784" s="221"/>
      <c r="X784" s="221"/>
      <c r="Y784" s="221"/>
      <c r="Z784" s="221"/>
      <c r="AA784" s="221"/>
      <c r="AB784" s="221"/>
      <c r="AC784" s="221"/>
      <c r="AD784" s="221"/>
      <c r="AE784" s="221"/>
      <c r="AF784" s="221"/>
      <c r="AG784" s="221"/>
      <c r="AH784" s="221"/>
      <c r="AI784" s="221"/>
      <c r="AJ784" s="221"/>
      <c r="AK784" s="221"/>
      <c r="AL784" s="221"/>
      <c r="AM784" s="221"/>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2"/>
      <c r="BR784" s="182">
        <v>0</v>
      </c>
      <c r="BS784" s="183"/>
      <c r="BT784" s="183"/>
      <c r="BU784" s="183"/>
      <c r="BV784" s="184"/>
      <c r="BW784" s="1"/>
      <c r="BX784" s="1"/>
      <c r="BY784" s="1"/>
      <c r="BZ784" s="2"/>
    </row>
    <row r="785" spans="1:79" s="6" customFormat="1" ht="50.25" customHeight="1">
      <c r="A785" s="81">
        <v>0</v>
      </c>
      <c r="B785" s="80"/>
      <c r="C785" s="178" t="s">
        <v>456</v>
      </c>
      <c r="D785" s="178"/>
      <c r="E785" s="178"/>
      <c r="F785" s="178"/>
      <c r="G785" s="178"/>
      <c r="H785" s="178"/>
      <c r="I785" s="178"/>
      <c r="J785" s="179" t="s">
        <v>98</v>
      </c>
      <c r="K785" s="179"/>
      <c r="L785" s="179"/>
      <c r="M785" s="179"/>
      <c r="N785" s="179"/>
      <c r="O785" s="128"/>
      <c r="P785" s="221"/>
      <c r="Q785" s="221"/>
      <c r="R785" s="221"/>
      <c r="S785" s="221"/>
      <c r="T785" s="221"/>
      <c r="U785" s="221"/>
      <c r="V785" s="221"/>
      <c r="W785" s="221"/>
      <c r="X785" s="221"/>
      <c r="Y785" s="221"/>
      <c r="Z785" s="221"/>
      <c r="AA785" s="221"/>
      <c r="AB785" s="221"/>
      <c r="AC785" s="221"/>
      <c r="AD785" s="221"/>
      <c r="AE785" s="221"/>
      <c r="AF785" s="221"/>
      <c r="AG785" s="221"/>
      <c r="AH785" s="221"/>
      <c r="AI785" s="221"/>
      <c r="AJ785" s="221"/>
      <c r="AK785" s="221"/>
      <c r="AL785" s="221"/>
      <c r="AM785" s="221"/>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2"/>
      <c r="BR785" s="151"/>
      <c r="BS785" s="151"/>
      <c r="BT785" s="151"/>
      <c r="BU785" s="151"/>
      <c r="BV785" s="151"/>
      <c r="BW785" s="4"/>
      <c r="BX785" s="4"/>
      <c r="BY785" s="4"/>
      <c r="BZ785" s="5"/>
      <c r="CA785" s="6" t="s">
        <v>24</v>
      </c>
    </row>
    <row r="786" spans="1:79" s="6" customFormat="1" ht="41.25" customHeight="1">
      <c r="A786" s="81">
        <v>0</v>
      </c>
      <c r="B786" s="80"/>
      <c r="C786" s="178" t="s">
        <v>455</v>
      </c>
      <c r="D786" s="178"/>
      <c r="E786" s="178"/>
      <c r="F786" s="178"/>
      <c r="G786" s="178"/>
      <c r="H786" s="178"/>
      <c r="I786" s="178"/>
      <c r="J786" s="179" t="s">
        <v>98</v>
      </c>
      <c r="K786" s="179"/>
      <c r="L786" s="179"/>
      <c r="M786" s="179"/>
      <c r="N786" s="179"/>
      <c r="O786" s="128"/>
      <c r="P786" s="221"/>
      <c r="Q786" s="221"/>
      <c r="R786" s="221"/>
      <c r="S786" s="221"/>
      <c r="T786" s="221"/>
      <c r="U786" s="221"/>
      <c r="V786" s="221"/>
      <c r="W786" s="221"/>
      <c r="X786" s="221"/>
      <c r="Y786" s="221"/>
      <c r="Z786" s="221"/>
      <c r="AA786" s="221"/>
      <c r="AB786" s="221"/>
      <c r="AC786" s="221"/>
      <c r="AD786" s="221"/>
      <c r="AE786" s="221"/>
      <c r="AF786" s="221"/>
      <c r="AG786" s="221"/>
      <c r="AH786" s="221"/>
      <c r="AI786" s="221"/>
      <c r="AJ786" s="221"/>
      <c r="AK786" s="221"/>
      <c r="AL786" s="221"/>
      <c r="AM786" s="221"/>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2"/>
      <c r="BR786" s="151"/>
      <c r="BS786" s="151"/>
      <c r="BT786" s="151"/>
      <c r="BU786" s="151"/>
      <c r="BV786" s="151"/>
      <c r="BW786" s="4"/>
      <c r="BX786" s="4"/>
      <c r="BY786" s="4"/>
      <c r="BZ786" s="5"/>
      <c r="CA786" s="6" t="s">
        <v>24</v>
      </c>
    </row>
    <row r="787" spans="1:79" s="6" customFormat="1" ht="24" hidden="1" customHeight="1">
      <c r="A787" s="81">
        <v>0</v>
      </c>
      <c r="B787" s="80"/>
      <c r="C787" s="178" t="s">
        <v>97</v>
      </c>
      <c r="D787" s="178"/>
      <c r="E787" s="178"/>
      <c r="F787" s="178"/>
      <c r="G787" s="178"/>
      <c r="H787" s="178"/>
      <c r="I787" s="178"/>
      <c r="J787" s="179" t="s">
        <v>98</v>
      </c>
      <c r="K787" s="179"/>
      <c r="L787" s="179"/>
      <c r="M787" s="179"/>
      <c r="N787" s="179"/>
      <c r="O787" s="128"/>
      <c r="P787" s="221"/>
      <c r="Q787" s="221"/>
      <c r="R787" s="221"/>
      <c r="S787" s="221"/>
      <c r="T787" s="221"/>
      <c r="U787" s="221"/>
      <c r="V787" s="221"/>
      <c r="W787" s="221"/>
      <c r="X787" s="221"/>
      <c r="Y787" s="221"/>
      <c r="Z787" s="221"/>
      <c r="AA787" s="221"/>
      <c r="AB787" s="221"/>
      <c r="AC787" s="221"/>
      <c r="AD787" s="221"/>
      <c r="AE787" s="221"/>
      <c r="AF787" s="221"/>
      <c r="AG787" s="221"/>
      <c r="AH787" s="221"/>
      <c r="AI787" s="221"/>
      <c r="AJ787" s="221"/>
      <c r="AK787" s="221"/>
      <c r="AL787" s="221"/>
      <c r="AM787" s="221"/>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2"/>
      <c r="BR787" s="151"/>
      <c r="BS787" s="151"/>
      <c r="BT787" s="151"/>
      <c r="BU787" s="151"/>
      <c r="BV787" s="151"/>
      <c r="BW787" s="4"/>
      <c r="BX787" s="4"/>
      <c r="BY787" s="4"/>
      <c r="BZ787" s="5"/>
      <c r="CA787" s="6" t="s">
        <v>24</v>
      </c>
    </row>
    <row r="788" spans="1:79" ht="38.25" hidden="1" customHeight="1">
      <c r="A788" s="185">
        <v>2</v>
      </c>
      <c r="B788" s="125"/>
      <c r="C788" s="195" t="s">
        <v>102</v>
      </c>
      <c r="D788" s="196"/>
      <c r="E788" s="196"/>
      <c r="F788" s="196"/>
      <c r="G788" s="196"/>
      <c r="H788" s="196"/>
      <c r="I788" s="197"/>
      <c r="J788" s="188" t="s">
        <v>103</v>
      </c>
      <c r="K788" s="189"/>
      <c r="L788" s="189"/>
      <c r="M788" s="189"/>
      <c r="N788" s="190"/>
      <c r="O788" s="128"/>
      <c r="P788" s="221"/>
      <c r="Q788" s="221"/>
      <c r="R788" s="221"/>
      <c r="S788" s="221"/>
      <c r="T788" s="221"/>
      <c r="U788" s="221"/>
      <c r="V788" s="221"/>
      <c r="W788" s="221"/>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2"/>
      <c r="BR788" s="182">
        <v>0</v>
      </c>
      <c r="BS788" s="183"/>
      <c r="BT788" s="183"/>
      <c r="BU788" s="183"/>
      <c r="BV788" s="184"/>
      <c r="BW788" s="1"/>
      <c r="BX788" s="1"/>
      <c r="BY788" s="1"/>
      <c r="BZ788" s="2"/>
    </row>
    <row r="789" spans="1:79" ht="25.5" customHeight="1">
      <c r="A789" s="81">
        <v>0</v>
      </c>
      <c r="B789" s="80"/>
      <c r="C789" s="178" t="s">
        <v>198</v>
      </c>
      <c r="D789" s="178"/>
      <c r="E789" s="178"/>
      <c r="F789" s="178"/>
      <c r="G789" s="178"/>
      <c r="H789" s="178"/>
      <c r="I789" s="178"/>
      <c r="J789" s="179" t="s">
        <v>98</v>
      </c>
      <c r="K789" s="179"/>
      <c r="L789" s="179"/>
      <c r="M789" s="179"/>
      <c r="N789" s="179"/>
      <c r="O789" s="128"/>
      <c r="P789" s="221"/>
      <c r="Q789" s="221"/>
      <c r="R789" s="221"/>
      <c r="S789" s="221"/>
      <c r="T789" s="221"/>
      <c r="U789" s="221"/>
      <c r="V789" s="221"/>
      <c r="W789" s="221"/>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2"/>
      <c r="BR789" s="151"/>
      <c r="BS789" s="151"/>
      <c r="BT789" s="151"/>
      <c r="BU789" s="151"/>
      <c r="BV789" s="151"/>
      <c r="BW789" s="1"/>
      <c r="BX789" s="1"/>
      <c r="BY789" s="1"/>
      <c r="BZ789" s="2"/>
    </row>
    <row r="790" spans="1:79" ht="52.5" customHeight="1">
      <c r="A790" s="185" t="s">
        <v>551</v>
      </c>
      <c r="B790" s="125"/>
      <c r="C790" s="186" t="s">
        <v>105</v>
      </c>
      <c r="D790" s="186"/>
      <c r="E790" s="186"/>
      <c r="F790" s="186"/>
      <c r="G790" s="186"/>
      <c r="H790" s="186"/>
      <c r="I790" s="186"/>
      <c r="J790" s="187" t="s">
        <v>100</v>
      </c>
      <c r="K790" s="187"/>
      <c r="L790" s="187"/>
      <c r="M790" s="187"/>
      <c r="N790" s="187"/>
      <c r="O790" s="229" t="s">
        <v>699</v>
      </c>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c r="AL790" s="230"/>
      <c r="AM790" s="230"/>
      <c r="AN790" s="230"/>
      <c r="AO790" s="230"/>
      <c r="AP790" s="230"/>
      <c r="AQ790" s="230"/>
      <c r="AR790" s="230"/>
      <c r="AS790" s="230"/>
      <c r="AT790" s="230"/>
      <c r="AU790" s="230"/>
      <c r="AV790" s="230"/>
      <c r="AW790" s="230"/>
      <c r="AX790" s="230"/>
      <c r="AY790" s="230"/>
      <c r="AZ790" s="230"/>
      <c r="BA790" s="230"/>
      <c r="BB790" s="230"/>
      <c r="BC790" s="230"/>
      <c r="BD790" s="230"/>
      <c r="BE790" s="230"/>
      <c r="BF790" s="230"/>
      <c r="BG790" s="230"/>
      <c r="BH790" s="230"/>
      <c r="BI790" s="230"/>
      <c r="BJ790" s="230"/>
      <c r="BK790" s="230"/>
      <c r="BL790" s="230"/>
      <c r="BM790" s="230"/>
      <c r="BN790" s="230"/>
      <c r="BO790" s="230"/>
      <c r="BP790" s="230"/>
      <c r="BQ790" s="231"/>
      <c r="BR790" s="182">
        <v>-87851.570000000298</v>
      </c>
      <c r="BS790" s="183"/>
      <c r="BT790" s="183"/>
      <c r="BU790" s="183"/>
      <c r="BV790" s="184"/>
      <c r="BW790" s="1"/>
      <c r="BX790" s="1"/>
      <c r="BY790" s="1"/>
      <c r="BZ790" s="2"/>
    </row>
    <row r="791" spans="1:79" ht="47.45" hidden="1" customHeight="1">
      <c r="A791" s="185" t="s">
        <v>551</v>
      </c>
      <c r="B791" s="125"/>
      <c r="C791" s="186" t="s">
        <v>106</v>
      </c>
      <c r="D791" s="186"/>
      <c r="E791" s="186"/>
      <c r="F791" s="186"/>
      <c r="G791" s="186"/>
      <c r="H791" s="186"/>
      <c r="I791" s="186"/>
      <c r="J791" s="187" t="s">
        <v>100</v>
      </c>
      <c r="K791" s="187"/>
      <c r="L791" s="187"/>
      <c r="M791" s="187"/>
      <c r="N791" s="187"/>
      <c r="O791" s="229"/>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c r="AL791" s="230"/>
      <c r="AM791" s="230"/>
      <c r="AN791" s="230"/>
      <c r="AO791" s="230"/>
      <c r="AP791" s="230"/>
      <c r="AQ791" s="230"/>
      <c r="AR791" s="230"/>
      <c r="AS791" s="230"/>
      <c r="AT791" s="230"/>
      <c r="AU791" s="230"/>
      <c r="AV791" s="230"/>
      <c r="AW791" s="230"/>
      <c r="AX791" s="230"/>
      <c r="AY791" s="230"/>
      <c r="AZ791" s="230"/>
      <c r="BA791" s="230"/>
      <c r="BB791" s="230"/>
      <c r="BC791" s="230"/>
      <c r="BD791" s="230"/>
      <c r="BE791" s="230"/>
      <c r="BF791" s="230"/>
      <c r="BG791" s="230"/>
      <c r="BH791" s="230"/>
      <c r="BI791" s="230"/>
      <c r="BJ791" s="230"/>
      <c r="BK791" s="230"/>
      <c r="BL791" s="230"/>
      <c r="BM791" s="230"/>
      <c r="BN791" s="230"/>
      <c r="BO791" s="230"/>
      <c r="BP791" s="230"/>
      <c r="BQ791" s="231"/>
      <c r="BR791" s="182">
        <v>0</v>
      </c>
      <c r="BS791" s="183"/>
      <c r="BT791" s="183"/>
      <c r="BU791" s="183"/>
      <c r="BV791" s="184"/>
      <c r="BW791" s="1"/>
      <c r="BX791" s="1"/>
      <c r="BY791" s="1"/>
      <c r="BZ791" s="2"/>
    </row>
    <row r="792" spans="1:79" ht="38.25" customHeight="1">
      <c r="A792" s="185" t="s">
        <v>551</v>
      </c>
      <c r="B792" s="125"/>
      <c r="C792" s="186" t="s">
        <v>107</v>
      </c>
      <c r="D792" s="186"/>
      <c r="E792" s="186"/>
      <c r="F792" s="186"/>
      <c r="G792" s="186"/>
      <c r="H792" s="186"/>
      <c r="I792" s="186"/>
      <c r="J792" s="187" t="s">
        <v>100</v>
      </c>
      <c r="K792" s="187"/>
      <c r="L792" s="187"/>
      <c r="M792" s="187"/>
      <c r="N792" s="187"/>
      <c r="O792" s="229" t="s">
        <v>700</v>
      </c>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R792" s="230"/>
      <c r="AS792" s="230"/>
      <c r="AT792" s="230"/>
      <c r="AU792" s="230"/>
      <c r="AV792" s="230"/>
      <c r="AW792" s="230"/>
      <c r="AX792" s="230"/>
      <c r="AY792" s="230"/>
      <c r="AZ792" s="230"/>
      <c r="BA792" s="230"/>
      <c r="BB792" s="230"/>
      <c r="BC792" s="230"/>
      <c r="BD792" s="230"/>
      <c r="BE792" s="230"/>
      <c r="BF792" s="230"/>
      <c r="BG792" s="230"/>
      <c r="BH792" s="230"/>
      <c r="BI792" s="230"/>
      <c r="BJ792" s="230"/>
      <c r="BK792" s="230"/>
      <c r="BL792" s="230"/>
      <c r="BM792" s="230"/>
      <c r="BN792" s="230"/>
      <c r="BO792" s="230"/>
      <c r="BP792" s="230"/>
      <c r="BQ792" s="231"/>
      <c r="BR792" s="182">
        <v>-27996.800000000047</v>
      </c>
      <c r="BS792" s="183"/>
      <c r="BT792" s="183"/>
      <c r="BU792" s="183"/>
      <c r="BV792" s="184"/>
      <c r="BW792" s="1"/>
      <c r="BX792" s="1"/>
      <c r="BY792" s="1"/>
      <c r="BZ792" s="2"/>
    </row>
    <row r="793" spans="1:79" ht="51" customHeight="1">
      <c r="A793" s="185" t="s">
        <v>551</v>
      </c>
      <c r="B793" s="125"/>
      <c r="C793" s="186" t="s">
        <v>108</v>
      </c>
      <c r="D793" s="186"/>
      <c r="E793" s="186"/>
      <c r="F793" s="186"/>
      <c r="G793" s="186"/>
      <c r="H793" s="186"/>
      <c r="I793" s="186"/>
      <c r="J793" s="187" t="s">
        <v>100</v>
      </c>
      <c r="K793" s="187"/>
      <c r="L793" s="187"/>
      <c r="M793" s="187"/>
      <c r="N793" s="187"/>
      <c r="O793" s="229" t="s">
        <v>701</v>
      </c>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R793" s="230"/>
      <c r="AS793" s="230"/>
      <c r="AT793" s="230"/>
      <c r="AU793" s="230"/>
      <c r="AV793" s="230"/>
      <c r="AW793" s="230"/>
      <c r="AX793" s="230"/>
      <c r="AY793" s="230"/>
      <c r="AZ793" s="230"/>
      <c r="BA793" s="230"/>
      <c r="BB793" s="230"/>
      <c r="BC793" s="230"/>
      <c r="BD793" s="230"/>
      <c r="BE793" s="230"/>
      <c r="BF793" s="230"/>
      <c r="BG793" s="230"/>
      <c r="BH793" s="230"/>
      <c r="BI793" s="230"/>
      <c r="BJ793" s="230"/>
      <c r="BK793" s="230"/>
      <c r="BL793" s="230"/>
      <c r="BM793" s="230"/>
      <c r="BN793" s="230"/>
      <c r="BO793" s="230"/>
      <c r="BP793" s="230"/>
      <c r="BQ793" s="231"/>
      <c r="BR793" s="182">
        <v>-58211.109999999986</v>
      </c>
      <c r="BS793" s="183"/>
      <c r="BT793" s="183"/>
      <c r="BU793" s="183"/>
      <c r="BV793" s="184"/>
      <c r="BW793" s="1"/>
      <c r="BX793" s="1"/>
      <c r="BY793" s="1"/>
      <c r="BZ793" s="2"/>
    </row>
    <row r="794" spans="1:79" ht="38.25" customHeight="1">
      <c r="A794" s="185" t="s">
        <v>551</v>
      </c>
      <c r="B794" s="125"/>
      <c r="C794" s="186" t="s">
        <v>109</v>
      </c>
      <c r="D794" s="186"/>
      <c r="E794" s="186"/>
      <c r="F794" s="186"/>
      <c r="G794" s="186"/>
      <c r="H794" s="186"/>
      <c r="I794" s="186"/>
      <c r="J794" s="187" t="s">
        <v>100</v>
      </c>
      <c r="K794" s="187"/>
      <c r="L794" s="187"/>
      <c r="M794" s="187"/>
      <c r="N794" s="187"/>
      <c r="O794" s="229" t="s">
        <v>700</v>
      </c>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R794" s="230"/>
      <c r="AS794" s="230"/>
      <c r="AT794" s="230"/>
      <c r="AU794" s="230"/>
      <c r="AV794" s="230"/>
      <c r="AW794" s="230"/>
      <c r="AX794" s="230"/>
      <c r="AY794" s="230"/>
      <c r="AZ794" s="230"/>
      <c r="BA794" s="230"/>
      <c r="BB794" s="230"/>
      <c r="BC794" s="230"/>
      <c r="BD794" s="230"/>
      <c r="BE794" s="230"/>
      <c r="BF794" s="230"/>
      <c r="BG794" s="230"/>
      <c r="BH794" s="230"/>
      <c r="BI794" s="230"/>
      <c r="BJ794" s="230"/>
      <c r="BK794" s="230"/>
      <c r="BL794" s="230"/>
      <c r="BM794" s="230"/>
      <c r="BN794" s="230"/>
      <c r="BO794" s="230"/>
      <c r="BP794" s="230"/>
      <c r="BQ794" s="231"/>
      <c r="BR794" s="182">
        <v>-423.30000000004657</v>
      </c>
      <c r="BS794" s="183"/>
      <c r="BT794" s="183"/>
      <c r="BU794" s="183"/>
      <c r="BV794" s="184"/>
      <c r="BW794" s="1"/>
      <c r="BX794" s="1"/>
      <c r="BY794" s="1"/>
      <c r="BZ794" s="2"/>
    </row>
    <row r="795" spans="1:79" ht="44.1" customHeight="1">
      <c r="A795" s="185" t="s">
        <v>551</v>
      </c>
      <c r="B795" s="125"/>
      <c r="C795" s="186" t="s">
        <v>110</v>
      </c>
      <c r="D795" s="186"/>
      <c r="E795" s="186"/>
      <c r="F795" s="186"/>
      <c r="G795" s="186"/>
      <c r="H795" s="186"/>
      <c r="I795" s="186"/>
      <c r="J795" s="187" t="s">
        <v>100</v>
      </c>
      <c r="K795" s="187"/>
      <c r="L795" s="187"/>
      <c r="M795" s="187"/>
      <c r="N795" s="187"/>
      <c r="O795" s="229" t="s">
        <v>700</v>
      </c>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c r="AL795" s="230"/>
      <c r="AM795" s="230"/>
      <c r="AN795" s="230"/>
      <c r="AO795" s="230"/>
      <c r="AP795" s="230"/>
      <c r="AQ795" s="230"/>
      <c r="AR795" s="230"/>
      <c r="AS795" s="230"/>
      <c r="AT795" s="230"/>
      <c r="AU795" s="230"/>
      <c r="AV795" s="230"/>
      <c r="AW795" s="230"/>
      <c r="AX795" s="230"/>
      <c r="AY795" s="230"/>
      <c r="AZ795" s="230"/>
      <c r="BA795" s="230"/>
      <c r="BB795" s="230"/>
      <c r="BC795" s="230"/>
      <c r="BD795" s="230"/>
      <c r="BE795" s="230"/>
      <c r="BF795" s="230"/>
      <c r="BG795" s="230"/>
      <c r="BH795" s="230"/>
      <c r="BI795" s="230"/>
      <c r="BJ795" s="230"/>
      <c r="BK795" s="230"/>
      <c r="BL795" s="230"/>
      <c r="BM795" s="230"/>
      <c r="BN795" s="230"/>
      <c r="BO795" s="230"/>
      <c r="BP795" s="230"/>
      <c r="BQ795" s="231"/>
      <c r="BR795" s="182">
        <v>-1221.359999999986</v>
      </c>
      <c r="BS795" s="183"/>
      <c r="BT795" s="183"/>
      <c r="BU795" s="183"/>
      <c r="BV795" s="184"/>
      <c r="BW795" s="1"/>
      <c r="BX795" s="1"/>
      <c r="BY795" s="1"/>
      <c r="BZ795" s="2"/>
    </row>
    <row r="796" spans="1:79" ht="25.5" hidden="1" customHeight="1">
      <c r="A796" s="81">
        <v>0</v>
      </c>
      <c r="B796" s="80"/>
      <c r="C796" s="178" t="s">
        <v>198</v>
      </c>
      <c r="D796" s="178"/>
      <c r="E796" s="178"/>
      <c r="F796" s="178"/>
      <c r="G796" s="178"/>
      <c r="H796" s="178"/>
      <c r="I796" s="178"/>
      <c r="J796" s="179" t="s">
        <v>98</v>
      </c>
      <c r="K796" s="179"/>
      <c r="L796" s="179"/>
      <c r="M796" s="179"/>
      <c r="N796" s="179"/>
      <c r="O796" s="229"/>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c r="AL796" s="230"/>
      <c r="AM796" s="230"/>
      <c r="AN796" s="230"/>
      <c r="AO796" s="230"/>
      <c r="AP796" s="230"/>
      <c r="AQ796" s="230"/>
      <c r="AR796" s="230"/>
      <c r="AS796" s="230"/>
      <c r="AT796" s="230"/>
      <c r="AU796" s="230"/>
      <c r="AV796" s="230"/>
      <c r="AW796" s="230"/>
      <c r="AX796" s="230"/>
      <c r="AY796" s="230"/>
      <c r="AZ796" s="230"/>
      <c r="BA796" s="230"/>
      <c r="BB796" s="230"/>
      <c r="BC796" s="230"/>
      <c r="BD796" s="230"/>
      <c r="BE796" s="230"/>
      <c r="BF796" s="230"/>
      <c r="BG796" s="230"/>
      <c r="BH796" s="230"/>
      <c r="BI796" s="230"/>
      <c r="BJ796" s="230"/>
      <c r="BK796" s="230"/>
      <c r="BL796" s="230"/>
      <c r="BM796" s="230"/>
      <c r="BN796" s="230"/>
      <c r="BO796" s="230"/>
      <c r="BP796" s="230"/>
      <c r="BQ796" s="231"/>
      <c r="BR796" s="151"/>
      <c r="BS796" s="151"/>
      <c r="BT796" s="151"/>
      <c r="BU796" s="151"/>
      <c r="BV796" s="151"/>
      <c r="BW796" s="1"/>
      <c r="BX796" s="1"/>
      <c r="BY796" s="1"/>
      <c r="BZ796" s="2"/>
    </row>
    <row r="797" spans="1:79" ht="38.25" hidden="1" customHeight="1">
      <c r="A797" s="185">
        <v>2</v>
      </c>
      <c r="B797" s="125"/>
      <c r="C797" s="186" t="s">
        <v>202</v>
      </c>
      <c r="D797" s="186"/>
      <c r="E797" s="186"/>
      <c r="F797" s="186"/>
      <c r="G797" s="186"/>
      <c r="H797" s="186"/>
      <c r="I797" s="186"/>
      <c r="J797" s="187" t="s">
        <v>103</v>
      </c>
      <c r="K797" s="187"/>
      <c r="L797" s="187"/>
      <c r="M797" s="187"/>
      <c r="N797" s="187"/>
      <c r="O797" s="229"/>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c r="AL797" s="230"/>
      <c r="AM797" s="230"/>
      <c r="AN797" s="230"/>
      <c r="AO797" s="230"/>
      <c r="AP797" s="230"/>
      <c r="AQ797" s="230"/>
      <c r="AR797" s="230"/>
      <c r="AS797" s="230"/>
      <c r="AT797" s="230"/>
      <c r="AU797" s="230"/>
      <c r="AV797" s="230"/>
      <c r="AW797" s="230"/>
      <c r="AX797" s="230"/>
      <c r="AY797" s="230"/>
      <c r="AZ797" s="230"/>
      <c r="BA797" s="230"/>
      <c r="BB797" s="230"/>
      <c r="BC797" s="230"/>
      <c r="BD797" s="230"/>
      <c r="BE797" s="230"/>
      <c r="BF797" s="230"/>
      <c r="BG797" s="230"/>
      <c r="BH797" s="230"/>
      <c r="BI797" s="230"/>
      <c r="BJ797" s="230"/>
      <c r="BK797" s="230"/>
      <c r="BL797" s="230"/>
      <c r="BM797" s="230"/>
      <c r="BN797" s="230"/>
      <c r="BO797" s="230"/>
      <c r="BP797" s="230"/>
      <c r="BQ797" s="231"/>
      <c r="BR797" s="182">
        <v>0</v>
      </c>
      <c r="BS797" s="183"/>
      <c r="BT797" s="183"/>
      <c r="BU797" s="183"/>
      <c r="BV797" s="184"/>
      <c r="BW797" s="1"/>
      <c r="BX797" s="1"/>
      <c r="BY797" s="1"/>
      <c r="BZ797" s="2"/>
    </row>
    <row r="798" spans="1:79" ht="51" hidden="1" customHeight="1">
      <c r="A798" s="185">
        <v>2</v>
      </c>
      <c r="B798" s="125"/>
      <c r="C798" s="186" t="s">
        <v>203</v>
      </c>
      <c r="D798" s="186"/>
      <c r="E798" s="186"/>
      <c r="F798" s="186"/>
      <c r="G798" s="186"/>
      <c r="H798" s="186"/>
      <c r="I798" s="186"/>
      <c r="J798" s="187" t="s">
        <v>103</v>
      </c>
      <c r="K798" s="187"/>
      <c r="L798" s="187"/>
      <c r="M798" s="187"/>
      <c r="N798" s="187"/>
      <c r="O798" s="229"/>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c r="AL798" s="230"/>
      <c r="AM798" s="230"/>
      <c r="AN798" s="230"/>
      <c r="AO798" s="230"/>
      <c r="AP798" s="230"/>
      <c r="AQ798" s="230"/>
      <c r="AR798" s="230"/>
      <c r="AS798" s="230"/>
      <c r="AT798" s="230"/>
      <c r="AU798" s="230"/>
      <c r="AV798" s="230"/>
      <c r="AW798" s="230"/>
      <c r="AX798" s="230"/>
      <c r="AY798" s="230"/>
      <c r="AZ798" s="230"/>
      <c r="BA798" s="230"/>
      <c r="BB798" s="230"/>
      <c r="BC798" s="230"/>
      <c r="BD798" s="230"/>
      <c r="BE798" s="230"/>
      <c r="BF798" s="230"/>
      <c r="BG798" s="230"/>
      <c r="BH798" s="230"/>
      <c r="BI798" s="230"/>
      <c r="BJ798" s="230"/>
      <c r="BK798" s="230"/>
      <c r="BL798" s="230"/>
      <c r="BM798" s="230"/>
      <c r="BN798" s="230"/>
      <c r="BO798" s="230"/>
      <c r="BP798" s="230"/>
      <c r="BQ798" s="231"/>
      <c r="BR798" s="182">
        <v>0</v>
      </c>
      <c r="BS798" s="183"/>
      <c r="BT798" s="183"/>
      <c r="BU798" s="183"/>
      <c r="BV798" s="184"/>
      <c r="BW798" s="1"/>
      <c r="BX798" s="1"/>
      <c r="BY798" s="1"/>
      <c r="BZ798" s="2"/>
    </row>
    <row r="799" spans="1:79" ht="51" customHeight="1">
      <c r="A799" s="185" t="s">
        <v>551</v>
      </c>
      <c r="B799" s="125"/>
      <c r="C799" s="186" t="s">
        <v>204</v>
      </c>
      <c r="D799" s="186"/>
      <c r="E799" s="186"/>
      <c r="F799" s="186"/>
      <c r="G799" s="186"/>
      <c r="H799" s="186"/>
      <c r="I799" s="186"/>
      <c r="J799" s="187" t="s">
        <v>205</v>
      </c>
      <c r="K799" s="187"/>
      <c r="L799" s="187"/>
      <c r="M799" s="187"/>
      <c r="N799" s="187"/>
      <c r="O799" s="229" t="s">
        <v>596</v>
      </c>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R799" s="230"/>
      <c r="AS799" s="230"/>
      <c r="AT799" s="230"/>
      <c r="AU799" s="230"/>
      <c r="AV799" s="230"/>
      <c r="AW799" s="230"/>
      <c r="AX799" s="230"/>
      <c r="AY799" s="230"/>
      <c r="AZ799" s="230"/>
      <c r="BA799" s="230"/>
      <c r="BB799" s="230"/>
      <c r="BC799" s="230"/>
      <c r="BD799" s="230"/>
      <c r="BE799" s="230"/>
      <c r="BF799" s="230"/>
      <c r="BG799" s="230"/>
      <c r="BH799" s="230"/>
      <c r="BI799" s="230"/>
      <c r="BJ799" s="230"/>
      <c r="BK799" s="230"/>
      <c r="BL799" s="230"/>
      <c r="BM799" s="230"/>
      <c r="BN799" s="230"/>
      <c r="BO799" s="230"/>
      <c r="BP799" s="230"/>
      <c r="BQ799" s="231"/>
      <c r="BR799" s="182">
        <v>3890.1000000000004</v>
      </c>
      <c r="BS799" s="183"/>
      <c r="BT799" s="183"/>
      <c r="BU799" s="183"/>
      <c r="BV799" s="184"/>
      <c r="BW799" s="1"/>
      <c r="BX799" s="1"/>
      <c r="BY799" s="1"/>
      <c r="BZ799" s="2"/>
    </row>
    <row r="800" spans="1:79" ht="45.75" customHeight="1">
      <c r="A800" s="185" t="s">
        <v>551</v>
      </c>
      <c r="B800" s="125"/>
      <c r="C800" s="186" t="s">
        <v>467</v>
      </c>
      <c r="D800" s="186"/>
      <c r="E800" s="186"/>
      <c r="F800" s="186"/>
      <c r="G800" s="186"/>
      <c r="H800" s="186"/>
      <c r="I800" s="186"/>
      <c r="J800" s="187" t="s">
        <v>103</v>
      </c>
      <c r="K800" s="187"/>
      <c r="L800" s="187"/>
      <c r="M800" s="187"/>
      <c r="N800" s="187"/>
      <c r="O800" s="229" t="s">
        <v>700</v>
      </c>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c r="AL800" s="230"/>
      <c r="AM800" s="230"/>
      <c r="AN800" s="230"/>
      <c r="AO800" s="230"/>
      <c r="AP800" s="230"/>
      <c r="AQ800" s="230"/>
      <c r="AR800" s="230"/>
      <c r="AS800" s="230"/>
      <c r="AT800" s="230"/>
      <c r="AU800" s="230"/>
      <c r="AV800" s="230"/>
      <c r="AW800" s="230"/>
      <c r="AX800" s="230"/>
      <c r="AY800" s="230"/>
      <c r="AZ800" s="230"/>
      <c r="BA800" s="230"/>
      <c r="BB800" s="230"/>
      <c r="BC800" s="230"/>
      <c r="BD800" s="230"/>
      <c r="BE800" s="230"/>
      <c r="BF800" s="230"/>
      <c r="BG800" s="230"/>
      <c r="BH800" s="230"/>
      <c r="BI800" s="230"/>
      <c r="BJ800" s="230"/>
      <c r="BK800" s="230"/>
      <c r="BL800" s="230"/>
      <c r="BM800" s="230"/>
      <c r="BN800" s="230"/>
      <c r="BO800" s="230"/>
      <c r="BP800" s="230"/>
      <c r="BQ800" s="231"/>
      <c r="BR800" s="182">
        <v>-86</v>
      </c>
      <c r="BS800" s="183"/>
      <c r="BT800" s="183"/>
      <c r="BU800" s="183"/>
      <c r="BV800" s="184"/>
      <c r="BW800" s="1"/>
      <c r="BX800" s="1"/>
      <c r="BY800" s="1"/>
      <c r="BZ800" s="2"/>
    </row>
    <row r="801" spans="1:79" ht="48" hidden="1" customHeight="1">
      <c r="A801" s="185">
        <v>2</v>
      </c>
      <c r="B801" s="125"/>
      <c r="C801" s="186" t="s">
        <v>207</v>
      </c>
      <c r="D801" s="186"/>
      <c r="E801" s="186"/>
      <c r="F801" s="186"/>
      <c r="G801" s="186"/>
      <c r="H801" s="186"/>
      <c r="I801" s="186"/>
      <c r="J801" s="187" t="s">
        <v>103</v>
      </c>
      <c r="K801" s="187"/>
      <c r="L801" s="187"/>
      <c r="M801" s="187"/>
      <c r="N801" s="187"/>
      <c r="O801" s="128"/>
      <c r="P801" s="221"/>
      <c r="Q801" s="221"/>
      <c r="R801" s="221"/>
      <c r="S801" s="221"/>
      <c r="T801" s="221"/>
      <c r="U801" s="221"/>
      <c r="V801" s="221"/>
      <c r="W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2"/>
      <c r="BR801" s="182">
        <v>0</v>
      </c>
      <c r="BS801" s="183"/>
      <c r="BT801" s="183"/>
      <c r="BU801" s="183"/>
      <c r="BV801" s="184"/>
      <c r="BW801" s="1"/>
      <c r="BX801" s="1"/>
      <c r="BY801" s="1"/>
      <c r="BZ801" s="2"/>
    </row>
    <row r="802" spans="1:79" ht="38.25" hidden="1" customHeight="1">
      <c r="A802" s="185">
        <v>2</v>
      </c>
      <c r="B802" s="125"/>
      <c r="C802" s="186" t="s">
        <v>208</v>
      </c>
      <c r="D802" s="186"/>
      <c r="E802" s="186"/>
      <c r="F802" s="186"/>
      <c r="G802" s="186"/>
      <c r="H802" s="186"/>
      <c r="I802" s="186"/>
      <c r="J802" s="187" t="s">
        <v>103</v>
      </c>
      <c r="K802" s="187"/>
      <c r="L802" s="187"/>
      <c r="M802" s="187"/>
      <c r="N802" s="187"/>
      <c r="O802" s="128"/>
      <c r="P802" s="221"/>
      <c r="Q802" s="221"/>
      <c r="R802" s="221"/>
      <c r="S802" s="221"/>
      <c r="T802" s="221"/>
      <c r="U802" s="221"/>
      <c r="V802" s="221"/>
      <c r="W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2"/>
      <c r="BR802" s="182">
        <v>0</v>
      </c>
      <c r="BS802" s="183"/>
      <c r="BT802" s="183"/>
      <c r="BU802" s="183"/>
      <c r="BV802" s="184"/>
      <c r="BW802" s="1"/>
      <c r="BX802" s="1"/>
      <c r="BY802" s="1"/>
      <c r="BZ802" s="2"/>
    </row>
    <row r="803" spans="1:79" ht="38.25" customHeight="1">
      <c r="A803" s="81">
        <v>0</v>
      </c>
      <c r="B803" s="80"/>
      <c r="C803" s="178" t="s">
        <v>281</v>
      </c>
      <c r="D803" s="178"/>
      <c r="E803" s="178"/>
      <c r="F803" s="178"/>
      <c r="G803" s="178"/>
      <c r="H803" s="178"/>
      <c r="I803" s="178"/>
      <c r="J803" s="179" t="s">
        <v>98</v>
      </c>
      <c r="K803" s="179"/>
      <c r="L803" s="179"/>
      <c r="M803" s="179"/>
      <c r="N803" s="179"/>
      <c r="O803" s="128"/>
      <c r="P803" s="221"/>
      <c r="Q803" s="221"/>
      <c r="R803" s="221"/>
      <c r="S803" s="221"/>
      <c r="T803" s="221"/>
      <c r="U803" s="221"/>
      <c r="V803" s="221"/>
      <c r="W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2"/>
      <c r="BR803" s="151"/>
      <c r="BS803" s="151"/>
      <c r="BT803" s="151"/>
      <c r="BU803" s="151"/>
      <c r="BV803" s="151"/>
      <c r="BW803" s="1"/>
      <c r="BX803" s="1"/>
      <c r="BY803" s="1"/>
      <c r="BZ803" s="2"/>
    </row>
    <row r="804" spans="1:79" ht="26.45" hidden="1" customHeight="1">
      <c r="A804" s="185">
        <v>2</v>
      </c>
      <c r="B804" s="125"/>
      <c r="C804" s="186" t="s">
        <v>283</v>
      </c>
      <c r="D804" s="186"/>
      <c r="E804" s="186"/>
      <c r="F804" s="186"/>
      <c r="G804" s="186"/>
      <c r="H804" s="186"/>
      <c r="I804" s="186"/>
      <c r="J804" s="187" t="s">
        <v>100</v>
      </c>
      <c r="K804" s="187"/>
      <c r="L804" s="187"/>
      <c r="M804" s="187"/>
      <c r="N804" s="187"/>
      <c r="O804" s="128"/>
      <c r="P804" s="221"/>
      <c r="Q804" s="221"/>
      <c r="R804" s="221"/>
      <c r="S804" s="221"/>
      <c r="T804" s="221"/>
      <c r="U804" s="221"/>
      <c r="V804" s="221"/>
      <c r="W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2"/>
      <c r="BR804" s="182">
        <v>0</v>
      </c>
      <c r="BS804" s="183"/>
      <c r="BT804" s="183"/>
      <c r="BU804" s="183"/>
      <c r="BV804" s="184"/>
      <c r="BW804" s="1"/>
      <c r="BX804" s="1"/>
      <c r="BY804" s="1"/>
      <c r="BZ804" s="2"/>
    </row>
    <row r="805" spans="1:79" ht="66.599999999999994" customHeight="1">
      <c r="A805" s="185" t="s">
        <v>551</v>
      </c>
      <c r="B805" s="125"/>
      <c r="C805" s="186" t="s">
        <v>284</v>
      </c>
      <c r="D805" s="186"/>
      <c r="E805" s="186"/>
      <c r="F805" s="186"/>
      <c r="G805" s="186"/>
      <c r="H805" s="186"/>
      <c r="I805" s="186"/>
      <c r="J805" s="187" t="s">
        <v>100</v>
      </c>
      <c r="K805" s="187"/>
      <c r="L805" s="187"/>
      <c r="M805" s="187"/>
      <c r="N805" s="187"/>
      <c r="O805" s="229" t="s">
        <v>699</v>
      </c>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c r="AL805" s="230"/>
      <c r="AM805" s="230"/>
      <c r="AN805" s="230"/>
      <c r="AO805" s="230"/>
      <c r="AP805" s="230"/>
      <c r="AQ805" s="230"/>
      <c r="AR805" s="230"/>
      <c r="AS805" s="230"/>
      <c r="AT805" s="230"/>
      <c r="AU805" s="230"/>
      <c r="AV805" s="230"/>
      <c r="AW805" s="230"/>
      <c r="AX805" s="230"/>
      <c r="AY805" s="230"/>
      <c r="AZ805" s="230"/>
      <c r="BA805" s="230"/>
      <c r="BB805" s="230"/>
      <c r="BC805" s="230"/>
      <c r="BD805" s="230"/>
      <c r="BE805" s="230"/>
      <c r="BF805" s="230"/>
      <c r="BG805" s="230"/>
      <c r="BH805" s="230"/>
      <c r="BI805" s="230"/>
      <c r="BJ805" s="230"/>
      <c r="BK805" s="230"/>
      <c r="BL805" s="230"/>
      <c r="BM805" s="230"/>
      <c r="BN805" s="230"/>
      <c r="BO805" s="230"/>
      <c r="BP805" s="230"/>
      <c r="BQ805" s="231"/>
      <c r="BR805" s="182">
        <v>-17.300000000000182</v>
      </c>
      <c r="BS805" s="183"/>
      <c r="BT805" s="183"/>
      <c r="BU805" s="183"/>
      <c r="BV805" s="184"/>
      <c r="BW805" s="1"/>
      <c r="BX805" s="1"/>
      <c r="BY805" s="1"/>
      <c r="BZ805" s="2"/>
    </row>
    <row r="806" spans="1:79" ht="30.95" customHeight="1">
      <c r="A806" s="185" t="s">
        <v>551</v>
      </c>
      <c r="B806" s="125"/>
      <c r="C806" s="186" t="s">
        <v>285</v>
      </c>
      <c r="D806" s="186"/>
      <c r="E806" s="186"/>
      <c r="F806" s="186"/>
      <c r="G806" s="186"/>
      <c r="H806" s="186"/>
      <c r="I806" s="186"/>
      <c r="J806" s="187" t="s">
        <v>100</v>
      </c>
      <c r="K806" s="187"/>
      <c r="L806" s="187"/>
      <c r="M806" s="187"/>
      <c r="N806" s="187"/>
      <c r="O806" s="229" t="s">
        <v>596</v>
      </c>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1"/>
      <c r="BR806" s="182">
        <v>-133.75</v>
      </c>
      <c r="BS806" s="183"/>
      <c r="BT806" s="183"/>
      <c r="BU806" s="183"/>
      <c r="BV806" s="184"/>
      <c r="BW806" s="1"/>
      <c r="BX806" s="1"/>
      <c r="BY806" s="1"/>
      <c r="BZ806" s="2"/>
    </row>
    <row r="807" spans="1:79" ht="48.95" hidden="1" customHeight="1">
      <c r="A807" s="185">
        <v>2</v>
      </c>
      <c r="B807" s="125"/>
      <c r="C807" s="186" t="s">
        <v>286</v>
      </c>
      <c r="D807" s="186"/>
      <c r="E807" s="186"/>
      <c r="F807" s="186"/>
      <c r="G807" s="186"/>
      <c r="H807" s="186"/>
      <c r="I807" s="186"/>
      <c r="J807" s="187" t="s">
        <v>100</v>
      </c>
      <c r="K807" s="187"/>
      <c r="L807" s="187"/>
      <c r="M807" s="187"/>
      <c r="N807" s="187"/>
      <c r="O807" s="128"/>
      <c r="P807" s="221"/>
      <c r="Q807" s="221"/>
      <c r="R807" s="221"/>
      <c r="S807" s="221"/>
      <c r="T807" s="221"/>
      <c r="U807" s="221"/>
      <c r="V807" s="221"/>
      <c r="W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2"/>
      <c r="BR807" s="182">
        <v>0</v>
      </c>
      <c r="BS807" s="183"/>
      <c r="BT807" s="183"/>
      <c r="BU807" s="183"/>
      <c r="BV807" s="184"/>
      <c r="BW807" s="1"/>
      <c r="BX807" s="1"/>
      <c r="BY807" s="1"/>
      <c r="BZ807" s="2"/>
    </row>
    <row r="808" spans="1:79" ht="40.5" hidden="1" customHeight="1">
      <c r="A808" s="185">
        <v>2</v>
      </c>
      <c r="B808" s="125"/>
      <c r="C808" s="186" t="s">
        <v>287</v>
      </c>
      <c r="D808" s="186"/>
      <c r="E808" s="186"/>
      <c r="F808" s="186"/>
      <c r="G808" s="186"/>
      <c r="H808" s="186"/>
      <c r="I808" s="186"/>
      <c r="J808" s="187" t="s">
        <v>100</v>
      </c>
      <c r="K808" s="187"/>
      <c r="L808" s="187"/>
      <c r="M808" s="187"/>
      <c r="N808" s="187"/>
      <c r="O808" s="128"/>
      <c r="P808" s="221"/>
      <c r="Q808" s="221"/>
      <c r="R808" s="221"/>
      <c r="S808" s="221"/>
      <c r="T808" s="221"/>
      <c r="U808" s="221"/>
      <c r="V808" s="221"/>
      <c r="W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2"/>
      <c r="BR808" s="182">
        <v>0</v>
      </c>
      <c r="BS808" s="183"/>
      <c r="BT808" s="183"/>
      <c r="BU808" s="183"/>
      <c r="BV808" s="184"/>
      <c r="BW808" s="1"/>
      <c r="BX808" s="1"/>
      <c r="BY808" s="1"/>
      <c r="BZ808" s="2"/>
    </row>
    <row r="809" spans="1:79" ht="63.75" customHeight="1">
      <c r="A809" s="185" t="s">
        <v>551</v>
      </c>
      <c r="B809" s="125"/>
      <c r="C809" s="186" t="s">
        <v>288</v>
      </c>
      <c r="D809" s="186"/>
      <c r="E809" s="186"/>
      <c r="F809" s="186"/>
      <c r="G809" s="186"/>
      <c r="H809" s="186"/>
      <c r="I809" s="186"/>
      <c r="J809" s="187" t="s">
        <v>100</v>
      </c>
      <c r="K809" s="187"/>
      <c r="L809" s="187"/>
      <c r="M809" s="187"/>
      <c r="N809" s="187"/>
      <c r="O809" s="229" t="s">
        <v>700</v>
      </c>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c r="AL809" s="230"/>
      <c r="AM809" s="230"/>
      <c r="AN809" s="230"/>
      <c r="AO809" s="230"/>
      <c r="AP809" s="230"/>
      <c r="AQ809" s="230"/>
      <c r="AR809" s="230"/>
      <c r="AS809" s="230"/>
      <c r="AT809" s="230"/>
      <c r="AU809" s="230"/>
      <c r="AV809" s="230"/>
      <c r="AW809" s="230"/>
      <c r="AX809" s="230"/>
      <c r="AY809" s="230"/>
      <c r="AZ809" s="230"/>
      <c r="BA809" s="230"/>
      <c r="BB809" s="230"/>
      <c r="BC809" s="230"/>
      <c r="BD809" s="230"/>
      <c r="BE809" s="230"/>
      <c r="BF809" s="230"/>
      <c r="BG809" s="230"/>
      <c r="BH809" s="230"/>
      <c r="BI809" s="230"/>
      <c r="BJ809" s="230"/>
      <c r="BK809" s="230"/>
      <c r="BL809" s="230"/>
      <c r="BM809" s="230"/>
      <c r="BN809" s="230"/>
      <c r="BO809" s="230"/>
      <c r="BP809" s="230"/>
      <c r="BQ809" s="231"/>
      <c r="BR809" s="182">
        <v>-122.13999999999942</v>
      </c>
      <c r="BS809" s="183"/>
      <c r="BT809" s="183"/>
      <c r="BU809" s="183"/>
      <c r="BV809" s="184"/>
      <c r="BW809" s="1"/>
      <c r="BX809" s="1"/>
      <c r="BY809" s="1"/>
      <c r="BZ809" s="2"/>
    </row>
    <row r="810" spans="1:79" ht="21" customHeight="1">
      <c r="A810" s="81">
        <v>0</v>
      </c>
      <c r="B810" s="80"/>
      <c r="C810" s="178" t="s">
        <v>360</v>
      </c>
      <c r="D810" s="178"/>
      <c r="E810" s="178"/>
      <c r="F810" s="178"/>
      <c r="G810" s="178"/>
      <c r="H810" s="178"/>
      <c r="I810" s="178"/>
      <c r="J810" s="179" t="s">
        <v>98</v>
      </c>
      <c r="K810" s="179"/>
      <c r="L810" s="179"/>
      <c r="M810" s="179"/>
      <c r="N810" s="179"/>
      <c r="O810" s="128"/>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2"/>
      <c r="BR810" s="151"/>
      <c r="BS810" s="151"/>
      <c r="BT810" s="151"/>
      <c r="BU810" s="151"/>
      <c r="BV810" s="151"/>
      <c r="BW810" s="1"/>
      <c r="BX810" s="1"/>
      <c r="BY810" s="1"/>
      <c r="BZ810" s="2"/>
    </row>
    <row r="811" spans="1:79" ht="34.5" hidden="1" customHeight="1">
      <c r="A811" s="185">
        <v>2</v>
      </c>
      <c r="B811" s="125"/>
      <c r="C811" s="186" t="s">
        <v>363</v>
      </c>
      <c r="D811" s="186"/>
      <c r="E811" s="186"/>
      <c r="F811" s="186"/>
      <c r="G811" s="186"/>
      <c r="H811" s="186"/>
      <c r="I811" s="186"/>
      <c r="J811" s="187" t="s">
        <v>362</v>
      </c>
      <c r="K811" s="187"/>
      <c r="L811" s="187"/>
      <c r="M811" s="187"/>
      <c r="N811" s="187"/>
      <c r="O811" s="128"/>
      <c r="P811" s="221"/>
      <c r="Q811" s="221"/>
      <c r="R811" s="221"/>
      <c r="S811" s="221"/>
      <c r="T811" s="221"/>
      <c r="U811" s="221"/>
      <c r="V811" s="221"/>
      <c r="W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2"/>
      <c r="BR811" s="182">
        <v>0</v>
      </c>
      <c r="BS811" s="183"/>
      <c r="BT811" s="183"/>
      <c r="BU811" s="183"/>
      <c r="BV811" s="184"/>
      <c r="BW811" s="1"/>
      <c r="BX811" s="1"/>
      <c r="BY811" s="1"/>
      <c r="BZ811" s="2"/>
    </row>
    <row r="812" spans="1:79" ht="34.5" hidden="1" customHeight="1">
      <c r="A812" s="185">
        <v>2</v>
      </c>
      <c r="B812" s="125"/>
      <c r="C812" s="186" t="s">
        <v>364</v>
      </c>
      <c r="D812" s="186"/>
      <c r="E812" s="186"/>
      <c r="F812" s="186"/>
      <c r="G812" s="186"/>
      <c r="H812" s="186"/>
      <c r="I812" s="186"/>
      <c r="J812" s="187" t="s">
        <v>362</v>
      </c>
      <c r="K812" s="187"/>
      <c r="L812" s="187"/>
      <c r="M812" s="187"/>
      <c r="N812" s="187"/>
      <c r="O812" s="128"/>
      <c r="P812" s="221"/>
      <c r="Q812" s="221"/>
      <c r="R812" s="221"/>
      <c r="S812" s="221"/>
      <c r="T812" s="221"/>
      <c r="U812" s="221"/>
      <c r="V812" s="221"/>
      <c r="W812" s="221"/>
      <c r="X812" s="221"/>
      <c r="Y812" s="221"/>
      <c r="Z812" s="221"/>
      <c r="AA812" s="221"/>
      <c r="AB812" s="221"/>
      <c r="AC812" s="221"/>
      <c r="AD812" s="221"/>
      <c r="AE812" s="221"/>
      <c r="AF812" s="221"/>
      <c r="AG812" s="221"/>
      <c r="AH812" s="221"/>
      <c r="AI812" s="221"/>
      <c r="AJ812" s="221"/>
      <c r="AK812" s="221"/>
      <c r="AL812" s="221"/>
      <c r="AM812" s="221"/>
      <c r="AN812" s="221"/>
      <c r="AO812" s="221"/>
      <c r="AP812" s="221"/>
      <c r="AQ812" s="221"/>
      <c r="AR812" s="221"/>
      <c r="AS812" s="221"/>
      <c r="AT812" s="221"/>
      <c r="AU812" s="221"/>
      <c r="AV812" s="221"/>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2"/>
      <c r="BR812" s="182">
        <v>0</v>
      </c>
      <c r="BS812" s="183"/>
      <c r="BT812" s="183"/>
      <c r="BU812" s="183"/>
      <c r="BV812" s="184"/>
      <c r="BW812" s="1"/>
      <c r="BX812" s="1"/>
      <c r="BY812" s="1"/>
      <c r="BZ812" s="2"/>
    </row>
    <row r="813" spans="1:79" ht="53.25" customHeight="1">
      <c r="A813" s="185" t="s">
        <v>551</v>
      </c>
      <c r="B813" s="125"/>
      <c r="C813" s="186" t="s">
        <v>365</v>
      </c>
      <c r="D813" s="186"/>
      <c r="E813" s="186"/>
      <c r="F813" s="186"/>
      <c r="G813" s="186"/>
      <c r="H813" s="186"/>
      <c r="I813" s="186"/>
      <c r="J813" s="187" t="s">
        <v>362</v>
      </c>
      <c r="K813" s="187"/>
      <c r="L813" s="187"/>
      <c r="M813" s="187"/>
      <c r="N813" s="187"/>
      <c r="O813" s="229" t="s">
        <v>598</v>
      </c>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c r="AL813" s="230"/>
      <c r="AM813" s="230"/>
      <c r="AN813" s="230"/>
      <c r="AO813" s="230"/>
      <c r="AP813" s="230"/>
      <c r="AQ813" s="230"/>
      <c r="AR813" s="230"/>
      <c r="AS813" s="230"/>
      <c r="AT813" s="230"/>
      <c r="AU813" s="230"/>
      <c r="AV813" s="230"/>
      <c r="AW813" s="230"/>
      <c r="AX813" s="230"/>
      <c r="AY813" s="230"/>
      <c r="AZ813" s="230"/>
      <c r="BA813" s="230"/>
      <c r="BB813" s="230"/>
      <c r="BC813" s="230"/>
      <c r="BD813" s="230"/>
      <c r="BE813" s="230"/>
      <c r="BF813" s="230"/>
      <c r="BG813" s="230"/>
      <c r="BH813" s="230"/>
      <c r="BI813" s="230"/>
      <c r="BJ813" s="230"/>
      <c r="BK813" s="230"/>
      <c r="BL813" s="230"/>
      <c r="BM813" s="230"/>
      <c r="BN813" s="230"/>
      <c r="BO813" s="230"/>
      <c r="BP813" s="230"/>
      <c r="BQ813" s="231"/>
      <c r="BR813" s="182">
        <v>-42</v>
      </c>
      <c r="BS813" s="183"/>
      <c r="BT813" s="183"/>
      <c r="BU813" s="183"/>
      <c r="BV813" s="184"/>
      <c r="BW813" s="1"/>
      <c r="BX813" s="1"/>
      <c r="BY813" s="1"/>
      <c r="BZ813" s="2"/>
    </row>
    <row r="814" spans="1:79" s="6" customFormat="1" ht="36.75" customHeight="1">
      <c r="A814" s="81">
        <v>0</v>
      </c>
      <c r="B814" s="80"/>
      <c r="C814" s="178" t="s">
        <v>457</v>
      </c>
      <c r="D814" s="178"/>
      <c r="E814" s="178"/>
      <c r="F814" s="178"/>
      <c r="G814" s="178"/>
      <c r="H814" s="178"/>
      <c r="I814" s="178"/>
      <c r="J814" s="179" t="s">
        <v>98</v>
      </c>
      <c r="K814" s="179"/>
      <c r="L814" s="179"/>
      <c r="M814" s="179"/>
      <c r="N814" s="179"/>
      <c r="O814" s="128"/>
      <c r="P814" s="221"/>
      <c r="Q814" s="221"/>
      <c r="R814" s="221"/>
      <c r="S814" s="221"/>
      <c r="T814" s="221"/>
      <c r="U814" s="221"/>
      <c r="V814" s="221"/>
      <c r="W814" s="221"/>
      <c r="X814" s="221"/>
      <c r="Y814" s="221"/>
      <c r="Z814" s="221"/>
      <c r="AA814" s="221"/>
      <c r="AB814" s="221"/>
      <c r="AC814" s="221"/>
      <c r="AD814" s="221"/>
      <c r="AE814" s="221"/>
      <c r="AF814" s="221"/>
      <c r="AG814" s="221"/>
      <c r="AH814" s="221"/>
      <c r="AI814" s="221"/>
      <c r="AJ814" s="221"/>
      <c r="AK814" s="221"/>
      <c r="AL814" s="221"/>
      <c r="AM814" s="221"/>
      <c r="AN814" s="221"/>
      <c r="AO814" s="221"/>
      <c r="AP814" s="221"/>
      <c r="AQ814" s="221"/>
      <c r="AR814" s="221"/>
      <c r="AS814" s="221"/>
      <c r="AT814" s="221"/>
      <c r="AU814" s="221"/>
      <c r="AV814" s="221"/>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2"/>
      <c r="BR814" s="151"/>
      <c r="BS814" s="151"/>
      <c r="BT814" s="151"/>
      <c r="BU814" s="151"/>
      <c r="BV814" s="151"/>
      <c r="BW814" s="4"/>
      <c r="BX814" s="4"/>
      <c r="BY814" s="4"/>
      <c r="BZ814" s="5"/>
      <c r="CA814" s="6" t="s">
        <v>24</v>
      </c>
    </row>
    <row r="815" spans="1:79" s="6" customFormat="1" ht="12.6" customHeight="1">
      <c r="A815" s="81">
        <v>0</v>
      </c>
      <c r="B815" s="80"/>
      <c r="C815" s="178" t="s">
        <v>97</v>
      </c>
      <c r="D815" s="178"/>
      <c r="E815" s="178"/>
      <c r="F815" s="178"/>
      <c r="G815" s="178"/>
      <c r="H815" s="178"/>
      <c r="I815" s="178"/>
      <c r="J815" s="179" t="s">
        <v>98</v>
      </c>
      <c r="K815" s="179"/>
      <c r="L815" s="179"/>
      <c r="M815" s="179"/>
      <c r="N815" s="179"/>
      <c r="O815" s="128"/>
      <c r="P815" s="221"/>
      <c r="Q815" s="221"/>
      <c r="R815" s="221"/>
      <c r="S815" s="221"/>
      <c r="T815" s="221"/>
      <c r="U815" s="221"/>
      <c r="V815" s="221"/>
      <c r="W815" s="221"/>
      <c r="X815" s="221"/>
      <c r="Y815" s="221"/>
      <c r="Z815" s="221"/>
      <c r="AA815" s="221"/>
      <c r="AB815" s="221"/>
      <c r="AC815" s="221"/>
      <c r="AD815" s="221"/>
      <c r="AE815" s="221"/>
      <c r="AF815" s="221"/>
      <c r="AG815" s="221"/>
      <c r="AH815" s="221"/>
      <c r="AI815" s="221"/>
      <c r="AJ815" s="221"/>
      <c r="AK815" s="221"/>
      <c r="AL815" s="221"/>
      <c r="AM815" s="221"/>
      <c r="AN815" s="221"/>
      <c r="AO815" s="221"/>
      <c r="AP815" s="221"/>
      <c r="AQ815" s="221"/>
      <c r="AR815" s="221"/>
      <c r="AS815" s="221"/>
      <c r="AT815" s="221"/>
      <c r="AU815" s="221"/>
      <c r="AV815" s="221"/>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2"/>
      <c r="BR815" s="151"/>
      <c r="BS815" s="151"/>
      <c r="BT815" s="151"/>
      <c r="BU815" s="151"/>
      <c r="BV815" s="151"/>
      <c r="BW815" s="4"/>
      <c r="BX815" s="4"/>
      <c r="BY815" s="4"/>
      <c r="BZ815" s="5"/>
      <c r="CA815" s="6" t="s">
        <v>24</v>
      </c>
    </row>
    <row r="816" spans="1:79" ht="50.1" customHeight="1">
      <c r="A816" s="185" t="s">
        <v>552</v>
      </c>
      <c r="B816" s="125"/>
      <c r="C816" s="186" t="s">
        <v>111</v>
      </c>
      <c r="D816" s="186"/>
      <c r="E816" s="186"/>
      <c r="F816" s="186"/>
      <c r="G816" s="186"/>
      <c r="H816" s="186"/>
      <c r="I816" s="186"/>
      <c r="J816" s="187" t="s">
        <v>100</v>
      </c>
      <c r="K816" s="187"/>
      <c r="L816" s="187"/>
      <c r="M816" s="187"/>
      <c r="N816" s="187"/>
      <c r="O816" s="229" t="s">
        <v>542</v>
      </c>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c r="AL816" s="230"/>
      <c r="AM816" s="230"/>
      <c r="AN816" s="230"/>
      <c r="AO816" s="230"/>
      <c r="AP816" s="230"/>
      <c r="AQ816" s="230"/>
      <c r="AR816" s="230"/>
      <c r="AS816" s="230"/>
      <c r="AT816" s="230"/>
      <c r="AU816" s="230"/>
      <c r="AV816" s="230"/>
      <c r="AW816" s="230"/>
      <c r="AX816" s="230"/>
      <c r="AY816" s="230"/>
      <c r="AZ816" s="230"/>
      <c r="BA816" s="230"/>
      <c r="BB816" s="230"/>
      <c r="BC816" s="230"/>
      <c r="BD816" s="230"/>
      <c r="BE816" s="230"/>
      <c r="BF816" s="230"/>
      <c r="BG816" s="230"/>
      <c r="BH816" s="230"/>
      <c r="BI816" s="230"/>
      <c r="BJ816" s="230"/>
      <c r="BK816" s="230"/>
      <c r="BL816" s="230"/>
      <c r="BM816" s="230"/>
      <c r="BN816" s="230"/>
      <c r="BO816" s="230"/>
      <c r="BP816" s="230"/>
      <c r="BQ816" s="231"/>
      <c r="BR816" s="182">
        <v>-10211.600000000093</v>
      </c>
      <c r="BS816" s="183"/>
      <c r="BT816" s="183"/>
      <c r="BU816" s="183"/>
      <c r="BV816" s="184"/>
      <c r="BW816" s="1"/>
      <c r="BX816" s="1"/>
      <c r="BY816" s="1"/>
      <c r="BZ816" s="2"/>
    </row>
    <row r="817" spans="1:79" ht="25.5" hidden="1" customHeight="1">
      <c r="A817" s="81">
        <v>0</v>
      </c>
      <c r="B817" s="80"/>
      <c r="C817" s="178" t="s">
        <v>198</v>
      </c>
      <c r="D817" s="178"/>
      <c r="E817" s="178"/>
      <c r="F817" s="178"/>
      <c r="G817" s="178"/>
      <c r="H817" s="178"/>
      <c r="I817" s="178"/>
      <c r="J817" s="179" t="s">
        <v>98</v>
      </c>
      <c r="K817" s="179"/>
      <c r="L817" s="179"/>
      <c r="M817" s="179"/>
      <c r="N817" s="179"/>
      <c r="O817" s="229"/>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c r="AQ817" s="230"/>
      <c r="AR817" s="230"/>
      <c r="AS817" s="230"/>
      <c r="AT817" s="230"/>
      <c r="AU817" s="230"/>
      <c r="AV817" s="230"/>
      <c r="AW817" s="230"/>
      <c r="AX817" s="230"/>
      <c r="AY817" s="230"/>
      <c r="AZ817" s="230"/>
      <c r="BA817" s="230"/>
      <c r="BB817" s="230"/>
      <c r="BC817" s="230"/>
      <c r="BD817" s="230"/>
      <c r="BE817" s="230"/>
      <c r="BF817" s="230"/>
      <c r="BG817" s="230"/>
      <c r="BH817" s="230"/>
      <c r="BI817" s="230"/>
      <c r="BJ817" s="230"/>
      <c r="BK817" s="230"/>
      <c r="BL817" s="230"/>
      <c r="BM817" s="230"/>
      <c r="BN817" s="230"/>
      <c r="BO817" s="230"/>
      <c r="BP817" s="230"/>
      <c r="BQ817" s="231"/>
      <c r="BR817" s="151"/>
      <c r="BS817" s="151"/>
      <c r="BT817" s="151"/>
      <c r="BU817" s="151"/>
      <c r="BV817" s="151"/>
      <c r="BW817" s="1"/>
      <c r="BX817" s="1"/>
      <c r="BY817" s="1"/>
      <c r="BZ817" s="2"/>
    </row>
    <row r="818" spans="1:79" ht="45.6" hidden="1" customHeight="1">
      <c r="A818" s="185">
        <v>3</v>
      </c>
      <c r="B818" s="125"/>
      <c r="C818" s="186" t="s">
        <v>209</v>
      </c>
      <c r="D818" s="186"/>
      <c r="E818" s="186"/>
      <c r="F818" s="186"/>
      <c r="G818" s="186"/>
      <c r="H818" s="186"/>
      <c r="I818" s="186"/>
      <c r="J818" s="187" t="s">
        <v>103</v>
      </c>
      <c r="K818" s="187"/>
      <c r="L818" s="187"/>
      <c r="M818" s="187"/>
      <c r="N818" s="187"/>
      <c r="O818" s="229"/>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c r="AQ818" s="230"/>
      <c r="AR818" s="230"/>
      <c r="AS818" s="230"/>
      <c r="AT818" s="230"/>
      <c r="AU818" s="230"/>
      <c r="AV818" s="230"/>
      <c r="AW818" s="230"/>
      <c r="AX818" s="230"/>
      <c r="AY818" s="230"/>
      <c r="AZ818" s="230"/>
      <c r="BA818" s="230"/>
      <c r="BB818" s="230"/>
      <c r="BC818" s="230"/>
      <c r="BD818" s="230"/>
      <c r="BE818" s="230"/>
      <c r="BF818" s="230"/>
      <c r="BG818" s="230"/>
      <c r="BH818" s="230"/>
      <c r="BI818" s="230"/>
      <c r="BJ818" s="230"/>
      <c r="BK818" s="230"/>
      <c r="BL818" s="230"/>
      <c r="BM818" s="230"/>
      <c r="BN818" s="230"/>
      <c r="BO818" s="230"/>
      <c r="BP818" s="230"/>
      <c r="BQ818" s="231"/>
      <c r="BR818" s="182">
        <v>0</v>
      </c>
      <c r="BS818" s="183"/>
      <c r="BT818" s="183"/>
      <c r="BU818" s="183"/>
      <c r="BV818" s="184"/>
      <c r="BW818" s="1"/>
      <c r="BX818" s="1"/>
      <c r="BY818" s="1"/>
      <c r="BZ818" s="2"/>
    </row>
    <row r="819" spans="1:79" ht="63.75" hidden="1" customHeight="1">
      <c r="A819" s="185">
        <v>3</v>
      </c>
      <c r="B819" s="125"/>
      <c r="C819" s="186" t="s">
        <v>210</v>
      </c>
      <c r="D819" s="186"/>
      <c r="E819" s="186"/>
      <c r="F819" s="186"/>
      <c r="G819" s="186"/>
      <c r="H819" s="186"/>
      <c r="I819" s="186"/>
      <c r="J819" s="187" t="s">
        <v>103</v>
      </c>
      <c r="K819" s="187"/>
      <c r="L819" s="187"/>
      <c r="M819" s="187"/>
      <c r="N819" s="187"/>
      <c r="O819" s="229"/>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c r="AQ819" s="230"/>
      <c r="AR819" s="230"/>
      <c r="AS819" s="230"/>
      <c r="AT819" s="230"/>
      <c r="AU819" s="230"/>
      <c r="AV819" s="230"/>
      <c r="AW819" s="230"/>
      <c r="AX819" s="230"/>
      <c r="AY819" s="230"/>
      <c r="AZ819" s="230"/>
      <c r="BA819" s="230"/>
      <c r="BB819" s="230"/>
      <c r="BC819" s="230"/>
      <c r="BD819" s="230"/>
      <c r="BE819" s="230"/>
      <c r="BF819" s="230"/>
      <c r="BG819" s="230"/>
      <c r="BH819" s="230"/>
      <c r="BI819" s="230"/>
      <c r="BJ819" s="230"/>
      <c r="BK819" s="230"/>
      <c r="BL819" s="230"/>
      <c r="BM819" s="230"/>
      <c r="BN819" s="230"/>
      <c r="BO819" s="230"/>
      <c r="BP819" s="230"/>
      <c r="BQ819" s="231"/>
      <c r="BR819" s="182">
        <v>0</v>
      </c>
      <c r="BS819" s="183"/>
      <c r="BT819" s="183"/>
      <c r="BU819" s="183"/>
      <c r="BV819" s="184"/>
      <c r="BW819" s="1"/>
      <c r="BX819" s="1"/>
      <c r="BY819" s="1"/>
      <c r="BZ819" s="2"/>
    </row>
    <row r="820" spans="1:79" ht="39.950000000000003" hidden="1" customHeight="1">
      <c r="A820" s="185">
        <v>3</v>
      </c>
      <c r="B820" s="125"/>
      <c r="C820" s="186" t="s">
        <v>211</v>
      </c>
      <c r="D820" s="186"/>
      <c r="E820" s="186"/>
      <c r="F820" s="186"/>
      <c r="G820" s="186"/>
      <c r="H820" s="186"/>
      <c r="I820" s="186"/>
      <c r="J820" s="187" t="s">
        <v>212</v>
      </c>
      <c r="K820" s="187"/>
      <c r="L820" s="187"/>
      <c r="M820" s="187"/>
      <c r="N820" s="187"/>
      <c r="O820" s="229"/>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c r="BA820" s="230"/>
      <c r="BB820" s="230"/>
      <c r="BC820" s="230"/>
      <c r="BD820" s="230"/>
      <c r="BE820" s="230"/>
      <c r="BF820" s="230"/>
      <c r="BG820" s="230"/>
      <c r="BH820" s="230"/>
      <c r="BI820" s="230"/>
      <c r="BJ820" s="230"/>
      <c r="BK820" s="230"/>
      <c r="BL820" s="230"/>
      <c r="BM820" s="230"/>
      <c r="BN820" s="230"/>
      <c r="BO820" s="230"/>
      <c r="BP820" s="230"/>
      <c r="BQ820" s="231"/>
      <c r="BR820" s="182">
        <v>0</v>
      </c>
      <c r="BS820" s="183"/>
      <c r="BT820" s="183"/>
      <c r="BU820" s="183"/>
      <c r="BV820" s="184"/>
      <c r="BW820" s="1"/>
      <c r="BX820" s="1"/>
      <c r="BY820" s="1"/>
      <c r="BZ820" s="2"/>
    </row>
    <row r="821" spans="1:79" ht="45.6" hidden="1" customHeight="1">
      <c r="A821" s="185">
        <v>3</v>
      </c>
      <c r="B821" s="125"/>
      <c r="C821" s="186" t="s">
        <v>443</v>
      </c>
      <c r="D821" s="186"/>
      <c r="E821" s="186"/>
      <c r="F821" s="186"/>
      <c r="G821" s="186"/>
      <c r="H821" s="186"/>
      <c r="I821" s="186"/>
      <c r="J821" s="187" t="s">
        <v>214</v>
      </c>
      <c r="K821" s="187"/>
      <c r="L821" s="187"/>
      <c r="M821" s="187"/>
      <c r="N821" s="187"/>
      <c r="O821" s="229"/>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1"/>
      <c r="BR821" s="182">
        <v>0</v>
      </c>
      <c r="BS821" s="183"/>
      <c r="BT821" s="183"/>
      <c r="BU821" s="183"/>
      <c r="BV821" s="184"/>
      <c r="BW821" s="1"/>
      <c r="BX821" s="1"/>
      <c r="BY821" s="1"/>
      <c r="BZ821" s="2"/>
    </row>
    <row r="822" spans="1:79" ht="16.5" customHeight="1">
      <c r="A822" s="81">
        <v>0</v>
      </c>
      <c r="B822" s="80"/>
      <c r="C822" s="178" t="s">
        <v>281</v>
      </c>
      <c r="D822" s="178"/>
      <c r="E822" s="178"/>
      <c r="F822" s="178"/>
      <c r="G822" s="178"/>
      <c r="H822" s="178"/>
      <c r="I822" s="178"/>
      <c r="J822" s="179" t="s">
        <v>98</v>
      </c>
      <c r="K822" s="179"/>
      <c r="L822" s="179"/>
      <c r="M822" s="179"/>
      <c r="N822" s="179"/>
      <c r="O822" s="229"/>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1"/>
      <c r="BR822" s="151"/>
      <c r="BS822" s="151"/>
      <c r="BT822" s="151"/>
      <c r="BU822" s="151"/>
      <c r="BV822" s="151"/>
      <c r="BW822" s="1"/>
      <c r="BX822" s="1"/>
      <c r="BY822" s="1"/>
      <c r="BZ822" s="2"/>
    </row>
    <row r="823" spans="1:79" ht="58.5" customHeight="1">
      <c r="A823" s="185" t="s">
        <v>552</v>
      </c>
      <c r="B823" s="125"/>
      <c r="C823" s="186" t="s">
        <v>289</v>
      </c>
      <c r="D823" s="186"/>
      <c r="E823" s="186"/>
      <c r="F823" s="186"/>
      <c r="G823" s="186"/>
      <c r="H823" s="186"/>
      <c r="I823" s="186"/>
      <c r="J823" s="187" t="s">
        <v>100</v>
      </c>
      <c r="K823" s="187"/>
      <c r="L823" s="187"/>
      <c r="M823" s="187"/>
      <c r="N823" s="187"/>
      <c r="O823" s="229" t="s">
        <v>542</v>
      </c>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230"/>
      <c r="AK823" s="230"/>
      <c r="AL823" s="230"/>
      <c r="AM823" s="230"/>
      <c r="AN823" s="230"/>
      <c r="AO823" s="230"/>
      <c r="AP823" s="230"/>
      <c r="AQ823" s="230"/>
      <c r="AR823" s="230"/>
      <c r="AS823" s="230"/>
      <c r="AT823" s="230"/>
      <c r="AU823" s="230"/>
      <c r="AV823" s="230"/>
      <c r="AW823" s="230"/>
      <c r="AX823" s="230"/>
      <c r="AY823" s="230"/>
      <c r="AZ823" s="230"/>
      <c r="BA823" s="230"/>
      <c r="BB823" s="230"/>
      <c r="BC823" s="230"/>
      <c r="BD823" s="230"/>
      <c r="BE823" s="230"/>
      <c r="BF823" s="230"/>
      <c r="BG823" s="230"/>
      <c r="BH823" s="230"/>
      <c r="BI823" s="230"/>
      <c r="BJ823" s="230"/>
      <c r="BK823" s="230"/>
      <c r="BL823" s="230"/>
      <c r="BM823" s="230"/>
      <c r="BN823" s="230"/>
      <c r="BO823" s="230"/>
      <c r="BP823" s="230"/>
      <c r="BQ823" s="231"/>
      <c r="BR823" s="182">
        <v>-6807.2299999999814</v>
      </c>
      <c r="BS823" s="183"/>
      <c r="BT823" s="183"/>
      <c r="BU823" s="183"/>
      <c r="BV823" s="184"/>
      <c r="BW823" s="1"/>
      <c r="BX823" s="1"/>
      <c r="BY823" s="1"/>
      <c r="BZ823" s="2"/>
    </row>
    <row r="824" spans="1:79" ht="54.75" customHeight="1">
      <c r="A824" s="185" t="s">
        <v>552</v>
      </c>
      <c r="B824" s="125"/>
      <c r="C824" s="186" t="s">
        <v>290</v>
      </c>
      <c r="D824" s="186"/>
      <c r="E824" s="186"/>
      <c r="F824" s="186"/>
      <c r="G824" s="186"/>
      <c r="H824" s="186"/>
      <c r="I824" s="186"/>
      <c r="J824" s="187" t="s">
        <v>100</v>
      </c>
      <c r="K824" s="187"/>
      <c r="L824" s="187"/>
      <c r="M824" s="187"/>
      <c r="N824" s="187"/>
      <c r="O824" s="229" t="s">
        <v>542</v>
      </c>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230"/>
      <c r="AK824" s="230"/>
      <c r="AL824" s="230"/>
      <c r="AM824" s="230"/>
      <c r="AN824" s="230"/>
      <c r="AO824" s="230"/>
      <c r="AP824" s="230"/>
      <c r="AQ824" s="230"/>
      <c r="AR824" s="230"/>
      <c r="AS824" s="230"/>
      <c r="AT824" s="230"/>
      <c r="AU824" s="230"/>
      <c r="AV824" s="230"/>
      <c r="AW824" s="230"/>
      <c r="AX824" s="230"/>
      <c r="AY824" s="230"/>
      <c r="AZ824" s="230"/>
      <c r="BA824" s="230"/>
      <c r="BB824" s="230"/>
      <c r="BC824" s="230"/>
      <c r="BD824" s="230"/>
      <c r="BE824" s="230"/>
      <c r="BF824" s="230"/>
      <c r="BG824" s="230"/>
      <c r="BH824" s="230"/>
      <c r="BI824" s="230"/>
      <c r="BJ824" s="230"/>
      <c r="BK824" s="230"/>
      <c r="BL824" s="230"/>
      <c r="BM824" s="230"/>
      <c r="BN824" s="230"/>
      <c r="BO824" s="230"/>
      <c r="BP824" s="230"/>
      <c r="BQ824" s="231"/>
      <c r="BR824" s="182">
        <v>-3404.3800000000047</v>
      </c>
      <c r="BS824" s="183"/>
      <c r="BT824" s="183"/>
      <c r="BU824" s="183"/>
      <c r="BV824" s="184"/>
      <c r="BW824" s="1"/>
      <c r="BX824" s="1"/>
      <c r="BY824" s="1"/>
      <c r="BZ824" s="2"/>
    </row>
    <row r="825" spans="1:79" ht="58.5" hidden="1" customHeight="1">
      <c r="A825" s="185">
        <v>3</v>
      </c>
      <c r="B825" s="125"/>
      <c r="C825" s="186" t="s">
        <v>291</v>
      </c>
      <c r="D825" s="186"/>
      <c r="E825" s="186"/>
      <c r="F825" s="186"/>
      <c r="G825" s="186"/>
      <c r="H825" s="186"/>
      <c r="I825" s="186"/>
      <c r="J825" s="187" t="s">
        <v>100</v>
      </c>
      <c r="K825" s="187"/>
      <c r="L825" s="187"/>
      <c r="M825" s="187"/>
      <c r="N825" s="187"/>
      <c r="O825" s="128"/>
      <c r="P825" s="221"/>
      <c r="Q825" s="221"/>
      <c r="R825" s="221"/>
      <c r="S825" s="221"/>
      <c r="T825" s="221"/>
      <c r="U825" s="221"/>
      <c r="V825" s="221"/>
      <c r="W825" s="221"/>
      <c r="X825" s="221"/>
      <c r="Y825" s="221"/>
      <c r="Z825" s="221"/>
      <c r="AA825" s="221"/>
      <c r="AB825" s="221"/>
      <c r="AC825" s="221"/>
      <c r="AD825" s="221"/>
      <c r="AE825" s="221"/>
      <c r="AF825" s="221"/>
      <c r="AG825" s="221"/>
      <c r="AH825" s="221"/>
      <c r="AI825" s="221"/>
      <c r="AJ825" s="221"/>
      <c r="AK825" s="221"/>
      <c r="AL825" s="221"/>
      <c r="AM825" s="221"/>
      <c r="AN825" s="221"/>
      <c r="AO825" s="221"/>
      <c r="AP825" s="221"/>
      <c r="AQ825" s="221"/>
      <c r="AR825" s="221"/>
      <c r="AS825" s="221"/>
      <c r="AT825" s="221"/>
      <c r="AU825" s="221"/>
      <c r="AV825" s="221"/>
      <c r="AW825" s="221"/>
      <c r="AX825" s="221"/>
      <c r="AY825" s="221"/>
      <c r="AZ825" s="221"/>
      <c r="BA825" s="221"/>
      <c r="BB825" s="221"/>
      <c r="BC825" s="221"/>
      <c r="BD825" s="221"/>
      <c r="BE825" s="221"/>
      <c r="BF825" s="221"/>
      <c r="BG825" s="221"/>
      <c r="BH825" s="221"/>
      <c r="BI825" s="221"/>
      <c r="BJ825" s="221"/>
      <c r="BK825" s="221"/>
      <c r="BL825" s="221"/>
      <c r="BM825" s="221"/>
      <c r="BN825" s="221"/>
      <c r="BO825" s="221"/>
      <c r="BP825" s="221"/>
      <c r="BQ825" s="222"/>
      <c r="BR825" s="182">
        <v>0</v>
      </c>
      <c r="BS825" s="183"/>
      <c r="BT825" s="183"/>
      <c r="BU825" s="183"/>
      <c r="BV825" s="184"/>
      <c r="BW825" s="1"/>
      <c r="BX825" s="1"/>
      <c r="BY825" s="1"/>
      <c r="BZ825" s="2"/>
    </row>
    <row r="826" spans="1:79" ht="56.25" hidden="1" customHeight="1">
      <c r="A826" s="185">
        <v>3</v>
      </c>
      <c r="B826" s="125"/>
      <c r="C826" s="186" t="s">
        <v>292</v>
      </c>
      <c r="D826" s="186"/>
      <c r="E826" s="186"/>
      <c r="F826" s="186"/>
      <c r="G826" s="186"/>
      <c r="H826" s="186"/>
      <c r="I826" s="186"/>
      <c r="J826" s="187" t="s">
        <v>100</v>
      </c>
      <c r="K826" s="187"/>
      <c r="L826" s="187"/>
      <c r="M826" s="187"/>
      <c r="N826" s="187"/>
      <c r="O826" s="128"/>
      <c r="P826" s="221"/>
      <c r="Q826" s="221"/>
      <c r="R826" s="221"/>
      <c r="S826" s="221"/>
      <c r="T826" s="221"/>
      <c r="U826" s="221"/>
      <c r="V826" s="221"/>
      <c r="W826" s="221"/>
      <c r="X826" s="221"/>
      <c r="Y826" s="221"/>
      <c r="Z826" s="221"/>
      <c r="AA826" s="221"/>
      <c r="AB826" s="221"/>
      <c r="AC826" s="221"/>
      <c r="AD826" s="221"/>
      <c r="AE826" s="221"/>
      <c r="AF826" s="221"/>
      <c r="AG826" s="221"/>
      <c r="AH826" s="221"/>
      <c r="AI826" s="221"/>
      <c r="AJ826" s="221"/>
      <c r="AK826" s="221"/>
      <c r="AL826" s="221"/>
      <c r="AM826" s="221"/>
      <c r="AN826" s="221"/>
      <c r="AO826" s="221"/>
      <c r="AP826" s="221"/>
      <c r="AQ826" s="221"/>
      <c r="AR826" s="221"/>
      <c r="AS826" s="221"/>
      <c r="AT826" s="221"/>
      <c r="AU826" s="221"/>
      <c r="AV826" s="221"/>
      <c r="AW826" s="221"/>
      <c r="AX826" s="221"/>
      <c r="AY826" s="221"/>
      <c r="AZ826" s="221"/>
      <c r="BA826" s="221"/>
      <c r="BB826" s="221"/>
      <c r="BC826" s="221"/>
      <c r="BD826" s="221"/>
      <c r="BE826" s="221"/>
      <c r="BF826" s="221"/>
      <c r="BG826" s="221"/>
      <c r="BH826" s="221"/>
      <c r="BI826" s="221"/>
      <c r="BJ826" s="221"/>
      <c r="BK826" s="221"/>
      <c r="BL826" s="221"/>
      <c r="BM826" s="221"/>
      <c r="BN826" s="221"/>
      <c r="BO826" s="221"/>
      <c r="BP826" s="221"/>
      <c r="BQ826" s="222"/>
      <c r="BR826" s="182">
        <v>0</v>
      </c>
      <c r="BS826" s="183"/>
      <c r="BT826" s="183"/>
      <c r="BU826" s="183"/>
      <c r="BV826" s="184"/>
      <c r="BW826" s="1"/>
      <c r="BX826" s="1"/>
      <c r="BY826" s="1"/>
      <c r="BZ826" s="2"/>
    </row>
    <row r="827" spans="1:79" ht="15.75" hidden="1" customHeight="1">
      <c r="A827" s="81">
        <v>0</v>
      </c>
      <c r="B827" s="80"/>
      <c r="C827" s="178" t="s">
        <v>360</v>
      </c>
      <c r="D827" s="178"/>
      <c r="E827" s="178"/>
      <c r="F827" s="178"/>
      <c r="G827" s="178"/>
      <c r="H827" s="178"/>
      <c r="I827" s="178"/>
      <c r="J827" s="179" t="s">
        <v>98</v>
      </c>
      <c r="K827" s="179"/>
      <c r="L827" s="179"/>
      <c r="M827" s="179"/>
      <c r="N827" s="179"/>
      <c r="O827" s="128"/>
      <c r="P827" s="221"/>
      <c r="Q827" s="221"/>
      <c r="R827" s="221"/>
      <c r="S827" s="221"/>
      <c r="T827" s="221"/>
      <c r="U827" s="221"/>
      <c r="V827" s="221"/>
      <c r="W827" s="221"/>
      <c r="X827" s="221"/>
      <c r="Y827" s="221"/>
      <c r="Z827" s="221"/>
      <c r="AA827" s="221"/>
      <c r="AB827" s="221"/>
      <c r="AC827" s="221"/>
      <c r="AD827" s="221"/>
      <c r="AE827" s="221"/>
      <c r="AF827" s="221"/>
      <c r="AG827" s="221"/>
      <c r="AH827" s="221"/>
      <c r="AI827" s="221"/>
      <c r="AJ827" s="221"/>
      <c r="AK827" s="221"/>
      <c r="AL827" s="221"/>
      <c r="AM827" s="221"/>
      <c r="AN827" s="221"/>
      <c r="AO827" s="221"/>
      <c r="AP827" s="221"/>
      <c r="AQ827" s="221"/>
      <c r="AR827" s="221"/>
      <c r="AS827" s="221"/>
      <c r="AT827" s="221"/>
      <c r="AU827" s="221"/>
      <c r="AV827" s="221"/>
      <c r="AW827" s="221"/>
      <c r="AX827" s="221"/>
      <c r="AY827" s="221"/>
      <c r="AZ827" s="221"/>
      <c r="BA827" s="221"/>
      <c r="BB827" s="221"/>
      <c r="BC827" s="221"/>
      <c r="BD827" s="221"/>
      <c r="BE827" s="221"/>
      <c r="BF827" s="221"/>
      <c r="BG827" s="221"/>
      <c r="BH827" s="221"/>
      <c r="BI827" s="221"/>
      <c r="BJ827" s="221"/>
      <c r="BK827" s="221"/>
      <c r="BL827" s="221"/>
      <c r="BM827" s="221"/>
      <c r="BN827" s="221"/>
      <c r="BO827" s="221"/>
      <c r="BP827" s="221"/>
      <c r="BQ827" s="222"/>
      <c r="BR827" s="151"/>
      <c r="BS827" s="151"/>
      <c r="BT827" s="151"/>
      <c r="BU827" s="151"/>
      <c r="BV827" s="151"/>
      <c r="BW827" s="1"/>
      <c r="BX827" s="1"/>
      <c r="BY827" s="1"/>
      <c r="BZ827" s="2"/>
    </row>
    <row r="828" spans="1:79" ht="51.6" hidden="1" customHeight="1">
      <c r="A828" s="185">
        <v>3</v>
      </c>
      <c r="B828" s="125"/>
      <c r="C828" s="186" t="s">
        <v>366</v>
      </c>
      <c r="D828" s="186"/>
      <c r="E828" s="186"/>
      <c r="F828" s="186"/>
      <c r="G828" s="186"/>
      <c r="H828" s="186"/>
      <c r="I828" s="186"/>
      <c r="J828" s="187" t="s">
        <v>362</v>
      </c>
      <c r="K828" s="187"/>
      <c r="L828" s="187"/>
      <c r="M828" s="187"/>
      <c r="N828" s="187"/>
      <c r="O828" s="128"/>
      <c r="P828" s="221"/>
      <c r="Q828" s="221"/>
      <c r="R828" s="221"/>
      <c r="S828" s="221"/>
      <c r="T828" s="221"/>
      <c r="U828" s="221"/>
      <c r="V828" s="221"/>
      <c r="W828" s="221"/>
      <c r="X828" s="221"/>
      <c r="Y828" s="221"/>
      <c r="Z828" s="221"/>
      <c r="AA828" s="221"/>
      <c r="AB828" s="221"/>
      <c r="AC828" s="221"/>
      <c r="AD828" s="221"/>
      <c r="AE828" s="221"/>
      <c r="AF828" s="221"/>
      <c r="AG828" s="221"/>
      <c r="AH828" s="221"/>
      <c r="AI828" s="221"/>
      <c r="AJ828" s="221"/>
      <c r="AK828" s="221"/>
      <c r="AL828" s="221"/>
      <c r="AM828" s="221"/>
      <c r="AN828" s="221"/>
      <c r="AO828" s="221"/>
      <c r="AP828" s="221"/>
      <c r="AQ828" s="221"/>
      <c r="AR828" s="221"/>
      <c r="AS828" s="221"/>
      <c r="AT828" s="221"/>
      <c r="AU828" s="221"/>
      <c r="AV828" s="221"/>
      <c r="AW828" s="221"/>
      <c r="AX828" s="221"/>
      <c r="AY828" s="221"/>
      <c r="AZ828" s="221"/>
      <c r="BA828" s="221"/>
      <c r="BB828" s="221"/>
      <c r="BC828" s="221"/>
      <c r="BD828" s="221"/>
      <c r="BE828" s="221"/>
      <c r="BF828" s="221"/>
      <c r="BG828" s="221"/>
      <c r="BH828" s="221"/>
      <c r="BI828" s="221"/>
      <c r="BJ828" s="221"/>
      <c r="BK828" s="221"/>
      <c r="BL828" s="221"/>
      <c r="BM828" s="221"/>
      <c r="BN828" s="221"/>
      <c r="BO828" s="221"/>
      <c r="BP828" s="221"/>
      <c r="BQ828" s="222"/>
      <c r="BR828" s="182">
        <v>0</v>
      </c>
      <c r="BS828" s="183"/>
      <c r="BT828" s="183"/>
      <c r="BU828" s="183"/>
      <c r="BV828" s="184"/>
      <c r="BW828" s="1"/>
      <c r="BX828" s="1"/>
      <c r="BY828" s="1"/>
      <c r="BZ828" s="2"/>
    </row>
    <row r="829" spans="1:79" s="6" customFormat="1" ht="45.75" customHeight="1">
      <c r="A829" s="81">
        <v>0</v>
      </c>
      <c r="B829" s="80"/>
      <c r="C829" s="204" t="s">
        <v>459</v>
      </c>
      <c r="D829" s="205"/>
      <c r="E829" s="205"/>
      <c r="F829" s="205"/>
      <c r="G829" s="205"/>
      <c r="H829" s="205"/>
      <c r="I829" s="206"/>
      <c r="J829" s="207" t="s">
        <v>98</v>
      </c>
      <c r="K829" s="208"/>
      <c r="L829" s="208"/>
      <c r="M829" s="208"/>
      <c r="N829" s="209"/>
      <c r="O829" s="128"/>
      <c r="P829" s="221"/>
      <c r="Q829" s="221"/>
      <c r="R829" s="221"/>
      <c r="S829" s="221"/>
      <c r="T829" s="221"/>
      <c r="U829" s="221"/>
      <c r="V829" s="221"/>
      <c r="W829" s="221"/>
      <c r="X829" s="221"/>
      <c r="Y829" s="221"/>
      <c r="Z829" s="221"/>
      <c r="AA829" s="221"/>
      <c r="AB829" s="221"/>
      <c r="AC829" s="221"/>
      <c r="AD829" s="221"/>
      <c r="AE829" s="221"/>
      <c r="AF829" s="221"/>
      <c r="AG829" s="221"/>
      <c r="AH829" s="221"/>
      <c r="AI829" s="221"/>
      <c r="AJ829" s="221"/>
      <c r="AK829" s="221"/>
      <c r="AL829" s="221"/>
      <c r="AM829" s="221"/>
      <c r="AN829" s="221"/>
      <c r="AO829" s="221"/>
      <c r="AP829" s="221"/>
      <c r="AQ829" s="221"/>
      <c r="AR829" s="221"/>
      <c r="AS829" s="221"/>
      <c r="AT829" s="221"/>
      <c r="AU829" s="221"/>
      <c r="AV829" s="221"/>
      <c r="AW829" s="221"/>
      <c r="AX829" s="221"/>
      <c r="AY829" s="221"/>
      <c r="AZ829" s="221"/>
      <c r="BA829" s="221"/>
      <c r="BB829" s="221"/>
      <c r="BC829" s="221"/>
      <c r="BD829" s="221"/>
      <c r="BE829" s="221"/>
      <c r="BF829" s="221"/>
      <c r="BG829" s="221"/>
      <c r="BH829" s="221"/>
      <c r="BI829" s="221"/>
      <c r="BJ829" s="221"/>
      <c r="BK829" s="221"/>
      <c r="BL829" s="221"/>
      <c r="BM829" s="221"/>
      <c r="BN829" s="221"/>
      <c r="BO829" s="221"/>
      <c r="BP829" s="221"/>
      <c r="BQ829" s="222"/>
      <c r="BR829" s="201"/>
      <c r="BS829" s="202"/>
      <c r="BT829" s="202"/>
      <c r="BU829" s="202"/>
      <c r="BV829" s="203"/>
      <c r="BW829" s="4"/>
      <c r="BX829" s="4"/>
      <c r="BY829" s="4"/>
      <c r="BZ829" s="5"/>
      <c r="CA829" s="6" t="s">
        <v>24</v>
      </c>
    </row>
    <row r="830" spans="1:79" s="6" customFormat="1" ht="18.75" customHeight="1">
      <c r="A830" s="81">
        <v>0</v>
      </c>
      <c r="B830" s="80"/>
      <c r="C830" s="178" t="s">
        <v>97</v>
      </c>
      <c r="D830" s="178"/>
      <c r="E830" s="178"/>
      <c r="F830" s="178"/>
      <c r="G830" s="178"/>
      <c r="H830" s="178"/>
      <c r="I830" s="178"/>
      <c r="J830" s="179" t="s">
        <v>98</v>
      </c>
      <c r="K830" s="179"/>
      <c r="L830" s="179"/>
      <c r="M830" s="179"/>
      <c r="N830" s="179"/>
      <c r="O830" s="128"/>
      <c r="P830" s="221"/>
      <c r="Q830" s="221"/>
      <c r="R830" s="221"/>
      <c r="S830" s="221"/>
      <c r="T830" s="221"/>
      <c r="U830" s="221"/>
      <c r="V830" s="221"/>
      <c r="W830" s="221"/>
      <c r="X830" s="221"/>
      <c r="Y830" s="221"/>
      <c r="Z830" s="221"/>
      <c r="AA830" s="221"/>
      <c r="AB830" s="221"/>
      <c r="AC830" s="221"/>
      <c r="AD830" s="221"/>
      <c r="AE830" s="221"/>
      <c r="AF830" s="221"/>
      <c r="AG830" s="221"/>
      <c r="AH830" s="221"/>
      <c r="AI830" s="221"/>
      <c r="AJ830" s="221"/>
      <c r="AK830" s="221"/>
      <c r="AL830" s="221"/>
      <c r="AM830" s="221"/>
      <c r="AN830" s="221"/>
      <c r="AO830" s="221"/>
      <c r="AP830" s="221"/>
      <c r="AQ830" s="221"/>
      <c r="AR830" s="221"/>
      <c r="AS830" s="221"/>
      <c r="AT830" s="221"/>
      <c r="AU830" s="221"/>
      <c r="AV830" s="221"/>
      <c r="AW830" s="221"/>
      <c r="AX830" s="221"/>
      <c r="AY830" s="221"/>
      <c r="AZ830" s="221"/>
      <c r="BA830" s="221"/>
      <c r="BB830" s="221"/>
      <c r="BC830" s="221"/>
      <c r="BD830" s="221"/>
      <c r="BE830" s="221"/>
      <c r="BF830" s="221"/>
      <c r="BG830" s="221"/>
      <c r="BH830" s="221"/>
      <c r="BI830" s="221"/>
      <c r="BJ830" s="221"/>
      <c r="BK830" s="221"/>
      <c r="BL830" s="221"/>
      <c r="BM830" s="221"/>
      <c r="BN830" s="221"/>
      <c r="BO830" s="221"/>
      <c r="BP830" s="221"/>
      <c r="BQ830" s="222"/>
      <c r="BR830" s="151"/>
      <c r="BS830" s="151"/>
      <c r="BT830" s="151"/>
      <c r="BU830" s="151"/>
      <c r="BV830" s="151"/>
      <c r="BW830" s="4"/>
      <c r="BX830" s="4"/>
      <c r="BY830" s="4"/>
      <c r="BZ830" s="5"/>
      <c r="CA830" s="6" t="s">
        <v>24</v>
      </c>
    </row>
    <row r="831" spans="1:79" ht="63.75" customHeight="1">
      <c r="A831" s="185" t="s">
        <v>553</v>
      </c>
      <c r="B831" s="125"/>
      <c r="C831" s="186" t="s">
        <v>148</v>
      </c>
      <c r="D831" s="186"/>
      <c r="E831" s="186"/>
      <c r="F831" s="186"/>
      <c r="G831" s="186"/>
      <c r="H831" s="186"/>
      <c r="I831" s="186"/>
      <c r="J831" s="187" t="s">
        <v>100</v>
      </c>
      <c r="K831" s="187"/>
      <c r="L831" s="187"/>
      <c r="M831" s="187"/>
      <c r="N831" s="187"/>
      <c r="O831" s="229" t="s">
        <v>548</v>
      </c>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c r="AL831" s="230"/>
      <c r="AM831" s="230"/>
      <c r="AN831" s="230"/>
      <c r="AO831" s="230"/>
      <c r="AP831" s="230"/>
      <c r="AQ831" s="230"/>
      <c r="AR831" s="230"/>
      <c r="AS831" s="230"/>
      <c r="AT831" s="230"/>
      <c r="AU831" s="230"/>
      <c r="AV831" s="230"/>
      <c r="AW831" s="230"/>
      <c r="AX831" s="230"/>
      <c r="AY831" s="230"/>
      <c r="AZ831" s="230"/>
      <c r="BA831" s="230"/>
      <c r="BB831" s="230"/>
      <c r="BC831" s="230"/>
      <c r="BD831" s="230"/>
      <c r="BE831" s="230"/>
      <c r="BF831" s="230"/>
      <c r="BG831" s="230"/>
      <c r="BH831" s="230"/>
      <c r="BI831" s="230"/>
      <c r="BJ831" s="230"/>
      <c r="BK831" s="230"/>
      <c r="BL831" s="230"/>
      <c r="BM831" s="230"/>
      <c r="BN831" s="230"/>
      <c r="BO831" s="230"/>
      <c r="BP831" s="230"/>
      <c r="BQ831" s="231"/>
      <c r="BR831" s="182">
        <v>-40685637.450000003</v>
      </c>
      <c r="BS831" s="183"/>
      <c r="BT831" s="183"/>
      <c r="BU831" s="183"/>
      <c r="BV831" s="184"/>
      <c r="BW831" s="1"/>
      <c r="BX831" s="1"/>
      <c r="BY831" s="1"/>
      <c r="BZ831" s="2"/>
    </row>
    <row r="832" spans="1:79" ht="68.25" customHeight="1">
      <c r="A832" s="185" t="s">
        <v>553</v>
      </c>
      <c r="B832" s="125"/>
      <c r="C832" s="186" t="s">
        <v>146</v>
      </c>
      <c r="D832" s="186"/>
      <c r="E832" s="186"/>
      <c r="F832" s="186"/>
      <c r="G832" s="186"/>
      <c r="H832" s="186"/>
      <c r="I832" s="186"/>
      <c r="J832" s="187" t="s">
        <v>100</v>
      </c>
      <c r="K832" s="187"/>
      <c r="L832" s="187"/>
      <c r="M832" s="187"/>
      <c r="N832" s="187"/>
      <c r="O832" s="229" t="s">
        <v>450</v>
      </c>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c r="AL832" s="230"/>
      <c r="AM832" s="230"/>
      <c r="AN832" s="230"/>
      <c r="AO832" s="230"/>
      <c r="AP832" s="230"/>
      <c r="AQ832" s="230"/>
      <c r="AR832" s="230"/>
      <c r="AS832" s="230"/>
      <c r="AT832" s="230"/>
      <c r="AU832" s="230"/>
      <c r="AV832" s="230"/>
      <c r="AW832" s="230"/>
      <c r="AX832" s="230"/>
      <c r="AY832" s="230"/>
      <c r="AZ832" s="230"/>
      <c r="BA832" s="230"/>
      <c r="BB832" s="230"/>
      <c r="BC832" s="230"/>
      <c r="BD832" s="230"/>
      <c r="BE832" s="230"/>
      <c r="BF832" s="230"/>
      <c r="BG832" s="230"/>
      <c r="BH832" s="230"/>
      <c r="BI832" s="230"/>
      <c r="BJ832" s="230"/>
      <c r="BK832" s="230"/>
      <c r="BL832" s="230"/>
      <c r="BM832" s="230"/>
      <c r="BN832" s="230"/>
      <c r="BO832" s="230"/>
      <c r="BP832" s="230"/>
      <c r="BQ832" s="231"/>
      <c r="BR832" s="182">
        <v>-35642.949999999953</v>
      </c>
      <c r="BS832" s="183"/>
      <c r="BT832" s="183"/>
      <c r="BU832" s="183"/>
      <c r="BV832" s="184"/>
      <c r="BW832" s="1"/>
      <c r="BX832" s="1"/>
      <c r="BY832" s="1"/>
      <c r="BZ832" s="2"/>
    </row>
    <row r="833" spans="1:78" ht="51" customHeight="1">
      <c r="A833" s="185" t="s">
        <v>553</v>
      </c>
      <c r="B833" s="125"/>
      <c r="C833" s="186" t="s">
        <v>147</v>
      </c>
      <c r="D833" s="186"/>
      <c r="E833" s="186"/>
      <c r="F833" s="186"/>
      <c r="G833" s="186"/>
      <c r="H833" s="186"/>
      <c r="I833" s="186"/>
      <c r="J833" s="187" t="s">
        <v>103</v>
      </c>
      <c r="K833" s="187"/>
      <c r="L833" s="187"/>
      <c r="M833" s="187"/>
      <c r="N833" s="187"/>
      <c r="O833" s="229" t="s">
        <v>599</v>
      </c>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c r="AL833" s="230"/>
      <c r="AM833" s="230"/>
      <c r="AN833" s="230"/>
      <c r="AO833" s="230"/>
      <c r="AP833" s="230"/>
      <c r="AQ833" s="230"/>
      <c r="AR833" s="230"/>
      <c r="AS833" s="230"/>
      <c r="AT833" s="230"/>
      <c r="AU833" s="230"/>
      <c r="AV833" s="230"/>
      <c r="AW833" s="230"/>
      <c r="AX833" s="230"/>
      <c r="AY833" s="230"/>
      <c r="AZ833" s="230"/>
      <c r="BA833" s="230"/>
      <c r="BB833" s="230"/>
      <c r="BC833" s="230"/>
      <c r="BD833" s="230"/>
      <c r="BE833" s="230"/>
      <c r="BF833" s="230"/>
      <c r="BG833" s="230"/>
      <c r="BH833" s="230"/>
      <c r="BI833" s="230"/>
      <c r="BJ833" s="230"/>
      <c r="BK833" s="230"/>
      <c r="BL833" s="230"/>
      <c r="BM833" s="230"/>
      <c r="BN833" s="230"/>
      <c r="BO833" s="230"/>
      <c r="BP833" s="230"/>
      <c r="BQ833" s="231"/>
      <c r="BR833" s="182">
        <v>-1.3000000000465661</v>
      </c>
      <c r="BS833" s="183"/>
      <c r="BT833" s="183"/>
      <c r="BU833" s="183"/>
      <c r="BV833" s="184"/>
      <c r="BW833" s="1"/>
      <c r="BX833" s="1"/>
      <c r="BY833" s="1"/>
      <c r="BZ833" s="2"/>
    </row>
    <row r="834" spans="1:78" ht="102.75" customHeight="1">
      <c r="A834" s="185" t="s">
        <v>553</v>
      </c>
      <c r="B834" s="125"/>
      <c r="C834" s="186" t="s">
        <v>149</v>
      </c>
      <c r="D834" s="186"/>
      <c r="E834" s="186"/>
      <c r="F834" s="186"/>
      <c r="G834" s="186"/>
      <c r="H834" s="186"/>
      <c r="I834" s="186"/>
      <c r="J834" s="187" t="s">
        <v>100</v>
      </c>
      <c r="K834" s="187"/>
      <c r="L834" s="187"/>
      <c r="M834" s="187"/>
      <c r="N834" s="187"/>
      <c r="O834" s="229" t="s">
        <v>703</v>
      </c>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c r="AL834" s="230"/>
      <c r="AM834" s="230"/>
      <c r="AN834" s="230"/>
      <c r="AO834" s="230"/>
      <c r="AP834" s="230"/>
      <c r="AQ834" s="230"/>
      <c r="AR834" s="230"/>
      <c r="AS834" s="230"/>
      <c r="AT834" s="230"/>
      <c r="AU834" s="230"/>
      <c r="AV834" s="230"/>
      <c r="AW834" s="230"/>
      <c r="AX834" s="230"/>
      <c r="AY834" s="230"/>
      <c r="AZ834" s="230"/>
      <c r="BA834" s="230"/>
      <c r="BB834" s="230"/>
      <c r="BC834" s="230"/>
      <c r="BD834" s="230"/>
      <c r="BE834" s="230"/>
      <c r="BF834" s="230"/>
      <c r="BG834" s="230"/>
      <c r="BH834" s="230"/>
      <c r="BI834" s="230"/>
      <c r="BJ834" s="230"/>
      <c r="BK834" s="230"/>
      <c r="BL834" s="230"/>
      <c r="BM834" s="230"/>
      <c r="BN834" s="230"/>
      <c r="BO834" s="230"/>
      <c r="BP834" s="230"/>
      <c r="BQ834" s="231"/>
      <c r="BR834" s="182">
        <v>-4116452.75</v>
      </c>
      <c r="BS834" s="183"/>
      <c r="BT834" s="183"/>
      <c r="BU834" s="183"/>
      <c r="BV834" s="184"/>
      <c r="BW834" s="1"/>
      <c r="BX834" s="1"/>
      <c r="BY834" s="1"/>
      <c r="BZ834" s="2"/>
    </row>
    <row r="835" spans="1:78" ht="68.25" hidden="1" customHeight="1">
      <c r="A835" s="185" t="s">
        <v>553</v>
      </c>
      <c r="B835" s="125"/>
      <c r="C835" s="186" t="s">
        <v>150</v>
      </c>
      <c r="D835" s="186"/>
      <c r="E835" s="186"/>
      <c r="F835" s="186"/>
      <c r="G835" s="186"/>
      <c r="H835" s="186"/>
      <c r="I835" s="186"/>
      <c r="J835" s="187" t="s">
        <v>100</v>
      </c>
      <c r="K835" s="187"/>
      <c r="L835" s="187"/>
      <c r="M835" s="187"/>
      <c r="N835" s="187"/>
      <c r="O835" s="229"/>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c r="AL835" s="230"/>
      <c r="AM835" s="230"/>
      <c r="AN835" s="230"/>
      <c r="AO835" s="230"/>
      <c r="AP835" s="230"/>
      <c r="AQ835" s="230"/>
      <c r="AR835" s="230"/>
      <c r="AS835" s="230"/>
      <c r="AT835" s="230"/>
      <c r="AU835" s="230"/>
      <c r="AV835" s="230"/>
      <c r="AW835" s="230"/>
      <c r="AX835" s="230"/>
      <c r="AY835" s="230"/>
      <c r="AZ835" s="230"/>
      <c r="BA835" s="230"/>
      <c r="BB835" s="230"/>
      <c r="BC835" s="230"/>
      <c r="BD835" s="230"/>
      <c r="BE835" s="230"/>
      <c r="BF835" s="230"/>
      <c r="BG835" s="230"/>
      <c r="BH835" s="230"/>
      <c r="BI835" s="230"/>
      <c r="BJ835" s="230"/>
      <c r="BK835" s="230"/>
      <c r="BL835" s="230"/>
      <c r="BM835" s="230"/>
      <c r="BN835" s="230"/>
      <c r="BO835" s="230"/>
      <c r="BP835" s="230"/>
      <c r="BQ835" s="231"/>
      <c r="BR835" s="182">
        <v>0</v>
      </c>
      <c r="BS835" s="183"/>
      <c r="BT835" s="183"/>
      <c r="BU835" s="183"/>
      <c r="BV835" s="184"/>
      <c r="BW835" s="1"/>
      <c r="BX835" s="1"/>
      <c r="BY835" s="1"/>
      <c r="BZ835" s="2"/>
    </row>
    <row r="836" spans="1:78" ht="68.25" customHeight="1">
      <c r="A836" s="185" t="s">
        <v>553</v>
      </c>
      <c r="B836" s="125"/>
      <c r="C836" s="186" t="s">
        <v>151</v>
      </c>
      <c r="D836" s="186"/>
      <c r="E836" s="186"/>
      <c r="F836" s="186"/>
      <c r="G836" s="186"/>
      <c r="H836" s="186"/>
      <c r="I836" s="186"/>
      <c r="J836" s="187" t="s">
        <v>100</v>
      </c>
      <c r="K836" s="187"/>
      <c r="L836" s="187"/>
      <c r="M836" s="187"/>
      <c r="N836" s="187"/>
      <c r="O836" s="229" t="s">
        <v>704</v>
      </c>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c r="AL836" s="230"/>
      <c r="AM836" s="230"/>
      <c r="AN836" s="230"/>
      <c r="AO836" s="230"/>
      <c r="AP836" s="230"/>
      <c r="AQ836" s="230"/>
      <c r="AR836" s="230"/>
      <c r="AS836" s="230"/>
      <c r="AT836" s="230"/>
      <c r="AU836" s="230"/>
      <c r="AV836" s="230"/>
      <c r="AW836" s="230"/>
      <c r="AX836" s="230"/>
      <c r="AY836" s="230"/>
      <c r="AZ836" s="230"/>
      <c r="BA836" s="230"/>
      <c r="BB836" s="230"/>
      <c r="BC836" s="230"/>
      <c r="BD836" s="230"/>
      <c r="BE836" s="230"/>
      <c r="BF836" s="230"/>
      <c r="BG836" s="230"/>
      <c r="BH836" s="230"/>
      <c r="BI836" s="230"/>
      <c r="BJ836" s="230"/>
      <c r="BK836" s="230"/>
      <c r="BL836" s="230"/>
      <c r="BM836" s="230"/>
      <c r="BN836" s="230"/>
      <c r="BO836" s="230"/>
      <c r="BP836" s="230"/>
      <c r="BQ836" s="231"/>
      <c r="BR836" s="182">
        <v>-130565.82</v>
      </c>
      <c r="BS836" s="183"/>
      <c r="BT836" s="183"/>
      <c r="BU836" s="183"/>
      <c r="BV836" s="184"/>
      <c r="BW836" s="1"/>
      <c r="BX836" s="1"/>
      <c r="BY836" s="1"/>
      <c r="BZ836" s="2"/>
    </row>
    <row r="837" spans="1:78" ht="38.25" customHeight="1">
      <c r="A837" s="185" t="s">
        <v>553</v>
      </c>
      <c r="B837" s="125"/>
      <c r="C837" s="186" t="s">
        <v>152</v>
      </c>
      <c r="D837" s="186"/>
      <c r="E837" s="186"/>
      <c r="F837" s="186"/>
      <c r="G837" s="186"/>
      <c r="H837" s="186"/>
      <c r="I837" s="186"/>
      <c r="J837" s="187" t="s">
        <v>100</v>
      </c>
      <c r="K837" s="187"/>
      <c r="L837" s="187"/>
      <c r="M837" s="187"/>
      <c r="N837" s="187"/>
      <c r="O837" s="229" t="s">
        <v>599</v>
      </c>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c r="AQ837" s="230"/>
      <c r="AR837" s="230"/>
      <c r="AS837" s="230"/>
      <c r="AT837" s="230"/>
      <c r="AU837" s="230"/>
      <c r="AV837" s="230"/>
      <c r="AW837" s="230"/>
      <c r="AX837" s="230"/>
      <c r="AY837" s="230"/>
      <c r="AZ837" s="230"/>
      <c r="BA837" s="230"/>
      <c r="BB837" s="230"/>
      <c r="BC837" s="230"/>
      <c r="BD837" s="230"/>
      <c r="BE837" s="230"/>
      <c r="BF837" s="230"/>
      <c r="BG837" s="230"/>
      <c r="BH837" s="230"/>
      <c r="BI837" s="230"/>
      <c r="BJ837" s="230"/>
      <c r="BK837" s="230"/>
      <c r="BL837" s="230"/>
      <c r="BM837" s="230"/>
      <c r="BN837" s="230"/>
      <c r="BO837" s="230"/>
      <c r="BP837" s="230"/>
      <c r="BQ837" s="231"/>
      <c r="BR837" s="182">
        <v>-0.59999999997671694</v>
      </c>
      <c r="BS837" s="183"/>
      <c r="BT837" s="183"/>
      <c r="BU837" s="183"/>
      <c r="BV837" s="184"/>
      <c r="BW837" s="1"/>
      <c r="BX837" s="1"/>
      <c r="BY837" s="1"/>
      <c r="BZ837" s="2"/>
    </row>
    <row r="838" spans="1:78" ht="78.75" hidden="1" customHeight="1">
      <c r="A838" s="185" t="s">
        <v>553</v>
      </c>
      <c r="B838" s="125"/>
      <c r="C838" s="186" t="s">
        <v>153</v>
      </c>
      <c r="D838" s="186"/>
      <c r="E838" s="186"/>
      <c r="F838" s="186"/>
      <c r="G838" s="186"/>
      <c r="H838" s="186"/>
      <c r="I838" s="186"/>
      <c r="J838" s="187" t="s">
        <v>100</v>
      </c>
      <c r="K838" s="187"/>
      <c r="L838" s="187"/>
      <c r="M838" s="187"/>
      <c r="N838" s="187"/>
      <c r="O838" s="128"/>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1"/>
      <c r="AN838" s="221"/>
      <c r="AO838" s="221"/>
      <c r="AP838" s="221"/>
      <c r="AQ838" s="221"/>
      <c r="AR838" s="221"/>
      <c r="AS838" s="221"/>
      <c r="AT838" s="221"/>
      <c r="AU838" s="221"/>
      <c r="AV838" s="221"/>
      <c r="AW838" s="221"/>
      <c r="AX838" s="221"/>
      <c r="AY838" s="221"/>
      <c r="AZ838" s="221"/>
      <c r="BA838" s="221"/>
      <c r="BB838" s="221"/>
      <c r="BC838" s="221"/>
      <c r="BD838" s="221"/>
      <c r="BE838" s="221"/>
      <c r="BF838" s="221"/>
      <c r="BG838" s="221"/>
      <c r="BH838" s="221"/>
      <c r="BI838" s="221"/>
      <c r="BJ838" s="221"/>
      <c r="BK838" s="221"/>
      <c r="BL838" s="221"/>
      <c r="BM838" s="221"/>
      <c r="BN838" s="221"/>
      <c r="BO838" s="221"/>
      <c r="BP838" s="221"/>
      <c r="BQ838" s="222"/>
      <c r="BR838" s="182">
        <v>0</v>
      </c>
      <c r="BS838" s="183"/>
      <c r="BT838" s="183"/>
      <c r="BU838" s="183"/>
      <c r="BV838" s="184"/>
      <c r="BW838" s="1"/>
      <c r="BX838" s="1"/>
      <c r="BY838" s="1"/>
      <c r="BZ838" s="2"/>
    </row>
    <row r="839" spans="1:78" ht="86.25" hidden="1" customHeight="1">
      <c r="A839" s="185" t="s">
        <v>553</v>
      </c>
      <c r="B839" s="125"/>
      <c r="C839" s="186" t="s">
        <v>154</v>
      </c>
      <c r="D839" s="186"/>
      <c r="E839" s="186"/>
      <c r="F839" s="186"/>
      <c r="G839" s="186"/>
      <c r="H839" s="186"/>
      <c r="I839" s="186"/>
      <c r="J839" s="187" t="s">
        <v>100</v>
      </c>
      <c r="K839" s="187"/>
      <c r="L839" s="187"/>
      <c r="M839" s="187"/>
      <c r="N839" s="187"/>
      <c r="O839" s="128"/>
      <c r="P839" s="221"/>
      <c r="Q839" s="221"/>
      <c r="R839" s="221"/>
      <c r="S839" s="221"/>
      <c r="T839" s="221"/>
      <c r="U839" s="221"/>
      <c r="V839" s="221"/>
      <c r="W839" s="221"/>
      <c r="X839" s="221"/>
      <c r="Y839" s="221"/>
      <c r="Z839" s="221"/>
      <c r="AA839" s="221"/>
      <c r="AB839" s="221"/>
      <c r="AC839" s="221"/>
      <c r="AD839" s="221"/>
      <c r="AE839" s="221"/>
      <c r="AF839" s="221"/>
      <c r="AG839" s="221"/>
      <c r="AH839" s="221"/>
      <c r="AI839" s="221"/>
      <c r="AJ839" s="221"/>
      <c r="AK839" s="221"/>
      <c r="AL839" s="221"/>
      <c r="AM839" s="221"/>
      <c r="AN839" s="221"/>
      <c r="AO839" s="221"/>
      <c r="AP839" s="221"/>
      <c r="AQ839" s="221"/>
      <c r="AR839" s="221"/>
      <c r="AS839" s="221"/>
      <c r="AT839" s="221"/>
      <c r="AU839" s="221"/>
      <c r="AV839" s="221"/>
      <c r="AW839" s="221"/>
      <c r="AX839" s="221"/>
      <c r="AY839" s="221"/>
      <c r="AZ839" s="221"/>
      <c r="BA839" s="221"/>
      <c r="BB839" s="221"/>
      <c r="BC839" s="221"/>
      <c r="BD839" s="221"/>
      <c r="BE839" s="221"/>
      <c r="BF839" s="221"/>
      <c r="BG839" s="221"/>
      <c r="BH839" s="221"/>
      <c r="BI839" s="221"/>
      <c r="BJ839" s="221"/>
      <c r="BK839" s="221"/>
      <c r="BL839" s="221"/>
      <c r="BM839" s="221"/>
      <c r="BN839" s="221"/>
      <c r="BO839" s="221"/>
      <c r="BP839" s="221"/>
      <c r="BQ839" s="222"/>
      <c r="BR839" s="182">
        <v>0</v>
      </c>
      <c r="BS839" s="183"/>
      <c r="BT839" s="183"/>
      <c r="BU839" s="183"/>
      <c r="BV839" s="184"/>
      <c r="BW839" s="1"/>
      <c r="BX839" s="1"/>
      <c r="BY839" s="1"/>
      <c r="BZ839" s="2"/>
    </row>
    <row r="840" spans="1:78" ht="51" hidden="1" customHeight="1">
      <c r="A840" s="185" t="s">
        <v>553</v>
      </c>
      <c r="B840" s="125"/>
      <c r="C840" s="186" t="s">
        <v>155</v>
      </c>
      <c r="D840" s="186"/>
      <c r="E840" s="186"/>
      <c r="F840" s="186"/>
      <c r="G840" s="186"/>
      <c r="H840" s="186"/>
      <c r="I840" s="186"/>
      <c r="J840" s="187" t="s">
        <v>100</v>
      </c>
      <c r="K840" s="187"/>
      <c r="L840" s="187"/>
      <c r="M840" s="187"/>
      <c r="N840" s="187"/>
      <c r="O840" s="128"/>
      <c r="P840" s="221"/>
      <c r="Q840" s="221"/>
      <c r="R840" s="221"/>
      <c r="S840" s="221"/>
      <c r="T840" s="221"/>
      <c r="U840" s="221"/>
      <c r="V840" s="221"/>
      <c r="W840" s="221"/>
      <c r="X840" s="221"/>
      <c r="Y840" s="221"/>
      <c r="Z840" s="221"/>
      <c r="AA840" s="221"/>
      <c r="AB840" s="221"/>
      <c r="AC840" s="221"/>
      <c r="AD840" s="221"/>
      <c r="AE840" s="221"/>
      <c r="AF840" s="221"/>
      <c r="AG840" s="221"/>
      <c r="AH840" s="221"/>
      <c r="AI840" s="221"/>
      <c r="AJ840" s="221"/>
      <c r="AK840" s="221"/>
      <c r="AL840" s="221"/>
      <c r="AM840" s="221"/>
      <c r="AN840" s="221"/>
      <c r="AO840" s="221"/>
      <c r="AP840" s="221"/>
      <c r="AQ840" s="221"/>
      <c r="AR840" s="221"/>
      <c r="AS840" s="221"/>
      <c r="AT840" s="221"/>
      <c r="AU840" s="221"/>
      <c r="AV840" s="221"/>
      <c r="AW840" s="221"/>
      <c r="AX840" s="221"/>
      <c r="AY840" s="221"/>
      <c r="AZ840" s="221"/>
      <c r="BA840" s="221"/>
      <c r="BB840" s="221"/>
      <c r="BC840" s="221"/>
      <c r="BD840" s="221"/>
      <c r="BE840" s="221"/>
      <c r="BF840" s="221"/>
      <c r="BG840" s="221"/>
      <c r="BH840" s="221"/>
      <c r="BI840" s="221"/>
      <c r="BJ840" s="221"/>
      <c r="BK840" s="221"/>
      <c r="BL840" s="221"/>
      <c r="BM840" s="221"/>
      <c r="BN840" s="221"/>
      <c r="BO840" s="221"/>
      <c r="BP840" s="221"/>
      <c r="BQ840" s="222"/>
      <c r="BR840" s="182">
        <v>0</v>
      </c>
      <c r="BS840" s="183"/>
      <c r="BT840" s="183"/>
      <c r="BU840" s="183"/>
      <c r="BV840" s="184"/>
      <c r="BW840" s="1"/>
      <c r="BX840" s="1"/>
      <c r="BY840" s="1"/>
      <c r="BZ840" s="2"/>
    </row>
    <row r="841" spans="1:78" ht="87.75" customHeight="1">
      <c r="A841" s="185" t="s">
        <v>553</v>
      </c>
      <c r="B841" s="125"/>
      <c r="C841" s="186" t="s">
        <v>156</v>
      </c>
      <c r="D841" s="186"/>
      <c r="E841" s="186"/>
      <c r="F841" s="186"/>
      <c r="G841" s="186"/>
      <c r="H841" s="186"/>
      <c r="I841" s="186"/>
      <c r="J841" s="187" t="s">
        <v>100</v>
      </c>
      <c r="K841" s="187"/>
      <c r="L841" s="187"/>
      <c r="M841" s="187"/>
      <c r="N841" s="187"/>
      <c r="O841" s="229" t="s">
        <v>704</v>
      </c>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1"/>
      <c r="BR841" s="182">
        <v>-104973.37999999989</v>
      </c>
      <c r="BS841" s="183"/>
      <c r="BT841" s="183"/>
      <c r="BU841" s="183"/>
      <c r="BV841" s="184"/>
      <c r="BW841" s="1"/>
      <c r="BX841" s="1"/>
      <c r="BY841" s="1"/>
      <c r="BZ841" s="2"/>
    </row>
    <row r="842" spans="1:78" ht="58.5" customHeight="1">
      <c r="A842" s="185" t="s">
        <v>553</v>
      </c>
      <c r="B842" s="125"/>
      <c r="C842" s="186" t="s">
        <v>157</v>
      </c>
      <c r="D842" s="186"/>
      <c r="E842" s="186"/>
      <c r="F842" s="186"/>
      <c r="G842" s="186"/>
      <c r="H842" s="186"/>
      <c r="I842" s="186"/>
      <c r="J842" s="187" t="s">
        <v>100</v>
      </c>
      <c r="K842" s="187"/>
      <c r="L842" s="187"/>
      <c r="M842" s="187"/>
      <c r="N842" s="187"/>
      <c r="O842" s="229" t="s">
        <v>705</v>
      </c>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1"/>
      <c r="BR842" s="182">
        <v>-10186118.630000001</v>
      </c>
      <c r="BS842" s="183"/>
      <c r="BT842" s="183"/>
      <c r="BU842" s="183"/>
      <c r="BV842" s="184"/>
      <c r="BW842" s="1"/>
      <c r="BX842" s="1"/>
      <c r="BY842" s="1"/>
      <c r="BZ842" s="2"/>
    </row>
    <row r="843" spans="1:78" ht="109.5" customHeight="1">
      <c r="A843" s="185" t="s">
        <v>553</v>
      </c>
      <c r="B843" s="125"/>
      <c r="C843" s="186" t="s">
        <v>158</v>
      </c>
      <c r="D843" s="186"/>
      <c r="E843" s="186"/>
      <c r="F843" s="186"/>
      <c r="G843" s="186"/>
      <c r="H843" s="186"/>
      <c r="I843" s="186"/>
      <c r="J843" s="187" t="s">
        <v>100</v>
      </c>
      <c r="K843" s="187"/>
      <c r="L843" s="187"/>
      <c r="M843" s="187"/>
      <c r="N843" s="187"/>
      <c r="O843" s="229" t="s">
        <v>706</v>
      </c>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c r="AL843" s="230"/>
      <c r="AM843" s="230"/>
      <c r="AN843" s="230"/>
      <c r="AO843" s="230"/>
      <c r="AP843" s="230"/>
      <c r="AQ843" s="230"/>
      <c r="AR843" s="230"/>
      <c r="AS843" s="230"/>
      <c r="AT843" s="230"/>
      <c r="AU843" s="230"/>
      <c r="AV843" s="230"/>
      <c r="AW843" s="230"/>
      <c r="AX843" s="230"/>
      <c r="AY843" s="230"/>
      <c r="AZ843" s="230"/>
      <c r="BA843" s="230"/>
      <c r="BB843" s="230"/>
      <c r="BC843" s="230"/>
      <c r="BD843" s="230"/>
      <c r="BE843" s="230"/>
      <c r="BF843" s="230"/>
      <c r="BG843" s="230"/>
      <c r="BH843" s="230"/>
      <c r="BI843" s="230"/>
      <c r="BJ843" s="230"/>
      <c r="BK843" s="230"/>
      <c r="BL843" s="230"/>
      <c r="BM843" s="230"/>
      <c r="BN843" s="230"/>
      <c r="BO843" s="230"/>
      <c r="BP843" s="230"/>
      <c r="BQ843" s="231"/>
      <c r="BR843" s="182">
        <v>-7255792</v>
      </c>
      <c r="BS843" s="183"/>
      <c r="BT843" s="183"/>
      <c r="BU843" s="183"/>
      <c r="BV843" s="184"/>
      <c r="BW843" s="1"/>
      <c r="BX843" s="1"/>
      <c r="BY843" s="1"/>
      <c r="BZ843" s="2"/>
    </row>
    <row r="844" spans="1:78" ht="72.75" customHeight="1">
      <c r="A844" s="185" t="s">
        <v>553</v>
      </c>
      <c r="B844" s="125"/>
      <c r="C844" s="186" t="s">
        <v>159</v>
      </c>
      <c r="D844" s="186"/>
      <c r="E844" s="186"/>
      <c r="F844" s="186"/>
      <c r="G844" s="186"/>
      <c r="H844" s="186"/>
      <c r="I844" s="186"/>
      <c r="J844" s="187" t="s">
        <v>100</v>
      </c>
      <c r="K844" s="187"/>
      <c r="L844" s="187"/>
      <c r="M844" s="187"/>
      <c r="N844" s="187"/>
      <c r="O844" s="229" t="s">
        <v>599</v>
      </c>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c r="AL844" s="230"/>
      <c r="AM844" s="230"/>
      <c r="AN844" s="230"/>
      <c r="AO844" s="230"/>
      <c r="AP844" s="230"/>
      <c r="AQ844" s="230"/>
      <c r="AR844" s="230"/>
      <c r="AS844" s="230"/>
      <c r="AT844" s="230"/>
      <c r="AU844" s="230"/>
      <c r="AV844" s="230"/>
      <c r="AW844" s="230"/>
      <c r="AX844" s="230"/>
      <c r="AY844" s="230"/>
      <c r="AZ844" s="230"/>
      <c r="BA844" s="230"/>
      <c r="BB844" s="230"/>
      <c r="BC844" s="230"/>
      <c r="BD844" s="230"/>
      <c r="BE844" s="230"/>
      <c r="BF844" s="230"/>
      <c r="BG844" s="230"/>
      <c r="BH844" s="230"/>
      <c r="BI844" s="230"/>
      <c r="BJ844" s="230"/>
      <c r="BK844" s="230"/>
      <c r="BL844" s="230"/>
      <c r="BM844" s="230"/>
      <c r="BN844" s="230"/>
      <c r="BO844" s="230"/>
      <c r="BP844" s="230"/>
      <c r="BQ844" s="231"/>
      <c r="BR844" s="182">
        <v>-0.5400000000372529</v>
      </c>
      <c r="BS844" s="183"/>
      <c r="BT844" s="183"/>
      <c r="BU844" s="183"/>
      <c r="BV844" s="184"/>
      <c r="BW844" s="1"/>
      <c r="BX844" s="1"/>
      <c r="BY844" s="1"/>
      <c r="BZ844" s="2"/>
    </row>
    <row r="845" spans="1:78" ht="93" customHeight="1">
      <c r="A845" s="185" t="s">
        <v>553</v>
      </c>
      <c r="B845" s="125"/>
      <c r="C845" s="186" t="s">
        <v>160</v>
      </c>
      <c r="D845" s="186"/>
      <c r="E845" s="186"/>
      <c r="F845" s="186"/>
      <c r="G845" s="186"/>
      <c r="H845" s="186"/>
      <c r="I845" s="186"/>
      <c r="J845" s="187" t="s">
        <v>100</v>
      </c>
      <c r="K845" s="187"/>
      <c r="L845" s="187"/>
      <c r="M845" s="187"/>
      <c r="N845" s="187"/>
      <c r="O845" s="229" t="s">
        <v>707</v>
      </c>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c r="AQ845" s="230"/>
      <c r="AR845" s="230"/>
      <c r="AS845" s="230"/>
      <c r="AT845" s="230"/>
      <c r="AU845" s="230"/>
      <c r="AV845" s="230"/>
      <c r="AW845" s="230"/>
      <c r="AX845" s="230"/>
      <c r="AY845" s="230"/>
      <c r="AZ845" s="230"/>
      <c r="BA845" s="230"/>
      <c r="BB845" s="230"/>
      <c r="BC845" s="230"/>
      <c r="BD845" s="230"/>
      <c r="BE845" s="230"/>
      <c r="BF845" s="230"/>
      <c r="BG845" s="230"/>
      <c r="BH845" s="230"/>
      <c r="BI845" s="230"/>
      <c r="BJ845" s="230"/>
      <c r="BK845" s="230"/>
      <c r="BL845" s="230"/>
      <c r="BM845" s="230"/>
      <c r="BN845" s="230"/>
      <c r="BO845" s="230"/>
      <c r="BP845" s="230"/>
      <c r="BQ845" s="231"/>
      <c r="BR845" s="182">
        <v>-7064085</v>
      </c>
      <c r="BS845" s="183"/>
      <c r="BT845" s="183"/>
      <c r="BU845" s="183"/>
      <c r="BV845" s="184"/>
      <c r="BW845" s="1"/>
      <c r="BX845" s="1"/>
      <c r="BY845" s="1"/>
      <c r="BZ845" s="2"/>
    </row>
    <row r="846" spans="1:78" ht="63.75" customHeight="1">
      <c r="A846" s="185" t="s">
        <v>553</v>
      </c>
      <c r="B846" s="125"/>
      <c r="C846" s="186" t="s">
        <v>161</v>
      </c>
      <c r="D846" s="186"/>
      <c r="E846" s="186"/>
      <c r="F846" s="186"/>
      <c r="G846" s="186"/>
      <c r="H846" s="186"/>
      <c r="I846" s="186"/>
      <c r="J846" s="187" t="s">
        <v>100</v>
      </c>
      <c r="K846" s="187"/>
      <c r="L846" s="187"/>
      <c r="M846" s="187"/>
      <c r="N846" s="187"/>
      <c r="O846" s="229" t="s">
        <v>599</v>
      </c>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c r="AL846" s="230"/>
      <c r="AM846" s="230"/>
      <c r="AN846" s="230"/>
      <c r="AO846" s="230"/>
      <c r="AP846" s="230"/>
      <c r="AQ846" s="230"/>
      <c r="AR846" s="230"/>
      <c r="AS846" s="230"/>
      <c r="AT846" s="230"/>
      <c r="AU846" s="230"/>
      <c r="AV846" s="230"/>
      <c r="AW846" s="230"/>
      <c r="AX846" s="230"/>
      <c r="AY846" s="230"/>
      <c r="AZ846" s="230"/>
      <c r="BA846" s="230"/>
      <c r="BB846" s="230"/>
      <c r="BC846" s="230"/>
      <c r="BD846" s="230"/>
      <c r="BE846" s="230"/>
      <c r="BF846" s="230"/>
      <c r="BG846" s="230"/>
      <c r="BH846" s="230"/>
      <c r="BI846" s="230"/>
      <c r="BJ846" s="230"/>
      <c r="BK846" s="230"/>
      <c r="BL846" s="230"/>
      <c r="BM846" s="230"/>
      <c r="BN846" s="230"/>
      <c r="BO846" s="230"/>
      <c r="BP846" s="230"/>
      <c r="BQ846" s="231"/>
      <c r="BR846" s="182">
        <v>-648.53000000002794</v>
      </c>
      <c r="BS846" s="183"/>
      <c r="BT846" s="183"/>
      <c r="BU846" s="183"/>
      <c r="BV846" s="184"/>
      <c r="BW846" s="1"/>
      <c r="BX846" s="1"/>
      <c r="BY846" s="1"/>
      <c r="BZ846" s="2"/>
    </row>
    <row r="847" spans="1:78" ht="69" customHeight="1">
      <c r="A847" s="185" t="s">
        <v>553</v>
      </c>
      <c r="B847" s="125"/>
      <c r="C847" s="186" t="s">
        <v>162</v>
      </c>
      <c r="D847" s="186"/>
      <c r="E847" s="186"/>
      <c r="F847" s="186"/>
      <c r="G847" s="186"/>
      <c r="H847" s="186"/>
      <c r="I847" s="186"/>
      <c r="J847" s="187" t="s">
        <v>100</v>
      </c>
      <c r="K847" s="187"/>
      <c r="L847" s="187"/>
      <c r="M847" s="187"/>
      <c r="N847" s="187"/>
      <c r="O847" s="229" t="s">
        <v>708</v>
      </c>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230"/>
      <c r="AK847" s="230"/>
      <c r="AL847" s="230"/>
      <c r="AM847" s="230"/>
      <c r="AN847" s="230"/>
      <c r="AO847" s="230"/>
      <c r="AP847" s="230"/>
      <c r="AQ847" s="230"/>
      <c r="AR847" s="230"/>
      <c r="AS847" s="230"/>
      <c r="AT847" s="230"/>
      <c r="AU847" s="230"/>
      <c r="AV847" s="230"/>
      <c r="AW847" s="230"/>
      <c r="AX847" s="230"/>
      <c r="AY847" s="230"/>
      <c r="AZ847" s="230"/>
      <c r="BA847" s="230"/>
      <c r="BB847" s="230"/>
      <c r="BC847" s="230"/>
      <c r="BD847" s="230"/>
      <c r="BE847" s="230"/>
      <c r="BF847" s="230"/>
      <c r="BG847" s="230"/>
      <c r="BH847" s="230"/>
      <c r="BI847" s="230"/>
      <c r="BJ847" s="230"/>
      <c r="BK847" s="230"/>
      <c r="BL847" s="230"/>
      <c r="BM847" s="230"/>
      <c r="BN847" s="230"/>
      <c r="BO847" s="230"/>
      <c r="BP847" s="230"/>
      <c r="BQ847" s="231"/>
      <c r="BR847" s="182">
        <v>-1591356</v>
      </c>
      <c r="BS847" s="183"/>
      <c r="BT847" s="183"/>
      <c r="BU847" s="183"/>
      <c r="BV847" s="184"/>
      <c r="BW847" s="1"/>
      <c r="BX847" s="1"/>
      <c r="BY847" s="1"/>
      <c r="BZ847" s="2"/>
    </row>
    <row r="848" spans="1:78" ht="73.5" customHeight="1">
      <c r="A848" s="185" t="s">
        <v>553</v>
      </c>
      <c r="B848" s="125"/>
      <c r="C848" s="186" t="s">
        <v>163</v>
      </c>
      <c r="D848" s="186"/>
      <c r="E848" s="186"/>
      <c r="F848" s="186"/>
      <c r="G848" s="186"/>
      <c r="H848" s="186"/>
      <c r="I848" s="186"/>
      <c r="J848" s="187" t="s">
        <v>100</v>
      </c>
      <c r="K848" s="187"/>
      <c r="L848" s="187"/>
      <c r="M848" s="187"/>
      <c r="N848" s="187"/>
      <c r="O848" s="229" t="s">
        <v>675</v>
      </c>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230"/>
      <c r="AK848" s="230"/>
      <c r="AL848" s="230"/>
      <c r="AM848" s="230"/>
      <c r="AN848" s="230"/>
      <c r="AO848" s="230"/>
      <c r="AP848" s="230"/>
      <c r="AQ848" s="230"/>
      <c r="AR848" s="230"/>
      <c r="AS848" s="230"/>
      <c r="AT848" s="230"/>
      <c r="AU848" s="230"/>
      <c r="AV848" s="230"/>
      <c r="AW848" s="230"/>
      <c r="AX848" s="230"/>
      <c r="AY848" s="230"/>
      <c r="AZ848" s="230"/>
      <c r="BA848" s="230"/>
      <c r="BB848" s="230"/>
      <c r="BC848" s="230"/>
      <c r="BD848" s="230"/>
      <c r="BE848" s="230"/>
      <c r="BF848" s="230"/>
      <c r="BG848" s="230"/>
      <c r="BH848" s="230"/>
      <c r="BI848" s="230"/>
      <c r="BJ848" s="230"/>
      <c r="BK848" s="230"/>
      <c r="BL848" s="230"/>
      <c r="BM848" s="230"/>
      <c r="BN848" s="230"/>
      <c r="BO848" s="230"/>
      <c r="BP848" s="230"/>
      <c r="BQ848" s="231"/>
      <c r="BR848" s="182">
        <v>-100000</v>
      </c>
      <c r="BS848" s="183"/>
      <c r="BT848" s="183"/>
      <c r="BU848" s="183"/>
      <c r="BV848" s="184"/>
      <c r="BW848" s="1"/>
      <c r="BX848" s="1"/>
      <c r="BY848" s="1"/>
      <c r="BZ848" s="2"/>
    </row>
    <row r="849" spans="1:79" ht="67.5" customHeight="1">
      <c r="A849" s="185" t="s">
        <v>553</v>
      </c>
      <c r="B849" s="125"/>
      <c r="C849" s="186" t="s">
        <v>164</v>
      </c>
      <c r="D849" s="186"/>
      <c r="E849" s="186"/>
      <c r="F849" s="186"/>
      <c r="G849" s="186"/>
      <c r="H849" s="186"/>
      <c r="I849" s="186"/>
      <c r="J849" s="187" t="s">
        <v>100</v>
      </c>
      <c r="K849" s="187"/>
      <c r="L849" s="187"/>
      <c r="M849" s="187"/>
      <c r="N849" s="187"/>
      <c r="O849" s="229" t="s">
        <v>709</v>
      </c>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230"/>
      <c r="AK849" s="230"/>
      <c r="AL849" s="230"/>
      <c r="AM849" s="230"/>
      <c r="AN849" s="230"/>
      <c r="AO849" s="230"/>
      <c r="AP849" s="230"/>
      <c r="AQ849" s="230"/>
      <c r="AR849" s="230"/>
      <c r="AS849" s="230"/>
      <c r="AT849" s="230"/>
      <c r="AU849" s="230"/>
      <c r="AV849" s="230"/>
      <c r="AW849" s="230"/>
      <c r="AX849" s="230"/>
      <c r="AY849" s="230"/>
      <c r="AZ849" s="230"/>
      <c r="BA849" s="230"/>
      <c r="BB849" s="230"/>
      <c r="BC849" s="230"/>
      <c r="BD849" s="230"/>
      <c r="BE849" s="230"/>
      <c r="BF849" s="230"/>
      <c r="BG849" s="230"/>
      <c r="BH849" s="230"/>
      <c r="BI849" s="230"/>
      <c r="BJ849" s="230"/>
      <c r="BK849" s="230"/>
      <c r="BL849" s="230"/>
      <c r="BM849" s="230"/>
      <c r="BN849" s="230"/>
      <c r="BO849" s="230"/>
      <c r="BP849" s="230"/>
      <c r="BQ849" s="231"/>
      <c r="BR849" s="182">
        <v>-10100000</v>
      </c>
      <c r="BS849" s="183"/>
      <c r="BT849" s="183"/>
      <c r="BU849" s="183"/>
      <c r="BV849" s="184"/>
      <c r="BW849" s="1"/>
      <c r="BX849" s="1"/>
      <c r="BY849" s="1"/>
      <c r="BZ849" s="2"/>
    </row>
    <row r="850" spans="1:79" ht="18.75" customHeight="1">
      <c r="A850" s="81"/>
      <c r="B850" s="80"/>
      <c r="C850" s="178" t="s">
        <v>198</v>
      </c>
      <c r="D850" s="178"/>
      <c r="E850" s="178"/>
      <c r="F850" s="178"/>
      <c r="G850" s="178"/>
      <c r="H850" s="178"/>
      <c r="I850" s="178"/>
      <c r="J850" s="179" t="s">
        <v>98</v>
      </c>
      <c r="K850" s="179"/>
      <c r="L850" s="179"/>
      <c r="M850" s="179"/>
      <c r="N850" s="179"/>
      <c r="O850" s="128"/>
      <c r="P850" s="221"/>
      <c r="Q850" s="221"/>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1"/>
      <c r="AM850" s="221"/>
      <c r="AN850" s="221"/>
      <c r="AO850" s="221"/>
      <c r="AP850" s="221"/>
      <c r="AQ850" s="221"/>
      <c r="AR850" s="221"/>
      <c r="AS850" s="221"/>
      <c r="AT850" s="221"/>
      <c r="AU850" s="221"/>
      <c r="AV850" s="221"/>
      <c r="AW850" s="221"/>
      <c r="AX850" s="221"/>
      <c r="AY850" s="221"/>
      <c r="AZ850" s="221"/>
      <c r="BA850" s="221"/>
      <c r="BB850" s="221"/>
      <c r="BC850" s="221"/>
      <c r="BD850" s="221"/>
      <c r="BE850" s="221"/>
      <c r="BF850" s="221"/>
      <c r="BG850" s="221"/>
      <c r="BH850" s="221"/>
      <c r="BI850" s="221"/>
      <c r="BJ850" s="221"/>
      <c r="BK850" s="221"/>
      <c r="BL850" s="221"/>
      <c r="BM850" s="221"/>
      <c r="BN850" s="221"/>
      <c r="BO850" s="221"/>
      <c r="BP850" s="221"/>
      <c r="BQ850" s="222"/>
      <c r="BR850" s="151"/>
      <c r="BS850" s="151"/>
      <c r="BT850" s="151"/>
      <c r="BU850" s="151"/>
      <c r="BV850" s="151"/>
      <c r="BW850" s="1"/>
      <c r="BX850" s="1"/>
      <c r="BY850" s="1"/>
      <c r="BZ850" s="2"/>
    </row>
    <row r="851" spans="1:79" ht="51.95" customHeight="1">
      <c r="A851" s="185" t="s">
        <v>553</v>
      </c>
      <c r="B851" s="125"/>
      <c r="C851" s="186" t="s">
        <v>255</v>
      </c>
      <c r="D851" s="186"/>
      <c r="E851" s="186"/>
      <c r="F851" s="186"/>
      <c r="G851" s="186"/>
      <c r="H851" s="186"/>
      <c r="I851" s="186"/>
      <c r="J851" s="187" t="s">
        <v>103</v>
      </c>
      <c r="K851" s="187"/>
      <c r="L851" s="187"/>
      <c r="M851" s="187"/>
      <c r="N851" s="187"/>
      <c r="O851" s="229" t="s">
        <v>710</v>
      </c>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230"/>
      <c r="AK851" s="230"/>
      <c r="AL851" s="230"/>
      <c r="AM851" s="230"/>
      <c r="AN851" s="230"/>
      <c r="AO851" s="230"/>
      <c r="AP851" s="230"/>
      <c r="AQ851" s="230"/>
      <c r="AR851" s="230"/>
      <c r="AS851" s="230"/>
      <c r="AT851" s="230"/>
      <c r="AU851" s="230"/>
      <c r="AV851" s="230"/>
      <c r="AW851" s="230"/>
      <c r="AX851" s="230"/>
      <c r="AY851" s="230"/>
      <c r="AZ851" s="230"/>
      <c r="BA851" s="230"/>
      <c r="BB851" s="230"/>
      <c r="BC851" s="230"/>
      <c r="BD851" s="230"/>
      <c r="BE851" s="230"/>
      <c r="BF851" s="230"/>
      <c r="BG851" s="230"/>
      <c r="BH851" s="230"/>
      <c r="BI851" s="230"/>
      <c r="BJ851" s="230"/>
      <c r="BK851" s="230"/>
      <c r="BL851" s="230"/>
      <c r="BM851" s="230"/>
      <c r="BN851" s="230"/>
      <c r="BO851" s="230"/>
      <c r="BP851" s="230"/>
      <c r="BQ851" s="231"/>
      <c r="BR851" s="182">
        <v>-8</v>
      </c>
      <c r="BS851" s="183"/>
      <c r="BT851" s="183"/>
      <c r="BU851" s="183"/>
      <c r="BV851" s="184"/>
      <c r="BW851" s="1"/>
      <c r="BX851" s="1"/>
      <c r="BY851" s="1"/>
      <c r="BZ851" s="2"/>
    </row>
    <row r="852" spans="1:79" ht="51" customHeight="1">
      <c r="A852" s="185" t="s">
        <v>553</v>
      </c>
      <c r="B852" s="125"/>
      <c r="C852" s="186" t="s">
        <v>256</v>
      </c>
      <c r="D852" s="186"/>
      <c r="E852" s="186"/>
      <c r="F852" s="186"/>
      <c r="G852" s="186"/>
      <c r="H852" s="186"/>
      <c r="I852" s="186"/>
      <c r="J852" s="187" t="s">
        <v>103</v>
      </c>
      <c r="K852" s="187"/>
      <c r="L852" s="187"/>
      <c r="M852" s="187"/>
      <c r="N852" s="187"/>
      <c r="O852" s="229" t="s">
        <v>711</v>
      </c>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230"/>
      <c r="AK852" s="230"/>
      <c r="AL852" s="230"/>
      <c r="AM852" s="230"/>
      <c r="AN852" s="230"/>
      <c r="AO852" s="230"/>
      <c r="AP852" s="230"/>
      <c r="AQ852" s="230"/>
      <c r="AR852" s="230"/>
      <c r="AS852" s="230"/>
      <c r="AT852" s="230"/>
      <c r="AU852" s="230"/>
      <c r="AV852" s="230"/>
      <c r="AW852" s="230"/>
      <c r="AX852" s="230"/>
      <c r="AY852" s="230"/>
      <c r="AZ852" s="230"/>
      <c r="BA852" s="230"/>
      <c r="BB852" s="230"/>
      <c r="BC852" s="230"/>
      <c r="BD852" s="230"/>
      <c r="BE852" s="230"/>
      <c r="BF852" s="230"/>
      <c r="BG852" s="230"/>
      <c r="BH852" s="230"/>
      <c r="BI852" s="230"/>
      <c r="BJ852" s="230"/>
      <c r="BK852" s="230"/>
      <c r="BL852" s="230"/>
      <c r="BM852" s="230"/>
      <c r="BN852" s="230"/>
      <c r="BO852" s="230"/>
      <c r="BP852" s="230"/>
      <c r="BQ852" s="231"/>
      <c r="BR852" s="182">
        <v>-4</v>
      </c>
      <c r="BS852" s="183"/>
      <c r="BT852" s="183"/>
      <c r="BU852" s="183"/>
      <c r="BV852" s="184"/>
      <c r="BW852" s="1"/>
      <c r="BX852" s="1"/>
      <c r="BY852" s="1"/>
      <c r="BZ852" s="2"/>
    </row>
    <row r="853" spans="1:79" ht="18.75" customHeight="1">
      <c r="A853" s="81">
        <v>0</v>
      </c>
      <c r="B853" s="80"/>
      <c r="C853" s="178" t="s">
        <v>281</v>
      </c>
      <c r="D853" s="178"/>
      <c r="E853" s="178"/>
      <c r="F853" s="178"/>
      <c r="G853" s="178"/>
      <c r="H853" s="178"/>
      <c r="I853" s="178"/>
      <c r="J853" s="179" t="s">
        <v>98</v>
      </c>
      <c r="K853" s="179"/>
      <c r="L853" s="179"/>
      <c r="M853" s="179"/>
      <c r="N853" s="179"/>
      <c r="O853" s="128"/>
      <c r="P853" s="221"/>
      <c r="Q853" s="221"/>
      <c r="R853" s="221"/>
      <c r="S853" s="221"/>
      <c r="T853" s="221"/>
      <c r="U853" s="221"/>
      <c r="V853" s="221"/>
      <c r="W853" s="221"/>
      <c r="X853" s="221"/>
      <c r="Y853" s="221"/>
      <c r="Z853" s="221"/>
      <c r="AA853" s="221"/>
      <c r="AB853" s="221"/>
      <c r="AC853" s="221"/>
      <c r="AD853" s="221"/>
      <c r="AE853" s="221"/>
      <c r="AF853" s="221"/>
      <c r="AG853" s="221"/>
      <c r="AH853" s="221"/>
      <c r="AI853" s="221"/>
      <c r="AJ853" s="221"/>
      <c r="AK853" s="221"/>
      <c r="AL853" s="221"/>
      <c r="AM853" s="221"/>
      <c r="AN853" s="221"/>
      <c r="AO853" s="221"/>
      <c r="AP853" s="221"/>
      <c r="AQ853" s="221"/>
      <c r="AR853" s="221"/>
      <c r="AS853" s="221"/>
      <c r="AT853" s="221"/>
      <c r="AU853" s="221"/>
      <c r="AV853" s="221"/>
      <c r="AW853" s="221"/>
      <c r="AX853" s="221"/>
      <c r="AY853" s="221"/>
      <c r="AZ853" s="221"/>
      <c r="BA853" s="221"/>
      <c r="BB853" s="221"/>
      <c r="BC853" s="221"/>
      <c r="BD853" s="221"/>
      <c r="BE853" s="221"/>
      <c r="BF853" s="221"/>
      <c r="BG853" s="221"/>
      <c r="BH853" s="221"/>
      <c r="BI853" s="221"/>
      <c r="BJ853" s="221"/>
      <c r="BK853" s="221"/>
      <c r="BL853" s="221"/>
      <c r="BM853" s="221"/>
      <c r="BN853" s="221"/>
      <c r="BO853" s="221"/>
      <c r="BP853" s="221"/>
      <c r="BQ853" s="222"/>
      <c r="BR853" s="151"/>
      <c r="BS853" s="151"/>
      <c r="BT853" s="151"/>
      <c r="BU853" s="151"/>
      <c r="BV853" s="151"/>
      <c r="BW853" s="1"/>
      <c r="BX853" s="1"/>
      <c r="BY853" s="1"/>
      <c r="BZ853" s="2"/>
    </row>
    <row r="854" spans="1:79" ht="49.5" customHeight="1">
      <c r="A854" s="185" t="s">
        <v>553</v>
      </c>
      <c r="B854" s="125"/>
      <c r="C854" s="186" t="s">
        <v>334</v>
      </c>
      <c r="D854" s="186"/>
      <c r="E854" s="186"/>
      <c r="F854" s="186"/>
      <c r="G854" s="186"/>
      <c r="H854" s="186"/>
      <c r="I854" s="186"/>
      <c r="J854" s="187" t="s">
        <v>100</v>
      </c>
      <c r="K854" s="187"/>
      <c r="L854" s="187"/>
      <c r="M854" s="187"/>
      <c r="N854" s="187"/>
      <c r="O854" s="229" t="s">
        <v>712</v>
      </c>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c r="AL854" s="230"/>
      <c r="AM854" s="230"/>
      <c r="AN854" s="230"/>
      <c r="AO854" s="230"/>
      <c r="AP854" s="230"/>
      <c r="AQ854" s="230"/>
      <c r="AR854" s="230"/>
      <c r="AS854" s="230"/>
      <c r="AT854" s="230"/>
      <c r="AU854" s="230"/>
      <c r="AV854" s="230"/>
      <c r="AW854" s="230"/>
      <c r="AX854" s="230"/>
      <c r="AY854" s="230"/>
      <c r="AZ854" s="230"/>
      <c r="BA854" s="230"/>
      <c r="BB854" s="230"/>
      <c r="BC854" s="230"/>
      <c r="BD854" s="230"/>
      <c r="BE854" s="230"/>
      <c r="BF854" s="230"/>
      <c r="BG854" s="230"/>
      <c r="BH854" s="230"/>
      <c r="BI854" s="230"/>
      <c r="BJ854" s="230"/>
      <c r="BK854" s="230"/>
      <c r="BL854" s="230"/>
      <c r="BM854" s="230"/>
      <c r="BN854" s="230"/>
      <c r="BO854" s="230"/>
      <c r="BP854" s="230"/>
      <c r="BQ854" s="231"/>
      <c r="BR854" s="182">
        <v>-2131193.4300000002</v>
      </c>
      <c r="BS854" s="183"/>
      <c r="BT854" s="183"/>
      <c r="BU854" s="183"/>
      <c r="BV854" s="184"/>
      <c r="BW854" s="1"/>
      <c r="BX854" s="1"/>
      <c r="BY854" s="1"/>
      <c r="BZ854" s="2"/>
    </row>
    <row r="855" spans="1:79" ht="18.75" customHeight="1">
      <c r="A855" s="81">
        <v>0</v>
      </c>
      <c r="B855" s="80"/>
      <c r="C855" s="178" t="s">
        <v>360</v>
      </c>
      <c r="D855" s="178"/>
      <c r="E855" s="178"/>
      <c r="F855" s="178"/>
      <c r="G855" s="178"/>
      <c r="H855" s="178"/>
      <c r="I855" s="178"/>
      <c r="J855" s="179" t="s">
        <v>98</v>
      </c>
      <c r="K855" s="179"/>
      <c r="L855" s="179"/>
      <c r="M855" s="179"/>
      <c r="N855" s="179"/>
      <c r="O855" s="128"/>
      <c r="P855" s="221"/>
      <c r="Q855" s="221"/>
      <c r="R855" s="221"/>
      <c r="S855" s="221"/>
      <c r="T855" s="221"/>
      <c r="U855" s="221"/>
      <c r="V855" s="221"/>
      <c r="W855" s="221"/>
      <c r="X855" s="221"/>
      <c r="Y855" s="221"/>
      <c r="Z855" s="221"/>
      <c r="AA855" s="221"/>
      <c r="AB855" s="221"/>
      <c r="AC855" s="221"/>
      <c r="AD855" s="221"/>
      <c r="AE855" s="221"/>
      <c r="AF855" s="221"/>
      <c r="AG855" s="221"/>
      <c r="AH855" s="221"/>
      <c r="AI855" s="221"/>
      <c r="AJ855" s="221"/>
      <c r="AK855" s="221"/>
      <c r="AL855" s="221"/>
      <c r="AM855" s="221"/>
      <c r="AN855" s="221"/>
      <c r="AO855" s="221"/>
      <c r="AP855" s="221"/>
      <c r="AQ855" s="221"/>
      <c r="AR855" s="221"/>
      <c r="AS855" s="221"/>
      <c r="AT855" s="221"/>
      <c r="AU855" s="221"/>
      <c r="AV855" s="221"/>
      <c r="AW855" s="221"/>
      <c r="AX855" s="221"/>
      <c r="AY855" s="221"/>
      <c r="AZ855" s="221"/>
      <c r="BA855" s="221"/>
      <c r="BB855" s="221"/>
      <c r="BC855" s="221"/>
      <c r="BD855" s="221"/>
      <c r="BE855" s="221"/>
      <c r="BF855" s="221"/>
      <c r="BG855" s="221"/>
      <c r="BH855" s="221"/>
      <c r="BI855" s="221"/>
      <c r="BJ855" s="221"/>
      <c r="BK855" s="221"/>
      <c r="BL855" s="221"/>
      <c r="BM855" s="221"/>
      <c r="BN855" s="221"/>
      <c r="BO855" s="221"/>
      <c r="BP855" s="221"/>
      <c r="BQ855" s="222"/>
      <c r="BR855" s="151"/>
      <c r="BS855" s="151"/>
      <c r="BT855" s="151"/>
      <c r="BU855" s="151"/>
      <c r="BV855" s="151"/>
      <c r="BW855" s="1"/>
      <c r="BX855" s="1"/>
      <c r="BY855" s="1"/>
      <c r="BZ855" s="2"/>
    </row>
    <row r="856" spans="1:79" ht="51" customHeight="1">
      <c r="A856" s="185" t="s">
        <v>553</v>
      </c>
      <c r="B856" s="125"/>
      <c r="C856" s="186" t="s">
        <v>398</v>
      </c>
      <c r="D856" s="186"/>
      <c r="E856" s="186"/>
      <c r="F856" s="186"/>
      <c r="G856" s="186"/>
      <c r="H856" s="186"/>
      <c r="I856" s="186"/>
      <c r="J856" s="187" t="s">
        <v>362</v>
      </c>
      <c r="K856" s="187"/>
      <c r="L856" s="187"/>
      <c r="M856" s="187"/>
      <c r="N856" s="187"/>
      <c r="O856" s="229" t="s">
        <v>713</v>
      </c>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1"/>
      <c r="BR856" s="182">
        <v>-83.34</v>
      </c>
      <c r="BS856" s="183"/>
      <c r="BT856" s="183"/>
      <c r="BU856" s="183"/>
      <c r="BV856" s="184"/>
      <c r="BW856" s="1"/>
      <c r="BX856" s="1"/>
      <c r="BY856" s="1"/>
      <c r="BZ856" s="2"/>
    </row>
    <row r="857" spans="1:79" s="6" customFormat="1" ht="36.75" customHeight="1">
      <c r="A857" s="81">
        <v>0</v>
      </c>
      <c r="B857" s="80"/>
      <c r="C857" s="178" t="s">
        <v>460</v>
      </c>
      <c r="D857" s="178"/>
      <c r="E857" s="178"/>
      <c r="F857" s="178"/>
      <c r="G857" s="178"/>
      <c r="H857" s="178"/>
      <c r="I857" s="178"/>
      <c r="J857" s="179" t="s">
        <v>98</v>
      </c>
      <c r="K857" s="179"/>
      <c r="L857" s="179"/>
      <c r="M857" s="179"/>
      <c r="N857" s="179"/>
      <c r="O857" s="128"/>
      <c r="P857" s="221"/>
      <c r="Q857" s="221"/>
      <c r="R857" s="221"/>
      <c r="S857" s="221"/>
      <c r="T857" s="221"/>
      <c r="U857" s="221"/>
      <c r="V857" s="221"/>
      <c r="W857" s="221"/>
      <c r="X857" s="221"/>
      <c r="Y857" s="221"/>
      <c r="Z857" s="221"/>
      <c r="AA857" s="221"/>
      <c r="AB857" s="221"/>
      <c r="AC857" s="221"/>
      <c r="AD857" s="221"/>
      <c r="AE857" s="221"/>
      <c r="AF857" s="221"/>
      <c r="AG857" s="221"/>
      <c r="AH857" s="221"/>
      <c r="AI857" s="221"/>
      <c r="AJ857" s="221"/>
      <c r="AK857" s="221"/>
      <c r="AL857" s="221"/>
      <c r="AM857" s="221"/>
      <c r="AN857" s="221"/>
      <c r="AO857" s="221"/>
      <c r="AP857" s="221"/>
      <c r="AQ857" s="221"/>
      <c r="AR857" s="221"/>
      <c r="AS857" s="221"/>
      <c r="AT857" s="221"/>
      <c r="AU857" s="221"/>
      <c r="AV857" s="221"/>
      <c r="AW857" s="221"/>
      <c r="AX857" s="221"/>
      <c r="AY857" s="221"/>
      <c r="AZ857" s="221"/>
      <c r="BA857" s="221"/>
      <c r="BB857" s="221"/>
      <c r="BC857" s="221"/>
      <c r="BD857" s="221"/>
      <c r="BE857" s="221"/>
      <c r="BF857" s="221"/>
      <c r="BG857" s="221"/>
      <c r="BH857" s="221"/>
      <c r="BI857" s="221"/>
      <c r="BJ857" s="221"/>
      <c r="BK857" s="221"/>
      <c r="BL857" s="221"/>
      <c r="BM857" s="221"/>
      <c r="BN857" s="221"/>
      <c r="BO857" s="221"/>
      <c r="BP857" s="221"/>
      <c r="BQ857" s="222"/>
      <c r="BR857" s="151"/>
      <c r="BS857" s="151"/>
      <c r="BT857" s="151"/>
      <c r="BU857" s="151"/>
      <c r="BV857" s="151"/>
      <c r="BW857" s="4"/>
      <c r="BX857" s="4"/>
      <c r="BY857" s="4"/>
      <c r="BZ857" s="5"/>
      <c r="CA857" s="6" t="s">
        <v>24</v>
      </c>
    </row>
    <row r="858" spans="1:79" s="6" customFormat="1" ht="18.75" customHeight="1">
      <c r="A858" s="81">
        <v>0</v>
      </c>
      <c r="B858" s="80"/>
      <c r="C858" s="178" t="s">
        <v>97</v>
      </c>
      <c r="D858" s="178"/>
      <c r="E858" s="178"/>
      <c r="F858" s="178"/>
      <c r="G858" s="178"/>
      <c r="H858" s="178"/>
      <c r="I858" s="178"/>
      <c r="J858" s="179" t="s">
        <v>98</v>
      </c>
      <c r="K858" s="179"/>
      <c r="L858" s="179"/>
      <c r="M858" s="179"/>
      <c r="N858" s="179"/>
      <c r="O858" s="128"/>
      <c r="P858" s="221"/>
      <c r="Q858" s="221"/>
      <c r="R858" s="221"/>
      <c r="S858" s="221"/>
      <c r="T858" s="221"/>
      <c r="U858" s="221"/>
      <c r="V858" s="221"/>
      <c r="W858" s="221"/>
      <c r="X858" s="221"/>
      <c r="Y858" s="221"/>
      <c r="Z858" s="221"/>
      <c r="AA858" s="221"/>
      <c r="AB858" s="221"/>
      <c r="AC858" s="221"/>
      <c r="AD858" s="221"/>
      <c r="AE858" s="221"/>
      <c r="AF858" s="221"/>
      <c r="AG858" s="221"/>
      <c r="AH858" s="221"/>
      <c r="AI858" s="221"/>
      <c r="AJ858" s="221"/>
      <c r="AK858" s="221"/>
      <c r="AL858" s="221"/>
      <c r="AM858" s="221"/>
      <c r="AN858" s="221"/>
      <c r="AO858" s="221"/>
      <c r="AP858" s="221"/>
      <c r="AQ858" s="221"/>
      <c r="AR858" s="221"/>
      <c r="AS858" s="221"/>
      <c r="AT858" s="221"/>
      <c r="AU858" s="221"/>
      <c r="AV858" s="221"/>
      <c r="AW858" s="221"/>
      <c r="AX858" s="221"/>
      <c r="AY858" s="221"/>
      <c r="AZ858" s="221"/>
      <c r="BA858" s="221"/>
      <c r="BB858" s="221"/>
      <c r="BC858" s="221"/>
      <c r="BD858" s="221"/>
      <c r="BE858" s="221"/>
      <c r="BF858" s="221"/>
      <c r="BG858" s="221"/>
      <c r="BH858" s="221"/>
      <c r="BI858" s="221"/>
      <c r="BJ858" s="221"/>
      <c r="BK858" s="221"/>
      <c r="BL858" s="221"/>
      <c r="BM858" s="221"/>
      <c r="BN858" s="221"/>
      <c r="BO858" s="221"/>
      <c r="BP858" s="221"/>
      <c r="BQ858" s="222"/>
      <c r="BR858" s="151"/>
      <c r="BS858" s="151"/>
      <c r="BT858" s="151"/>
      <c r="BU858" s="151"/>
      <c r="BV858" s="151"/>
      <c r="BW858" s="4"/>
      <c r="BX858" s="4"/>
      <c r="BY858" s="4"/>
      <c r="BZ858" s="5"/>
      <c r="CA858" s="6" t="s">
        <v>24</v>
      </c>
    </row>
    <row r="859" spans="1:79" ht="32.450000000000003" customHeight="1">
      <c r="A859" s="185" t="s">
        <v>554</v>
      </c>
      <c r="B859" s="125"/>
      <c r="C859" s="186" t="s">
        <v>165</v>
      </c>
      <c r="D859" s="186"/>
      <c r="E859" s="186"/>
      <c r="F859" s="186"/>
      <c r="G859" s="186"/>
      <c r="H859" s="186"/>
      <c r="I859" s="186"/>
      <c r="J859" s="187" t="s">
        <v>100</v>
      </c>
      <c r="K859" s="187"/>
      <c r="L859" s="187"/>
      <c r="M859" s="187"/>
      <c r="N859" s="187"/>
      <c r="O859" s="229" t="s">
        <v>714</v>
      </c>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c r="AL859" s="230"/>
      <c r="AM859" s="230"/>
      <c r="AN859" s="230"/>
      <c r="AO859" s="230"/>
      <c r="AP859" s="230"/>
      <c r="AQ859" s="230"/>
      <c r="AR859" s="230"/>
      <c r="AS859" s="230"/>
      <c r="AT859" s="230"/>
      <c r="AU859" s="230"/>
      <c r="AV859" s="230"/>
      <c r="AW859" s="230"/>
      <c r="AX859" s="230"/>
      <c r="AY859" s="230"/>
      <c r="AZ859" s="230"/>
      <c r="BA859" s="230"/>
      <c r="BB859" s="230"/>
      <c r="BC859" s="230"/>
      <c r="BD859" s="230"/>
      <c r="BE859" s="230"/>
      <c r="BF859" s="230"/>
      <c r="BG859" s="230"/>
      <c r="BH859" s="230"/>
      <c r="BI859" s="230"/>
      <c r="BJ859" s="230"/>
      <c r="BK859" s="230"/>
      <c r="BL859" s="230"/>
      <c r="BM859" s="230"/>
      <c r="BN859" s="230"/>
      <c r="BO859" s="230"/>
      <c r="BP859" s="230"/>
      <c r="BQ859" s="231"/>
      <c r="BR859" s="182">
        <v>-2038409.49</v>
      </c>
      <c r="BS859" s="183"/>
      <c r="BT859" s="183"/>
      <c r="BU859" s="183"/>
      <c r="BV859" s="184"/>
      <c r="BW859" s="1"/>
      <c r="BX859" s="1"/>
      <c r="BY859" s="1"/>
      <c r="BZ859" s="2"/>
    </row>
    <row r="860" spans="1:79" ht="72.75" customHeight="1">
      <c r="A860" s="185" t="s">
        <v>554</v>
      </c>
      <c r="B860" s="125"/>
      <c r="C860" s="186" t="s">
        <v>166</v>
      </c>
      <c r="D860" s="186"/>
      <c r="E860" s="186"/>
      <c r="F860" s="186"/>
      <c r="G860" s="186"/>
      <c r="H860" s="186"/>
      <c r="I860" s="186"/>
      <c r="J860" s="187" t="s">
        <v>100</v>
      </c>
      <c r="K860" s="187"/>
      <c r="L860" s="187"/>
      <c r="M860" s="187"/>
      <c r="N860" s="187"/>
      <c r="O860" s="229" t="s">
        <v>714</v>
      </c>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1"/>
      <c r="BR860" s="182">
        <v>-1943324.67</v>
      </c>
      <c r="BS860" s="183"/>
      <c r="BT860" s="183"/>
      <c r="BU860" s="183"/>
      <c r="BV860" s="184"/>
      <c r="BW860" s="1"/>
      <c r="BX860" s="1"/>
      <c r="BY860" s="1"/>
      <c r="BZ860" s="2"/>
    </row>
    <row r="861" spans="1:79" ht="56.25" customHeight="1">
      <c r="A861" s="185" t="s">
        <v>554</v>
      </c>
      <c r="B861" s="125"/>
      <c r="C861" s="186" t="s">
        <v>167</v>
      </c>
      <c r="D861" s="186"/>
      <c r="E861" s="186"/>
      <c r="F861" s="186"/>
      <c r="G861" s="186"/>
      <c r="H861" s="186"/>
      <c r="I861" s="186"/>
      <c r="J861" s="187" t="s">
        <v>100</v>
      </c>
      <c r="K861" s="187"/>
      <c r="L861" s="187"/>
      <c r="M861" s="187"/>
      <c r="N861" s="187"/>
      <c r="O861" s="229" t="s">
        <v>714</v>
      </c>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c r="AL861" s="230"/>
      <c r="AM861" s="230"/>
      <c r="AN861" s="230"/>
      <c r="AO861" s="230"/>
      <c r="AP861" s="230"/>
      <c r="AQ861" s="230"/>
      <c r="AR861" s="230"/>
      <c r="AS861" s="230"/>
      <c r="AT861" s="230"/>
      <c r="AU861" s="230"/>
      <c r="AV861" s="230"/>
      <c r="AW861" s="230"/>
      <c r="AX861" s="230"/>
      <c r="AY861" s="230"/>
      <c r="AZ861" s="230"/>
      <c r="BA861" s="230"/>
      <c r="BB861" s="230"/>
      <c r="BC861" s="230"/>
      <c r="BD861" s="230"/>
      <c r="BE861" s="230"/>
      <c r="BF861" s="230"/>
      <c r="BG861" s="230"/>
      <c r="BH861" s="230"/>
      <c r="BI861" s="230"/>
      <c r="BJ861" s="230"/>
      <c r="BK861" s="230"/>
      <c r="BL861" s="230"/>
      <c r="BM861" s="230"/>
      <c r="BN861" s="230"/>
      <c r="BO861" s="230"/>
      <c r="BP861" s="230"/>
      <c r="BQ861" s="231"/>
      <c r="BR861" s="182">
        <v>-94332</v>
      </c>
      <c r="BS861" s="183"/>
      <c r="BT861" s="183"/>
      <c r="BU861" s="183"/>
      <c r="BV861" s="184"/>
      <c r="BW861" s="1"/>
      <c r="BX861" s="1"/>
      <c r="BY861" s="1"/>
      <c r="BZ861" s="2"/>
    </row>
    <row r="862" spans="1:79" ht="64.5" customHeight="1">
      <c r="A862" s="185" t="s">
        <v>554</v>
      </c>
      <c r="B862" s="125"/>
      <c r="C862" s="186" t="s">
        <v>168</v>
      </c>
      <c r="D862" s="186"/>
      <c r="E862" s="186"/>
      <c r="F862" s="186"/>
      <c r="G862" s="186"/>
      <c r="H862" s="186"/>
      <c r="I862" s="186"/>
      <c r="J862" s="187" t="s">
        <v>100</v>
      </c>
      <c r="K862" s="187"/>
      <c r="L862" s="187"/>
      <c r="M862" s="187"/>
      <c r="N862" s="187"/>
      <c r="O862" s="229" t="s">
        <v>714</v>
      </c>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c r="AL862" s="230"/>
      <c r="AM862" s="230"/>
      <c r="AN862" s="230"/>
      <c r="AO862" s="230"/>
      <c r="AP862" s="230"/>
      <c r="AQ862" s="230"/>
      <c r="AR862" s="230"/>
      <c r="AS862" s="230"/>
      <c r="AT862" s="230"/>
      <c r="AU862" s="230"/>
      <c r="AV862" s="230"/>
      <c r="AW862" s="230"/>
      <c r="AX862" s="230"/>
      <c r="AY862" s="230"/>
      <c r="AZ862" s="230"/>
      <c r="BA862" s="230"/>
      <c r="BB862" s="230"/>
      <c r="BC862" s="230"/>
      <c r="BD862" s="230"/>
      <c r="BE862" s="230"/>
      <c r="BF862" s="230"/>
      <c r="BG862" s="230"/>
      <c r="BH862" s="230"/>
      <c r="BI862" s="230"/>
      <c r="BJ862" s="230"/>
      <c r="BK862" s="230"/>
      <c r="BL862" s="230"/>
      <c r="BM862" s="230"/>
      <c r="BN862" s="230"/>
      <c r="BO862" s="230"/>
      <c r="BP862" s="230"/>
      <c r="BQ862" s="231"/>
      <c r="BR862" s="182">
        <v>-752.51999999998952</v>
      </c>
      <c r="BS862" s="183"/>
      <c r="BT862" s="183"/>
      <c r="BU862" s="183"/>
      <c r="BV862" s="184"/>
      <c r="BW862" s="1"/>
      <c r="BX862" s="1"/>
      <c r="BY862" s="1"/>
      <c r="BZ862" s="2"/>
    </row>
    <row r="863" spans="1:79" ht="67.5" customHeight="1">
      <c r="A863" s="185" t="s">
        <v>554</v>
      </c>
      <c r="B863" s="125"/>
      <c r="C863" s="186" t="s">
        <v>169</v>
      </c>
      <c r="D863" s="186"/>
      <c r="E863" s="186"/>
      <c r="F863" s="186"/>
      <c r="G863" s="186"/>
      <c r="H863" s="186"/>
      <c r="I863" s="186"/>
      <c r="J863" s="187" t="s">
        <v>100</v>
      </c>
      <c r="K863" s="187"/>
      <c r="L863" s="187"/>
      <c r="M863" s="187"/>
      <c r="N863" s="187"/>
      <c r="O863" s="229" t="s">
        <v>714</v>
      </c>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c r="AL863" s="230"/>
      <c r="AM863" s="230"/>
      <c r="AN863" s="230"/>
      <c r="AO863" s="230"/>
      <c r="AP863" s="230"/>
      <c r="AQ863" s="230"/>
      <c r="AR863" s="230"/>
      <c r="AS863" s="230"/>
      <c r="AT863" s="230"/>
      <c r="AU863" s="230"/>
      <c r="AV863" s="230"/>
      <c r="AW863" s="230"/>
      <c r="AX863" s="230"/>
      <c r="AY863" s="230"/>
      <c r="AZ863" s="230"/>
      <c r="BA863" s="230"/>
      <c r="BB863" s="230"/>
      <c r="BC863" s="230"/>
      <c r="BD863" s="230"/>
      <c r="BE863" s="230"/>
      <c r="BF863" s="230"/>
      <c r="BG863" s="230"/>
      <c r="BH863" s="230"/>
      <c r="BI863" s="230"/>
      <c r="BJ863" s="230"/>
      <c r="BK863" s="230"/>
      <c r="BL863" s="230"/>
      <c r="BM863" s="230"/>
      <c r="BN863" s="230"/>
      <c r="BO863" s="230"/>
      <c r="BP863" s="230"/>
      <c r="BQ863" s="231"/>
      <c r="BR863" s="182">
        <v>-0.51999999998952262</v>
      </c>
      <c r="BS863" s="183"/>
      <c r="BT863" s="183"/>
      <c r="BU863" s="183"/>
      <c r="BV863" s="184"/>
      <c r="BW863" s="1"/>
      <c r="BX863" s="1"/>
      <c r="BY863" s="1"/>
      <c r="BZ863" s="2"/>
    </row>
    <row r="864" spans="1:79" ht="18.75" customHeight="1">
      <c r="A864" s="81">
        <v>0</v>
      </c>
      <c r="B864" s="80"/>
      <c r="C864" s="178" t="s">
        <v>198</v>
      </c>
      <c r="D864" s="178"/>
      <c r="E864" s="178"/>
      <c r="F864" s="178"/>
      <c r="G864" s="178"/>
      <c r="H864" s="178"/>
      <c r="I864" s="178"/>
      <c r="J864" s="179" t="s">
        <v>98</v>
      </c>
      <c r="K864" s="179"/>
      <c r="L864" s="179"/>
      <c r="M864" s="179"/>
      <c r="N864" s="179"/>
      <c r="O864" s="128"/>
      <c r="P864" s="221"/>
      <c r="Q864" s="221"/>
      <c r="R864" s="221"/>
      <c r="S864" s="221"/>
      <c r="T864" s="221"/>
      <c r="U864" s="221"/>
      <c r="V864" s="221"/>
      <c r="W864" s="221"/>
      <c r="X864" s="221"/>
      <c r="Y864" s="221"/>
      <c r="Z864" s="221"/>
      <c r="AA864" s="221"/>
      <c r="AB864" s="221"/>
      <c r="AC864" s="221"/>
      <c r="AD864" s="221"/>
      <c r="AE864" s="221"/>
      <c r="AF864" s="221"/>
      <c r="AG864" s="221"/>
      <c r="AH864" s="221"/>
      <c r="AI864" s="221"/>
      <c r="AJ864" s="221"/>
      <c r="AK864" s="221"/>
      <c r="AL864" s="221"/>
      <c r="AM864" s="221"/>
      <c r="AN864" s="221"/>
      <c r="AO864" s="221"/>
      <c r="AP864" s="221"/>
      <c r="AQ864" s="221"/>
      <c r="AR864" s="221"/>
      <c r="AS864" s="221"/>
      <c r="AT864" s="221"/>
      <c r="AU864" s="221"/>
      <c r="AV864" s="221"/>
      <c r="AW864" s="221"/>
      <c r="AX864" s="221"/>
      <c r="AY864" s="221"/>
      <c r="AZ864" s="221"/>
      <c r="BA864" s="221"/>
      <c r="BB864" s="221"/>
      <c r="BC864" s="221"/>
      <c r="BD864" s="221"/>
      <c r="BE864" s="221"/>
      <c r="BF864" s="221"/>
      <c r="BG864" s="221"/>
      <c r="BH864" s="221"/>
      <c r="BI864" s="221"/>
      <c r="BJ864" s="221"/>
      <c r="BK864" s="221"/>
      <c r="BL864" s="221"/>
      <c r="BM864" s="221"/>
      <c r="BN864" s="221"/>
      <c r="BO864" s="221"/>
      <c r="BP864" s="221"/>
      <c r="BQ864" s="222"/>
      <c r="BR864" s="151"/>
      <c r="BS864" s="151"/>
      <c r="BT864" s="151"/>
      <c r="BU864" s="151"/>
      <c r="BV864" s="151"/>
      <c r="BW864" s="1"/>
      <c r="BX864" s="1"/>
      <c r="BY864" s="1"/>
      <c r="BZ864" s="2"/>
    </row>
    <row r="865" spans="1:79" ht="48.75" customHeight="1">
      <c r="A865" s="185" t="s">
        <v>554</v>
      </c>
      <c r="B865" s="125"/>
      <c r="C865" s="186" t="s">
        <v>257</v>
      </c>
      <c r="D865" s="186"/>
      <c r="E865" s="186"/>
      <c r="F865" s="186"/>
      <c r="G865" s="186"/>
      <c r="H865" s="186"/>
      <c r="I865" s="186"/>
      <c r="J865" s="187" t="s">
        <v>217</v>
      </c>
      <c r="K865" s="187"/>
      <c r="L865" s="187"/>
      <c r="M865" s="187"/>
      <c r="N865" s="187"/>
      <c r="O865" s="229" t="s">
        <v>714</v>
      </c>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c r="AL865" s="230"/>
      <c r="AM865" s="230"/>
      <c r="AN865" s="230"/>
      <c r="AO865" s="230"/>
      <c r="AP865" s="230"/>
      <c r="AQ865" s="230"/>
      <c r="AR865" s="230"/>
      <c r="AS865" s="230"/>
      <c r="AT865" s="230"/>
      <c r="AU865" s="230"/>
      <c r="AV865" s="230"/>
      <c r="AW865" s="230"/>
      <c r="AX865" s="230"/>
      <c r="AY865" s="230"/>
      <c r="AZ865" s="230"/>
      <c r="BA865" s="230"/>
      <c r="BB865" s="230"/>
      <c r="BC865" s="230"/>
      <c r="BD865" s="230"/>
      <c r="BE865" s="230"/>
      <c r="BF865" s="230"/>
      <c r="BG865" s="230"/>
      <c r="BH865" s="230"/>
      <c r="BI865" s="230"/>
      <c r="BJ865" s="230"/>
      <c r="BK865" s="230"/>
      <c r="BL865" s="230"/>
      <c r="BM865" s="230"/>
      <c r="BN865" s="230"/>
      <c r="BO865" s="230"/>
      <c r="BP865" s="230"/>
      <c r="BQ865" s="231"/>
      <c r="BR865" s="182">
        <v>0</v>
      </c>
      <c r="BS865" s="183"/>
      <c r="BT865" s="183"/>
      <c r="BU865" s="183"/>
      <c r="BV865" s="184"/>
      <c r="BW865" s="1"/>
      <c r="BX865" s="1"/>
      <c r="BY865" s="1"/>
      <c r="BZ865" s="2"/>
    </row>
    <row r="866" spans="1:79" ht="18.75" customHeight="1">
      <c r="A866" s="81">
        <v>0</v>
      </c>
      <c r="B866" s="80"/>
      <c r="C866" s="178" t="s">
        <v>281</v>
      </c>
      <c r="D866" s="178"/>
      <c r="E866" s="178"/>
      <c r="F866" s="178"/>
      <c r="G866" s="178"/>
      <c r="H866" s="178"/>
      <c r="I866" s="178"/>
      <c r="J866" s="179" t="s">
        <v>98</v>
      </c>
      <c r="K866" s="179"/>
      <c r="L866" s="179"/>
      <c r="M866" s="179"/>
      <c r="N866" s="179"/>
      <c r="O866" s="128"/>
      <c r="P866" s="221"/>
      <c r="Q866" s="221"/>
      <c r="R866" s="221"/>
      <c r="S866" s="221"/>
      <c r="T866" s="221"/>
      <c r="U866" s="221"/>
      <c r="V866" s="221"/>
      <c r="W866" s="221"/>
      <c r="X866" s="221"/>
      <c r="Y866" s="221"/>
      <c r="Z866" s="221"/>
      <c r="AA866" s="221"/>
      <c r="AB866" s="221"/>
      <c r="AC866" s="221"/>
      <c r="AD866" s="221"/>
      <c r="AE866" s="221"/>
      <c r="AF866" s="221"/>
      <c r="AG866" s="221"/>
      <c r="AH866" s="221"/>
      <c r="AI866" s="221"/>
      <c r="AJ866" s="221"/>
      <c r="AK866" s="221"/>
      <c r="AL866" s="221"/>
      <c r="AM866" s="221"/>
      <c r="AN866" s="221"/>
      <c r="AO866" s="221"/>
      <c r="AP866" s="221"/>
      <c r="AQ866" s="221"/>
      <c r="AR866" s="221"/>
      <c r="AS866" s="221"/>
      <c r="AT866" s="221"/>
      <c r="AU866" s="221"/>
      <c r="AV866" s="221"/>
      <c r="AW866" s="221"/>
      <c r="AX866" s="221"/>
      <c r="AY866" s="221"/>
      <c r="AZ866" s="221"/>
      <c r="BA866" s="221"/>
      <c r="BB866" s="221"/>
      <c r="BC866" s="221"/>
      <c r="BD866" s="221"/>
      <c r="BE866" s="221"/>
      <c r="BF866" s="221"/>
      <c r="BG866" s="221"/>
      <c r="BH866" s="221"/>
      <c r="BI866" s="221"/>
      <c r="BJ866" s="221"/>
      <c r="BK866" s="221"/>
      <c r="BL866" s="221"/>
      <c r="BM866" s="221"/>
      <c r="BN866" s="221"/>
      <c r="BO866" s="221"/>
      <c r="BP866" s="221"/>
      <c r="BQ866" s="222"/>
      <c r="BR866" s="151"/>
      <c r="BS866" s="151"/>
      <c r="BT866" s="151"/>
      <c r="BU866" s="151"/>
      <c r="BV866" s="151"/>
      <c r="BW866" s="1"/>
      <c r="BX866" s="1"/>
      <c r="BY866" s="1"/>
      <c r="BZ866" s="2"/>
    </row>
    <row r="867" spans="1:79" ht="38.25" customHeight="1">
      <c r="A867" s="185" t="s">
        <v>554</v>
      </c>
      <c r="B867" s="125"/>
      <c r="C867" s="186" t="s">
        <v>335</v>
      </c>
      <c r="D867" s="186"/>
      <c r="E867" s="186"/>
      <c r="F867" s="186"/>
      <c r="G867" s="186"/>
      <c r="H867" s="186"/>
      <c r="I867" s="186"/>
      <c r="J867" s="187" t="s">
        <v>100</v>
      </c>
      <c r="K867" s="187"/>
      <c r="L867" s="187"/>
      <c r="M867" s="187"/>
      <c r="N867" s="187"/>
      <c r="O867" s="229" t="s">
        <v>714</v>
      </c>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c r="AQ867" s="230"/>
      <c r="AR867" s="230"/>
      <c r="AS867" s="230"/>
      <c r="AT867" s="230"/>
      <c r="AU867" s="230"/>
      <c r="AV867" s="230"/>
      <c r="AW867" s="230"/>
      <c r="AX867" s="230"/>
      <c r="AY867" s="230"/>
      <c r="AZ867" s="230"/>
      <c r="BA867" s="230"/>
      <c r="BB867" s="230"/>
      <c r="BC867" s="230"/>
      <c r="BD867" s="230"/>
      <c r="BE867" s="230"/>
      <c r="BF867" s="230"/>
      <c r="BG867" s="230"/>
      <c r="BH867" s="230"/>
      <c r="BI867" s="230"/>
      <c r="BJ867" s="230"/>
      <c r="BK867" s="230"/>
      <c r="BL867" s="230"/>
      <c r="BM867" s="230"/>
      <c r="BN867" s="230"/>
      <c r="BO867" s="230"/>
      <c r="BP867" s="230"/>
      <c r="BQ867" s="231"/>
      <c r="BR867" s="182">
        <v>-509602.3725</v>
      </c>
      <c r="BS867" s="183"/>
      <c r="BT867" s="183"/>
      <c r="BU867" s="183"/>
      <c r="BV867" s="184"/>
      <c r="BW867" s="1"/>
      <c r="BX867" s="1"/>
      <c r="BY867" s="1"/>
      <c r="BZ867" s="2"/>
    </row>
    <row r="868" spans="1:79" ht="21" customHeight="1">
      <c r="A868" s="81">
        <v>0</v>
      </c>
      <c r="B868" s="80"/>
      <c r="C868" s="178" t="s">
        <v>360</v>
      </c>
      <c r="D868" s="178"/>
      <c r="E868" s="178"/>
      <c r="F868" s="178"/>
      <c r="G868" s="178"/>
      <c r="H868" s="178"/>
      <c r="I868" s="178"/>
      <c r="J868" s="179" t="s">
        <v>98</v>
      </c>
      <c r="K868" s="179"/>
      <c r="L868" s="179"/>
      <c r="M868" s="179"/>
      <c r="N868" s="179"/>
      <c r="O868" s="128"/>
      <c r="P868" s="221"/>
      <c r="Q868" s="221"/>
      <c r="R868" s="221"/>
      <c r="S868" s="221"/>
      <c r="T868" s="221"/>
      <c r="U868" s="221"/>
      <c r="V868" s="221"/>
      <c r="W868" s="221"/>
      <c r="X868" s="221"/>
      <c r="Y868" s="221"/>
      <c r="Z868" s="221"/>
      <c r="AA868" s="221"/>
      <c r="AB868" s="221"/>
      <c r="AC868" s="221"/>
      <c r="AD868" s="221"/>
      <c r="AE868" s="221"/>
      <c r="AF868" s="221"/>
      <c r="AG868" s="221"/>
      <c r="AH868" s="221"/>
      <c r="AI868" s="221"/>
      <c r="AJ868" s="221"/>
      <c r="AK868" s="221"/>
      <c r="AL868" s="221"/>
      <c r="AM868" s="221"/>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2"/>
      <c r="BR868" s="151"/>
      <c r="BS868" s="151"/>
      <c r="BT868" s="151"/>
      <c r="BU868" s="151"/>
      <c r="BV868" s="151"/>
      <c r="BW868" s="1"/>
      <c r="BX868" s="1"/>
      <c r="BY868" s="1"/>
      <c r="BZ868" s="2"/>
    </row>
    <row r="869" spans="1:79" ht="30" customHeight="1">
      <c r="A869" s="185" t="s">
        <v>554</v>
      </c>
      <c r="B869" s="125"/>
      <c r="C869" s="186" t="s">
        <v>399</v>
      </c>
      <c r="D869" s="186"/>
      <c r="E869" s="186"/>
      <c r="F869" s="186"/>
      <c r="G869" s="186"/>
      <c r="H869" s="186"/>
      <c r="I869" s="186"/>
      <c r="J869" s="187" t="s">
        <v>362</v>
      </c>
      <c r="K869" s="187"/>
      <c r="L869" s="187"/>
      <c r="M869" s="187"/>
      <c r="N869" s="187"/>
      <c r="O869" s="229" t="s">
        <v>714</v>
      </c>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c r="AQ869" s="230"/>
      <c r="AR869" s="230"/>
      <c r="AS869" s="230"/>
      <c r="AT869" s="230"/>
      <c r="AU869" s="230"/>
      <c r="AV869" s="230"/>
      <c r="AW869" s="230"/>
      <c r="AX869" s="230"/>
      <c r="AY869" s="230"/>
      <c r="AZ869" s="230"/>
      <c r="BA869" s="230"/>
      <c r="BB869" s="230"/>
      <c r="BC869" s="230"/>
      <c r="BD869" s="230"/>
      <c r="BE869" s="230"/>
      <c r="BF869" s="230"/>
      <c r="BG869" s="230"/>
      <c r="BH869" s="230"/>
      <c r="BI869" s="230"/>
      <c r="BJ869" s="230"/>
      <c r="BK869" s="230"/>
      <c r="BL869" s="230"/>
      <c r="BM869" s="230"/>
      <c r="BN869" s="230"/>
      <c r="BO869" s="230"/>
      <c r="BP869" s="230"/>
      <c r="BQ869" s="231"/>
      <c r="BR869" s="182">
        <v>-53.08</v>
      </c>
      <c r="BS869" s="183"/>
      <c r="BT869" s="183"/>
      <c r="BU869" s="183"/>
      <c r="BV869" s="184"/>
      <c r="BW869" s="1"/>
      <c r="BX869" s="1"/>
      <c r="BY869" s="1"/>
      <c r="BZ869" s="2"/>
    </row>
    <row r="870" spans="1:79" s="6" customFormat="1" ht="90" customHeight="1">
      <c r="A870" s="81">
        <v>0</v>
      </c>
      <c r="B870" s="80"/>
      <c r="C870" s="178" t="s">
        <v>461</v>
      </c>
      <c r="D870" s="178"/>
      <c r="E870" s="178"/>
      <c r="F870" s="178"/>
      <c r="G870" s="178"/>
      <c r="H870" s="178"/>
      <c r="I870" s="178"/>
      <c r="J870" s="179" t="s">
        <v>98</v>
      </c>
      <c r="K870" s="179"/>
      <c r="L870" s="179"/>
      <c r="M870" s="179"/>
      <c r="N870" s="179"/>
      <c r="O870" s="128"/>
      <c r="P870" s="221"/>
      <c r="Q870" s="221"/>
      <c r="R870" s="221"/>
      <c r="S870" s="221"/>
      <c r="T870" s="221"/>
      <c r="U870" s="221"/>
      <c r="V870" s="221"/>
      <c r="W870" s="221"/>
      <c r="X870" s="221"/>
      <c r="Y870" s="221"/>
      <c r="Z870" s="221"/>
      <c r="AA870" s="221"/>
      <c r="AB870" s="221"/>
      <c r="AC870" s="221"/>
      <c r="AD870" s="221"/>
      <c r="AE870" s="221"/>
      <c r="AF870" s="221"/>
      <c r="AG870" s="221"/>
      <c r="AH870" s="221"/>
      <c r="AI870" s="221"/>
      <c r="AJ870" s="221"/>
      <c r="AK870" s="221"/>
      <c r="AL870" s="221"/>
      <c r="AM870" s="221"/>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2"/>
      <c r="BR870" s="151"/>
      <c r="BS870" s="151"/>
      <c r="BT870" s="151"/>
      <c r="BU870" s="151"/>
      <c r="BV870" s="151"/>
      <c r="BW870" s="4"/>
      <c r="BX870" s="4"/>
      <c r="BY870" s="4"/>
      <c r="BZ870" s="5"/>
      <c r="CA870" s="6" t="s">
        <v>24</v>
      </c>
    </row>
    <row r="871" spans="1:79" s="6" customFormat="1" ht="18.75" customHeight="1">
      <c r="A871" s="81">
        <v>0</v>
      </c>
      <c r="B871" s="80"/>
      <c r="C871" s="178" t="s">
        <v>97</v>
      </c>
      <c r="D871" s="178"/>
      <c r="E871" s="178"/>
      <c r="F871" s="178"/>
      <c r="G871" s="178"/>
      <c r="H871" s="178"/>
      <c r="I871" s="178"/>
      <c r="J871" s="179" t="s">
        <v>98</v>
      </c>
      <c r="K871" s="179"/>
      <c r="L871" s="179"/>
      <c r="M871" s="179"/>
      <c r="N871" s="179"/>
      <c r="O871" s="128"/>
      <c r="P871" s="221"/>
      <c r="Q871" s="221"/>
      <c r="R871" s="221"/>
      <c r="S871" s="221"/>
      <c r="T871" s="221"/>
      <c r="U871" s="221"/>
      <c r="V871" s="221"/>
      <c r="W871" s="221"/>
      <c r="X871" s="221"/>
      <c r="Y871" s="221"/>
      <c r="Z871" s="221"/>
      <c r="AA871" s="221"/>
      <c r="AB871" s="221"/>
      <c r="AC871" s="221"/>
      <c r="AD871" s="221"/>
      <c r="AE871" s="221"/>
      <c r="AF871" s="221"/>
      <c r="AG871" s="221"/>
      <c r="AH871" s="221"/>
      <c r="AI871" s="221"/>
      <c r="AJ871" s="221"/>
      <c r="AK871" s="221"/>
      <c r="AL871" s="221"/>
      <c r="AM871" s="221"/>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2"/>
      <c r="BR871" s="151"/>
      <c r="BS871" s="151"/>
      <c r="BT871" s="151"/>
      <c r="BU871" s="151"/>
      <c r="BV871" s="151"/>
      <c r="BW871" s="4"/>
      <c r="BX871" s="4"/>
      <c r="BY871" s="4"/>
      <c r="BZ871" s="5"/>
      <c r="CA871" s="6" t="s">
        <v>24</v>
      </c>
    </row>
    <row r="872" spans="1:79" ht="76.5" customHeight="1">
      <c r="A872" s="185" t="s">
        <v>555</v>
      </c>
      <c r="B872" s="125"/>
      <c r="C872" s="186" t="s">
        <v>170</v>
      </c>
      <c r="D872" s="186"/>
      <c r="E872" s="186"/>
      <c r="F872" s="186"/>
      <c r="G872" s="186"/>
      <c r="H872" s="186"/>
      <c r="I872" s="186"/>
      <c r="J872" s="187" t="s">
        <v>100</v>
      </c>
      <c r="K872" s="187"/>
      <c r="L872" s="187"/>
      <c r="M872" s="187"/>
      <c r="N872" s="187"/>
      <c r="O872" s="229" t="s">
        <v>714</v>
      </c>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c r="AL872" s="230"/>
      <c r="AM872" s="230"/>
      <c r="AN872" s="230"/>
      <c r="AO872" s="230"/>
      <c r="AP872" s="230"/>
      <c r="AQ872" s="230"/>
      <c r="AR872" s="230"/>
      <c r="AS872" s="230"/>
      <c r="AT872" s="230"/>
      <c r="AU872" s="230"/>
      <c r="AV872" s="230"/>
      <c r="AW872" s="230"/>
      <c r="AX872" s="230"/>
      <c r="AY872" s="230"/>
      <c r="AZ872" s="230"/>
      <c r="BA872" s="230"/>
      <c r="BB872" s="230"/>
      <c r="BC872" s="230"/>
      <c r="BD872" s="230"/>
      <c r="BE872" s="230"/>
      <c r="BF872" s="230"/>
      <c r="BG872" s="230"/>
      <c r="BH872" s="230"/>
      <c r="BI872" s="230"/>
      <c r="BJ872" s="230"/>
      <c r="BK872" s="230"/>
      <c r="BL872" s="230"/>
      <c r="BM872" s="230"/>
      <c r="BN872" s="230"/>
      <c r="BO872" s="230"/>
      <c r="BP872" s="230"/>
      <c r="BQ872" s="231"/>
      <c r="BR872" s="182">
        <v>-42877</v>
      </c>
      <c r="BS872" s="183"/>
      <c r="BT872" s="183"/>
      <c r="BU872" s="183"/>
      <c r="BV872" s="184"/>
      <c r="BW872" s="1"/>
      <c r="BX872" s="1"/>
      <c r="BY872" s="1"/>
      <c r="BZ872" s="2"/>
    </row>
    <row r="873" spans="1:79" ht="18.75" hidden="1" customHeight="1">
      <c r="A873" s="81">
        <v>0</v>
      </c>
      <c r="B873" s="80"/>
      <c r="C873" s="178" t="s">
        <v>198</v>
      </c>
      <c r="D873" s="178"/>
      <c r="E873" s="178"/>
      <c r="F873" s="178"/>
      <c r="G873" s="178"/>
      <c r="H873" s="178"/>
      <c r="I873" s="178"/>
      <c r="J873" s="179" t="s">
        <v>98</v>
      </c>
      <c r="K873" s="179"/>
      <c r="L873" s="179"/>
      <c r="M873" s="179"/>
      <c r="N873" s="179"/>
      <c r="O873" s="128"/>
      <c r="P873" s="221"/>
      <c r="Q873" s="221"/>
      <c r="R873" s="221"/>
      <c r="S873" s="221"/>
      <c r="T873" s="221"/>
      <c r="U873" s="221"/>
      <c r="V873" s="221"/>
      <c r="W873" s="221"/>
      <c r="X873" s="221"/>
      <c r="Y873" s="221"/>
      <c r="Z873" s="221"/>
      <c r="AA873" s="221"/>
      <c r="AB873" s="221"/>
      <c r="AC873" s="221"/>
      <c r="AD873" s="221"/>
      <c r="AE873" s="221"/>
      <c r="AF873" s="221"/>
      <c r="AG873" s="221"/>
      <c r="AH873" s="221"/>
      <c r="AI873" s="221"/>
      <c r="AJ873" s="221"/>
      <c r="AK873" s="221"/>
      <c r="AL873" s="221"/>
      <c r="AM873" s="221"/>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2"/>
      <c r="BR873" s="151"/>
      <c r="BS873" s="151"/>
      <c r="BT873" s="151"/>
      <c r="BU873" s="151"/>
      <c r="BV873" s="151"/>
      <c r="BW873" s="1"/>
      <c r="BX873" s="1"/>
      <c r="BY873" s="1"/>
      <c r="BZ873" s="2"/>
    </row>
    <row r="874" spans="1:79" ht="102" hidden="1" customHeight="1">
      <c r="A874" s="185">
        <v>42</v>
      </c>
      <c r="B874" s="125"/>
      <c r="C874" s="186" t="s">
        <v>258</v>
      </c>
      <c r="D874" s="186"/>
      <c r="E874" s="186"/>
      <c r="F874" s="186"/>
      <c r="G874" s="186"/>
      <c r="H874" s="186"/>
      <c r="I874" s="186"/>
      <c r="J874" s="187" t="s">
        <v>217</v>
      </c>
      <c r="K874" s="187"/>
      <c r="L874" s="187"/>
      <c r="M874" s="187"/>
      <c r="N874" s="187"/>
      <c r="O874" s="229" t="s">
        <v>449</v>
      </c>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0"/>
      <c r="BA874" s="230"/>
      <c r="BB874" s="230"/>
      <c r="BC874" s="230"/>
      <c r="BD874" s="230"/>
      <c r="BE874" s="230"/>
      <c r="BF874" s="230"/>
      <c r="BG874" s="230"/>
      <c r="BH874" s="230"/>
      <c r="BI874" s="230"/>
      <c r="BJ874" s="230"/>
      <c r="BK874" s="230"/>
      <c r="BL874" s="230"/>
      <c r="BM874" s="230"/>
      <c r="BN874" s="230"/>
      <c r="BO874" s="230"/>
      <c r="BP874" s="230"/>
      <c r="BQ874" s="231"/>
      <c r="BR874" s="182">
        <v>0</v>
      </c>
      <c r="BS874" s="183"/>
      <c r="BT874" s="183"/>
      <c r="BU874" s="183"/>
      <c r="BV874" s="184"/>
      <c r="BW874" s="1"/>
      <c r="BX874" s="1"/>
      <c r="BY874" s="1"/>
      <c r="BZ874" s="2"/>
    </row>
    <row r="875" spans="1:79" ht="18.75" customHeight="1">
      <c r="A875" s="81">
        <v>0</v>
      </c>
      <c r="B875" s="80"/>
      <c r="C875" s="178" t="s">
        <v>281</v>
      </c>
      <c r="D875" s="178"/>
      <c r="E875" s="178"/>
      <c r="F875" s="178"/>
      <c r="G875" s="178"/>
      <c r="H875" s="178"/>
      <c r="I875" s="178"/>
      <c r="J875" s="179" t="s">
        <v>98</v>
      </c>
      <c r="K875" s="179"/>
      <c r="L875" s="179"/>
      <c r="M875" s="179"/>
      <c r="N875" s="179"/>
      <c r="O875" s="128"/>
      <c r="P875" s="221"/>
      <c r="Q875" s="221"/>
      <c r="R875" s="221"/>
      <c r="S875" s="221"/>
      <c r="T875" s="221"/>
      <c r="U875" s="221"/>
      <c r="V875" s="221"/>
      <c r="W875" s="221"/>
      <c r="X875" s="221"/>
      <c r="Y875" s="221"/>
      <c r="Z875" s="221"/>
      <c r="AA875" s="221"/>
      <c r="AB875" s="221"/>
      <c r="AC875" s="221"/>
      <c r="AD875" s="221"/>
      <c r="AE875" s="221"/>
      <c r="AF875" s="221"/>
      <c r="AG875" s="221"/>
      <c r="AH875" s="221"/>
      <c r="AI875" s="221"/>
      <c r="AJ875" s="221"/>
      <c r="AK875" s="221"/>
      <c r="AL875" s="221"/>
      <c r="AM875" s="221"/>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2"/>
      <c r="BR875" s="151"/>
      <c r="BS875" s="151"/>
      <c r="BT875" s="151"/>
      <c r="BU875" s="151"/>
      <c r="BV875" s="151"/>
      <c r="BW875" s="1"/>
      <c r="BX875" s="1"/>
      <c r="BY875" s="1"/>
      <c r="BZ875" s="2"/>
    </row>
    <row r="876" spans="1:79" ht="51" customHeight="1">
      <c r="A876" s="185" t="s">
        <v>555</v>
      </c>
      <c r="B876" s="125"/>
      <c r="C876" s="186" t="s">
        <v>336</v>
      </c>
      <c r="D876" s="186"/>
      <c r="E876" s="186"/>
      <c r="F876" s="186"/>
      <c r="G876" s="186"/>
      <c r="H876" s="186"/>
      <c r="I876" s="186"/>
      <c r="J876" s="187" t="s">
        <v>100</v>
      </c>
      <c r="K876" s="187"/>
      <c r="L876" s="187"/>
      <c r="M876" s="187"/>
      <c r="N876" s="187"/>
      <c r="O876" s="229" t="s">
        <v>714</v>
      </c>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1"/>
      <c r="BR876" s="182">
        <v>-42877</v>
      </c>
      <c r="BS876" s="183"/>
      <c r="BT876" s="183"/>
      <c r="BU876" s="183"/>
      <c r="BV876" s="184"/>
      <c r="BW876" s="1"/>
      <c r="BX876" s="1"/>
      <c r="BY876" s="1"/>
      <c r="BZ876" s="2"/>
    </row>
    <row r="877" spans="1:79" ht="18.75" hidden="1" customHeight="1">
      <c r="A877" s="81">
        <v>0</v>
      </c>
      <c r="B877" s="80"/>
      <c r="C877" s="178" t="s">
        <v>360</v>
      </c>
      <c r="D877" s="178"/>
      <c r="E877" s="178"/>
      <c r="F877" s="178"/>
      <c r="G877" s="178"/>
      <c r="H877" s="178"/>
      <c r="I877" s="178"/>
      <c r="J877" s="179" t="s">
        <v>98</v>
      </c>
      <c r="K877" s="179"/>
      <c r="L877" s="179"/>
      <c r="M877" s="179"/>
      <c r="N877" s="179"/>
      <c r="O877" s="128"/>
      <c r="P877" s="221"/>
      <c r="Q877" s="221"/>
      <c r="R877" s="221"/>
      <c r="S877" s="221"/>
      <c r="T877" s="221"/>
      <c r="U877" s="221"/>
      <c r="V877" s="221"/>
      <c r="W877" s="221"/>
      <c r="X877" s="221"/>
      <c r="Y877" s="221"/>
      <c r="Z877" s="221"/>
      <c r="AA877" s="221"/>
      <c r="AB877" s="221"/>
      <c r="AC877" s="221"/>
      <c r="AD877" s="221"/>
      <c r="AE877" s="221"/>
      <c r="AF877" s="221"/>
      <c r="AG877" s="221"/>
      <c r="AH877" s="221"/>
      <c r="AI877" s="221"/>
      <c r="AJ877" s="221"/>
      <c r="AK877" s="221"/>
      <c r="AL877" s="221"/>
      <c r="AM877" s="221"/>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2"/>
      <c r="BR877" s="151"/>
      <c r="BS877" s="151"/>
      <c r="BT877" s="151"/>
      <c r="BU877" s="151"/>
      <c r="BV877" s="151"/>
      <c r="BW877" s="1"/>
      <c r="BX877" s="1"/>
      <c r="BY877" s="1"/>
      <c r="BZ877" s="2"/>
    </row>
    <row r="878" spans="1:79" ht="84" hidden="1" customHeight="1">
      <c r="A878" s="185">
        <v>42</v>
      </c>
      <c r="B878" s="125"/>
      <c r="C878" s="195" t="s">
        <v>400</v>
      </c>
      <c r="D878" s="196"/>
      <c r="E878" s="196"/>
      <c r="F878" s="196"/>
      <c r="G878" s="196"/>
      <c r="H878" s="196"/>
      <c r="I878" s="197"/>
      <c r="J878" s="188" t="s">
        <v>362</v>
      </c>
      <c r="K878" s="189"/>
      <c r="L878" s="189"/>
      <c r="M878" s="189"/>
      <c r="N878" s="190"/>
      <c r="O878" s="229" t="s">
        <v>449</v>
      </c>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230"/>
      <c r="AK878" s="230"/>
      <c r="AL878" s="230"/>
      <c r="AM878" s="230"/>
      <c r="AN878" s="230"/>
      <c r="AO878" s="230"/>
      <c r="AP878" s="230"/>
      <c r="AQ878" s="230"/>
      <c r="AR878" s="230"/>
      <c r="AS878" s="230"/>
      <c r="AT878" s="230"/>
      <c r="AU878" s="230"/>
      <c r="AV878" s="230"/>
      <c r="AW878" s="230"/>
      <c r="AX878" s="230"/>
      <c r="AY878" s="230"/>
      <c r="AZ878" s="230"/>
      <c r="BA878" s="230"/>
      <c r="BB878" s="230"/>
      <c r="BC878" s="230"/>
      <c r="BD878" s="230"/>
      <c r="BE878" s="230"/>
      <c r="BF878" s="230"/>
      <c r="BG878" s="230"/>
      <c r="BH878" s="230"/>
      <c r="BI878" s="230"/>
      <c r="BJ878" s="230"/>
      <c r="BK878" s="230"/>
      <c r="BL878" s="230"/>
      <c r="BM878" s="230"/>
      <c r="BN878" s="230"/>
      <c r="BO878" s="230"/>
      <c r="BP878" s="230"/>
      <c r="BQ878" s="231"/>
      <c r="BR878" s="182">
        <v>0</v>
      </c>
      <c r="BS878" s="183"/>
      <c r="BT878" s="183"/>
      <c r="BU878" s="183"/>
      <c r="BV878" s="184"/>
      <c r="BW878" s="1"/>
      <c r="BX878" s="1"/>
      <c r="BY878" s="1"/>
      <c r="BZ878" s="2"/>
    </row>
    <row r="879" spans="1:79" s="6" customFormat="1" ht="47.25" customHeight="1">
      <c r="A879" s="81">
        <v>0</v>
      </c>
      <c r="B879" s="80"/>
      <c r="C879" s="178" t="s">
        <v>462</v>
      </c>
      <c r="D879" s="178"/>
      <c r="E879" s="178"/>
      <c r="F879" s="178"/>
      <c r="G879" s="178"/>
      <c r="H879" s="178"/>
      <c r="I879" s="178"/>
      <c r="J879" s="179" t="s">
        <v>98</v>
      </c>
      <c r="K879" s="179"/>
      <c r="L879" s="179"/>
      <c r="M879" s="179"/>
      <c r="N879" s="179"/>
      <c r="O879" s="128"/>
      <c r="P879" s="221"/>
      <c r="Q879" s="221"/>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2"/>
      <c r="BR879" s="151"/>
      <c r="BS879" s="151"/>
      <c r="BT879" s="151"/>
      <c r="BU879" s="151"/>
      <c r="BV879" s="151"/>
      <c r="BW879" s="4"/>
      <c r="BX879" s="4"/>
      <c r="BY879" s="4"/>
      <c r="BZ879" s="5"/>
      <c r="CA879" s="6" t="s">
        <v>24</v>
      </c>
    </row>
    <row r="880" spans="1:79" s="6" customFormat="1" ht="16.5" customHeight="1">
      <c r="A880" s="81">
        <v>0</v>
      </c>
      <c r="B880" s="80"/>
      <c r="C880" s="178" t="s">
        <v>97</v>
      </c>
      <c r="D880" s="178"/>
      <c r="E880" s="178"/>
      <c r="F880" s="178"/>
      <c r="G880" s="178"/>
      <c r="H880" s="178"/>
      <c r="I880" s="178"/>
      <c r="J880" s="179" t="s">
        <v>98</v>
      </c>
      <c r="K880" s="179"/>
      <c r="L880" s="179"/>
      <c r="M880" s="179"/>
      <c r="N880" s="179"/>
      <c r="O880" s="128"/>
      <c r="P880" s="221"/>
      <c r="Q880" s="221"/>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2"/>
      <c r="BR880" s="151"/>
      <c r="BS880" s="151"/>
      <c r="BT880" s="151"/>
      <c r="BU880" s="151"/>
      <c r="BV880" s="151"/>
      <c r="BW880" s="4"/>
      <c r="BX880" s="4"/>
      <c r="BY880" s="4"/>
      <c r="BZ880" s="5"/>
      <c r="CA880" s="6" t="s">
        <v>24</v>
      </c>
    </row>
    <row r="881" spans="1:79" ht="83.25" customHeight="1">
      <c r="A881" s="185">
        <v>3</v>
      </c>
      <c r="B881" s="125"/>
      <c r="C881" s="186" t="s">
        <v>113</v>
      </c>
      <c r="D881" s="186"/>
      <c r="E881" s="186"/>
      <c r="F881" s="186"/>
      <c r="G881" s="186"/>
      <c r="H881" s="186"/>
      <c r="I881" s="186"/>
      <c r="J881" s="187" t="s">
        <v>100</v>
      </c>
      <c r="K881" s="187"/>
      <c r="L881" s="187"/>
      <c r="M881" s="187"/>
      <c r="N881" s="187"/>
      <c r="O881" s="229" t="s">
        <v>691</v>
      </c>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230"/>
      <c r="AK881" s="230"/>
      <c r="AL881" s="230"/>
      <c r="AM881" s="230"/>
      <c r="AN881" s="230"/>
      <c r="AO881" s="230"/>
      <c r="AP881" s="230"/>
      <c r="AQ881" s="230"/>
      <c r="AR881" s="230"/>
      <c r="AS881" s="230"/>
      <c r="AT881" s="230"/>
      <c r="AU881" s="230"/>
      <c r="AV881" s="230"/>
      <c r="AW881" s="230"/>
      <c r="AX881" s="230"/>
      <c r="AY881" s="230"/>
      <c r="AZ881" s="230"/>
      <c r="BA881" s="230"/>
      <c r="BB881" s="230"/>
      <c r="BC881" s="230"/>
      <c r="BD881" s="230"/>
      <c r="BE881" s="230"/>
      <c r="BF881" s="230"/>
      <c r="BG881" s="230"/>
      <c r="BH881" s="230"/>
      <c r="BI881" s="230"/>
      <c r="BJ881" s="230"/>
      <c r="BK881" s="230"/>
      <c r="BL881" s="230"/>
      <c r="BM881" s="230"/>
      <c r="BN881" s="230"/>
      <c r="BO881" s="230"/>
      <c r="BP881" s="230"/>
      <c r="BQ881" s="231"/>
      <c r="BR881" s="182">
        <v>-240637.87000000011</v>
      </c>
      <c r="BS881" s="183"/>
      <c r="BT881" s="183"/>
      <c r="BU881" s="183"/>
      <c r="BV881" s="184"/>
      <c r="BW881" s="1"/>
      <c r="BX881" s="1"/>
      <c r="BY881" s="1"/>
      <c r="BZ881" s="2"/>
    </row>
    <row r="882" spans="1:79" ht="25.5" customHeight="1">
      <c r="A882" s="81">
        <v>0</v>
      </c>
      <c r="B882" s="80"/>
      <c r="C882" s="178" t="s">
        <v>198</v>
      </c>
      <c r="D882" s="178"/>
      <c r="E882" s="178"/>
      <c r="F882" s="178"/>
      <c r="G882" s="178"/>
      <c r="H882" s="178"/>
      <c r="I882" s="178"/>
      <c r="J882" s="179" t="s">
        <v>98</v>
      </c>
      <c r="K882" s="179"/>
      <c r="L882" s="179"/>
      <c r="M882" s="179"/>
      <c r="N882" s="179"/>
      <c r="O882" s="128"/>
      <c r="P882" s="221"/>
      <c r="Q882" s="221"/>
      <c r="R882" s="221"/>
      <c r="S882" s="221"/>
      <c r="T882" s="221"/>
      <c r="U882" s="221"/>
      <c r="V882" s="221"/>
      <c r="W882" s="221"/>
      <c r="X882" s="221"/>
      <c r="Y882" s="221"/>
      <c r="Z882" s="221"/>
      <c r="AA882" s="221"/>
      <c r="AB882" s="221"/>
      <c r="AC882" s="221"/>
      <c r="AD882" s="221"/>
      <c r="AE882" s="221"/>
      <c r="AF882" s="221"/>
      <c r="AG882" s="221"/>
      <c r="AH882" s="221"/>
      <c r="AI882" s="221"/>
      <c r="AJ882" s="221"/>
      <c r="AK882" s="221"/>
      <c r="AL882" s="221"/>
      <c r="AM882" s="221"/>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2"/>
      <c r="BR882" s="151"/>
      <c r="BS882" s="151"/>
      <c r="BT882" s="151"/>
      <c r="BU882" s="151"/>
      <c r="BV882" s="151"/>
      <c r="BW882" s="1"/>
      <c r="BX882" s="1"/>
      <c r="BY882" s="1"/>
      <c r="BZ882" s="2"/>
    </row>
    <row r="883" spans="1:79" ht="40.5" hidden="1" customHeight="1">
      <c r="A883" s="185">
        <v>3</v>
      </c>
      <c r="B883" s="125"/>
      <c r="C883" s="186" t="s">
        <v>215</v>
      </c>
      <c r="D883" s="186"/>
      <c r="E883" s="186"/>
      <c r="F883" s="186"/>
      <c r="G883" s="186"/>
      <c r="H883" s="186"/>
      <c r="I883" s="186"/>
      <c r="J883" s="187" t="s">
        <v>214</v>
      </c>
      <c r="K883" s="187"/>
      <c r="L883" s="187"/>
      <c r="M883" s="187"/>
      <c r="N883" s="187"/>
      <c r="O883" s="128"/>
      <c r="P883" s="221"/>
      <c r="Q883" s="221"/>
      <c r="R883" s="221"/>
      <c r="S883" s="221"/>
      <c r="T883" s="221"/>
      <c r="U883" s="221"/>
      <c r="V883" s="221"/>
      <c r="W883" s="221"/>
      <c r="X883" s="221"/>
      <c r="Y883" s="221"/>
      <c r="Z883" s="221"/>
      <c r="AA883" s="221"/>
      <c r="AB883" s="221"/>
      <c r="AC883" s="221"/>
      <c r="AD883" s="221"/>
      <c r="AE883" s="221"/>
      <c r="AF883" s="221"/>
      <c r="AG883" s="221"/>
      <c r="AH883" s="221"/>
      <c r="AI883" s="221"/>
      <c r="AJ883" s="221"/>
      <c r="AK883" s="221"/>
      <c r="AL883" s="221"/>
      <c r="AM883" s="221"/>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2"/>
      <c r="BR883" s="182">
        <v>0</v>
      </c>
      <c r="BS883" s="183"/>
      <c r="BT883" s="183"/>
      <c r="BU883" s="183"/>
      <c r="BV883" s="184"/>
      <c r="BW883" s="1"/>
      <c r="BX883" s="1"/>
      <c r="BY883" s="1"/>
      <c r="BZ883" s="2"/>
    </row>
    <row r="884" spans="1:79" ht="40.5" customHeight="1">
      <c r="A884" s="185">
        <v>3</v>
      </c>
      <c r="B884" s="125"/>
      <c r="C884" s="186" t="s">
        <v>216</v>
      </c>
      <c r="D884" s="186"/>
      <c r="E884" s="186"/>
      <c r="F884" s="186"/>
      <c r="G884" s="186"/>
      <c r="H884" s="186"/>
      <c r="I884" s="186"/>
      <c r="J884" s="187" t="s">
        <v>217</v>
      </c>
      <c r="K884" s="187"/>
      <c r="L884" s="187"/>
      <c r="M884" s="187"/>
      <c r="N884" s="187"/>
      <c r="O884" s="229" t="s">
        <v>716</v>
      </c>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230"/>
      <c r="AK884" s="230"/>
      <c r="AL884" s="230"/>
      <c r="AM884" s="230"/>
      <c r="AN884" s="230"/>
      <c r="AO884" s="230"/>
      <c r="AP884" s="230"/>
      <c r="AQ884" s="230"/>
      <c r="AR884" s="230"/>
      <c r="AS884" s="230"/>
      <c r="AT884" s="230"/>
      <c r="AU884" s="230"/>
      <c r="AV884" s="230"/>
      <c r="AW884" s="230"/>
      <c r="AX884" s="230"/>
      <c r="AY884" s="230"/>
      <c r="AZ884" s="230"/>
      <c r="BA884" s="230"/>
      <c r="BB884" s="230"/>
      <c r="BC884" s="230"/>
      <c r="BD884" s="230"/>
      <c r="BE884" s="230"/>
      <c r="BF884" s="230"/>
      <c r="BG884" s="230"/>
      <c r="BH884" s="230"/>
      <c r="BI884" s="230"/>
      <c r="BJ884" s="230"/>
      <c r="BK884" s="230"/>
      <c r="BL884" s="230"/>
      <c r="BM884" s="230"/>
      <c r="BN884" s="230"/>
      <c r="BO884" s="230"/>
      <c r="BP884" s="230"/>
      <c r="BQ884" s="231"/>
      <c r="BR884" s="182">
        <v>-70</v>
      </c>
      <c r="BS884" s="183"/>
      <c r="BT884" s="183"/>
      <c r="BU884" s="183"/>
      <c r="BV884" s="184"/>
      <c r="BW884" s="1"/>
      <c r="BX884" s="1"/>
      <c r="BY884" s="1"/>
      <c r="BZ884" s="2"/>
    </row>
    <row r="885" spans="1:79" ht="69" customHeight="1">
      <c r="A885" s="185">
        <v>3</v>
      </c>
      <c r="B885" s="125"/>
      <c r="C885" s="186" t="s">
        <v>218</v>
      </c>
      <c r="D885" s="186"/>
      <c r="E885" s="186"/>
      <c r="F885" s="186"/>
      <c r="G885" s="186"/>
      <c r="H885" s="186"/>
      <c r="I885" s="186"/>
      <c r="J885" s="187" t="s">
        <v>217</v>
      </c>
      <c r="K885" s="187"/>
      <c r="L885" s="187"/>
      <c r="M885" s="187"/>
      <c r="N885" s="187"/>
      <c r="O885" s="229" t="s">
        <v>715</v>
      </c>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230"/>
      <c r="AK885" s="230"/>
      <c r="AL885" s="230"/>
      <c r="AM885" s="230"/>
      <c r="AN885" s="230"/>
      <c r="AO885" s="230"/>
      <c r="AP885" s="230"/>
      <c r="AQ885" s="230"/>
      <c r="AR885" s="230"/>
      <c r="AS885" s="230"/>
      <c r="AT885" s="230"/>
      <c r="AU885" s="230"/>
      <c r="AV885" s="230"/>
      <c r="AW885" s="230"/>
      <c r="AX885" s="230"/>
      <c r="AY885" s="230"/>
      <c r="AZ885" s="230"/>
      <c r="BA885" s="230"/>
      <c r="BB885" s="230"/>
      <c r="BC885" s="230"/>
      <c r="BD885" s="230"/>
      <c r="BE885" s="230"/>
      <c r="BF885" s="230"/>
      <c r="BG885" s="230"/>
      <c r="BH885" s="230"/>
      <c r="BI885" s="230"/>
      <c r="BJ885" s="230"/>
      <c r="BK885" s="230"/>
      <c r="BL885" s="230"/>
      <c r="BM885" s="230"/>
      <c r="BN885" s="230"/>
      <c r="BO885" s="230"/>
      <c r="BP885" s="230"/>
      <c r="BQ885" s="231"/>
      <c r="BR885" s="182">
        <v>-18</v>
      </c>
      <c r="BS885" s="183"/>
      <c r="BT885" s="183"/>
      <c r="BU885" s="183"/>
      <c r="BV885" s="184"/>
      <c r="BW885" s="1"/>
      <c r="BX885" s="1"/>
      <c r="BY885" s="1"/>
      <c r="BZ885" s="2"/>
    </row>
    <row r="886" spans="1:79" ht="23.45" customHeight="1">
      <c r="A886" s="81">
        <v>0</v>
      </c>
      <c r="B886" s="80"/>
      <c r="C886" s="178" t="s">
        <v>281</v>
      </c>
      <c r="D886" s="178"/>
      <c r="E886" s="178"/>
      <c r="F886" s="178"/>
      <c r="G886" s="178"/>
      <c r="H886" s="178"/>
      <c r="I886" s="178"/>
      <c r="J886" s="179" t="s">
        <v>98</v>
      </c>
      <c r="K886" s="179"/>
      <c r="L886" s="179"/>
      <c r="M886" s="179"/>
      <c r="N886" s="179"/>
      <c r="O886" s="128"/>
      <c r="P886" s="221"/>
      <c r="Q886" s="221"/>
      <c r="R886" s="221"/>
      <c r="S886" s="221"/>
      <c r="T886" s="221"/>
      <c r="U886" s="221"/>
      <c r="V886" s="221"/>
      <c r="W886" s="221"/>
      <c r="X886" s="221"/>
      <c r="Y886" s="221"/>
      <c r="Z886" s="221"/>
      <c r="AA886" s="221"/>
      <c r="AB886" s="221"/>
      <c r="AC886" s="221"/>
      <c r="AD886" s="221"/>
      <c r="AE886" s="221"/>
      <c r="AF886" s="221"/>
      <c r="AG886" s="221"/>
      <c r="AH886" s="221"/>
      <c r="AI886" s="221"/>
      <c r="AJ886" s="221"/>
      <c r="AK886" s="221"/>
      <c r="AL886" s="221"/>
      <c r="AM886" s="221"/>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2"/>
      <c r="BR886" s="151"/>
      <c r="BS886" s="151"/>
      <c r="BT886" s="151"/>
      <c r="BU886" s="151"/>
      <c r="BV886" s="151"/>
      <c r="BW886" s="1"/>
      <c r="BX886" s="1"/>
      <c r="BY886" s="1"/>
      <c r="BZ886" s="2"/>
    </row>
    <row r="887" spans="1:79" ht="36.950000000000003" customHeight="1">
      <c r="A887" s="185">
        <v>3</v>
      </c>
      <c r="B887" s="125"/>
      <c r="C887" s="186" t="s">
        <v>293</v>
      </c>
      <c r="D887" s="186"/>
      <c r="E887" s="186"/>
      <c r="F887" s="186"/>
      <c r="G887" s="186"/>
      <c r="H887" s="186"/>
      <c r="I887" s="186"/>
      <c r="J887" s="187" t="s">
        <v>100</v>
      </c>
      <c r="K887" s="187"/>
      <c r="L887" s="187"/>
      <c r="M887" s="187"/>
      <c r="N887" s="187"/>
      <c r="O887" s="229" t="s">
        <v>691</v>
      </c>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c r="AQ887" s="230"/>
      <c r="AR887" s="230"/>
      <c r="AS887" s="230"/>
      <c r="AT887" s="230"/>
      <c r="AU887" s="230"/>
      <c r="AV887" s="230"/>
      <c r="AW887" s="230"/>
      <c r="AX887" s="230"/>
      <c r="AY887" s="230"/>
      <c r="AZ887" s="230"/>
      <c r="BA887" s="230"/>
      <c r="BB887" s="230"/>
      <c r="BC887" s="230"/>
      <c r="BD887" s="230"/>
      <c r="BE887" s="230"/>
      <c r="BF887" s="230"/>
      <c r="BG887" s="230"/>
      <c r="BH887" s="230"/>
      <c r="BI887" s="230"/>
      <c r="BJ887" s="230"/>
      <c r="BK887" s="230"/>
      <c r="BL887" s="230"/>
      <c r="BM887" s="230"/>
      <c r="BN887" s="230"/>
      <c r="BO887" s="230"/>
      <c r="BP887" s="230"/>
      <c r="BQ887" s="231"/>
      <c r="BR887" s="182">
        <v>-845.99</v>
      </c>
      <c r="BS887" s="183"/>
      <c r="BT887" s="183"/>
      <c r="BU887" s="183"/>
      <c r="BV887" s="184"/>
      <c r="BW887" s="1"/>
      <c r="BX887" s="1"/>
      <c r="BY887" s="1"/>
      <c r="BZ887" s="2"/>
    </row>
    <row r="888" spans="1:79" ht="45" customHeight="1">
      <c r="A888" s="185">
        <v>3</v>
      </c>
      <c r="B888" s="125"/>
      <c r="C888" s="186" t="s">
        <v>294</v>
      </c>
      <c r="D888" s="186"/>
      <c r="E888" s="186"/>
      <c r="F888" s="186"/>
      <c r="G888" s="186"/>
      <c r="H888" s="186"/>
      <c r="I888" s="186"/>
      <c r="J888" s="187" t="s">
        <v>100</v>
      </c>
      <c r="K888" s="187"/>
      <c r="L888" s="187"/>
      <c r="M888" s="187"/>
      <c r="N888" s="187"/>
      <c r="O888" s="229" t="s">
        <v>600</v>
      </c>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c r="AL888" s="230"/>
      <c r="AM888" s="230"/>
      <c r="AN888" s="230"/>
      <c r="AO888" s="230"/>
      <c r="AP888" s="230"/>
      <c r="AQ888" s="230"/>
      <c r="AR888" s="230"/>
      <c r="AS888" s="230"/>
      <c r="AT888" s="230"/>
      <c r="AU888" s="230"/>
      <c r="AV888" s="230"/>
      <c r="AW888" s="230"/>
      <c r="AX888" s="230"/>
      <c r="AY888" s="230"/>
      <c r="AZ888" s="230"/>
      <c r="BA888" s="230"/>
      <c r="BB888" s="230"/>
      <c r="BC888" s="230"/>
      <c r="BD888" s="230"/>
      <c r="BE888" s="230"/>
      <c r="BF888" s="230"/>
      <c r="BG888" s="230"/>
      <c r="BH888" s="230"/>
      <c r="BI888" s="230"/>
      <c r="BJ888" s="230"/>
      <c r="BK888" s="230"/>
      <c r="BL888" s="230"/>
      <c r="BM888" s="230"/>
      <c r="BN888" s="230"/>
      <c r="BO888" s="230"/>
      <c r="BP888" s="230"/>
      <c r="BQ888" s="231"/>
      <c r="BR888" s="182">
        <v>1525.29</v>
      </c>
      <c r="BS888" s="183"/>
      <c r="BT888" s="183"/>
      <c r="BU888" s="183"/>
      <c r="BV888" s="184"/>
      <c r="BW888" s="1"/>
      <c r="BX888" s="1"/>
      <c r="BY888" s="1"/>
      <c r="BZ888" s="2"/>
    </row>
    <row r="889" spans="1:79" ht="44.45" customHeight="1">
      <c r="A889" s="185">
        <v>3</v>
      </c>
      <c r="B889" s="125"/>
      <c r="C889" s="186" t="s">
        <v>295</v>
      </c>
      <c r="D889" s="186"/>
      <c r="E889" s="186"/>
      <c r="F889" s="186"/>
      <c r="G889" s="186"/>
      <c r="H889" s="186"/>
      <c r="I889" s="186"/>
      <c r="J889" s="187" t="s">
        <v>100</v>
      </c>
      <c r="K889" s="187"/>
      <c r="L889" s="187"/>
      <c r="M889" s="187"/>
      <c r="N889" s="187"/>
      <c r="O889" s="229" t="s">
        <v>600</v>
      </c>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1"/>
      <c r="BR889" s="182">
        <v>-374.6099999999999</v>
      </c>
      <c r="BS889" s="183"/>
      <c r="BT889" s="183"/>
      <c r="BU889" s="183"/>
      <c r="BV889" s="184"/>
      <c r="BW889" s="1"/>
      <c r="BX889" s="1"/>
      <c r="BY889" s="1"/>
      <c r="BZ889" s="2"/>
    </row>
    <row r="890" spans="1:79" ht="19.5" customHeight="1">
      <c r="A890" s="81">
        <v>0</v>
      </c>
      <c r="B890" s="80"/>
      <c r="C890" s="178" t="s">
        <v>360</v>
      </c>
      <c r="D890" s="178"/>
      <c r="E890" s="178"/>
      <c r="F890" s="178"/>
      <c r="G890" s="178"/>
      <c r="H890" s="178"/>
      <c r="I890" s="178"/>
      <c r="J890" s="179" t="s">
        <v>98</v>
      </c>
      <c r="K890" s="179"/>
      <c r="L890" s="179"/>
      <c r="M890" s="179"/>
      <c r="N890" s="179"/>
      <c r="O890" s="128"/>
      <c r="P890" s="221"/>
      <c r="Q890" s="221"/>
      <c r="R890" s="221"/>
      <c r="S890" s="221"/>
      <c r="T890" s="221"/>
      <c r="U890" s="221"/>
      <c r="V890" s="221"/>
      <c r="W890" s="221"/>
      <c r="X890" s="221"/>
      <c r="Y890" s="221"/>
      <c r="Z890" s="221"/>
      <c r="AA890" s="221"/>
      <c r="AB890" s="221"/>
      <c r="AC890" s="221"/>
      <c r="AD890" s="221"/>
      <c r="AE890" s="221"/>
      <c r="AF890" s="221"/>
      <c r="AG890" s="221"/>
      <c r="AH890" s="221"/>
      <c r="AI890" s="221"/>
      <c r="AJ890" s="221"/>
      <c r="AK890" s="221"/>
      <c r="AL890" s="221"/>
      <c r="AM890" s="221"/>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2"/>
      <c r="BR890" s="151"/>
      <c r="BS890" s="151"/>
      <c r="BT890" s="151"/>
      <c r="BU890" s="151"/>
      <c r="BV890" s="151"/>
      <c r="BW890" s="1"/>
      <c r="BX890" s="1"/>
      <c r="BY890" s="1"/>
      <c r="BZ890" s="2"/>
    </row>
    <row r="891" spans="1:79" ht="49.5" customHeight="1">
      <c r="A891" s="185">
        <v>3</v>
      </c>
      <c r="B891" s="125"/>
      <c r="C891" s="186" t="s">
        <v>367</v>
      </c>
      <c r="D891" s="186"/>
      <c r="E891" s="186"/>
      <c r="F891" s="186"/>
      <c r="G891" s="186"/>
      <c r="H891" s="186"/>
      <c r="I891" s="186"/>
      <c r="J891" s="187" t="s">
        <v>362</v>
      </c>
      <c r="K891" s="187"/>
      <c r="L891" s="187"/>
      <c r="M891" s="187"/>
      <c r="N891" s="187"/>
      <c r="O891" s="229" t="s">
        <v>715</v>
      </c>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c r="AL891" s="230"/>
      <c r="AM891" s="230"/>
      <c r="AN891" s="230"/>
      <c r="AO891" s="230"/>
      <c r="AP891" s="230"/>
      <c r="AQ891" s="230"/>
      <c r="AR891" s="230"/>
      <c r="AS891" s="230"/>
      <c r="AT891" s="230"/>
      <c r="AU891" s="230"/>
      <c r="AV891" s="230"/>
      <c r="AW891" s="230"/>
      <c r="AX891" s="230"/>
      <c r="AY891" s="230"/>
      <c r="AZ891" s="230"/>
      <c r="BA891" s="230"/>
      <c r="BB891" s="230"/>
      <c r="BC891" s="230"/>
      <c r="BD891" s="230"/>
      <c r="BE891" s="230"/>
      <c r="BF891" s="230"/>
      <c r="BG891" s="230"/>
      <c r="BH891" s="230"/>
      <c r="BI891" s="230"/>
      <c r="BJ891" s="230"/>
      <c r="BK891" s="230"/>
      <c r="BL891" s="230"/>
      <c r="BM891" s="230"/>
      <c r="BN891" s="230"/>
      <c r="BO891" s="230"/>
      <c r="BP891" s="230"/>
      <c r="BQ891" s="231"/>
      <c r="BR891" s="182">
        <v>-7</v>
      </c>
      <c r="BS891" s="183"/>
      <c r="BT891" s="183"/>
      <c r="BU891" s="183"/>
      <c r="BV891" s="184"/>
      <c r="BW891" s="1"/>
      <c r="BX891" s="1"/>
      <c r="BY891" s="1"/>
      <c r="BZ891" s="2"/>
    </row>
    <row r="892" spans="1:79" s="6" customFormat="1" ht="59.25" customHeight="1">
      <c r="A892" s="81">
        <v>0</v>
      </c>
      <c r="B892" s="80"/>
      <c r="C892" s="178" t="s">
        <v>463</v>
      </c>
      <c r="D892" s="178"/>
      <c r="E892" s="178"/>
      <c r="F892" s="178"/>
      <c r="G892" s="178"/>
      <c r="H892" s="178"/>
      <c r="I892" s="178"/>
      <c r="J892" s="179" t="s">
        <v>98</v>
      </c>
      <c r="K892" s="179"/>
      <c r="L892" s="179"/>
      <c r="M892" s="179"/>
      <c r="N892" s="179"/>
      <c r="O892" s="128"/>
      <c r="P892" s="221"/>
      <c r="Q892" s="221"/>
      <c r="R892" s="221"/>
      <c r="S892" s="221"/>
      <c r="T892" s="221"/>
      <c r="U892" s="221"/>
      <c r="V892" s="221"/>
      <c r="W892" s="221"/>
      <c r="X892" s="221"/>
      <c r="Y892" s="221"/>
      <c r="Z892" s="221"/>
      <c r="AA892" s="221"/>
      <c r="AB892" s="221"/>
      <c r="AC892" s="221"/>
      <c r="AD892" s="221"/>
      <c r="AE892" s="221"/>
      <c r="AF892" s="221"/>
      <c r="AG892" s="221"/>
      <c r="AH892" s="221"/>
      <c r="AI892" s="221"/>
      <c r="AJ892" s="221"/>
      <c r="AK892" s="221"/>
      <c r="AL892" s="221"/>
      <c r="AM892" s="221"/>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2"/>
      <c r="BR892" s="151"/>
      <c r="BS892" s="151"/>
      <c r="BT892" s="151"/>
      <c r="BU892" s="151"/>
      <c r="BV892" s="151"/>
      <c r="BW892" s="4"/>
      <c r="BX892" s="4"/>
      <c r="BY892" s="4"/>
      <c r="BZ892" s="5"/>
      <c r="CA892" s="6" t="s">
        <v>24</v>
      </c>
    </row>
    <row r="893" spans="1:79" s="6" customFormat="1" ht="12.6" customHeight="1">
      <c r="A893" s="81">
        <v>0</v>
      </c>
      <c r="B893" s="80"/>
      <c r="C893" s="178" t="s">
        <v>97</v>
      </c>
      <c r="D893" s="178"/>
      <c r="E893" s="178"/>
      <c r="F893" s="178"/>
      <c r="G893" s="178"/>
      <c r="H893" s="178"/>
      <c r="I893" s="178"/>
      <c r="J893" s="179" t="s">
        <v>98</v>
      </c>
      <c r="K893" s="179"/>
      <c r="L893" s="179"/>
      <c r="M893" s="179"/>
      <c r="N893" s="179"/>
      <c r="O893" s="128"/>
      <c r="P893" s="221"/>
      <c r="Q893" s="221"/>
      <c r="R893" s="221"/>
      <c r="S893" s="221"/>
      <c r="T893" s="221"/>
      <c r="U893" s="221"/>
      <c r="V893" s="221"/>
      <c r="W893" s="221"/>
      <c r="X893" s="221"/>
      <c r="Y893" s="221"/>
      <c r="Z893" s="221"/>
      <c r="AA893" s="221"/>
      <c r="AB893" s="221"/>
      <c r="AC893" s="221"/>
      <c r="AD893" s="221"/>
      <c r="AE893" s="221"/>
      <c r="AF893" s="221"/>
      <c r="AG893" s="221"/>
      <c r="AH893" s="221"/>
      <c r="AI893" s="221"/>
      <c r="AJ893" s="221"/>
      <c r="AK893" s="221"/>
      <c r="AL893" s="221"/>
      <c r="AM893" s="221"/>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2"/>
      <c r="BR893" s="151"/>
      <c r="BS893" s="151"/>
      <c r="BT893" s="151"/>
      <c r="BU893" s="151"/>
      <c r="BV893" s="151"/>
      <c r="BW893" s="4"/>
      <c r="BX893" s="4"/>
      <c r="BY893" s="4"/>
      <c r="BZ893" s="5"/>
      <c r="CA893" s="6" t="s">
        <v>24</v>
      </c>
    </row>
    <row r="894" spans="1:79" ht="42.6" customHeight="1">
      <c r="A894" s="185" t="s">
        <v>556</v>
      </c>
      <c r="B894" s="125"/>
      <c r="C894" s="186" t="s">
        <v>114</v>
      </c>
      <c r="D894" s="186"/>
      <c r="E894" s="186"/>
      <c r="F894" s="186"/>
      <c r="G894" s="186"/>
      <c r="H894" s="186"/>
      <c r="I894" s="186"/>
      <c r="J894" s="187" t="s">
        <v>100</v>
      </c>
      <c r="K894" s="187"/>
      <c r="L894" s="187"/>
      <c r="M894" s="187"/>
      <c r="N894" s="187"/>
      <c r="O894" s="229" t="s">
        <v>603</v>
      </c>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c r="AL894" s="230"/>
      <c r="AM894" s="230"/>
      <c r="AN894" s="230"/>
      <c r="AO894" s="230"/>
      <c r="AP894" s="230"/>
      <c r="AQ894" s="230"/>
      <c r="AR894" s="230"/>
      <c r="AS894" s="230"/>
      <c r="AT894" s="230"/>
      <c r="AU894" s="230"/>
      <c r="AV894" s="230"/>
      <c r="AW894" s="230"/>
      <c r="AX894" s="230"/>
      <c r="AY894" s="230"/>
      <c r="AZ894" s="230"/>
      <c r="BA894" s="230"/>
      <c r="BB894" s="230"/>
      <c r="BC894" s="230"/>
      <c r="BD894" s="230"/>
      <c r="BE894" s="230"/>
      <c r="BF894" s="230"/>
      <c r="BG894" s="230"/>
      <c r="BH894" s="230"/>
      <c r="BI894" s="230"/>
      <c r="BJ894" s="230"/>
      <c r="BK894" s="230"/>
      <c r="BL894" s="230"/>
      <c r="BM894" s="230"/>
      <c r="BN894" s="230"/>
      <c r="BO894" s="230"/>
      <c r="BP894" s="230"/>
      <c r="BQ894" s="231"/>
      <c r="BR894" s="182">
        <v>-2333054.0499999998</v>
      </c>
      <c r="BS894" s="183"/>
      <c r="BT894" s="183"/>
      <c r="BU894" s="183"/>
      <c r="BV894" s="184"/>
      <c r="BW894" s="1"/>
      <c r="BX894" s="1"/>
      <c r="BY894" s="1"/>
      <c r="BZ894" s="2"/>
    </row>
    <row r="895" spans="1:79" ht="42.6" customHeight="1">
      <c r="A895" s="185">
        <v>5</v>
      </c>
      <c r="B895" s="125"/>
      <c r="C895" s="186" t="s">
        <v>115</v>
      </c>
      <c r="D895" s="186"/>
      <c r="E895" s="186"/>
      <c r="F895" s="186"/>
      <c r="G895" s="186"/>
      <c r="H895" s="186"/>
      <c r="I895" s="186"/>
      <c r="J895" s="187" t="s">
        <v>100</v>
      </c>
      <c r="K895" s="187"/>
      <c r="L895" s="187"/>
      <c r="M895" s="187"/>
      <c r="N895" s="187"/>
      <c r="O895" s="229" t="s">
        <v>603</v>
      </c>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c r="AL895" s="230"/>
      <c r="AM895" s="230"/>
      <c r="AN895" s="230"/>
      <c r="AO895" s="230"/>
      <c r="AP895" s="230"/>
      <c r="AQ895" s="230"/>
      <c r="AR895" s="230"/>
      <c r="AS895" s="230"/>
      <c r="AT895" s="230"/>
      <c r="AU895" s="230"/>
      <c r="AV895" s="230"/>
      <c r="AW895" s="230"/>
      <c r="AX895" s="230"/>
      <c r="AY895" s="230"/>
      <c r="AZ895" s="230"/>
      <c r="BA895" s="230"/>
      <c r="BB895" s="230"/>
      <c r="BC895" s="230"/>
      <c r="BD895" s="230"/>
      <c r="BE895" s="230"/>
      <c r="BF895" s="230"/>
      <c r="BG895" s="230"/>
      <c r="BH895" s="230"/>
      <c r="BI895" s="230"/>
      <c r="BJ895" s="230"/>
      <c r="BK895" s="230"/>
      <c r="BL895" s="230"/>
      <c r="BM895" s="230"/>
      <c r="BN895" s="230"/>
      <c r="BO895" s="230"/>
      <c r="BP895" s="230"/>
      <c r="BQ895" s="231"/>
      <c r="BR895" s="182">
        <v>-3664.4499999999971</v>
      </c>
      <c r="BS895" s="183"/>
      <c r="BT895" s="183"/>
      <c r="BU895" s="183"/>
      <c r="BV895" s="184"/>
      <c r="BW895" s="1"/>
      <c r="BX895" s="1"/>
      <c r="BY895" s="1"/>
      <c r="BZ895" s="2"/>
    </row>
    <row r="896" spans="1:79" ht="25.5" customHeight="1">
      <c r="A896" s="81">
        <v>0</v>
      </c>
      <c r="B896" s="80"/>
      <c r="C896" s="178" t="s">
        <v>198</v>
      </c>
      <c r="D896" s="178"/>
      <c r="E896" s="178"/>
      <c r="F896" s="178"/>
      <c r="G896" s="178"/>
      <c r="H896" s="178"/>
      <c r="I896" s="178"/>
      <c r="J896" s="179" t="s">
        <v>98</v>
      </c>
      <c r="K896" s="179"/>
      <c r="L896" s="179"/>
      <c r="M896" s="179"/>
      <c r="N896" s="179"/>
      <c r="O896" s="128"/>
      <c r="P896" s="221"/>
      <c r="Q896" s="221"/>
      <c r="R896" s="221"/>
      <c r="S896" s="221"/>
      <c r="T896" s="221"/>
      <c r="U896" s="221"/>
      <c r="V896" s="221"/>
      <c r="W896" s="221"/>
      <c r="X896" s="221"/>
      <c r="Y896" s="221"/>
      <c r="Z896" s="221"/>
      <c r="AA896" s="221"/>
      <c r="AB896" s="221"/>
      <c r="AC896" s="221"/>
      <c r="AD896" s="221"/>
      <c r="AE896" s="221"/>
      <c r="AF896" s="221"/>
      <c r="AG896" s="221"/>
      <c r="AH896" s="221"/>
      <c r="AI896" s="221"/>
      <c r="AJ896" s="221"/>
      <c r="AK896" s="221"/>
      <c r="AL896" s="221"/>
      <c r="AM896" s="221"/>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2"/>
      <c r="BR896" s="151"/>
      <c r="BS896" s="151"/>
      <c r="BT896" s="151"/>
      <c r="BU896" s="151"/>
      <c r="BV896" s="151"/>
      <c r="BW896" s="1"/>
      <c r="BX896" s="1"/>
      <c r="BY896" s="1"/>
      <c r="BZ896" s="2"/>
    </row>
    <row r="897" spans="1:79" ht="41.45" customHeight="1">
      <c r="A897" s="185">
        <v>5</v>
      </c>
      <c r="B897" s="125"/>
      <c r="C897" s="186" t="s">
        <v>219</v>
      </c>
      <c r="D897" s="186"/>
      <c r="E897" s="186"/>
      <c r="F897" s="186"/>
      <c r="G897" s="186"/>
      <c r="H897" s="186"/>
      <c r="I897" s="186"/>
      <c r="J897" s="187" t="s">
        <v>220</v>
      </c>
      <c r="K897" s="187"/>
      <c r="L897" s="187"/>
      <c r="M897" s="187"/>
      <c r="N897" s="187"/>
      <c r="O897" s="229" t="s">
        <v>587</v>
      </c>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c r="AL897" s="230"/>
      <c r="AM897" s="230"/>
      <c r="AN897" s="230"/>
      <c r="AO897" s="230"/>
      <c r="AP897" s="230"/>
      <c r="AQ897" s="230"/>
      <c r="AR897" s="230"/>
      <c r="AS897" s="230"/>
      <c r="AT897" s="230"/>
      <c r="AU897" s="230"/>
      <c r="AV897" s="230"/>
      <c r="AW897" s="230"/>
      <c r="AX897" s="230"/>
      <c r="AY897" s="230"/>
      <c r="AZ897" s="230"/>
      <c r="BA897" s="230"/>
      <c r="BB897" s="230"/>
      <c r="BC897" s="230"/>
      <c r="BD897" s="230"/>
      <c r="BE897" s="230"/>
      <c r="BF897" s="230"/>
      <c r="BG897" s="230"/>
      <c r="BH897" s="230"/>
      <c r="BI897" s="230"/>
      <c r="BJ897" s="230"/>
      <c r="BK897" s="230"/>
      <c r="BL897" s="230"/>
      <c r="BM897" s="230"/>
      <c r="BN897" s="230"/>
      <c r="BO897" s="230"/>
      <c r="BP897" s="230"/>
      <c r="BQ897" s="231"/>
      <c r="BR897" s="182">
        <v>-700.92599999999993</v>
      </c>
      <c r="BS897" s="183"/>
      <c r="BT897" s="183"/>
      <c r="BU897" s="183"/>
      <c r="BV897" s="184"/>
      <c r="BW897" s="1"/>
      <c r="BX897" s="1"/>
      <c r="BY897" s="1"/>
      <c r="BZ897" s="2"/>
    </row>
    <row r="898" spans="1:79" ht="41.45" hidden="1" customHeight="1">
      <c r="A898" s="185">
        <v>5</v>
      </c>
      <c r="B898" s="125"/>
      <c r="C898" s="186" t="s">
        <v>221</v>
      </c>
      <c r="D898" s="186"/>
      <c r="E898" s="186"/>
      <c r="F898" s="186"/>
      <c r="G898" s="186"/>
      <c r="H898" s="186"/>
      <c r="I898" s="186"/>
      <c r="J898" s="187" t="s">
        <v>217</v>
      </c>
      <c r="K898" s="187"/>
      <c r="L898" s="187"/>
      <c r="M898" s="187"/>
      <c r="N898" s="187"/>
      <c r="O898" s="128" t="s">
        <v>604</v>
      </c>
      <c r="P898" s="221"/>
      <c r="Q898" s="221"/>
      <c r="R898" s="221"/>
      <c r="S898" s="221"/>
      <c r="T898" s="221"/>
      <c r="U898" s="221"/>
      <c r="V898" s="221"/>
      <c r="W898" s="221"/>
      <c r="X898" s="221"/>
      <c r="Y898" s="221"/>
      <c r="Z898" s="221"/>
      <c r="AA898" s="221"/>
      <c r="AB898" s="221"/>
      <c r="AC898" s="221"/>
      <c r="AD898" s="221"/>
      <c r="AE898" s="221"/>
      <c r="AF898" s="221"/>
      <c r="AG898" s="221"/>
      <c r="AH898" s="221"/>
      <c r="AI898" s="221"/>
      <c r="AJ898" s="221"/>
      <c r="AK898" s="221"/>
      <c r="AL898" s="221"/>
      <c r="AM898" s="221"/>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2"/>
      <c r="BR898" s="182">
        <v>0</v>
      </c>
      <c r="BS898" s="183"/>
      <c r="BT898" s="183"/>
      <c r="BU898" s="183"/>
      <c r="BV898" s="184"/>
      <c r="BW898" s="1"/>
      <c r="BX898" s="1"/>
      <c r="BY898" s="1"/>
      <c r="BZ898" s="2"/>
    </row>
    <row r="899" spans="1:79" ht="22.5" customHeight="1">
      <c r="A899" s="81">
        <v>0</v>
      </c>
      <c r="B899" s="80"/>
      <c r="C899" s="178" t="s">
        <v>281</v>
      </c>
      <c r="D899" s="178"/>
      <c r="E899" s="178"/>
      <c r="F899" s="178"/>
      <c r="G899" s="178"/>
      <c r="H899" s="178"/>
      <c r="I899" s="178"/>
      <c r="J899" s="179" t="s">
        <v>98</v>
      </c>
      <c r="K899" s="179"/>
      <c r="L899" s="179"/>
      <c r="M899" s="179"/>
      <c r="N899" s="179"/>
      <c r="O899" s="128"/>
      <c r="P899" s="221"/>
      <c r="Q899" s="221"/>
      <c r="R899" s="221"/>
      <c r="S899" s="221"/>
      <c r="T899" s="221"/>
      <c r="U899" s="221"/>
      <c r="V899" s="221"/>
      <c r="W899" s="221"/>
      <c r="X899" s="221"/>
      <c r="Y899" s="221"/>
      <c r="Z899" s="221"/>
      <c r="AA899" s="221"/>
      <c r="AB899" s="221"/>
      <c r="AC899" s="221"/>
      <c r="AD899" s="221"/>
      <c r="AE899" s="221"/>
      <c r="AF899" s="221"/>
      <c r="AG899" s="221"/>
      <c r="AH899" s="221"/>
      <c r="AI899" s="221"/>
      <c r="AJ899" s="221"/>
      <c r="AK899" s="221"/>
      <c r="AL899" s="221"/>
      <c r="AM899" s="221"/>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2"/>
      <c r="BR899" s="151"/>
      <c r="BS899" s="151"/>
      <c r="BT899" s="151"/>
      <c r="BU899" s="151"/>
      <c r="BV899" s="151"/>
      <c r="BW899" s="1"/>
      <c r="BX899" s="1"/>
      <c r="BY899" s="1"/>
      <c r="BZ899" s="2"/>
    </row>
    <row r="900" spans="1:79" ht="33.6" customHeight="1">
      <c r="A900" s="185">
        <v>5</v>
      </c>
      <c r="B900" s="125"/>
      <c r="C900" s="186" t="s">
        <v>296</v>
      </c>
      <c r="D900" s="186"/>
      <c r="E900" s="186"/>
      <c r="F900" s="186"/>
      <c r="G900" s="186"/>
      <c r="H900" s="186"/>
      <c r="I900" s="186"/>
      <c r="J900" s="187" t="s">
        <v>100</v>
      </c>
      <c r="K900" s="187"/>
      <c r="L900" s="187"/>
      <c r="M900" s="187"/>
      <c r="N900" s="187"/>
      <c r="O900" s="229" t="s">
        <v>606</v>
      </c>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c r="AL900" s="230"/>
      <c r="AM900" s="230"/>
      <c r="AN900" s="230"/>
      <c r="AO900" s="230"/>
      <c r="AP900" s="230"/>
      <c r="AQ900" s="230"/>
      <c r="AR900" s="230"/>
      <c r="AS900" s="230"/>
      <c r="AT900" s="230"/>
      <c r="AU900" s="230"/>
      <c r="AV900" s="230"/>
      <c r="AW900" s="230"/>
      <c r="AX900" s="230"/>
      <c r="AY900" s="230"/>
      <c r="AZ900" s="230"/>
      <c r="BA900" s="230"/>
      <c r="BB900" s="230"/>
      <c r="BC900" s="230"/>
      <c r="BD900" s="230"/>
      <c r="BE900" s="230"/>
      <c r="BF900" s="230"/>
      <c r="BG900" s="230"/>
      <c r="BH900" s="230"/>
      <c r="BI900" s="230"/>
      <c r="BJ900" s="230"/>
      <c r="BK900" s="230"/>
      <c r="BL900" s="230"/>
      <c r="BM900" s="230"/>
      <c r="BN900" s="230"/>
      <c r="BO900" s="230"/>
      <c r="BP900" s="230"/>
      <c r="BQ900" s="231"/>
      <c r="BR900" s="182">
        <v>-0.25</v>
      </c>
      <c r="BS900" s="183"/>
      <c r="BT900" s="183"/>
      <c r="BU900" s="183"/>
      <c r="BV900" s="184"/>
      <c r="BW900" s="1"/>
      <c r="BX900" s="1"/>
      <c r="BY900" s="1"/>
      <c r="BZ900" s="2"/>
    </row>
    <row r="901" spans="1:79" ht="43.5" customHeight="1">
      <c r="A901" s="185">
        <v>5</v>
      </c>
      <c r="B901" s="125"/>
      <c r="C901" s="186" t="s">
        <v>298</v>
      </c>
      <c r="D901" s="186"/>
      <c r="E901" s="186"/>
      <c r="F901" s="186"/>
      <c r="G901" s="186"/>
      <c r="H901" s="186"/>
      <c r="I901" s="186"/>
      <c r="J901" s="187" t="s">
        <v>100</v>
      </c>
      <c r="K901" s="187"/>
      <c r="L901" s="187"/>
      <c r="M901" s="187"/>
      <c r="N901" s="187"/>
      <c r="O901" s="229" t="s">
        <v>603</v>
      </c>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230"/>
      <c r="AK901" s="230"/>
      <c r="AL901" s="230"/>
      <c r="AM901" s="230"/>
      <c r="AN901" s="230"/>
      <c r="AO901" s="230"/>
      <c r="AP901" s="230"/>
      <c r="AQ901" s="230"/>
      <c r="AR901" s="230"/>
      <c r="AS901" s="230"/>
      <c r="AT901" s="230"/>
      <c r="AU901" s="230"/>
      <c r="AV901" s="230"/>
      <c r="AW901" s="230"/>
      <c r="AX901" s="230"/>
      <c r="AY901" s="230"/>
      <c r="AZ901" s="230"/>
      <c r="BA901" s="230"/>
      <c r="BB901" s="230"/>
      <c r="BC901" s="230"/>
      <c r="BD901" s="230"/>
      <c r="BE901" s="230"/>
      <c r="BF901" s="230"/>
      <c r="BG901" s="230"/>
      <c r="BH901" s="230"/>
      <c r="BI901" s="230"/>
      <c r="BJ901" s="230"/>
      <c r="BK901" s="230"/>
      <c r="BL901" s="230"/>
      <c r="BM901" s="230"/>
      <c r="BN901" s="230"/>
      <c r="BO901" s="230"/>
      <c r="BP901" s="230"/>
      <c r="BQ901" s="231"/>
      <c r="BR901" s="182">
        <v>-89.379999999999882</v>
      </c>
      <c r="BS901" s="183"/>
      <c r="BT901" s="183"/>
      <c r="BU901" s="183"/>
      <c r="BV901" s="184"/>
      <c r="BW901" s="1"/>
      <c r="BX901" s="1"/>
      <c r="BY901" s="1"/>
      <c r="BZ901" s="2"/>
    </row>
    <row r="902" spans="1:79" ht="22.5" customHeight="1">
      <c r="A902" s="81">
        <v>0</v>
      </c>
      <c r="B902" s="80"/>
      <c r="C902" s="178" t="s">
        <v>360</v>
      </c>
      <c r="D902" s="178"/>
      <c r="E902" s="178"/>
      <c r="F902" s="178"/>
      <c r="G902" s="178"/>
      <c r="H902" s="178"/>
      <c r="I902" s="178"/>
      <c r="J902" s="179" t="s">
        <v>98</v>
      </c>
      <c r="K902" s="179"/>
      <c r="L902" s="179"/>
      <c r="M902" s="179"/>
      <c r="N902" s="179"/>
      <c r="O902" s="128"/>
      <c r="P902" s="221"/>
      <c r="Q902" s="221"/>
      <c r="R902" s="221"/>
      <c r="S902" s="221"/>
      <c r="T902" s="221"/>
      <c r="U902" s="221"/>
      <c r="V902" s="221"/>
      <c r="W902" s="221"/>
      <c r="X902" s="221"/>
      <c r="Y902" s="221"/>
      <c r="Z902" s="221"/>
      <c r="AA902" s="221"/>
      <c r="AB902" s="221"/>
      <c r="AC902" s="221"/>
      <c r="AD902" s="221"/>
      <c r="AE902" s="221"/>
      <c r="AF902" s="221"/>
      <c r="AG902" s="221"/>
      <c r="AH902" s="221"/>
      <c r="AI902" s="221"/>
      <c r="AJ902" s="221"/>
      <c r="AK902" s="221"/>
      <c r="AL902" s="221"/>
      <c r="AM902" s="221"/>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2"/>
      <c r="BR902" s="151"/>
      <c r="BS902" s="151"/>
      <c r="BT902" s="151"/>
      <c r="BU902" s="151"/>
      <c r="BV902" s="151"/>
      <c r="BW902" s="1"/>
      <c r="BX902" s="1"/>
      <c r="BY902" s="1"/>
      <c r="BZ902" s="2"/>
    </row>
    <row r="903" spans="1:79" ht="39" customHeight="1">
      <c r="A903" s="185">
        <v>5</v>
      </c>
      <c r="B903" s="125"/>
      <c r="C903" s="186" t="s">
        <v>368</v>
      </c>
      <c r="D903" s="186"/>
      <c r="E903" s="186"/>
      <c r="F903" s="186"/>
      <c r="G903" s="186"/>
      <c r="H903" s="186"/>
      <c r="I903" s="186"/>
      <c r="J903" s="187" t="s">
        <v>362</v>
      </c>
      <c r="K903" s="187"/>
      <c r="L903" s="187"/>
      <c r="M903" s="187"/>
      <c r="N903" s="187"/>
      <c r="O903" s="229" t="s">
        <v>603</v>
      </c>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230"/>
      <c r="AK903" s="230"/>
      <c r="AL903" s="230"/>
      <c r="AM903" s="230"/>
      <c r="AN903" s="230"/>
      <c r="AO903" s="230"/>
      <c r="AP903" s="230"/>
      <c r="AQ903" s="230"/>
      <c r="AR903" s="230"/>
      <c r="AS903" s="230"/>
      <c r="AT903" s="230"/>
      <c r="AU903" s="230"/>
      <c r="AV903" s="230"/>
      <c r="AW903" s="230"/>
      <c r="AX903" s="230"/>
      <c r="AY903" s="230"/>
      <c r="AZ903" s="230"/>
      <c r="BA903" s="230"/>
      <c r="BB903" s="230"/>
      <c r="BC903" s="230"/>
      <c r="BD903" s="230"/>
      <c r="BE903" s="230"/>
      <c r="BF903" s="230"/>
      <c r="BG903" s="230"/>
      <c r="BH903" s="230"/>
      <c r="BI903" s="230"/>
      <c r="BJ903" s="230"/>
      <c r="BK903" s="230"/>
      <c r="BL903" s="230"/>
      <c r="BM903" s="230"/>
      <c r="BN903" s="230"/>
      <c r="BO903" s="230"/>
      <c r="BP903" s="230"/>
      <c r="BQ903" s="231"/>
      <c r="BR903" s="182">
        <v>-36</v>
      </c>
      <c r="BS903" s="183"/>
      <c r="BT903" s="183"/>
      <c r="BU903" s="183"/>
      <c r="BV903" s="184"/>
      <c r="BW903" s="1"/>
      <c r="BX903" s="1"/>
      <c r="BY903" s="1"/>
      <c r="BZ903" s="2"/>
    </row>
    <row r="904" spans="1:79" s="6" customFormat="1" ht="30" customHeight="1">
      <c r="A904" s="81">
        <v>0</v>
      </c>
      <c r="B904" s="80"/>
      <c r="C904" s="178" t="s">
        <v>464</v>
      </c>
      <c r="D904" s="178"/>
      <c r="E904" s="178"/>
      <c r="F904" s="178"/>
      <c r="G904" s="178"/>
      <c r="H904" s="178"/>
      <c r="I904" s="178"/>
      <c r="J904" s="179" t="s">
        <v>98</v>
      </c>
      <c r="K904" s="179"/>
      <c r="L904" s="179"/>
      <c r="M904" s="179"/>
      <c r="N904" s="179"/>
      <c r="O904" s="128"/>
      <c r="P904" s="221"/>
      <c r="Q904" s="221"/>
      <c r="R904" s="221"/>
      <c r="S904" s="221"/>
      <c r="T904" s="221"/>
      <c r="U904" s="221"/>
      <c r="V904" s="221"/>
      <c r="W904" s="221"/>
      <c r="X904" s="221"/>
      <c r="Y904" s="221"/>
      <c r="Z904" s="221"/>
      <c r="AA904" s="221"/>
      <c r="AB904" s="221"/>
      <c r="AC904" s="221"/>
      <c r="AD904" s="221"/>
      <c r="AE904" s="221"/>
      <c r="AF904" s="221"/>
      <c r="AG904" s="221"/>
      <c r="AH904" s="221"/>
      <c r="AI904" s="221"/>
      <c r="AJ904" s="221"/>
      <c r="AK904" s="221"/>
      <c r="AL904" s="221"/>
      <c r="AM904" s="221"/>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2"/>
      <c r="BR904" s="151"/>
      <c r="BS904" s="151"/>
      <c r="BT904" s="151"/>
      <c r="BU904" s="151"/>
      <c r="BV904" s="151"/>
      <c r="BW904" s="4"/>
      <c r="BX904" s="4"/>
      <c r="BY904" s="4"/>
      <c r="BZ904" s="5"/>
      <c r="CA904" s="6" t="s">
        <v>24</v>
      </c>
    </row>
    <row r="905" spans="1:79" s="6" customFormat="1" ht="22.5" customHeight="1">
      <c r="A905" s="81">
        <v>0</v>
      </c>
      <c r="B905" s="80"/>
      <c r="C905" s="178" t="s">
        <v>97</v>
      </c>
      <c r="D905" s="178"/>
      <c r="E905" s="178"/>
      <c r="F905" s="178"/>
      <c r="G905" s="178"/>
      <c r="H905" s="178"/>
      <c r="I905" s="178"/>
      <c r="J905" s="179" t="s">
        <v>98</v>
      </c>
      <c r="K905" s="179"/>
      <c r="L905" s="179"/>
      <c r="M905" s="179"/>
      <c r="N905" s="179"/>
      <c r="O905" s="128"/>
      <c r="P905" s="221"/>
      <c r="Q905" s="221"/>
      <c r="R905" s="221"/>
      <c r="S905" s="221"/>
      <c r="T905" s="221"/>
      <c r="U905" s="221"/>
      <c r="V905" s="221"/>
      <c r="W905" s="221"/>
      <c r="X905" s="221"/>
      <c r="Y905" s="221"/>
      <c r="Z905" s="221"/>
      <c r="AA905" s="221"/>
      <c r="AB905" s="221"/>
      <c r="AC905" s="221"/>
      <c r="AD905" s="221"/>
      <c r="AE905" s="221"/>
      <c r="AF905" s="221"/>
      <c r="AG905" s="221"/>
      <c r="AH905" s="221"/>
      <c r="AI905" s="221"/>
      <c r="AJ905" s="221"/>
      <c r="AK905" s="221"/>
      <c r="AL905" s="221"/>
      <c r="AM905" s="221"/>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2"/>
      <c r="BR905" s="151"/>
      <c r="BS905" s="151"/>
      <c r="BT905" s="151"/>
      <c r="BU905" s="151"/>
      <c r="BV905" s="151"/>
      <c r="BW905" s="4"/>
      <c r="BX905" s="4"/>
      <c r="BY905" s="4"/>
      <c r="BZ905" s="5"/>
      <c r="CA905" s="6" t="s">
        <v>24</v>
      </c>
    </row>
    <row r="906" spans="1:79" ht="31.5" customHeight="1">
      <c r="A906" s="185" t="s">
        <v>557</v>
      </c>
      <c r="B906" s="125"/>
      <c r="C906" s="186" t="s">
        <v>116</v>
      </c>
      <c r="D906" s="186"/>
      <c r="E906" s="186"/>
      <c r="F906" s="186"/>
      <c r="G906" s="186"/>
      <c r="H906" s="186"/>
      <c r="I906" s="186"/>
      <c r="J906" s="187" t="s">
        <v>100</v>
      </c>
      <c r="K906" s="187"/>
      <c r="L906" s="187"/>
      <c r="M906" s="187"/>
      <c r="N906" s="187"/>
      <c r="O906" s="229" t="s">
        <v>605</v>
      </c>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230"/>
      <c r="AK906" s="230"/>
      <c r="AL906" s="230"/>
      <c r="AM906" s="230"/>
      <c r="AN906" s="230"/>
      <c r="AO906" s="230"/>
      <c r="AP906" s="230"/>
      <c r="AQ906" s="230"/>
      <c r="AR906" s="230"/>
      <c r="AS906" s="230"/>
      <c r="AT906" s="230"/>
      <c r="AU906" s="230"/>
      <c r="AV906" s="230"/>
      <c r="AW906" s="230"/>
      <c r="AX906" s="230"/>
      <c r="AY906" s="230"/>
      <c r="AZ906" s="230"/>
      <c r="BA906" s="230"/>
      <c r="BB906" s="230"/>
      <c r="BC906" s="230"/>
      <c r="BD906" s="230"/>
      <c r="BE906" s="230"/>
      <c r="BF906" s="230"/>
      <c r="BG906" s="230"/>
      <c r="BH906" s="230"/>
      <c r="BI906" s="230"/>
      <c r="BJ906" s="230"/>
      <c r="BK906" s="230"/>
      <c r="BL906" s="230"/>
      <c r="BM906" s="230"/>
      <c r="BN906" s="230"/>
      <c r="BO906" s="230"/>
      <c r="BP906" s="230"/>
      <c r="BQ906" s="231"/>
      <c r="BR906" s="182">
        <v>-1068.2399999999907</v>
      </c>
      <c r="BS906" s="183"/>
      <c r="BT906" s="183"/>
      <c r="BU906" s="183"/>
      <c r="BV906" s="184"/>
      <c r="BW906" s="1"/>
      <c r="BX906" s="1"/>
      <c r="BY906" s="1"/>
      <c r="BZ906" s="2"/>
    </row>
    <row r="907" spans="1:79" ht="25.5" customHeight="1">
      <c r="A907" s="81">
        <v>0</v>
      </c>
      <c r="B907" s="80"/>
      <c r="C907" s="178" t="s">
        <v>198</v>
      </c>
      <c r="D907" s="178"/>
      <c r="E907" s="178"/>
      <c r="F907" s="178"/>
      <c r="G907" s="178"/>
      <c r="H907" s="178"/>
      <c r="I907" s="178"/>
      <c r="J907" s="179" t="s">
        <v>98</v>
      </c>
      <c r="K907" s="179"/>
      <c r="L907" s="179"/>
      <c r="M907" s="179"/>
      <c r="N907" s="179"/>
      <c r="O907" s="128"/>
      <c r="P907" s="221"/>
      <c r="Q907" s="221"/>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2"/>
      <c r="BR907" s="151"/>
      <c r="BS907" s="151"/>
      <c r="BT907" s="151"/>
      <c r="BU907" s="151"/>
      <c r="BV907" s="151"/>
      <c r="BW907" s="1"/>
      <c r="BX907" s="1"/>
      <c r="BY907" s="1"/>
      <c r="BZ907" s="2"/>
    </row>
    <row r="908" spans="1:79" ht="49.5" hidden="1" customHeight="1">
      <c r="A908" s="185">
        <v>6</v>
      </c>
      <c r="B908" s="125"/>
      <c r="C908" s="186" t="s">
        <v>222</v>
      </c>
      <c r="D908" s="186"/>
      <c r="E908" s="186"/>
      <c r="F908" s="186"/>
      <c r="G908" s="186"/>
      <c r="H908" s="186"/>
      <c r="I908" s="186"/>
      <c r="J908" s="187" t="s">
        <v>103</v>
      </c>
      <c r="K908" s="187"/>
      <c r="L908" s="187"/>
      <c r="M908" s="187"/>
      <c r="N908" s="187"/>
      <c r="O908" s="128"/>
      <c r="P908" s="221"/>
      <c r="Q908" s="221"/>
      <c r="R908" s="221"/>
      <c r="S908" s="221"/>
      <c r="T908" s="221"/>
      <c r="U908" s="221"/>
      <c r="V908" s="221"/>
      <c r="W908" s="221"/>
      <c r="X908" s="221"/>
      <c r="Y908" s="221"/>
      <c r="Z908" s="221"/>
      <c r="AA908" s="221"/>
      <c r="AB908" s="221"/>
      <c r="AC908" s="221"/>
      <c r="AD908" s="221"/>
      <c r="AE908" s="221"/>
      <c r="AF908" s="221"/>
      <c r="AG908" s="221"/>
      <c r="AH908" s="221"/>
      <c r="AI908" s="221"/>
      <c r="AJ908" s="221"/>
      <c r="AK908" s="221"/>
      <c r="AL908" s="221"/>
      <c r="AM908" s="221"/>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2"/>
      <c r="BR908" s="182">
        <v>0</v>
      </c>
      <c r="BS908" s="183"/>
      <c r="BT908" s="183"/>
      <c r="BU908" s="183"/>
      <c r="BV908" s="184"/>
      <c r="BW908" s="1"/>
      <c r="BX908" s="1"/>
      <c r="BY908" s="1"/>
      <c r="BZ908" s="2"/>
    </row>
    <row r="909" spans="1:79" ht="39.6" hidden="1" customHeight="1">
      <c r="A909" s="185">
        <v>6</v>
      </c>
      <c r="B909" s="125"/>
      <c r="C909" s="186" t="s">
        <v>223</v>
      </c>
      <c r="D909" s="186"/>
      <c r="E909" s="186"/>
      <c r="F909" s="186"/>
      <c r="G909" s="186"/>
      <c r="H909" s="186"/>
      <c r="I909" s="186"/>
      <c r="J909" s="187" t="s">
        <v>103</v>
      </c>
      <c r="K909" s="187"/>
      <c r="L909" s="187"/>
      <c r="M909" s="187"/>
      <c r="N909" s="187"/>
      <c r="O909" s="128"/>
      <c r="P909" s="221"/>
      <c r="Q909" s="221"/>
      <c r="R909" s="221"/>
      <c r="S909" s="221"/>
      <c r="T909" s="221"/>
      <c r="U909" s="221"/>
      <c r="V909" s="221"/>
      <c r="W909" s="221"/>
      <c r="X909" s="221"/>
      <c r="Y909" s="221"/>
      <c r="Z909" s="221"/>
      <c r="AA909" s="221"/>
      <c r="AB909" s="221"/>
      <c r="AC909" s="221"/>
      <c r="AD909" s="221"/>
      <c r="AE909" s="221"/>
      <c r="AF909" s="221"/>
      <c r="AG909" s="221"/>
      <c r="AH909" s="221"/>
      <c r="AI909" s="221"/>
      <c r="AJ909" s="221"/>
      <c r="AK909" s="221"/>
      <c r="AL909" s="221"/>
      <c r="AM909" s="221"/>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2"/>
      <c r="BR909" s="182">
        <v>0</v>
      </c>
      <c r="BS909" s="183"/>
      <c r="BT909" s="183"/>
      <c r="BU909" s="183"/>
      <c r="BV909" s="184"/>
      <c r="BW909" s="1"/>
      <c r="BX909" s="1"/>
      <c r="BY909" s="1"/>
      <c r="BZ909" s="2"/>
    </row>
    <row r="910" spans="1:79" ht="41.1" customHeight="1">
      <c r="A910" s="185" t="s">
        <v>557</v>
      </c>
      <c r="B910" s="125"/>
      <c r="C910" s="186" t="s">
        <v>224</v>
      </c>
      <c r="D910" s="186"/>
      <c r="E910" s="186"/>
      <c r="F910" s="186"/>
      <c r="G910" s="186"/>
      <c r="H910" s="186"/>
      <c r="I910" s="186"/>
      <c r="J910" s="187" t="s">
        <v>103</v>
      </c>
      <c r="K910" s="187"/>
      <c r="L910" s="187"/>
      <c r="M910" s="187"/>
      <c r="N910" s="187"/>
      <c r="O910" s="229" t="s">
        <v>607</v>
      </c>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1"/>
      <c r="BR910" s="182">
        <v>14</v>
      </c>
      <c r="BS910" s="183"/>
      <c r="BT910" s="183"/>
      <c r="BU910" s="183"/>
      <c r="BV910" s="184"/>
      <c r="BW910" s="1"/>
      <c r="BX910" s="1"/>
      <c r="BY910" s="1"/>
      <c r="BZ910" s="2"/>
    </row>
    <row r="911" spans="1:79" ht="54" hidden="1" customHeight="1">
      <c r="A911" s="185">
        <v>6</v>
      </c>
      <c r="B911" s="125"/>
      <c r="C911" s="186" t="s">
        <v>225</v>
      </c>
      <c r="D911" s="186"/>
      <c r="E911" s="186"/>
      <c r="F911" s="186"/>
      <c r="G911" s="186"/>
      <c r="H911" s="186"/>
      <c r="I911" s="186"/>
      <c r="J911" s="187" t="s">
        <v>103</v>
      </c>
      <c r="K911" s="187"/>
      <c r="L911" s="187"/>
      <c r="M911" s="187"/>
      <c r="N911" s="187"/>
      <c r="O911" s="128"/>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2"/>
      <c r="BR911" s="182">
        <v>0</v>
      </c>
      <c r="BS911" s="183"/>
      <c r="BT911" s="183"/>
      <c r="BU911" s="183"/>
      <c r="BV911" s="184"/>
      <c r="BW911" s="1"/>
      <c r="BX911" s="1"/>
      <c r="BY911" s="1"/>
      <c r="BZ911" s="2"/>
    </row>
    <row r="912" spans="1:79" ht="76.5" hidden="1" customHeight="1">
      <c r="A912" s="185">
        <v>6</v>
      </c>
      <c r="B912" s="125"/>
      <c r="C912" s="186" t="s">
        <v>226</v>
      </c>
      <c r="D912" s="186"/>
      <c r="E912" s="186"/>
      <c r="F912" s="186"/>
      <c r="G912" s="186"/>
      <c r="H912" s="186"/>
      <c r="I912" s="186"/>
      <c r="J912" s="187" t="s">
        <v>103</v>
      </c>
      <c r="K912" s="187"/>
      <c r="L912" s="187"/>
      <c r="M912" s="187"/>
      <c r="N912" s="187"/>
      <c r="O912" s="128"/>
      <c r="P912" s="221"/>
      <c r="Q912" s="221"/>
      <c r="R912" s="221"/>
      <c r="S912" s="221"/>
      <c r="T912" s="221"/>
      <c r="U912" s="221"/>
      <c r="V912" s="221"/>
      <c r="W912" s="221"/>
      <c r="X912" s="221"/>
      <c r="Y912" s="221"/>
      <c r="Z912" s="221"/>
      <c r="AA912" s="221"/>
      <c r="AB912" s="221"/>
      <c r="AC912" s="221"/>
      <c r="AD912" s="221"/>
      <c r="AE912" s="221"/>
      <c r="AF912" s="221"/>
      <c r="AG912" s="221"/>
      <c r="AH912" s="221"/>
      <c r="AI912" s="221"/>
      <c r="AJ912" s="221"/>
      <c r="AK912" s="221"/>
      <c r="AL912" s="221"/>
      <c r="AM912" s="221"/>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2"/>
      <c r="BR912" s="182">
        <v>0</v>
      </c>
      <c r="BS912" s="183"/>
      <c r="BT912" s="183"/>
      <c r="BU912" s="183"/>
      <c r="BV912" s="184"/>
      <c r="BW912" s="1"/>
      <c r="BX912" s="1"/>
      <c r="BY912" s="1"/>
      <c r="BZ912" s="2"/>
    </row>
    <row r="913" spans="1:79" ht="13.5" customHeight="1">
      <c r="A913" s="81">
        <v>0</v>
      </c>
      <c r="B913" s="80"/>
      <c r="C913" s="178" t="s">
        <v>281</v>
      </c>
      <c r="D913" s="178"/>
      <c r="E913" s="178"/>
      <c r="F913" s="178"/>
      <c r="G913" s="178"/>
      <c r="H913" s="178"/>
      <c r="I913" s="178"/>
      <c r="J913" s="179" t="s">
        <v>98</v>
      </c>
      <c r="K913" s="179"/>
      <c r="L913" s="179"/>
      <c r="M913" s="179"/>
      <c r="N913" s="179"/>
      <c r="O913" s="128"/>
      <c r="P913" s="221"/>
      <c r="Q913" s="221"/>
      <c r="R913" s="221"/>
      <c r="S913" s="221"/>
      <c r="T913" s="221"/>
      <c r="U913" s="221"/>
      <c r="V913" s="221"/>
      <c r="W913" s="221"/>
      <c r="X913" s="221"/>
      <c r="Y913" s="221"/>
      <c r="Z913" s="221"/>
      <c r="AA913" s="221"/>
      <c r="AB913" s="221"/>
      <c r="AC913" s="221"/>
      <c r="AD913" s="221"/>
      <c r="AE913" s="221"/>
      <c r="AF913" s="221"/>
      <c r="AG913" s="221"/>
      <c r="AH913" s="221"/>
      <c r="AI913" s="221"/>
      <c r="AJ913" s="221"/>
      <c r="AK913" s="221"/>
      <c r="AL913" s="221"/>
      <c r="AM913" s="221"/>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2"/>
      <c r="BR913" s="151"/>
      <c r="BS913" s="151"/>
      <c r="BT913" s="151"/>
      <c r="BU913" s="151"/>
      <c r="BV913" s="151"/>
      <c r="BW913" s="1"/>
      <c r="BX913" s="1"/>
      <c r="BY913" s="1"/>
      <c r="BZ913" s="2"/>
    </row>
    <row r="914" spans="1:79" ht="38.25" customHeight="1">
      <c r="A914" s="185" t="s">
        <v>557</v>
      </c>
      <c r="B914" s="125"/>
      <c r="C914" s="186" t="s">
        <v>299</v>
      </c>
      <c r="D914" s="186"/>
      <c r="E914" s="186"/>
      <c r="F914" s="186"/>
      <c r="G914" s="186"/>
      <c r="H914" s="186"/>
      <c r="I914" s="186"/>
      <c r="J914" s="187" t="s">
        <v>100</v>
      </c>
      <c r="K914" s="187"/>
      <c r="L914" s="187"/>
      <c r="M914" s="187"/>
      <c r="N914" s="187"/>
      <c r="O914" s="229" t="s">
        <v>605</v>
      </c>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c r="AL914" s="230"/>
      <c r="AM914" s="230"/>
      <c r="AN914" s="230"/>
      <c r="AO914" s="230"/>
      <c r="AP914" s="230"/>
      <c r="AQ914" s="230"/>
      <c r="AR914" s="230"/>
      <c r="AS914" s="230"/>
      <c r="AT914" s="230"/>
      <c r="AU914" s="230"/>
      <c r="AV914" s="230"/>
      <c r="AW914" s="230"/>
      <c r="AX914" s="230"/>
      <c r="AY914" s="230"/>
      <c r="AZ914" s="230"/>
      <c r="BA914" s="230"/>
      <c r="BB914" s="230"/>
      <c r="BC914" s="230"/>
      <c r="BD914" s="230"/>
      <c r="BE914" s="230"/>
      <c r="BF914" s="230"/>
      <c r="BG914" s="230"/>
      <c r="BH914" s="230"/>
      <c r="BI914" s="230"/>
      <c r="BJ914" s="230"/>
      <c r="BK914" s="230"/>
      <c r="BL914" s="230"/>
      <c r="BM914" s="230"/>
      <c r="BN914" s="230"/>
      <c r="BO914" s="230"/>
      <c r="BP914" s="230"/>
      <c r="BQ914" s="231"/>
      <c r="BR914" s="182">
        <v>-34.120000000002619</v>
      </c>
      <c r="BS914" s="183"/>
      <c r="BT914" s="183"/>
      <c r="BU914" s="183"/>
      <c r="BV914" s="184"/>
      <c r="BW914" s="1"/>
      <c r="BX914" s="1"/>
      <c r="BY914" s="1"/>
      <c r="BZ914" s="2"/>
    </row>
    <row r="915" spans="1:79" ht="42" hidden="1" customHeight="1">
      <c r="A915" s="185">
        <v>6</v>
      </c>
      <c r="B915" s="125"/>
      <c r="C915" s="186" t="s">
        <v>300</v>
      </c>
      <c r="D915" s="186"/>
      <c r="E915" s="186"/>
      <c r="F915" s="186"/>
      <c r="G915" s="186"/>
      <c r="H915" s="186"/>
      <c r="I915" s="186"/>
      <c r="J915" s="187" t="s">
        <v>100</v>
      </c>
      <c r="K915" s="187"/>
      <c r="L915" s="187"/>
      <c r="M915" s="187"/>
      <c r="N915" s="187"/>
      <c r="O915" s="229" t="s">
        <v>605</v>
      </c>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c r="AL915" s="230"/>
      <c r="AM915" s="230"/>
      <c r="AN915" s="230"/>
      <c r="AO915" s="230"/>
      <c r="AP915" s="230"/>
      <c r="AQ915" s="230"/>
      <c r="AR915" s="230"/>
      <c r="AS915" s="230"/>
      <c r="AT915" s="230"/>
      <c r="AU915" s="230"/>
      <c r="AV915" s="230"/>
      <c r="AW915" s="230"/>
      <c r="AX915" s="230"/>
      <c r="AY915" s="230"/>
      <c r="AZ915" s="230"/>
      <c r="BA915" s="230"/>
      <c r="BB915" s="230"/>
      <c r="BC915" s="230"/>
      <c r="BD915" s="230"/>
      <c r="BE915" s="230"/>
      <c r="BF915" s="230"/>
      <c r="BG915" s="230"/>
      <c r="BH915" s="230"/>
      <c r="BI915" s="230"/>
      <c r="BJ915" s="230"/>
      <c r="BK915" s="230"/>
      <c r="BL915" s="230"/>
      <c r="BM915" s="230"/>
      <c r="BN915" s="230"/>
      <c r="BO915" s="230"/>
      <c r="BP915" s="230"/>
      <c r="BQ915" s="231"/>
      <c r="BR915" s="182">
        <v>0</v>
      </c>
      <c r="BS915" s="183"/>
      <c r="BT915" s="183"/>
      <c r="BU915" s="183"/>
      <c r="BV915" s="184"/>
      <c r="BW915" s="1"/>
      <c r="BX915" s="1"/>
      <c r="BY915" s="1"/>
      <c r="BZ915" s="2"/>
    </row>
    <row r="916" spans="1:79" ht="53.45" customHeight="1">
      <c r="A916" s="185" t="s">
        <v>557</v>
      </c>
      <c r="B916" s="125"/>
      <c r="C916" s="186" t="s">
        <v>301</v>
      </c>
      <c r="D916" s="186"/>
      <c r="E916" s="186"/>
      <c r="F916" s="186"/>
      <c r="G916" s="186"/>
      <c r="H916" s="186"/>
      <c r="I916" s="186"/>
      <c r="J916" s="187" t="s">
        <v>100</v>
      </c>
      <c r="K916" s="187"/>
      <c r="L916" s="187"/>
      <c r="M916" s="187"/>
      <c r="N916" s="187"/>
      <c r="O916" s="229" t="s">
        <v>605</v>
      </c>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c r="AL916" s="230"/>
      <c r="AM916" s="230"/>
      <c r="AN916" s="230"/>
      <c r="AO916" s="230"/>
      <c r="AP916" s="230"/>
      <c r="AQ916" s="230"/>
      <c r="AR916" s="230"/>
      <c r="AS916" s="230"/>
      <c r="AT916" s="230"/>
      <c r="AU916" s="230"/>
      <c r="AV916" s="230"/>
      <c r="AW916" s="230"/>
      <c r="AX916" s="230"/>
      <c r="AY916" s="230"/>
      <c r="AZ916" s="230"/>
      <c r="BA916" s="230"/>
      <c r="BB916" s="230"/>
      <c r="BC916" s="230"/>
      <c r="BD916" s="230"/>
      <c r="BE916" s="230"/>
      <c r="BF916" s="230"/>
      <c r="BG916" s="230"/>
      <c r="BH916" s="230"/>
      <c r="BI916" s="230"/>
      <c r="BJ916" s="230"/>
      <c r="BK916" s="230"/>
      <c r="BL916" s="230"/>
      <c r="BM916" s="230"/>
      <c r="BN916" s="230"/>
      <c r="BO916" s="230"/>
      <c r="BP916" s="230"/>
      <c r="BQ916" s="231"/>
      <c r="BR916" s="182">
        <v>-49724</v>
      </c>
      <c r="BS916" s="183"/>
      <c r="BT916" s="183"/>
      <c r="BU916" s="183"/>
      <c r="BV916" s="184"/>
      <c r="BW916" s="1"/>
      <c r="BX916" s="1"/>
      <c r="BY916" s="1"/>
      <c r="BZ916" s="2"/>
    </row>
    <row r="917" spans="1:79" ht="36.950000000000003" customHeight="1">
      <c r="A917" s="185" t="s">
        <v>557</v>
      </c>
      <c r="B917" s="125"/>
      <c r="C917" s="186" t="s">
        <v>302</v>
      </c>
      <c r="D917" s="186"/>
      <c r="E917" s="186"/>
      <c r="F917" s="186"/>
      <c r="G917" s="186"/>
      <c r="H917" s="186"/>
      <c r="I917" s="186"/>
      <c r="J917" s="187" t="s">
        <v>100</v>
      </c>
      <c r="K917" s="187"/>
      <c r="L917" s="187"/>
      <c r="M917" s="187"/>
      <c r="N917" s="187"/>
      <c r="O917" s="229" t="s">
        <v>608</v>
      </c>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c r="AQ917" s="230"/>
      <c r="AR917" s="230"/>
      <c r="AS917" s="230"/>
      <c r="AT917" s="230"/>
      <c r="AU917" s="230"/>
      <c r="AV917" s="230"/>
      <c r="AW917" s="230"/>
      <c r="AX917" s="230"/>
      <c r="AY917" s="230"/>
      <c r="AZ917" s="230"/>
      <c r="BA917" s="230"/>
      <c r="BB917" s="230"/>
      <c r="BC917" s="230"/>
      <c r="BD917" s="230"/>
      <c r="BE917" s="230"/>
      <c r="BF917" s="230"/>
      <c r="BG917" s="230"/>
      <c r="BH917" s="230"/>
      <c r="BI917" s="230"/>
      <c r="BJ917" s="230"/>
      <c r="BK917" s="230"/>
      <c r="BL917" s="230"/>
      <c r="BM917" s="230"/>
      <c r="BN917" s="230"/>
      <c r="BO917" s="230"/>
      <c r="BP917" s="230"/>
      <c r="BQ917" s="231"/>
      <c r="BR917" s="182">
        <v>-3785.71</v>
      </c>
      <c r="BS917" s="183"/>
      <c r="BT917" s="183"/>
      <c r="BU917" s="183"/>
      <c r="BV917" s="184"/>
      <c r="BW917" s="1"/>
      <c r="BX917" s="1"/>
      <c r="BY917" s="1"/>
      <c r="BZ917" s="2"/>
    </row>
    <row r="918" spans="1:79" ht="52.5" hidden="1" customHeight="1">
      <c r="A918" s="185">
        <v>6</v>
      </c>
      <c r="B918" s="125"/>
      <c r="C918" s="186" t="s">
        <v>303</v>
      </c>
      <c r="D918" s="186"/>
      <c r="E918" s="186"/>
      <c r="F918" s="186"/>
      <c r="G918" s="186"/>
      <c r="H918" s="186"/>
      <c r="I918" s="186"/>
      <c r="J918" s="187" t="s">
        <v>100</v>
      </c>
      <c r="K918" s="187"/>
      <c r="L918" s="187"/>
      <c r="M918" s="187"/>
      <c r="N918" s="187"/>
      <c r="O918" s="128"/>
      <c r="P918" s="221"/>
      <c r="Q918" s="221"/>
      <c r="R918" s="221"/>
      <c r="S918" s="221"/>
      <c r="T918" s="221"/>
      <c r="U918" s="221"/>
      <c r="V918" s="221"/>
      <c r="W918" s="221"/>
      <c r="X918" s="221"/>
      <c r="Y918" s="221"/>
      <c r="Z918" s="221"/>
      <c r="AA918" s="221"/>
      <c r="AB918" s="221"/>
      <c r="AC918" s="221"/>
      <c r="AD918" s="221"/>
      <c r="AE918" s="221"/>
      <c r="AF918" s="221"/>
      <c r="AG918" s="221"/>
      <c r="AH918" s="221"/>
      <c r="AI918" s="221"/>
      <c r="AJ918" s="221"/>
      <c r="AK918" s="221"/>
      <c r="AL918" s="221"/>
      <c r="AM918" s="221"/>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2"/>
      <c r="BR918" s="182">
        <v>0</v>
      </c>
      <c r="BS918" s="183"/>
      <c r="BT918" s="183"/>
      <c r="BU918" s="183"/>
      <c r="BV918" s="184"/>
      <c r="BW918" s="1"/>
      <c r="BX918" s="1"/>
      <c r="BY918" s="1"/>
      <c r="BZ918" s="2"/>
    </row>
    <row r="919" spans="1:79" ht="29.45" hidden="1" customHeight="1">
      <c r="A919" s="81">
        <v>0</v>
      </c>
      <c r="B919" s="80"/>
      <c r="C919" s="178" t="s">
        <v>360</v>
      </c>
      <c r="D919" s="178"/>
      <c r="E919" s="178"/>
      <c r="F919" s="178"/>
      <c r="G919" s="178"/>
      <c r="H919" s="178"/>
      <c r="I919" s="178"/>
      <c r="J919" s="179" t="s">
        <v>98</v>
      </c>
      <c r="K919" s="179"/>
      <c r="L919" s="179"/>
      <c r="M919" s="179"/>
      <c r="N919" s="179"/>
      <c r="O919" s="128"/>
      <c r="P919" s="221"/>
      <c r="Q919" s="221"/>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1"/>
      <c r="AM919" s="221"/>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2"/>
      <c r="BR919" s="151"/>
      <c r="BS919" s="151"/>
      <c r="BT919" s="151"/>
      <c r="BU919" s="151"/>
      <c r="BV919" s="151"/>
      <c r="BW919" s="1"/>
      <c r="BX919" s="1"/>
      <c r="BY919" s="1"/>
      <c r="BZ919" s="2"/>
    </row>
    <row r="920" spans="1:79" ht="45.75" hidden="1" customHeight="1">
      <c r="A920" s="185" t="s">
        <v>557</v>
      </c>
      <c r="B920" s="125"/>
      <c r="C920" s="186" t="s">
        <v>369</v>
      </c>
      <c r="D920" s="186"/>
      <c r="E920" s="186"/>
      <c r="F920" s="186"/>
      <c r="G920" s="186"/>
      <c r="H920" s="186"/>
      <c r="I920" s="186"/>
      <c r="J920" s="187" t="s">
        <v>362</v>
      </c>
      <c r="K920" s="187"/>
      <c r="L920" s="187"/>
      <c r="M920" s="187"/>
      <c r="N920" s="187"/>
      <c r="O920" s="128"/>
      <c r="P920" s="221"/>
      <c r="Q920" s="221"/>
      <c r="R920" s="221"/>
      <c r="S920" s="221"/>
      <c r="T920" s="221"/>
      <c r="U920" s="221"/>
      <c r="V920" s="221"/>
      <c r="W920" s="221"/>
      <c r="X920" s="221"/>
      <c r="Y920" s="221"/>
      <c r="Z920" s="221"/>
      <c r="AA920" s="221"/>
      <c r="AB920" s="221"/>
      <c r="AC920" s="221"/>
      <c r="AD920" s="221"/>
      <c r="AE920" s="221"/>
      <c r="AF920" s="221"/>
      <c r="AG920" s="221"/>
      <c r="AH920" s="221"/>
      <c r="AI920" s="221"/>
      <c r="AJ920" s="221"/>
      <c r="AK920" s="221"/>
      <c r="AL920" s="221"/>
      <c r="AM920" s="221"/>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2"/>
      <c r="BR920" s="182">
        <v>0</v>
      </c>
      <c r="BS920" s="183"/>
      <c r="BT920" s="183"/>
      <c r="BU920" s="183"/>
      <c r="BV920" s="184"/>
      <c r="BW920" s="1"/>
      <c r="BX920" s="1"/>
      <c r="BY920" s="1"/>
      <c r="BZ920" s="2"/>
    </row>
    <row r="921" spans="1:79" s="6" customFormat="1" ht="81" customHeight="1">
      <c r="A921" s="81">
        <v>0</v>
      </c>
      <c r="B921" s="80"/>
      <c r="C921" s="178" t="s">
        <v>685</v>
      </c>
      <c r="D921" s="178"/>
      <c r="E921" s="178"/>
      <c r="F921" s="178"/>
      <c r="G921" s="178"/>
      <c r="H921" s="178"/>
      <c r="I921" s="178"/>
      <c r="J921" s="179" t="s">
        <v>98</v>
      </c>
      <c r="K921" s="179"/>
      <c r="L921" s="179"/>
      <c r="M921" s="179"/>
      <c r="N921" s="179"/>
      <c r="O921" s="128"/>
      <c r="P921" s="221"/>
      <c r="Q921" s="221"/>
      <c r="R921" s="221"/>
      <c r="S921" s="221"/>
      <c r="T921" s="221"/>
      <c r="U921" s="221"/>
      <c r="V921" s="221"/>
      <c r="W921" s="221"/>
      <c r="X921" s="221"/>
      <c r="Y921" s="221"/>
      <c r="Z921" s="221"/>
      <c r="AA921" s="221"/>
      <c r="AB921" s="221"/>
      <c r="AC921" s="221"/>
      <c r="AD921" s="221"/>
      <c r="AE921" s="221"/>
      <c r="AF921" s="221"/>
      <c r="AG921" s="221"/>
      <c r="AH921" s="221"/>
      <c r="AI921" s="221"/>
      <c r="AJ921" s="221"/>
      <c r="AK921" s="221"/>
      <c r="AL921" s="221"/>
      <c r="AM921" s="221"/>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2"/>
      <c r="BR921" s="151"/>
      <c r="BS921" s="151"/>
      <c r="BT921" s="151"/>
      <c r="BU921" s="151"/>
      <c r="BV921" s="151"/>
      <c r="BW921" s="4"/>
      <c r="BX921" s="4"/>
      <c r="BY921" s="4"/>
      <c r="BZ921" s="5"/>
      <c r="CA921" s="6" t="s">
        <v>24</v>
      </c>
    </row>
    <row r="922" spans="1:79" s="6" customFormat="1" ht="12.6" customHeight="1">
      <c r="A922" s="81">
        <v>0</v>
      </c>
      <c r="B922" s="80"/>
      <c r="C922" s="178" t="s">
        <v>97</v>
      </c>
      <c r="D922" s="178"/>
      <c r="E922" s="178"/>
      <c r="F922" s="178"/>
      <c r="G922" s="178"/>
      <c r="H922" s="178"/>
      <c r="I922" s="178"/>
      <c r="J922" s="179" t="s">
        <v>98</v>
      </c>
      <c r="K922" s="179"/>
      <c r="L922" s="179"/>
      <c r="M922" s="179"/>
      <c r="N922" s="179"/>
      <c r="O922" s="128"/>
      <c r="P922" s="221"/>
      <c r="Q922" s="221"/>
      <c r="R922" s="221"/>
      <c r="S922" s="221"/>
      <c r="T922" s="221"/>
      <c r="U922" s="221"/>
      <c r="V922" s="221"/>
      <c r="W922" s="221"/>
      <c r="X922" s="221"/>
      <c r="Y922" s="221"/>
      <c r="Z922" s="221"/>
      <c r="AA922" s="221"/>
      <c r="AB922" s="221"/>
      <c r="AC922" s="221"/>
      <c r="AD922" s="221"/>
      <c r="AE922" s="221"/>
      <c r="AF922" s="221"/>
      <c r="AG922" s="221"/>
      <c r="AH922" s="221"/>
      <c r="AI922" s="221"/>
      <c r="AJ922" s="221"/>
      <c r="AK922" s="221"/>
      <c r="AL922" s="221"/>
      <c r="AM922" s="221"/>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2"/>
      <c r="BR922" s="151"/>
      <c r="BS922" s="151"/>
      <c r="BT922" s="151"/>
      <c r="BU922" s="151"/>
      <c r="BV922" s="151"/>
      <c r="BW922" s="4"/>
      <c r="BX922" s="4"/>
      <c r="BY922" s="4"/>
      <c r="BZ922" s="5"/>
      <c r="CA922" s="6" t="s">
        <v>24</v>
      </c>
    </row>
    <row r="923" spans="1:79" ht="63.75" customHeight="1">
      <c r="A923" s="185" t="s">
        <v>609</v>
      </c>
      <c r="B923" s="125"/>
      <c r="C923" s="186" t="s">
        <v>444</v>
      </c>
      <c r="D923" s="186"/>
      <c r="E923" s="186"/>
      <c r="F923" s="186"/>
      <c r="G923" s="186"/>
      <c r="H923" s="186"/>
      <c r="I923" s="186"/>
      <c r="J923" s="187" t="s">
        <v>100</v>
      </c>
      <c r="K923" s="187"/>
      <c r="L923" s="187"/>
      <c r="M923" s="187"/>
      <c r="N923" s="187"/>
      <c r="O923" s="229" t="s">
        <v>584</v>
      </c>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230"/>
      <c r="AK923" s="230"/>
      <c r="AL923" s="230"/>
      <c r="AM923" s="230"/>
      <c r="AN923" s="230"/>
      <c r="AO923" s="230"/>
      <c r="AP923" s="230"/>
      <c r="AQ923" s="230"/>
      <c r="AR923" s="230"/>
      <c r="AS923" s="230"/>
      <c r="AT923" s="230"/>
      <c r="AU923" s="230"/>
      <c r="AV923" s="230"/>
      <c r="AW923" s="230"/>
      <c r="AX923" s="230"/>
      <c r="AY923" s="230"/>
      <c r="AZ923" s="230"/>
      <c r="BA923" s="230"/>
      <c r="BB923" s="230"/>
      <c r="BC923" s="230"/>
      <c r="BD923" s="230"/>
      <c r="BE923" s="230"/>
      <c r="BF923" s="230"/>
      <c r="BG923" s="230"/>
      <c r="BH923" s="230"/>
      <c r="BI923" s="230"/>
      <c r="BJ923" s="230"/>
      <c r="BK923" s="230"/>
      <c r="BL923" s="230"/>
      <c r="BM923" s="230"/>
      <c r="BN923" s="230"/>
      <c r="BO923" s="230"/>
      <c r="BP923" s="230"/>
      <c r="BQ923" s="231"/>
      <c r="BR923" s="182">
        <v>-1169.5199999999895</v>
      </c>
      <c r="BS923" s="183"/>
      <c r="BT923" s="183"/>
      <c r="BU923" s="183"/>
      <c r="BV923" s="184"/>
      <c r="BW923" s="1"/>
      <c r="BX923" s="1"/>
      <c r="BY923" s="1"/>
      <c r="BZ923" s="2"/>
    </row>
    <row r="924" spans="1:79" ht="25.5" customHeight="1">
      <c r="A924" s="81">
        <v>0</v>
      </c>
      <c r="B924" s="80"/>
      <c r="C924" s="178" t="s">
        <v>198</v>
      </c>
      <c r="D924" s="178"/>
      <c r="E924" s="178"/>
      <c r="F924" s="178"/>
      <c r="G924" s="178"/>
      <c r="H924" s="178"/>
      <c r="I924" s="178"/>
      <c r="J924" s="179" t="s">
        <v>98</v>
      </c>
      <c r="K924" s="179"/>
      <c r="L924" s="179"/>
      <c r="M924" s="179"/>
      <c r="N924" s="179"/>
      <c r="O924" s="229"/>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230"/>
      <c r="AK924" s="230"/>
      <c r="AL924" s="230"/>
      <c r="AM924" s="230"/>
      <c r="AN924" s="230"/>
      <c r="AO924" s="230"/>
      <c r="AP924" s="230"/>
      <c r="AQ924" s="230"/>
      <c r="AR924" s="230"/>
      <c r="AS924" s="230"/>
      <c r="AT924" s="230"/>
      <c r="AU924" s="230"/>
      <c r="AV924" s="230"/>
      <c r="AW924" s="230"/>
      <c r="AX924" s="230"/>
      <c r="AY924" s="230"/>
      <c r="AZ924" s="230"/>
      <c r="BA924" s="230"/>
      <c r="BB924" s="230"/>
      <c r="BC924" s="230"/>
      <c r="BD924" s="230"/>
      <c r="BE924" s="230"/>
      <c r="BF924" s="230"/>
      <c r="BG924" s="230"/>
      <c r="BH924" s="230"/>
      <c r="BI924" s="230"/>
      <c r="BJ924" s="230"/>
      <c r="BK924" s="230"/>
      <c r="BL924" s="230"/>
      <c r="BM924" s="230"/>
      <c r="BN924" s="230"/>
      <c r="BO924" s="230"/>
      <c r="BP924" s="230"/>
      <c r="BQ924" s="231"/>
      <c r="BR924" s="151"/>
      <c r="BS924" s="151"/>
      <c r="BT924" s="151"/>
      <c r="BU924" s="151"/>
      <c r="BV924" s="151"/>
      <c r="BW924" s="1"/>
      <c r="BX924" s="1"/>
      <c r="BY924" s="1"/>
      <c r="BZ924" s="2"/>
    </row>
    <row r="925" spans="1:79" ht="38.1" customHeight="1">
      <c r="A925" s="185" t="s">
        <v>609</v>
      </c>
      <c r="B925" s="125"/>
      <c r="C925" s="186" t="s">
        <v>445</v>
      </c>
      <c r="D925" s="186"/>
      <c r="E925" s="186"/>
      <c r="F925" s="186"/>
      <c r="G925" s="186"/>
      <c r="H925" s="186"/>
      <c r="I925" s="186"/>
      <c r="J925" s="187" t="s">
        <v>100</v>
      </c>
      <c r="K925" s="187"/>
      <c r="L925" s="187"/>
      <c r="M925" s="187"/>
      <c r="N925" s="187"/>
      <c r="O925" s="229" t="s">
        <v>584</v>
      </c>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230"/>
      <c r="AK925" s="230"/>
      <c r="AL925" s="230"/>
      <c r="AM925" s="230"/>
      <c r="AN925" s="230"/>
      <c r="AO925" s="230"/>
      <c r="AP925" s="230"/>
      <c r="AQ925" s="230"/>
      <c r="AR925" s="230"/>
      <c r="AS925" s="230"/>
      <c r="AT925" s="230"/>
      <c r="AU925" s="230"/>
      <c r="AV925" s="230"/>
      <c r="AW925" s="230"/>
      <c r="AX925" s="230"/>
      <c r="AY925" s="230"/>
      <c r="AZ925" s="230"/>
      <c r="BA925" s="230"/>
      <c r="BB925" s="230"/>
      <c r="BC925" s="230"/>
      <c r="BD925" s="230"/>
      <c r="BE925" s="230"/>
      <c r="BF925" s="230"/>
      <c r="BG925" s="230"/>
      <c r="BH925" s="230"/>
      <c r="BI925" s="230"/>
      <c r="BJ925" s="230"/>
      <c r="BK925" s="230"/>
      <c r="BL925" s="230"/>
      <c r="BM925" s="230"/>
      <c r="BN925" s="230"/>
      <c r="BO925" s="230"/>
      <c r="BP925" s="230"/>
      <c r="BQ925" s="231"/>
      <c r="BR925" s="182"/>
      <c r="BS925" s="183"/>
      <c r="BT925" s="183"/>
      <c r="BU925" s="183"/>
      <c r="BV925" s="184"/>
      <c r="BW925" s="1"/>
      <c r="BX925" s="1"/>
      <c r="BY925" s="1"/>
      <c r="BZ925" s="2"/>
    </row>
    <row r="926" spans="1:79" ht="21" customHeight="1">
      <c r="A926" s="81">
        <v>0</v>
      </c>
      <c r="B926" s="80"/>
      <c r="C926" s="178" t="s">
        <v>281</v>
      </c>
      <c r="D926" s="178"/>
      <c r="E926" s="178"/>
      <c r="F926" s="178"/>
      <c r="G926" s="178"/>
      <c r="H926" s="178"/>
      <c r="I926" s="178"/>
      <c r="J926" s="179" t="s">
        <v>98</v>
      </c>
      <c r="K926" s="179"/>
      <c r="L926" s="179"/>
      <c r="M926" s="179"/>
      <c r="N926" s="179"/>
      <c r="O926" s="229"/>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c r="BA926" s="230"/>
      <c r="BB926" s="230"/>
      <c r="BC926" s="230"/>
      <c r="BD926" s="230"/>
      <c r="BE926" s="230"/>
      <c r="BF926" s="230"/>
      <c r="BG926" s="230"/>
      <c r="BH926" s="230"/>
      <c r="BI926" s="230"/>
      <c r="BJ926" s="230"/>
      <c r="BK926" s="230"/>
      <c r="BL926" s="230"/>
      <c r="BM926" s="230"/>
      <c r="BN926" s="230"/>
      <c r="BO926" s="230"/>
      <c r="BP926" s="230"/>
      <c r="BQ926" s="231"/>
      <c r="BR926" s="151"/>
      <c r="BS926" s="151"/>
      <c r="BT926" s="151"/>
      <c r="BU926" s="151"/>
      <c r="BV926" s="151"/>
      <c r="BW926" s="1"/>
      <c r="BX926" s="1"/>
      <c r="BY926" s="1"/>
      <c r="BZ926" s="2"/>
    </row>
    <row r="927" spans="1:79" ht="44.1" customHeight="1">
      <c r="A927" s="185" t="s">
        <v>609</v>
      </c>
      <c r="B927" s="125"/>
      <c r="C927" s="186" t="s">
        <v>304</v>
      </c>
      <c r="D927" s="186"/>
      <c r="E927" s="186"/>
      <c r="F927" s="186"/>
      <c r="G927" s="186"/>
      <c r="H927" s="186"/>
      <c r="I927" s="186"/>
      <c r="J927" s="187" t="s">
        <v>100</v>
      </c>
      <c r="K927" s="187"/>
      <c r="L927" s="187"/>
      <c r="M927" s="187"/>
      <c r="N927" s="187"/>
      <c r="O927" s="229" t="s">
        <v>584</v>
      </c>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c r="AL927" s="230"/>
      <c r="AM927" s="230"/>
      <c r="AN927" s="230"/>
      <c r="AO927" s="230"/>
      <c r="AP927" s="230"/>
      <c r="AQ927" s="230"/>
      <c r="AR927" s="230"/>
      <c r="AS927" s="230"/>
      <c r="AT927" s="230"/>
      <c r="AU927" s="230"/>
      <c r="AV927" s="230"/>
      <c r="AW927" s="230"/>
      <c r="AX927" s="230"/>
      <c r="AY927" s="230"/>
      <c r="AZ927" s="230"/>
      <c r="BA927" s="230"/>
      <c r="BB927" s="230"/>
      <c r="BC927" s="230"/>
      <c r="BD927" s="230"/>
      <c r="BE927" s="230"/>
      <c r="BF927" s="230"/>
      <c r="BG927" s="230"/>
      <c r="BH927" s="230"/>
      <c r="BI927" s="230"/>
      <c r="BJ927" s="230"/>
      <c r="BK927" s="230"/>
      <c r="BL927" s="230"/>
      <c r="BM927" s="230"/>
      <c r="BN927" s="230"/>
      <c r="BO927" s="230"/>
      <c r="BP927" s="230"/>
      <c r="BQ927" s="231"/>
      <c r="BR927" s="182">
        <v>-1169.5199999999895</v>
      </c>
      <c r="BS927" s="183"/>
      <c r="BT927" s="183"/>
      <c r="BU927" s="183"/>
      <c r="BV927" s="184"/>
      <c r="BW927" s="1"/>
      <c r="BX927" s="1"/>
      <c r="BY927" s="1"/>
      <c r="BZ927" s="2"/>
    </row>
    <row r="928" spans="1:79" ht="16.5" hidden="1" customHeight="1">
      <c r="A928" s="81">
        <v>0</v>
      </c>
      <c r="B928" s="80"/>
      <c r="C928" s="178" t="s">
        <v>360</v>
      </c>
      <c r="D928" s="178"/>
      <c r="E928" s="178"/>
      <c r="F928" s="178"/>
      <c r="G928" s="178"/>
      <c r="H928" s="178"/>
      <c r="I928" s="178"/>
      <c r="J928" s="179" t="s">
        <v>98</v>
      </c>
      <c r="K928" s="179"/>
      <c r="L928" s="179"/>
      <c r="M928" s="179"/>
      <c r="N928" s="179"/>
      <c r="O928" s="128"/>
      <c r="P928" s="221"/>
      <c r="Q928" s="221"/>
      <c r="R928" s="221"/>
      <c r="S928" s="221"/>
      <c r="T928" s="221"/>
      <c r="U928" s="221"/>
      <c r="V928" s="221"/>
      <c r="W928" s="221"/>
      <c r="X928" s="221"/>
      <c r="Y928" s="221"/>
      <c r="Z928" s="221"/>
      <c r="AA928" s="221"/>
      <c r="AB928" s="221"/>
      <c r="AC928" s="221"/>
      <c r="AD928" s="221"/>
      <c r="AE928" s="221"/>
      <c r="AF928" s="221"/>
      <c r="AG928" s="221"/>
      <c r="AH928" s="221"/>
      <c r="AI928" s="221"/>
      <c r="AJ928" s="221"/>
      <c r="AK928" s="221"/>
      <c r="AL928" s="221"/>
      <c r="AM928" s="221"/>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2"/>
      <c r="BR928" s="151"/>
      <c r="BS928" s="151"/>
      <c r="BT928" s="151"/>
      <c r="BU928" s="151"/>
      <c r="BV928" s="151"/>
      <c r="BW928" s="1"/>
      <c r="BX928" s="1"/>
      <c r="BY928" s="1"/>
      <c r="BZ928" s="2"/>
    </row>
    <row r="929" spans="1:79" ht="51" hidden="1" customHeight="1">
      <c r="A929" s="185">
        <v>7</v>
      </c>
      <c r="B929" s="125"/>
      <c r="C929" s="186" t="s">
        <v>370</v>
      </c>
      <c r="D929" s="186"/>
      <c r="E929" s="186"/>
      <c r="F929" s="186"/>
      <c r="G929" s="186"/>
      <c r="H929" s="186"/>
      <c r="I929" s="186"/>
      <c r="J929" s="187" t="s">
        <v>362</v>
      </c>
      <c r="K929" s="187"/>
      <c r="L929" s="187"/>
      <c r="M929" s="187"/>
      <c r="N929" s="187"/>
      <c r="O929" s="128" t="s">
        <v>584</v>
      </c>
      <c r="P929" s="221"/>
      <c r="Q929" s="221"/>
      <c r="R929" s="221"/>
      <c r="S929" s="221"/>
      <c r="T929" s="221"/>
      <c r="U929" s="221"/>
      <c r="V929" s="221"/>
      <c r="W929" s="221"/>
      <c r="X929" s="221"/>
      <c r="Y929" s="221"/>
      <c r="Z929" s="221"/>
      <c r="AA929" s="221"/>
      <c r="AB929" s="221"/>
      <c r="AC929" s="221"/>
      <c r="AD929" s="221"/>
      <c r="AE929" s="221"/>
      <c r="AF929" s="221"/>
      <c r="AG929" s="221"/>
      <c r="AH929" s="221"/>
      <c r="AI929" s="221"/>
      <c r="AJ929" s="221"/>
      <c r="AK929" s="221"/>
      <c r="AL929" s="221"/>
      <c r="AM929" s="221"/>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2"/>
      <c r="BR929" s="182">
        <v>0</v>
      </c>
      <c r="BS929" s="183"/>
      <c r="BT929" s="183"/>
      <c r="BU929" s="183"/>
      <c r="BV929" s="184"/>
      <c r="BW929" s="1"/>
      <c r="BX929" s="1"/>
      <c r="BY929" s="1"/>
      <c r="BZ929" s="2"/>
    </row>
    <row r="930" spans="1:79" s="6" customFormat="1" ht="59.25" hidden="1" customHeight="1">
      <c r="A930" s="81">
        <v>0</v>
      </c>
      <c r="B930" s="80"/>
      <c r="C930" s="178" t="s">
        <v>465</v>
      </c>
      <c r="D930" s="178"/>
      <c r="E930" s="178"/>
      <c r="F930" s="178"/>
      <c r="G930" s="178"/>
      <c r="H930" s="178"/>
      <c r="I930" s="178"/>
      <c r="J930" s="179" t="s">
        <v>98</v>
      </c>
      <c r="K930" s="179"/>
      <c r="L930" s="179"/>
      <c r="M930" s="179"/>
      <c r="N930" s="179"/>
      <c r="O930" s="128"/>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1"/>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2"/>
      <c r="BR930" s="151"/>
      <c r="BS930" s="151"/>
      <c r="BT930" s="151"/>
      <c r="BU930" s="151"/>
      <c r="BV930" s="151"/>
      <c r="BW930" s="4"/>
      <c r="BX930" s="4"/>
      <c r="BY930" s="4"/>
      <c r="BZ930" s="5"/>
      <c r="CA930" s="6" t="s">
        <v>24</v>
      </c>
    </row>
    <row r="931" spans="1:79" s="6" customFormat="1" ht="12.6" hidden="1" customHeight="1">
      <c r="A931" s="81">
        <v>0</v>
      </c>
      <c r="B931" s="80"/>
      <c r="C931" s="178" t="s">
        <v>97</v>
      </c>
      <c r="D931" s="178"/>
      <c r="E931" s="178"/>
      <c r="F931" s="178"/>
      <c r="G931" s="178"/>
      <c r="H931" s="178"/>
      <c r="I931" s="178"/>
      <c r="J931" s="179" t="s">
        <v>98</v>
      </c>
      <c r="K931" s="179"/>
      <c r="L931" s="179"/>
      <c r="M931" s="179"/>
      <c r="N931" s="179"/>
      <c r="O931" s="128"/>
      <c r="P931" s="221"/>
      <c r="Q931" s="221"/>
      <c r="R931" s="221"/>
      <c r="S931" s="221"/>
      <c r="T931" s="221"/>
      <c r="U931" s="221"/>
      <c r="V931" s="221"/>
      <c r="W931" s="221"/>
      <c r="X931" s="221"/>
      <c r="Y931" s="221"/>
      <c r="Z931" s="221"/>
      <c r="AA931" s="221"/>
      <c r="AB931" s="221"/>
      <c r="AC931" s="221"/>
      <c r="AD931" s="221"/>
      <c r="AE931" s="221"/>
      <c r="AF931" s="221"/>
      <c r="AG931" s="221"/>
      <c r="AH931" s="221"/>
      <c r="AI931" s="221"/>
      <c r="AJ931" s="221"/>
      <c r="AK931" s="221"/>
      <c r="AL931" s="221"/>
      <c r="AM931" s="221"/>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2"/>
      <c r="BR931" s="151"/>
      <c r="BS931" s="151"/>
      <c r="BT931" s="151"/>
      <c r="BU931" s="151"/>
      <c r="BV931" s="151"/>
      <c r="BW931" s="4"/>
      <c r="BX931" s="4"/>
      <c r="BY931" s="4"/>
      <c r="BZ931" s="5"/>
      <c r="CA931" s="6" t="s">
        <v>24</v>
      </c>
    </row>
    <row r="932" spans="1:79" ht="66.599999999999994" hidden="1" customHeight="1">
      <c r="A932" s="245" t="s">
        <v>558</v>
      </c>
      <c r="B932" s="125"/>
      <c r="C932" s="186" t="s">
        <v>118</v>
      </c>
      <c r="D932" s="186"/>
      <c r="E932" s="186"/>
      <c r="F932" s="186"/>
      <c r="G932" s="186"/>
      <c r="H932" s="186"/>
      <c r="I932" s="186"/>
      <c r="J932" s="187" t="s">
        <v>100</v>
      </c>
      <c r="K932" s="187"/>
      <c r="L932" s="187"/>
      <c r="M932" s="187"/>
      <c r="N932" s="187"/>
      <c r="O932" s="128"/>
      <c r="P932" s="221"/>
      <c r="Q932" s="221"/>
      <c r="R932" s="221"/>
      <c r="S932" s="221"/>
      <c r="T932" s="221"/>
      <c r="U932" s="221"/>
      <c r="V932" s="221"/>
      <c r="W932" s="221"/>
      <c r="X932" s="221"/>
      <c r="Y932" s="221"/>
      <c r="Z932" s="221"/>
      <c r="AA932" s="221"/>
      <c r="AB932" s="221"/>
      <c r="AC932" s="221"/>
      <c r="AD932" s="221"/>
      <c r="AE932" s="221"/>
      <c r="AF932" s="221"/>
      <c r="AG932" s="221"/>
      <c r="AH932" s="221"/>
      <c r="AI932" s="221"/>
      <c r="AJ932" s="221"/>
      <c r="AK932" s="221"/>
      <c r="AL932" s="221"/>
      <c r="AM932" s="221"/>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2"/>
      <c r="BR932" s="182">
        <v>0</v>
      </c>
      <c r="BS932" s="183"/>
      <c r="BT932" s="183"/>
      <c r="BU932" s="183"/>
      <c r="BV932" s="184"/>
      <c r="BW932" s="1"/>
      <c r="BX932" s="1"/>
      <c r="BY932" s="1"/>
      <c r="BZ932" s="2"/>
    </row>
    <row r="933" spans="1:79" ht="13.5" hidden="1" customHeight="1">
      <c r="A933" s="81">
        <v>0</v>
      </c>
      <c r="B933" s="80"/>
      <c r="C933" s="178" t="s">
        <v>198</v>
      </c>
      <c r="D933" s="178"/>
      <c r="E933" s="178"/>
      <c r="F933" s="178"/>
      <c r="G933" s="178"/>
      <c r="H933" s="178"/>
      <c r="I933" s="178"/>
      <c r="J933" s="179" t="s">
        <v>98</v>
      </c>
      <c r="K933" s="179"/>
      <c r="L933" s="179"/>
      <c r="M933" s="179"/>
      <c r="N933" s="179"/>
      <c r="O933" s="128"/>
      <c r="P933" s="221"/>
      <c r="Q933" s="221"/>
      <c r="R933" s="221"/>
      <c r="S933" s="221"/>
      <c r="T933" s="221"/>
      <c r="U933" s="221"/>
      <c r="V933" s="221"/>
      <c r="W933" s="221"/>
      <c r="X933" s="221"/>
      <c r="Y933" s="221"/>
      <c r="Z933" s="221"/>
      <c r="AA933" s="221"/>
      <c r="AB933" s="221"/>
      <c r="AC933" s="221"/>
      <c r="AD933" s="221"/>
      <c r="AE933" s="221"/>
      <c r="AF933" s="221"/>
      <c r="AG933" s="221"/>
      <c r="AH933" s="221"/>
      <c r="AI933" s="221"/>
      <c r="AJ933" s="221"/>
      <c r="AK933" s="221"/>
      <c r="AL933" s="221"/>
      <c r="AM933" s="221"/>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2"/>
      <c r="BR933" s="151"/>
      <c r="BS933" s="151"/>
      <c r="BT933" s="151"/>
      <c r="BU933" s="151"/>
      <c r="BV933" s="151"/>
      <c r="BW933" s="1"/>
      <c r="BX933" s="1"/>
      <c r="BY933" s="1"/>
      <c r="BZ933" s="2"/>
    </row>
    <row r="934" spans="1:79" ht="50.25" hidden="1" customHeight="1">
      <c r="A934" s="185">
        <v>8</v>
      </c>
      <c r="B934" s="125"/>
      <c r="C934" s="186" t="s">
        <v>227</v>
      </c>
      <c r="D934" s="186"/>
      <c r="E934" s="186"/>
      <c r="F934" s="186"/>
      <c r="G934" s="186"/>
      <c r="H934" s="186"/>
      <c r="I934" s="186"/>
      <c r="J934" s="187" t="s">
        <v>103</v>
      </c>
      <c r="K934" s="187"/>
      <c r="L934" s="187"/>
      <c r="M934" s="187"/>
      <c r="N934" s="187"/>
      <c r="O934" s="128"/>
      <c r="P934" s="221"/>
      <c r="Q934" s="221"/>
      <c r="R934" s="221"/>
      <c r="S934" s="221"/>
      <c r="T934" s="221"/>
      <c r="U934" s="221"/>
      <c r="V934" s="221"/>
      <c r="W934" s="221"/>
      <c r="X934" s="221"/>
      <c r="Y934" s="221"/>
      <c r="Z934" s="221"/>
      <c r="AA934" s="221"/>
      <c r="AB934" s="221"/>
      <c r="AC934" s="221"/>
      <c r="AD934" s="221"/>
      <c r="AE934" s="221"/>
      <c r="AF934" s="221"/>
      <c r="AG934" s="221"/>
      <c r="AH934" s="221"/>
      <c r="AI934" s="221"/>
      <c r="AJ934" s="221"/>
      <c r="AK934" s="221"/>
      <c r="AL934" s="221"/>
      <c r="AM934" s="221"/>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2"/>
      <c r="BR934" s="182">
        <v>0</v>
      </c>
      <c r="BS934" s="183"/>
      <c r="BT934" s="183"/>
      <c r="BU934" s="183"/>
      <c r="BV934" s="184"/>
      <c r="BW934" s="1"/>
      <c r="BX934" s="1"/>
      <c r="BY934" s="1"/>
      <c r="BZ934" s="2"/>
    </row>
    <row r="935" spans="1:79" ht="64.5" hidden="1" customHeight="1">
      <c r="A935" s="185">
        <v>8</v>
      </c>
      <c r="B935" s="125"/>
      <c r="C935" s="186" t="s">
        <v>228</v>
      </c>
      <c r="D935" s="186"/>
      <c r="E935" s="186"/>
      <c r="F935" s="186"/>
      <c r="G935" s="186"/>
      <c r="H935" s="186"/>
      <c r="I935" s="186"/>
      <c r="J935" s="187" t="s">
        <v>229</v>
      </c>
      <c r="K935" s="187"/>
      <c r="L935" s="187"/>
      <c r="M935" s="187"/>
      <c r="N935" s="187"/>
      <c r="O935" s="128"/>
      <c r="P935" s="221"/>
      <c r="Q935" s="221"/>
      <c r="R935" s="221"/>
      <c r="S935" s="221"/>
      <c r="T935" s="221"/>
      <c r="U935" s="221"/>
      <c r="V935" s="221"/>
      <c r="W935" s="221"/>
      <c r="X935" s="221"/>
      <c r="Y935" s="221"/>
      <c r="Z935" s="221"/>
      <c r="AA935" s="221"/>
      <c r="AB935" s="221"/>
      <c r="AC935" s="221"/>
      <c r="AD935" s="221"/>
      <c r="AE935" s="221"/>
      <c r="AF935" s="221"/>
      <c r="AG935" s="221"/>
      <c r="AH935" s="221"/>
      <c r="AI935" s="221"/>
      <c r="AJ935" s="221"/>
      <c r="AK935" s="221"/>
      <c r="AL935" s="221"/>
      <c r="AM935" s="221"/>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2"/>
      <c r="BR935" s="182">
        <v>0</v>
      </c>
      <c r="BS935" s="183"/>
      <c r="BT935" s="183"/>
      <c r="BU935" s="183"/>
      <c r="BV935" s="184"/>
      <c r="BW935" s="1"/>
      <c r="BX935" s="1"/>
      <c r="BY935" s="1"/>
      <c r="BZ935" s="2"/>
    </row>
    <row r="936" spans="1:79" ht="25.5" hidden="1" customHeight="1">
      <c r="A936" s="81">
        <v>0</v>
      </c>
      <c r="B936" s="80"/>
      <c r="C936" s="178" t="s">
        <v>281</v>
      </c>
      <c r="D936" s="178"/>
      <c r="E936" s="178"/>
      <c r="F936" s="178"/>
      <c r="G936" s="178"/>
      <c r="H936" s="178"/>
      <c r="I936" s="178"/>
      <c r="J936" s="179" t="s">
        <v>98</v>
      </c>
      <c r="K936" s="179"/>
      <c r="L936" s="179"/>
      <c r="M936" s="179"/>
      <c r="N936" s="179"/>
      <c r="O936" s="128"/>
      <c r="P936" s="221"/>
      <c r="Q936" s="221"/>
      <c r="R936" s="221"/>
      <c r="S936" s="221"/>
      <c r="T936" s="221"/>
      <c r="U936" s="221"/>
      <c r="V936" s="221"/>
      <c r="W936" s="221"/>
      <c r="X936" s="221"/>
      <c r="Y936" s="221"/>
      <c r="Z936" s="221"/>
      <c r="AA936" s="221"/>
      <c r="AB936" s="221"/>
      <c r="AC936" s="221"/>
      <c r="AD936" s="221"/>
      <c r="AE936" s="221"/>
      <c r="AF936" s="221"/>
      <c r="AG936" s="221"/>
      <c r="AH936" s="221"/>
      <c r="AI936" s="221"/>
      <c r="AJ936" s="221"/>
      <c r="AK936" s="221"/>
      <c r="AL936" s="221"/>
      <c r="AM936" s="221"/>
      <c r="AN936" s="221"/>
      <c r="AO936" s="221"/>
      <c r="AP936" s="221"/>
      <c r="AQ936" s="221"/>
      <c r="AR936" s="221"/>
      <c r="AS936" s="221"/>
      <c r="AT936" s="221"/>
      <c r="AU936" s="221"/>
      <c r="AV936" s="221"/>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2"/>
      <c r="BR936" s="151"/>
      <c r="BS936" s="151"/>
      <c r="BT936" s="151"/>
      <c r="BU936" s="151"/>
      <c r="BV936" s="151"/>
      <c r="BW936" s="1"/>
      <c r="BX936" s="1"/>
      <c r="BY936" s="1"/>
      <c r="BZ936" s="2"/>
    </row>
    <row r="937" spans="1:79" ht="49.5" hidden="1" customHeight="1">
      <c r="A937" s="185">
        <v>8</v>
      </c>
      <c r="B937" s="125"/>
      <c r="C937" s="186" t="s">
        <v>305</v>
      </c>
      <c r="D937" s="186"/>
      <c r="E937" s="186"/>
      <c r="F937" s="186"/>
      <c r="G937" s="186"/>
      <c r="H937" s="186"/>
      <c r="I937" s="186"/>
      <c r="J937" s="187" t="s">
        <v>100</v>
      </c>
      <c r="K937" s="187"/>
      <c r="L937" s="187"/>
      <c r="M937" s="187"/>
      <c r="N937" s="187"/>
      <c r="O937" s="128"/>
      <c r="P937" s="221"/>
      <c r="Q937" s="221"/>
      <c r="R937" s="221"/>
      <c r="S937" s="221"/>
      <c r="T937" s="221"/>
      <c r="U937" s="221"/>
      <c r="V937" s="221"/>
      <c r="W937" s="221"/>
      <c r="X937" s="221"/>
      <c r="Y937" s="221"/>
      <c r="Z937" s="221"/>
      <c r="AA937" s="221"/>
      <c r="AB937" s="221"/>
      <c r="AC937" s="221"/>
      <c r="AD937" s="221"/>
      <c r="AE937" s="221"/>
      <c r="AF937" s="221"/>
      <c r="AG937" s="221"/>
      <c r="AH937" s="221"/>
      <c r="AI937" s="221"/>
      <c r="AJ937" s="221"/>
      <c r="AK937" s="221"/>
      <c r="AL937" s="221"/>
      <c r="AM937" s="221"/>
      <c r="AN937" s="221"/>
      <c r="AO937" s="221"/>
      <c r="AP937" s="221"/>
      <c r="AQ937" s="221"/>
      <c r="AR937" s="221"/>
      <c r="AS937" s="221"/>
      <c r="AT937" s="221"/>
      <c r="AU937" s="221"/>
      <c r="AV937" s="221"/>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2"/>
      <c r="BR937" s="182">
        <v>0</v>
      </c>
      <c r="BS937" s="183"/>
      <c r="BT937" s="183"/>
      <c r="BU937" s="183"/>
      <c r="BV937" s="184"/>
      <c r="BW937" s="1"/>
      <c r="BX937" s="1"/>
      <c r="BY937" s="1"/>
      <c r="BZ937" s="2"/>
    </row>
    <row r="938" spans="1:79" ht="15.75" hidden="1" customHeight="1">
      <c r="A938" s="81">
        <v>0</v>
      </c>
      <c r="B938" s="80"/>
      <c r="C938" s="178" t="s">
        <v>360</v>
      </c>
      <c r="D938" s="178"/>
      <c r="E938" s="178"/>
      <c r="F938" s="178"/>
      <c r="G938" s="178"/>
      <c r="H938" s="178"/>
      <c r="I938" s="178"/>
      <c r="J938" s="179" t="s">
        <v>98</v>
      </c>
      <c r="K938" s="179"/>
      <c r="L938" s="179"/>
      <c r="M938" s="179"/>
      <c r="N938" s="179"/>
      <c r="O938" s="128"/>
      <c r="P938" s="221"/>
      <c r="Q938" s="221"/>
      <c r="R938" s="221"/>
      <c r="S938" s="221"/>
      <c r="T938" s="221"/>
      <c r="U938" s="221"/>
      <c r="V938" s="221"/>
      <c r="W938" s="221"/>
      <c r="X938" s="221"/>
      <c r="Y938" s="221"/>
      <c r="Z938" s="221"/>
      <c r="AA938" s="221"/>
      <c r="AB938" s="221"/>
      <c r="AC938" s="221"/>
      <c r="AD938" s="221"/>
      <c r="AE938" s="221"/>
      <c r="AF938" s="221"/>
      <c r="AG938" s="221"/>
      <c r="AH938" s="221"/>
      <c r="AI938" s="221"/>
      <c r="AJ938" s="221"/>
      <c r="AK938" s="221"/>
      <c r="AL938" s="221"/>
      <c r="AM938" s="221"/>
      <c r="AN938" s="221"/>
      <c r="AO938" s="221"/>
      <c r="AP938" s="221"/>
      <c r="AQ938" s="221"/>
      <c r="AR938" s="221"/>
      <c r="AS938" s="221"/>
      <c r="AT938" s="221"/>
      <c r="AU938" s="221"/>
      <c r="AV938" s="221"/>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2"/>
      <c r="BR938" s="151"/>
      <c r="BS938" s="151"/>
      <c r="BT938" s="151"/>
      <c r="BU938" s="151"/>
      <c r="BV938" s="151"/>
      <c r="BW938" s="1"/>
      <c r="BX938" s="1"/>
      <c r="BY938" s="1"/>
      <c r="BZ938" s="2"/>
    </row>
    <row r="939" spans="1:79" ht="42.95" hidden="1" customHeight="1">
      <c r="A939" s="185">
        <v>8</v>
      </c>
      <c r="B939" s="125"/>
      <c r="C939" s="186" t="s">
        <v>371</v>
      </c>
      <c r="D939" s="186"/>
      <c r="E939" s="186"/>
      <c r="F939" s="186"/>
      <c r="G939" s="186"/>
      <c r="H939" s="186"/>
      <c r="I939" s="186"/>
      <c r="J939" s="187" t="s">
        <v>362</v>
      </c>
      <c r="K939" s="187"/>
      <c r="L939" s="187"/>
      <c r="M939" s="187"/>
      <c r="N939" s="187"/>
      <c r="O939" s="128"/>
      <c r="P939" s="221"/>
      <c r="Q939" s="221"/>
      <c r="R939" s="221"/>
      <c r="S939" s="221"/>
      <c r="T939" s="221"/>
      <c r="U939" s="221"/>
      <c r="V939" s="221"/>
      <c r="W939" s="221"/>
      <c r="X939" s="221"/>
      <c r="Y939" s="221"/>
      <c r="Z939" s="221"/>
      <c r="AA939" s="221"/>
      <c r="AB939" s="221"/>
      <c r="AC939" s="221"/>
      <c r="AD939" s="221"/>
      <c r="AE939" s="221"/>
      <c r="AF939" s="221"/>
      <c r="AG939" s="221"/>
      <c r="AH939" s="221"/>
      <c r="AI939" s="221"/>
      <c r="AJ939" s="221"/>
      <c r="AK939" s="221"/>
      <c r="AL939" s="221"/>
      <c r="AM939" s="221"/>
      <c r="AN939" s="221"/>
      <c r="AO939" s="221"/>
      <c r="AP939" s="221"/>
      <c r="AQ939" s="221"/>
      <c r="AR939" s="221"/>
      <c r="AS939" s="221"/>
      <c r="AT939" s="221"/>
      <c r="AU939" s="221"/>
      <c r="AV939" s="221"/>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2"/>
      <c r="BR939" s="182">
        <v>0</v>
      </c>
      <c r="BS939" s="183"/>
      <c r="BT939" s="183"/>
      <c r="BU939" s="183"/>
      <c r="BV939" s="184"/>
      <c r="BW939" s="1"/>
      <c r="BX939" s="1"/>
      <c r="BY939" s="1"/>
      <c r="BZ939" s="2"/>
    </row>
    <row r="940" spans="1:79" s="6" customFormat="1" ht="27.75" customHeight="1">
      <c r="A940" s="81">
        <v>0</v>
      </c>
      <c r="B940" s="80"/>
      <c r="C940" s="178" t="s">
        <v>466</v>
      </c>
      <c r="D940" s="178"/>
      <c r="E940" s="178"/>
      <c r="F940" s="178"/>
      <c r="G940" s="178"/>
      <c r="H940" s="178"/>
      <c r="I940" s="178"/>
      <c r="J940" s="179" t="s">
        <v>98</v>
      </c>
      <c r="K940" s="179"/>
      <c r="L940" s="179"/>
      <c r="M940" s="179"/>
      <c r="N940" s="179"/>
      <c r="O940" s="128"/>
      <c r="P940" s="221"/>
      <c r="Q940" s="221"/>
      <c r="R940" s="221"/>
      <c r="S940" s="221"/>
      <c r="T940" s="221"/>
      <c r="U940" s="221"/>
      <c r="V940" s="221"/>
      <c r="W940" s="221"/>
      <c r="X940" s="221"/>
      <c r="Y940" s="221"/>
      <c r="Z940" s="221"/>
      <c r="AA940" s="221"/>
      <c r="AB940" s="221"/>
      <c r="AC940" s="221"/>
      <c r="AD940" s="221"/>
      <c r="AE940" s="221"/>
      <c r="AF940" s="221"/>
      <c r="AG940" s="221"/>
      <c r="AH940" s="221"/>
      <c r="AI940" s="221"/>
      <c r="AJ940" s="221"/>
      <c r="AK940" s="221"/>
      <c r="AL940" s="221"/>
      <c r="AM940" s="221"/>
      <c r="AN940" s="221"/>
      <c r="AO940" s="221"/>
      <c r="AP940" s="221"/>
      <c r="AQ940" s="221"/>
      <c r="AR940" s="221"/>
      <c r="AS940" s="221"/>
      <c r="AT940" s="221"/>
      <c r="AU940" s="221"/>
      <c r="AV940" s="221"/>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2"/>
      <c r="BR940" s="151"/>
      <c r="BS940" s="151"/>
      <c r="BT940" s="151"/>
      <c r="BU940" s="151"/>
      <c r="BV940" s="151"/>
      <c r="BW940" s="4"/>
      <c r="BX940" s="4"/>
      <c r="BY940" s="4"/>
      <c r="BZ940" s="5"/>
      <c r="CA940" s="6" t="s">
        <v>24</v>
      </c>
    </row>
    <row r="941" spans="1:79" s="6" customFormat="1" ht="18" customHeight="1">
      <c r="A941" s="81">
        <v>0</v>
      </c>
      <c r="B941" s="80"/>
      <c r="C941" s="178" t="s">
        <v>97</v>
      </c>
      <c r="D941" s="178"/>
      <c r="E941" s="178"/>
      <c r="F941" s="178"/>
      <c r="G941" s="178"/>
      <c r="H941" s="178"/>
      <c r="I941" s="178"/>
      <c r="J941" s="179" t="s">
        <v>98</v>
      </c>
      <c r="K941" s="179"/>
      <c r="L941" s="179"/>
      <c r="M941" s="179"/>
      <c r="N941" s="179"/>
      <c r="O941" s="128"/>
      <c r="P941" s="221"/>
      <c r="Q941" s="221"/>
      <c r="R941" s="221"/>
      <c r="S941" s="221"/>
      <c r="T941" s="221"/>
      <c r="U941" s="221"/>
      <c r="V941" s="221"/>
      <c r="W941" s="221"/>
      <c r="X941" s="221"/>
      <c r="Y941" s="221"/>
      <c r="Z941" s="221"/>
      <c r="AA941" s="221"/>
      <c r="AB941" s="221"/>
      <c r="AC941" s="221"/>
      <c r="AD941" s="221"/>
      <c r="AE941" s="221"/>
      <c r="AF941" s="221"/>
      <c r="AG941" s="221"/>
      <c r="AH941" s="221"/>
      <c r="AI941" s="221"/>
      <c r="AJ941" s="221"/>
      <c r="AK941" s="221"/>
      <c r="AL941" s="221"/>
      <c r="AM941" s="221"/>
      <c r="AN941" s="221"/>
      <c r="AO941" s="221"/>
      <c r="AP941" s="221"/>
      <c r="AQ941" s="221"/>
      <c r="AR941" s="221"/>
      <c r="AS941" s="221"/>
      <c r="AT941" s="221"/>
      <c r="AU941" s="221"/>
      <c r="AV941" s="221"/>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2"/>
      <c r="BR941" s="151"/>
      <c r="BS941" s="151"/>
      <c r="BT941" s="151"/>
      <c r="BU941" s="151"/>
      <c r="BV941" s="151"/>
      <c r="BW941" s="4"/>
      <c r="BX941" s="4"/>
      <c r="BY941" s="4"/>
      <c r="BZ941" s="5"/>
      <c r="CA941" s="6" t="s">
        <v>24</v>
      </c>
    </row>
    <row r="942" spans="1:79" ht="44.25" customHeight="1">
      <c r="A942" s="185" t="s">
        <v>559</v>
      </c>
      <c r="B942" s="125"/>
      <c r="C942" s="186" t="s">
        <v>119</v>
      </c>
      <c r="D942" s="186"/>
      <c r="E942" s="186"/>
      <c r="F942" s="186"/>
      <c r="G942" s="186"/>
      <c r="H942" s="186"/>
      <c r="I942" s="186"/>
      <c r="J942" s="187" t="s">
        <v>100</v>
      </c>
      <c r="K942" s="187"/>
      <c r="L942" s="187"/>
      <c r="M942" s="187"/>
      <c r="N942" s="187"/>
      <c r="O942" s="229" t="s">
        <v>590</v>
      </c>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c r="AL942" s="230"/>
      <c r="AM942" s="230"/>
      <c r="AN942" s="230"/>
      <c r="AO942" s="230"/>
      <c r="AP942" s="230"/>
      <c r="AQ942" s="230"/>
      <c r="AR942" s="230"/>
      <c r="AS942" s="230"/>
      <c r="AT942" s="230"/>
      <c r="AU942" s="230"/>
      <c r="AV942" s="230"/>
      <c r="AW942" s="230"/>
      <c r="AX942" s="230"/>
      <c r="AY942" s="230"/>
      <c r="AZ942" s="230"/>
      <c r="BA942" s="230"/>
      <c r="BB942" s="230"/>
      <c r="BC942" s="230"/>
      <c r="BD942" s="230"/>
      <c r="BE942" s="230"/>
      <c r="BF942" s="230"/>
      <c r="BG942" s="230"/>
      <c r="BH942" s="230"/>
      <c r="BI942" s="230"/>
      <c r="BJ942" s="230"/>
      <c r="BK942" s="230"/>
      <c r="BL942" s="230"/>
      <c r="BM942" s="230"/>
      <c r="BN942" s="230"/>
      <c r="BO942" s="230"/>
      <c r="BP942" s="230"/>
      <c r="BQ942" s="231"/>
      <c r="BR942" s="182">
        <v>-1150</v>
      </c>
      <c r="BS942" s="183"/>
      <c r="BT942" s="183"/>
      <c r="BU942" s="183"/>
      <c r="BV942" s="184"/>
      <c r="BW942" s="1"/>
      <c r="BX942" s="1"/>
      <c r="BY942" s="1"/>
      <c r="BZ942" s="2"/>
    </row>
    <row r="943" spans="1:79" ht="25.5" customHeight="1">
      <c r="A943" s="81">
        <v>0</v>
      </c>
      <c r="B943" s="80"/>
      <c r="C943" s="178" t="s">
        <v>198</v>
      </c>
      <c r="D943" s="178"/>
      <c r="E943" s="178"/>
      <c r="F943" s="178"/>
      <c r="G943" s="178"/>
      <c r="H943" s="178"/>
      <c r="I943" s="178"/>
      <c r="J943" s="179" t="s">
        <v>98</v>
      </c>
      <c r="K943" s="179"/>
      <c r="L943" s="179"/>
      <c r="M943" s="179"/>
      <c r="N943" s="179"/>
      <c r="O943" s="229"/>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c r="AL943" s="230"/>
      <c r="AM943" s="230"/>
      <c r="AN943" s="230"/>
      <c r="AO943" s="230"/>
      <c r="AP943" s="230"/>
      <c r="AQ943" s="230"/>
      <c r="AR943" s="230"/>
      <c r="AS943" s="230"/>
      <c r="AT943" s="230"/>
      <c r="AU943" s="230"/>
      <c r="AV943" s="230"/>
      <c r="AW943" s="230"/>
      <c r="AX943" s="230"/>
      <c r="AY943" s="230"/>
      <c r="AZ943" s="230"/>
      <c r="BA943" s="230"/>
      <c r="BB943" s="230"/>
      <c r="BC943" s="230"/>
      <c r="BD943" s="230"/>
      <c r="BE943" s="230"/>
      <c r="BF943" s="230"/>
      <c r="BG943" s="230"/>
      <c r="BH943" s="230"/>
      <c r="BI943" s="230"/>
      <c r="BJ943" s="230"/>
      <c r="BK943" s="230"/>
      <c r="BL943" s="230"/>
      <c r="BM943" s="230"/>
      <c r="BN943" s="230"/>
      <c r="BO943" s="230"/>
      <c r="BP943" s="230"/>
      <c r="BQ943" s="231"/>
      <c r="BR943" s="151"/>
      <c r="BS943" s="151"/>
      <c r="BT943" s="151"/>
      <c r="BU943" s="151"/>
      <c r="BV943" s="151"/>
      <c r="BW943" s="1"/>
      <c r="BX943" s="1"/>
      <c r="BY943" s="1"/>
      <c r="BZ943" s="2"/>
    </row>
    <row r="944" spans="1:79" ht="66" customHeight="1">
      <c r="A944" s="185" t="s">
        <v>559</v>
      </c>
      <c r="B944" s="125"/>
      <c r="C944" s="186" t="s">
        <v>230</v>
      </c>
      <c r="D944" s="186"/>
      <c r="E944" s="186"/>
      <c r="F944" s="186"/>
      <c r="G944" s="186"/>
      <c r="H944" s="186"/>
      <c r="I944" s="186"/>
      <c r="J944" s="187" t="s">
        <v>217</v>
      </c>
      <c r="K944" s="187"/>
      <c r="L944" s="187"/>
      <c r="M944" s="187"/>
      <c r="N944" s="187"/>
      <c r="O944" s="229" t="s">
        <v>610</v>
      </c>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R944" s="230"/>
      <c r="AS944" s="230"/>
      <c r="AT944" s="230"/>
      <c r="AU944" s="230"/>
      <c r="AV944" s="230"/>
      <c r="AW944" s="230"/>
      <c r="AX944" s="230"/>
      <c r="AY944" s="230"/>
      <c r="AZ944" s="230"/>
      <c r="BA944" s="230"/>
      <c r="BB944" s="230"/>
      <c r="BC944" s="230"/>
      <c r="BD944" s="230"/>
      <c r="BE944" s="230"/>
      <c r="BF944" s="230"/>
      <c r="BG944" s="230"/>
      <c r="BH944" s="230"/>
      <c r="BI944" s="230"/>
      <c r="BJ944" s="230"/>
      <c r="BK944" s="230"/>
      <c r="BL944" s="230"/>
      <c r="BM944" s="230"/>
      <c r="BN944" s="230"/>
      <c r="BO944" s="230"/>
      <c r="BP944" s="230"/>
      <c r="BQ944" s="231"/>
      <c r="BR944" s="182">
        <v>9</v>
      </c>
      <c r="BS944" s="183"/>
      <c r="BT944" s="183"/>
      <c r="BU944" s="183"/>
      <c r="BV944" s="184"/>
      <c r="BW944" s="1"/>
      <c r="BX944" s="1"/>
      <c r="BY944" s="1"/>
      <c r="BZ944" s="2"/>
    </row>
    <row r="945" spans="1:79" ht="18" customHeight="1">
      <c r="A945" s="81">
        <v>0</v>
      </c>
      <c r="B945" s="80"/>
      <c r="C945" s="178" t="s">
        <v>281</v>
      </c>
      <c r="D945" s="178"/>
      <c r="E945" s="178"/>
      <c r="F945" s="178"/>
      <c r="G945" s="178"/>
      <c r="H945" s="178"/>
      <c r="I945" s="178"/>
      <c r="J945" s="179" t="s">
        <v>98</v>
      </c>
      <c r="K945" s="179"/>
      <c r="L945" s="179"/>
      <c r="M945" s="179"/>
      <c r="N945" s="179"/>
      <c r="O945" s="229"/>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c r="AQ945" s="230"/>
      <c r="AR945" s="230"/>
      <c r="AS945" s="230"/>
      <c r="AT945" s="230"/>
      <c r="AU945" s="230"/>
      <c r="AV945" s="230"/>
      <c r="AW945" s="230"/>
      <c r="AX945" s="230"/>
      <c r="AY945" s="230"/>
      <c r="AZ945" s="230"/>
      <c r="BA945" s="230"/>
      <c r="BB945" s="230"/>
      <c r="BC945" s="230"/>
      <c r="BD945" s="230"/>
      <c r="BE945" s="230"/>
      <c r="BF945" s="230"/>
      <c r="BG945" s="230"/>
      <c r="BH945" s="230"/>
      <c r="BI945" s="230"/>
      <c r="BJ945" s="230"/>
      <c r="BK945" s="230"/>
      <c r="BL945" s="230"/>
      <c r="BM945" s="230"/>
      <c r="BN945" s="230"/>
      <c r="BO945" s="230"/>
      <c r="BP945" s="230"/>
      <c r="BQ945" s="231"/>
      <c r="BR945" s="151"/>
      <c r="BS945" s="151"/>
      <c r="BT945" s="151"/>
      <c r="BU945" s="151"/>
      <c r="BV945" s="151"/>
      <c r="BW945" s="1"/>
      <c r="BX945" s="1"/>
      <c r="BY945" s="1"/>
      <c r="BZ945" s="2"/>
    </row>
    <row r="946" spans="1:79" ht="48" customHeight="1">
      <c r="A946" s="185" t="s">
        <v>559</v>
      </c>
      <c r="B946" s="125"/>
      <c r="C946" s="186" t="s">
        <v>306</v>
      </c>
      <c r="D946" s="186"/>
      <c r="E946" s="186"/>
      <c r="F946" s="186"/>
      <c r="G946" s="186"/>
      <c r="H946" s="186"/>
      <c r="I946" s="186"/>
      <c r="J946" s="187" t="s">
        <v>100</v>
      </c>
      <c r="K946" s="187"/>
      <c r="L946" s="187"/>
      <c r="M946" s="187"/>
      <c r="N946" s="187"/>
      <c r="O946" s="229" t="s">
        <v>611</v>
      </c>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230"/>
      <c r="AK946" s="230"/>
      <c r="AL946" s="230"/>
      <c r="AM946" s="230"/>
      <c r="AN946" s="230"/>
      <c r="AO946" s="230"/>
      <c r="AP946" s="230"/>
      <c r="AQ946" s="230"/>
      <c r="AR946" s="230"/>
      <c r="AS946" s="230"/>
      <c r="AT946" s="230"/>
      <c r="AU946" s="230"/>
      <c r="AV946" s="230"/>
      <c r="AW946" s="230"/>
      <c r="AX946" s="230"/>
      <c r="AY946" s="230"/>
      <c r="AZ946" s="230"/>
      <c r="BA946" s="230"/>
      <c r="BB946" s="230"/>
      <c r="BC946" s="230"/>
      <c r="BD946" s="230"/>
      <c r="BE946" s="230"/>
      <c r="BF946" s="230"/>
      <c r="BG946" s="230"/>
      <c r="BH946" s="230"/>
      <c r="BI946" s="230"/>
      <c r="BJ946" s="230"/>
      <c r="BK946" s="230"/>
      <c r="BL946" s="230"/>
      <c r="BM946" s="230"/>
      <c r="BN946" s="230"/>
      <c r="BO946" s="230"/>
      <c r="BP946" s="230"/>
      <c r="BQ946" s="231"/>
      <c r="BR946" s="182">
        <v>-49845.83</v>
      </c>
      <c r="BS946" s="183"/>
      <c r="BT946" s="183"/>
      <c r="BU946" s="183"/>
      <c r="BV946" s="184"/>
      <c r="BW946" s="1"/>
      <c r="BX946" s="1"/>
      <c r="BY946" s="1"/>
      <c r="BZ946" s="2"/>
    </row>
    <row r="947" spans="1:79" ht="21.6" hidden="1" customHeight="1">
      <c r="A947" s="81">
        <v>0</v>
      </c>
      <c r="B947" s="80"/>
      <c r="C947" s="178" t="s">
        <v>360</v>
      </c>
      <c r="D947" s="178"/>
      <c r="E947" s="178"/>
      <c r="F947" s="178"/>
      <c r="G947" s="178"/>
      <c r="H947" s="178"/>
      <c r="I947" s="178"/>
      <c r="J947" s="179" t="s">
        <v>98</v>
      </c>
      <c r="K947" s="179"/>
      <c r="L947" s="179"/>
      <c r="M947" s="179"/>
      <c r="N947" s="179"/>
      <c r="O947" s="229"/>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230"/>
      <c r="AK947" s="230"/>
      <c r="AL947" s="230"/>
      <c r="AM947" s="230"/>
      <c r="AN947" s="230"/>
      <c r="AO947" s="230"/>
      <c r="AP947" s="230"/>
      <c r="AQ947" s="230"/>
      <c r="AR947" s="230"/>
      <c r="AS947" s="230"/>
      <c r="AT947" s="230"/>
      <c r="AU947" s="230"/>
      <c r="AV947" s="230"/>
      <c r="AW947" s="230"/>
      <c r="AX947" s="230"/>
      <c r="AY947" s="230"/>
      <c r="AZ947" s="230"/>
      <c r="BA947" s="230"/>
      <c r="BB947" s="230"/>
      <c r="BC947" s="230"/>
      <c r="BD947" s="230"/>
      <c r="BE947" s="230"/>
      <c r="BF947" s="230"/>
      <c r="BG947" s="230"/>
      <c r="BH947" s="230"/>
      <c r="BI947" s="230"/>
      <c r="BJ947" s="230"/>
      <c r="BK947" s="230"/>
      <c r="BL947" s="230"/>
      <c r="BM947" s="230"/>
      <c r="BN947" s="230"/>
      <c r="BO947" s="230"/>
      <c r="BP947" s="230"/>
      <c r="BQ947" s="231"/>
      <c r="BR947" s="151"/>
      <c r="BS947" s="151"/>
      <c r="BT947" s="151"/>
      <c r="BU947" s="151"/>
      <c r="BV947" s="151"/>
      <c r="BW947" s="1"/>
      <c r="BX947" s="1"/>
      <c r="BY947" s="1"/>
      <c r="BZ947" s="2"/>
    </row>
    <row r="948" spans="1:79" ht="55.5" hidden="1" customHeight="1">
      <c r="A948" s="185" t="s">
        <v>559</v>
      </c>
      <c r="B948" s="125"/>
      <c r="C948" s="186" t="s">
        <v>372</v>
      </c>
      <c r="D948" s="186"/>
      <c r="E948" s="186"/>
      <c r="F948" s="186"/>
      <c r="G948" s="186"/>
      <c r="H948" s="186"/>
      <c r="I948" s="186"/>
      <c r="J948" s="187" t="s">
        <v>362</v>
      </c>
      <c r="K948" s="187"/>
      <c r="L948" s="187"/>
      <c r="M948" s="187"/>
      <c r="N948" s="187"/>
      <c r="O948" s="229"/>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c r="AL948" s="230"/>
      <c r="AM948" s="230"/>
      <c r="AN948" s="230"/>
      <c r="AO948" s="230"/>
      <c r="AP948" s="230"/>
      <c r="AQ948" s="230"/>
      <c r="AR948" s="230"/>
      <c r="AS948" s="230"/>
      <c r="AT948" s="230"/>
      <c r="AU948" s="230"/>
      <c r="AV948" s="230"/>
      <c r="AW948" s="230"/>
      <c r="AX948" s="230"/>
      <c r="AY948" s="230"/>
      <c r="AZ948" s="230"/>
      <c r="BA948" s="230"/>
      <c r="BB948" s="230"/>
      <c r="BC948" s="230"/>
      <c r="BD948" s="230"/>
      <c r="BE948" s="230"/>
      <c r="BF948" s="230"/>
      <c r="BG948" s="230"/>
      <c r="BH948" s="230"/>
      <c r="BI948" s="230"/>
      <c r="BJ948" s="230"/>
      <c r="BK948" s="230"/>
      <c r="BL948" s="230"/>
      <c r="BM948" s="230"/>
      <c r="BN948" s="230"/>
      <c r="BO948" s="230"/>
      <c r="BP948" s="230"/>
      <c r="BQ948" s="231"/>
      <c r="BR948" s="182">
        <v>0</v>
      </c>
      <c r="BS948" s="183"/>
      <c r="BT948" s="183"/>
      <c r="BU948" s="183"/>
      <c r="BV948" s="184"/>
      <c r="BW948" s="1"/>
      <c r="BX948" s="1"/>
      <c r="BY948" s="1"/>
      <c r="BZ948" s="2"/>
    </row>
    <row r="949" spans="1:79" s="6" customFormat="1" ht="27" customHeight="1">
      <c r="A949" s="81">
        <v>0</v>
      </c>
      <c r="B949" s="80"/>
      <c r="C949" s="178" t="s">
        <v>468</v>
      </c>
      <c r="D949" s="178"/>
      <c r="E949" s="178"/>
      <c r="F949" s="178"/>
      <c r="G949" s="178"/>
      <c r="H949" s="178"/>
      <c r="I949" s="178"/>
      <c r="J949" s="179" t="s">
        <v>98</v>
      </c>
      <c r="K949" s="179"/>
      <c r="L949" s="179"/>
      <c r="M949" s="179"/>
      <c r="N949" s="179"/>
      <c r="O949" s="128"/>
      <c r="P949" s="221"/>
      <c r="Q949" s="221"/>
      <c r="R949" s="221"/>
      <c r="S949" s="221"/>
      <c r="T949" s="221"/>
      <c r="U949" s="221"/>
      <c r="V949" s="221"/>
      <c r="W949" s="221"/>
      <c r="X949" s="221"/>
      <c r="Y949" s="221"/>
      <c r="Z949" s="221"/>
      <c r="AA949" s="221"/>
      <c r="AB949" s="221"/>
      <c r="AC949" s="221"/>
      <c r="AD949" s="221"/>
      <c r="AE949" s="221"/>
      <c r="AF949" s="221"/>
      <c r="AG949" s="221"/>
      <c r="AH949" s="221"/>
      <c r="AI949" s="221"/>
      <c r="AJ949" s="221"/>
      <c r="AK949" s="221"/>
      <c r="AL949" s="221"/>
      <c r="AM949" s="221"/>
      <c r="AN949" s="221"/>
      <c r="AO949" s="221"/>
      <c r="AP949" s="221"/>
      <c r="AQ949" s="221"/>
      <c r="AR949" s="221"/>
      <c r="AS949" s="221"/>
      <c r="AT949" s="221"/>
      <c r="AU949" s="221"/>
      <c r="AV949" s="221"/>
      <c r="AW949" s="221"/>
      <c r="AX949" s="221"/>
      <c r="AY949" s="221"/>
      <c r="AZ949" s="221"/>
      <c r="BA949" s="221"/>
      <c r="BB949" s="221"/>
      <c r="BC949" s="221"/>
      <c r="BD949" s="221"/>
      <c r="BE949" s="221"/>
      <c r="BF949" s="221"/>
      <c r="BG949" s="221"/>
      <c r="BH949" s="221"/>
      <c r="BI949" s="221"/>
      <c r="BJ949" s="221"/>
      <c r="BK949" s="221"/>
      <c r="BL949" s="221"/>
      <c r="BM949" s="221"/>
      <c r="BN949" s="221"/>
      <c r="BO949" s="221"/>
      <c r="BP949" s="221"/>
      <c r="BQ949" s="222"/>
      <c r="BR949" s="151"/>
      <c r="BS949" s="151"/>
      <c r="BT949" s="151"/>
      <c r="BU949" s="151"/>
      <c r="BV949" s="151"/>
      <c r="BW949" s="4"/>
      <c r="BX949" s="4"/>
      <c r="BY949" s="4"/>
      <c r="BZ949" s="5"/>
      <c r="CA949" s="6" t="s">
        <v>24</v>
      </c>
    </row>
    <row r="950" spans="1:79" s="6" customFormat="1" ht="18.75" customHeight="1">
      <c r="A950" s="81">
        <v>0</v>
      </c>
      <c r="B950" s="80"/>
      <c r="C950" s="178" t="s">
        <v>97</v>
      </c>
      <c r="D950" s="178"/>
      <c r="E950" s="178"/>
      <c r="F950" s="178"/>
      <c r="G950" s="178"/>
      <c r="H950" s="178"/>
      <c r="I950" s="178"/>
      <c r="J950" s="179" t="s">
        <v>98</v>
      </c>
      <c r="K950" s="179"/>
      <c r="L950" s="179"/>
      <c r="M950" s="179"/>
      <c r="N950" s="179"/>
      <c r="O950" s="128"/>
      <c r="P950" s="221"/>
      <c r="Q950" s="221"/>
      <c r="R950" s="221"/>
      <c r="S950" s="221"/>
      <c r="T950" s="221"/>
      <c r="U950" s="221"/>
      <c r="V950" s="221"/>
      <c r="W950" s="221"/>
      <c r="X950" s="221"/>
      <c r="Y950" s="221"/>
      <c r="Z950" s="221"/>
      <c r="AA950" s="221"/>
      <c r="AB950" s="221"/>
      <c r="AC950" s="221"/>
      <c r="AD950" s="221"/>
      <c r="AE950" s="221"/>
      <c r="AF950" s="221"/>
      <c r="AG950" s="221"/>
      <c r="AH950" s="221"/>
      <c r="AI950" s="221"/>
      <c r="AJ950" s="221"/>
      <c r="AK950" s="221"/>
      <c r="AL950" s="221"/>
      <c r="AM950" s="221"/>
      <c r="AN950" s="221"/>
      <c r="AO950" s="221"/>
      <c r="AP950" s="221"/>
      <c r="AQ950" s="221"/>
      <c r="AR950" s="221"/>
      <c r="AS950" s="221"/>
      <c r="AT950" s="221"/>
      <c r="AU950" s="221"/>
      <c r="AV950" s="221"/>
      <c r="AW950" s="221"/>
      <c r="AX950" s="221"/>
      <c r="AY950" s="221"/>
      <c r="AZ950" s="221"/>
      <c r="BA950" s="221"/>
      <c r="BB950" s="221"/>
      <c r="BC950" s="221"/>
      <c r="BD950" s="221"/>
      <c r="BE950" s="221"/>
      <c r="BF950" s="221"/>
      <c r="BG950" s="221"/>
      <c r="BH950" s="221"/>
      <c r="BI950" s="221"/>
      <c r="BJ950" s="221"/>
      <c r="BK950" s="221"/>
      <c r="BL950" s="221"/>
      <c r="BM950" s="221"/>
      <c r="BN950" s="221"/>
      <c r="BO950" s="221"/>
      <c r="BP950" s="221"/>
      <c r="BQ950" s="222"/>
      <c r="BR950" s="151"/>
      <c r="BS950" s="151"/>
      <c r="BT950" s="151"/>
      <c r="BU950" s="151"/>
      <c r="BV950" s="151"/>
      <c r="BW950" s="4"/>
      <c r="BX950" s="4"/>
      <c r="BY950" s="4"/>
      <c r="BZ950" s="5"/>
      <c r="CA950" s="6" t="s">
        <v>24</v>
      </c>
    </row>
    <row r="951" spans="1:79" ht="27.6" customHeight="1">
      <c r="A951" s="185" t="s">
        <v>560</v>
      </c>
      <c r="B951" s="125"/>
      <c r="C951" s="186" t="s">
        <v>722</v>
      </c>
      <c r="D951" s="186"/>
      <c r="E951" s="186"/>
      <c r="F951" s="186"/>
      <c r="G951" s="186"/>
      <c r="H951" s="186"/>
      <c r="I951" s="186"/>
      <c r="J951" s="187" t="s">
        <v>100</v>
      </c>
      <c r="K951" s="187"/>
      <c r="L951" s="187"/>
      <c r="M951" s="187"/>
      <c r="N951" s="187"/>
      <c r="O951" s="229" t="s">
        <v>690</v>
      </c>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230"/>
      <c r="AK951" s="230"/>
      <c r="AL951" s="230"/>
      <c r="AM951" s="230"/>
      <c r="AN951" s="230"/>
      <c r="AO951" s="230"/>
      <c r="AP951" s="230"/>
      <c r="AQ951" s="230"/>
      <c r="AR951" s="230"/>
      <c r="AS951" s="230"/>
      <c r="AT951" s="230"/>
      <c r="AU951" s="230"/>
      <c r="AV951" s="230"/>
      <c r="AW951" s="230"/>
      <c r="AX951" s="230"/>
      <c r="AY951" s="230"/>
      <c r="AZ951" s="230"/>
      <c r="BA951" s="230"/>
      <c r="BB951" s="230"/>
      <c r="BC951" s="230"/>
      <c r="BD951" s="230"/>
      <c r="BE951" s="230"/>
      <c r="BF951" s="230"/>
      <c r="BG951" s="230"/>
      <c r="BH951" s="230"/>
      <c r="BI951" s="230"/>
      <c r="BJ951" s="230"/>
      <c r="BK951" s="230"/>
      <c r="BL951" s="230"/>
      <c r="BM951" s="230"/>
      <c r="BN951" s="230"/>
      <c r="BO951" s="230"/>
      <c r="BP951" s="230"/>
      <c r="BQ951" s="231"/>
      <c r="BR951" s="182">
        <v>-7880</v>
      </c>
      <c r="BS951" s="183"/>
      <c r="BT951" s="183"/>
      <c r="BU951" s="183"/>
      <c r="BV951" s="184"/>
      <c r="BW951" s="1"/>
      <c r="BX951" s="1"/>
      <c r="BY951" s="1"/>
      <c r="BZ951" s="2"/>
    </row>
    <row r="952" spans="1:79" ht="18.75" hidden="1" customHeight="1">
      <c r="A952" s="81">
        <v>0</v>
      </c>
      <c r="B952" s="80"/>
      <c r="C952" s="178" t="s">
        <v>198</v>
      </c>
      <c r="D952" s="178"/>
      <c r="E952" s="178"/>
      <c r="F952" s="178"/>
      <c r="G952" s="178"/>
      <c r="H952" s="178"/>
      <c r="I952" s="178"/>
      <c r="J952" s="179" t="s">
        <v>98</v>
      </c>
      <c r="K952" s="179"/>
      <c r="L952" s="179"/>
      <c r="M952" s="179"/>
      <c r="N952" s="179"/>
      <c r="O952" s="128"/>
      <c r="P952" s="221"/>
      <c r="Q952" s="221"/>
      <c r="R952" s="221"/>
      <c r="S952" s="221"/>
      <c r="T952" s="221"/>
      <c r="U952" s="221"/>
      <c r="V952" s="221"/>
      <c r="W952" s="221"/>
      <c r="X952" s="221"/>
      <c r="Y952" s="221"/>
      <c r="Z952" s="221"/>
      <c r="AA952" s="221"/>
      <c r="AB952" s="221"/>
      <c r="AC952" s="221"/>
      <c r="AD952" s="221"/>
      <c r="AE952" s="221"/>
      <c r="AF952" s="221"/>
      <c r="AG952" s="221"/>
      <c r="AH952" s="221"/>
      <c r="AI952" s="221"/>
      <c r="AJ952" s="221"/>
      <c r="AK952" s="221"/>
      <c r="AL952" s="221"/>
      <c r="AM952" s="221"/>
      <c r="AN952" s="221"/>
      <c r="AO952" s="221"/>
      <c r="AP952" s="221"/>
      <c r="AQ952" s="221"/>
      <c r="AR952" s="221"/>
      <c r="AS952" s="221"/>
      <c r="AT952" s="221"/>
      <c r="AU952" s="221"/>
      <c r="AV952" s="221"/>
      <c r="AW952" s="221"/>
      <c r="AX952" s="221"/>
      <c r="AY952" s="221"/>
      <c r="AZ952" s="221"/>
      <c r="BA952" s="221"/>
      <c r="BB952" s="221"/>
      <c r="BC952" s="221"/>
      <c r="BD952" s="221"/>
      <c r="BE952" s="221"/>
      <c r="BF952" s="221"/>
      <c r="BG952" s="221"/>
      <c r="BH952" s="221"/>
      <c r="BI952" s="221"/>
      <c r="BJ952" s="221"/>
      <c r="BK952" s="221"/>
      <c r="BL952" s="221"/>
      <c r="BM952" s="221"/>
      <c r="BN952" s="221"/>
      <c r="BO952" s="221"/>
      <c r="BP952" s="221"/>
      <c r="BQ952" s="222"/>
      <c r="BR952" s="151"/>
      <c r="BS952" s="151"/>
      <c r="BT952" s="151"/>
      <c r="BU952" s="151"/>
      <c r="BV952" s="151"/>
      <c r="BW952" s="1"/>
      <c r="BX952" s="1"/>
      <c r="BY952" s="1"/>
      <c r="BZ952" s="2"/>
    </row>
    <row r="953" spans="1:79" ht="53.1" hidden="1" customHeight="1">
      <c r="A953" s="185">
        <v>29</v>
      </c>
      <c r="B953" s="125"/>
      <c r="C953" s="186" t="s">
        <v>240</v>
      </c>
      <c r="D953" s="186"/>
      <c r="E953" s="186"/>
      <c r="F953" s="186"/>
      <c r="G953" s="186"/>
      <c r="H953" s="186"/>
      <c r="I953" s="186"/>
      <c r="J953" s="187" t="s">
        <v>206</v>
      </c>
      <c r="K953" s="187"/>
      <c r="L953" s="187"/>
      <c r="M953" s="187"/>
      <c r="N953" s="187"/>
      <c r="O953" s="229" t="s">
        <v>602</v>
      </c>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c r="AQ953" s="230"/>
      <c r="AR953" s="230"/>
      <c r="AS953" s="230"/>
      <c r="AT953" s="230"/>
      <c r="AU953" s="230"/>
      <c r="AV953" s="230"/>
      <c r="AW953" s="230"/>
      <c r="AX953" s="230"/>
      <c r="AY953" s="230"/>
      <c r="AZ953" s="230"/>
      <c r="BA953" s="230"/>
      <c r="BB953" s="230"/>
      <c r="BC953" s="230"/>
      <c r="BD953" s="230"/>
      <c r="BE953" s="230"/>
      <c r="BF953" s="230"/>
      <c r="BG953" s="230"/>
      <c r="BH953" s="230"/>
      <c r="BI953" s="230"/>
      <c r="BJ953" s="230"/>
      <c r="BK953" s="230"/>
      <c r="BL953" s="230"/>
      <c r="BM953" s="230"/>
      <c r="BN953" s="230"/>
      <c r="BO953" s="230"/>
      <c r="BP953" s="230"/>
      <c r="BQ953" s="231"/>
      <c r="BR953" s="182">
        <v>0</v>
      </c>
      <c r="BS953" s="183"/>
      <c r="BT953" s="183"/>
      <c r="BU953" s="183"/>
      <c r="BV953" s="184"/>
      <c r="BW953" s="1"/>
      <c r="BX953" s="1"/>
      <c r="BY953" s="1"/>
      <c r="BZ953" s="2"/>
    </row>
    <row r="954" spans="1:79" ht="53.1" hidden="1" customHeight="1">
      <c r="A954" s="185">
        <v>29</v>
      </c>
      <c r="B954" s="125"/>
      <c r="C954" s="186" t="s">
        <v>240</v>
      </c>
      <c r="D954" s="186"/>
      <c r="E954" s="186"/>
      <c r="F954" s="186"/>
      <c r="G954" s="186"/>
      <c r="H954" s="186"/>
      <c r="I954" s="186"/>
      <c r="J954" s="187" t="s">
        <v>206</v>
      </c>
      <c r="K954" s="187"/>
      <c r="L954" s="187"/>
      <c r="M954" s="187"/>
      <c r="N954" s="187"/>
      <c r="O954" s="128"/>
      <c r="P954" s="221"/>
      <c r="Q954" s="221"/>
      <c r="R954" s="221"/>
      <c r="S954" s="221"/>
      <c r="T954" s="221"/>
      <c r="U954" s="221"/>
      <c r="V954" s="221"/>
      <c r="W954" s="221"/>
      <c r="X954" s="221"/>
      <c r="Y954" s="221"/>
      <c r="Z954" s="221"/>
      <c r="AA954" s="221"/>
      <c r="AB954" s="221"/>
      <c r="AC954" s="221"/>
      <c r="AD954" s="221"/>
      <c r="AE954" s="221"/>
      <c r="AF954" s="221"/>
      <c r="AG954" s="221"/>
      <c r="AH954" s="221"/>
      <c r="AI954" s="221"/>
      <c r="AJ954" s="221"/>
      <c r="AK954" s="221"/>
      <c r="AL954" s="221"/>
      <c r="AM954" s="221"/>
      <c r="AN954" s="221"/>
      <c r="AO954" s="221"/>
      <c r="AP954" s="221"/>
      <c r="AQ954" s="221"/>
      <c r="AR954" s="221"/>
      <c r="AS954" s="221"/>
      <c r="AT954" s="221"/>
      <c r="AU954" s="221"/>
      <c r="AV954" s="221"/>
      <c r="AW954" s="221"/>
      <c r="AX954" s="221"/>
      <c r="AY954" s="221"/>
      <c r="AZ954" s="221"/>
      <c r="BA954" s="221"/>
      <c r="BB954" s="221"/>
      <c r="BC954" s="221"/>
      <c r="BD954" s="221"/>
      <c r="BE954" s="221"/>
      <c r="BF954" s="221"/>
      <c r="BG954" s="221"/>
      <c r="BH954" s="221"/>
      <c r="BI954" s="221"/>
      <c r="BJ954" s="221"/>
      <c r="BK954" s="221"/>
      <c r="BL954" s="221"/>
      <c r="BM954" s="221"/>
      <c r="BN954" s="221"/>
      <c r="BO954" s="221"/>
      <c r="BP954" s="221"/>
      <c r="BQ954" s="222"/>
      <c r="BR954" s="182">
        <v>0</v>
      </c>
      <c r="BS954" s="183"/>
      <c r="BT954" s="183"/>
      <c r="BU954" s="183"/>
      <c r="BV954" s="184"/>
      <c r="BW954" s="1"/>
      <c r="BX954" s="1"/>
      <c r="BY954" s="1"/>
      <c r="BZ954" s="2"/>
    </row>
    <row r="955" spans="1:79" ht="18.75" customHeight="1">
      <c r="A955" s="81">
        <v>0</v>
      </c>
      <c r="B955" s="80"/>
      <c r="C955" s="178" t="s">
        <v>281</v>
      </c>
      <c r="D955" s="178"/>
      <c r="E955" s="178"/>
      <c r="F955" s="178"/>
      <c r="G955" s="178"/>
      <c r="H955" s="178"/>
      <c r="I955" s="178"/>
      <c r="J955" s="179" t="s">
        <v>98</v>
      </c>
      <c r="K955" s="179"/>
      <c r="L955" s="179"/>
      <c r="M955" s="179"/>
      <c r="N955" s="179"/>
      <c r="O955" s="128"/>
      <c r="P955" s="221"/>
      <c r="Q955" s="221"/>
      <c r="R955" s="221"/>
      <c r="S955" s="221"/>
      <c r="T955" s="221"/>
      <c r="U955" s="221"/>
      <c r="V955" s="221"/>
      <c r="W955" s="221"/>
      <c r="X955" s="221"/>
      <c r="Y955" s="221"/>
      <c r="Z955" s="221"/>
      <c r="AA955" s="221"/>
      <c r="AB955" s="221"/>
      <c r="AC955" s="221"/>
      <c r="AD955" s="221"/>
      <c r="AE955" s="221"/>
      <c r="AF955" s="221"/>
      <c r="AG955" s="221"/>
      <c r="AH955" s="221"/>
      <c r="AI955" s="221"/>
      <c r="AJ955" s="221"/>
      <c r="AK955" s="221"/>
      <c r="AL955" s="221"/>
      <c r="AM955" s="221"/>
      <c r="AN955" s="221"/>
      <c r="AO955" s="221"/>
      <c r="AP955" s="221"/>
      <c r="AQ955" s="221"/>
      <c r="AR955" s="221"/>
      <c r="AS955" s="221"/>
      <c r="AT955" s="221"/>
      <c r="AU955" s="221"/>
      <c r="AV955" s="221"/>
      <c r="AW955" s="221"/>
      <c r="AX955" s="221"/>
      <c r="AY955" s="221"/>
      <c r="AZ955" s="221"/>
      <c r="BA955" s="221"/>
      <c r="BB955" s="221"/>
      <c r="BC955" s="221"/>
      <c r="BD955" s="221"/>
      <c r="BE955" s="221"/>
      <c r="BF955" s="221"/>
      <c r="BG955" s="221"/>
      <c r="BH955" s="221"/>
      <c r="BI955" s="221"/>
      <c r="BJ955" s="221"/>
      <c r="BK955" s="221"/>
      <c r="BL955" s="221"/>
      <c r="BM955" s="221"/>
      <c r="BN955" s="221"/>
      <c r="BO955" s="221"/>
      <c r="BP955" s="221"/>
      <c r="BQ955" s="222"/>
      <c r="BR955" s="151"/>
      <c r="BS955" s="151"/>
      <c r="BT955" s="151"/>
      <c r="BU955" s="151"/>
      <c r="BV955" s="151"/>
      <c r="BW955" s="1"/>
      <c r="BX955" s="1"/>
      <c r="BY955" s="1"/>
      <c r="BZ955" s="2"/>
    </row>
    <row r="956" spans="1:79" ht="53.1" customHeight="1">
      <c r="A956" s="185" t="s">
        <v>560</v>
      </c>
      <c r="B956" s="125"/>
      <c r="C956" s="186" t="s">
        <v>326</v>
      </c>
      <c r="D956" s="186"/>
      <c r="E956" s="186"/>
      <c r="F956" s="186"/>
      <c r="G956" s="186"/>
      <c r="H956" s="186"/>
      <c r="I956" s="186"/>
      <c r="J956" s="187" t="s">
        <v>100</v>
      </c>
      <c r="K956" s="187"/>
      <c r="L956" s="187"/>
      <c r="M956" s="187"/>
      <c r="N956" s="187"/>
      <c r="O956" s="229" t="s">
        <v>690</v>
      </c>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c r="AL956" s="230"/>
      <c r="AM956" s="230"/>
      <c r="AN956" s="230"/>
      <c r="AO956" s="230"/>
      <c r="AP956" s="230"/>
      <c r="AQ956" s="230"/>
      <c r="AR956" s="230"/>
      <c r="AS956" s="230"/>
      <c r="AT956" s="230"/>
      <c r="AU956" s="230"/>
      <c r="AV956" s="230"/>
      <c r="AW956" s="230"/>
      <c r="AX956" s="230"/>
      <c r="AY956" s="230"/>
      <c r="AZ956" s="230"/>
      <c r="BA956" s="230"/>
      <c r="BB956" s="230"/>
      <c r="BC956" s="230"/>
      <c r="BD956" s="230"/>
      <c r="BE956" s="230"/>
      <c r="BF956" s="230"/>
      <c r="BG956" s="230"/>
      <c r="BH956" s="230"/>
      <c r="BI956" s="230"/>
      <c r="BJ956" s="230"/>
      <c r="BK956" s="230"/>
      <c r="BL956" s="230"/>
      <c r="BM956" s="230"/>
      <c r="BN956" s="230"/>
      <c r="BO956" s="230"/>
      <c r="BP956" s="230"/>
      <c r="BQ956" s="231"/>
      <c r="BR956" s="182">
        <v>-1970</v>
      </c>
      <c r="BS956" s="183"/>
      <c r="BT956" s="183"/>
      <c r="BU956" s="183"/>
      <c r="BV956" s="184"/>
      <c r="BW956" s="1"/>
      <c r="BX956" s="1"/>
      <c r="BY956" s="1"/>
      <c r="BZ956" s="2"/>
    </row>
    <row r="957" spans="1:79" ht="18.75" customHeight="1">
      <c r="A957" s="81">
        <v>0</v>
      </c>
      <c r="B957" s="80"/>
      <c r="C957" s="178" t="s">
        <v>360</v>
      </c>
      <c r="D957" s="178"/>
      <c r="E957" s="178"/>
      <c r="F957" s="178"/>
      <c r="G957" s="178"/>
      <c r="H957" s="178"/>
      <c r="I957" s="178"/>
      <c r="J957" s="179" t="s">
        <v>98</v>
      </c>
      <c r="K957" s="179"/>
      <c r="L957" s="179"/>
      <c r="M957" s="179"/>
      <c r="N957" s="179"/>
      <c r="O957" s="128"/>
      <c r="P957" s="221"/>
      <c r="Q957" s="221"/>
      <c r="R957" s="221"/>
      <c r="S957" s="221"/>
      <c r="T957" s="221"/>
      <c r="U957" s="221"/>
      <c r="V957" s="221"/>
      <c r="W957" s="221"/>
      <c r="X957" s="221"/>
      <c r="Y957" s="221"/>
      <c r="Z957" s="221"/>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221"/>
      <c r="BE957" s="221"/>
      <c r="BF957" s="221"/>
      <c r="BG957" s="221"/>
      <c r="BH957" s="221"/>
      <c r="BI957" s="221"/>
      <c r="BJ957" s="221"/>
      <c r="BK957" s="221"/>
      <c r="BL957" s="221"/>
      <c r="BM957" s="221"/>
      <c r="BN957" s="221"/>
      <c r="BO957" s="221"/>
      <c r="BP957" s="221"/>
      <c r="BQ957" s="222"/>
      <c r="BR957" s="151"/>
      <c r="BS957" s="151"/>
      <c r="BT957" s="151"/>
      <c r="BU957" s="151"/>
      <c r="BV957" s="151"/>
      <c r="BW957" s="1"/>
      <c r="BX957" s="1"/>
      <c r="BY957" s="1"/>
      <c r="BZ957" s="2"/>
    </row>
    <row r="958" spans="1:79" ht="30" customHeight="1">
      <c r="A958" s="185" t="s">
        <v>560</v>
      </c>
      <c r="B958" s="125"/>
      <c r="C958" s="186" t="s">
        <v>392</v>
      </c>
      <c r="D958" s="186"/>
      <c r="E958" s="186"/>
      <c r="F958" s="186"/>
      <c r="G958" s="186"/>
      <c r="H958" s="186"/>
      <c r="I958" s="186"/>
      <c r="J958" s="187" t="s">
        <v>362</v>
      </c>
      <c r="K958" s="187"/>
      <c r="L958" s="187"/>
      <c r="M958" s="187"/>
      <c r="N958" s="187"/>
      <c r="O958" s="229" t="s">
        <v>690</v>
      </c>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c r="AQ958" s="230"/>
      <c r="AR958" s="230"/>
      <c r="AS958" s="230"/>
      <c r="AT958" s="230"/>
      <c r="AU958" s="230"/>
      <c r="AV958" s="230"/>
      <c r="AW958" s="230"/>
      <c r="AX958" s="230"/>
      <c r="AY958" s="230"/>
      <c r="AZ958" s="230"/>
      <c r="BA958" s="230"/>
      <c r="BB958" s="230"/>
      <c r="BC958" s="230"/>
      <c r="BD958" s="230"/>
      <c r="BE958" s="230"/>
      <c r="BF958" s="230"/>
      <c r="BG958" s="230"/>
      <c r="BH958" s="230"/>
      <c r="BI958" s="230"/>
      <c r="BJ958" s="230"/>
      <c r="BK958" s="230"/>
      <c r="BL958" s="230"/>
      <c r="BM958" s="230"/>
      <c r="BN958" s="230"/>
      <c r="BO958" s="230"/>
      <c r="BP958" s="230"/>
      <c r="BQ958" s="231"/>
      <c r="BR958" s="182">
        <v>-30.5</v>
      </c>
      <c r="BS958" s="183"/>
      <c r="BT958" s="183"/>
      <c r="BU958" s="183"/>
      <c r="BV958" s="184"/>
      <c r="BW958" s="1"/>
      <c r="BX958" s="1"/>
      <c r="BY958" s="1"/>
      <c r="BZ958" s="2"/>
    </row>
    <row r="959" spans="1:79" s="6" customFormat="1" ht="63.75" customHeight="1">
      <c r="A959" s="81">
        <v>0</v>
      </c>
      <c r="B959" s="80"/>
      <c r="C959" s="178" t="s">
        <v>469</v>
      </c>
      <c r="D959" s="178"/>
      <c r="E959" s="178"/>
      <c r="F959" s="178"/>
      <c r="G959" s="178"/>
      <c r="H959" s="178"/>
      <c r="I959" s="178"/>
      <c r="J959" s="179" t="s">
        <v>98</v>
      </c>
      <c r="K959" s="179"/>
      <c r="L959" s="179"/>
      <c r="M959" s="179"/>
      <c r="N959" s="179"/>
      <c r="O959" s="128"/>
      <c r="P959" s="221"/>
      <c r="Q959" s="221"/>
      <c r="R959" s="221"/>
      <c r="S959" s="221"/>
      <c r="T959" s="221"/>
      <c r="U959" s="221"/>
      <c r="V959" s="221"/>
      <c r="W959" s="221"/>
      <c r="X959" s="221"/>
      <c r="Y959" s="221"/>
      <c r="Z959" s="221"/>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221"/>
      <c r="BE959" s="221"/>
      <c r="BF959" s="221"/>
      <c r="BG959" s="221"/>
      <c r="BH959" s="221"/>
      <c r="BI959" s="221"/>
      <c r="BJ959" s="221"/>
      <c r="BK959" s="221"/>
      <c r="BL959" s="221"/>
      <c r="BM959" s="221"/>
      <c r="BN959" s="221"/>
      <c r="BO959" s="221"/>
      <c r="BP959" s="221"/>
      <c r="BQ959" s="222"/>
      <c r="BR959" s="151"/>
      <c r="BS959" s="151"/>
      <c r="BT959" s="151"/>
      <c r="BU959" s="151"/>
      <c r="BV959" s="151"/>
      <c r="BW959" s="4"/>
      <c r="BX959" s="4"/>
      <c r="BY959" s="4"/>
      <c r="BZ959" s="5"/>
      <c r="CA959" s="6" t="s">
        <v>24</v>
      </c>
    </row>
    <row r="960" spans="1:79" s="6" customFormat="1" ht="21.75" customHeight="1">
      <c r="A960" s="81">
        <v>0</v>
      </c>
      <c r="B960" s="80"/>
      <c r="C960" s="178" t="s">
        <v>97</v>
      </c>
      <c r="D960" s="178"/>
      <c r="E960" s="178"/>
      <c r="F960" s="178"/>
      <c r="G960" s="178"/>
      <c r="H960" s="178"/>
      <c r="I960" s="178"/>
      <c r="J960" s="179" t="s">
        <v>98</v>
      </c>
      <c r="K960" s="179"/>
      <c r="L960" s="179"/>
      <c r="M960" s="179"/>
      <c r="N960" s="179"/>
      <c r="O960" s="128"/>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2"/>
      <c r="BR960" s="151"/>
      <c r="BS960" s="151"/>
      <c r="BT960" s="151"/>
      <c r="BU960" s="151"/>
      <c r="BV960" s="151"/>
      <c r="BW960" s="4"/>
      <c r="BX960" s="4"/>
      <c r="BY960" s="4"/>
      <c r="BZ960" s="5"/>
      <c r="CA960" s="6" t="s">
        <v>24</v>
      </c>
    </row>
    <row r="961" spans="1:79" ht="49.5" customHeight="1">
      <c r="A961" s="185" t="s">
        <v>561</v>
      </c>
      <c r="B961" s="125"/>
      <c r="C961" s="186" t="s">
        <v>120</v>
      </c>
      <c r="D961" s="186"/>
      <c r="E961" s="186"/>
      <c r="F961" s="186"/>
      <c r="G961" s="186"/>
      <c r="H961" s="186"/>
      <c r="I961" s="186"/>
      <c r="J961" s="187" t="s">
        <v>100</v>
      </c>
      <c r="K961" s="187"/>
      <c r="L961" s="187"/>
      <c r="M961" s="187"/>
      <c r="N961" s="187"/>
      <c r="O961" s="229" t="s">
        <v>92</v>
      </c>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c r="AQ961" s="230"/>
      <c r="AR961" s="230"/>
      <c r="AS961" s="230"/>
      <c r="AT961" s="230"/>
      <c r="AU961" s="230"/>
      <c r="AV961" s="230"/>
      <c r="AW961" s="230"/>
      <c r="AX961" s="230"/>
      <c r="AY961" s="230"/>
      <c r="AZ961" s="230"/>
      <c r="BA961" s="230"/>
      <c r="BB961" s="230"/>
      <c r="BC961" s="230"/>
      <c r="BD961" s="230"/>
      <c r="BE961" s="230"/>
      <c r="BF961" s="230"/>
      <c r="BG961" s="230"/>
      <c r="BH961" s="230"/>
      <c r="BI961" s="230"/>
      <c r="BJ961" s="230"/>
      <c r="BK961" s="230"/>
      <c r="BL961" s="230"/>
      <c r="BM961" s="230"/>
      <c r="BN961" s="230"/>
      <c r="BO961" s="230"/>
      <c r="BP961" s="230"/>
      <c r="BQ961" s="231"/>
      <c r="BR961" s="182">
        <v>-0.40999999999985448</v>
      </c>
      <c r="BS961" s="183"/>
      <c r="BT961" s="183"/>
      <c r="BU961" s="183"/>
      <c r="BV961" s="184"/>
      <c r="BW961" s="1"/>
      <c r="BX961" s="1"/>
      <c r="BY961" s="1"/>
      <c r="BZ961" s="2"/>
    </row>
    <row r="962" spans="1:79" ht="15.75" customHeight="1">
      <c r="A962" s="81">
        <v>0</v>
      </c>
      <c r="B962" s="80"/>
      <c r="C962" s="178" t="s">
        <v>198</v>
      </c>
      <c r="D962" s="178"/>
      <c r="E962" s="178"/>
      <c r="F962" s="178"/>
      <c r="G962" s="178"/>
      <c r="H962" s="178"/>
      <c r="I962" s="178"/>
      <c r="J962" s="179" t="s">
        <v>98</v>
      </c>
      <c r="K962" s="179"/>
      <c r="L962" s="179"/>
      <c r="M962" s="179"/>
      <c r="N962" s="179"/>
      <c r="O962" s="128"/>
      <c r="P962" s="221"/>
      <c r="Q962" s="221"/>
      <c r="R962" s="221"/>
      <c r="S962" s="221"/>
      <c r="T962" s="221"/>
      <c r="U962" s="221"/>
      <c r="V962" s="221"/>
      <c r="W962" s="221"/>
      <c r="X962" s="221"/>
      <c r="Y962" s="221"/>
      <c r="Z962" s="221"/>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221"/>
      <c r="BE962" s="221"/>
      <c r="BF962" s="221"/>
      <c r="BG962" s="221"/>
      <c r="BH962" s="221"/>
      <c r="BI962" s="221"/>
      <c r="BJ962" s="221"/>
      <c r="BK962" s="221"/>
      <c r="BL962" s="221"/>
      <c r="BM962" s="221"/>
      <c r="BN962" s="221"/>
      <c r="BO962" s="221"/>
      <c r="BP962" s="221"/>
      <c r="BQ962" s="222"/>
      <c r="BR962" s="151"/>
      <c r="BS962" s="151"/>
      <c r="BT962" s="151"/>
      <c r="BU962" s="151"/>
      <c r="BV962" s="151"/>
      <c r="BW962" s="1"/>
      <c r="BX962" s="1"/>
      <c r="BY962" s="1"/>
      <c r="BZ962" s="2"/>
    </row>
    <row r="963" spans="1:79" ht="43.5" customHeight="1">
      <c r="A963" s="185" t="s">
        <v>561</v>
      </c>
      <c r="B963" s="125"/>
      <c r="C963" s="186" t="s">
        <v>231</v>
      </c>
      <c r="D963" s="186"/>
      <c r="E963" s="186"/>
      <c r="F963" s="186"/>
      <c r="G963" s="186"/>
      <c r="H963" s="186"/>
      <c r="I963" s="186"/>
      <c r="J963" s="187" t="s">
        <v>217</v>
      </c>
      <c r="K963" s="187"/>
      <c r="L963" s="187"/>
      <c r="M963" s="187"/>
      <c r="N963" s="187"/>
      <c r="O963" s="229" t="s">
        <v>92</v>
      </c>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c r="AQ963" s="230"/>
      <c r="AR963" s="230"/>
      <c r="AS963" s="230"/>
      <c r="AT963" s="230"/>
      <c r="AU963" s="230"/>
      <c r="AV963" s="230"/>
      <c r="AW963" s="230"/>
      <c r="AX963" s="230"/>
      <c r="AY963" s="230"/>
      <c r="AZ963" s="230"/>
      <c r="BA963" s="230"/>
      <c r="BB963" s="230"/>
      <c r="BC963" s="230"/>
      <c r="BD963" s="230"/>
      <c r="BE963" s="230"/>
      <c r="BF963" s="230"/>
      <c r="BG963" s="230"/>
      <c r="BH963" s="230"/>
      <c r="BI963" s="230"/>
      <c r="BJ963" s="230"/>
      <c r="BK963" s="230"/>
      <c r="BL963" s="230"/>
      <c r="BM963" s="230"/>
      <c r="BN963" s="230"/>
      <c r="BO963" s="230"/>
      <c r="BP963" s="230"/>
      <c r="BQ963" s="231"/>
      <c r="BR963" s="182">
        <v>0</v>
      </c>
      <c r="BS963" s="183"/>
      <c r="BT963" s="183"/>
      <c r="BU963" s="183"/>
      <c r="BV963" s="184"/>
      <c r="BW963" s="1"/>
      <c r="BX963" s="1"/>
      <c r="BY963" s="1"/>
      <c r="BZ963" s="2"/>
    </row>
    <row r="964" spans="1:79" ht="21" customHeight="1">
      <c r="A964" s="81">
        <v>0</v>
      </c>
      <c r="B964" s="80"/>
      <c r="C964" s="178" t="s">
        <v>281</v>
      </c>
      <c r="D964" s="178"/>
      <c r="E964" s="178"/>
      <c r="F964" s="178"/>
      <c r="G964" s="178"/>
      <c r="H964" s="178"/>
      <c r="I964" s="178"/>
      <c r="J964" s="179" t="s">
        <v>98</v>
      </c>
      <c r="K964" s="179"/>
      <c r="L964" s="179"/>
      <c r="M964" s="179"/>
      <c r="N964" s="179"/>
      <c r="O964" s="128"/>
      <c r="P964" s="221"/>
      <c r="Q964" s="221"/>
      <c r="R964" s="221"/>
      <c r="S964" s="221"/>
      <c r="T964" s="221"/>
      <c r="U964" s="221"/>
      <c r="V964" s="221"/>
      <c r="W964" s="221"/>
      <c r="X964" s="221"/>
      <c r="Y964" s="221"/>
      <c r="Z964" s="221"/>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221"/>
      <c r="BE964" s="221"/>
      <c r="BF964" s="221"/>
      <c r="BG964" s="221"/>
      <c r="BH964" s="221"/>
      <c r="BI964" s="221"/>
      <c r="BJ964" s="221"/>
      <c r="BK964" s="221"/>
      <c r="BL964" s="221"/>
      <c r="BM964" s="221"/>
      <c r="BN964" s="221"/>
      <c r="BO964" s="221"/>
      <c r="BP964" s="221"/>
      <c r="BQ964" s="222"/>
      <c r="BR964" s="151"/>
      <c r="BS964" s="151"/>
      <c r="BT964" s="151"/>
      <c r="BU964" s="151"/>
      <c r="BV964" s="151"/>
      <c r="BW964" s="1"/>
      <c r="BX964" s="1"/>
      <c r="BY964" s="1"/>
      <c r="BZ964" s="2"/>
    </row>
    <row r="965" spans="1:79" ht="48" customHeight="1">
      <c r="A965" s="185" t="s">
        <v>561</v>
      </c>
      <c r="B965" s="125"/>
      <c r="C965" s="186" t="s">
        <v>307</v>
      </c>
      <c r="D965" s="186"/>
      <c r="E965" s="186"/>
      <c r="F965" s="186"/>
      <c r="G965" s="186"/>
      <c r="H965" s="186"/>
      <c r="I965" s="186"/>
      <c r="J965" s="187" t="s">
        <v>100</v>
      </c>
      <c r="K965" s="187"/>
      <c r="L965" s="187"/>
      <c r="M965" s="187"/>
      <c r="N965" s="187"/>
      <c r="O965" s="229" t="s">
        <v>92</v>
      </c>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c r="AL965" s="230"/>
      <c r="AM965" s="230"/>
      <c r="AN965" s="230"/>
      <c r="AO965" s="230"/>
      <c r="AP965" s="230"/>
      <c r="AQ965" s="230"/>
      <c r="AR965" s="230"/>
      <c r="AS965" s="230"/>
      <c r="AT965" s="230"/>
      <c r="AU965" s="230"/>
      <c r="AV965" s="230"/>
      <c r="AW965" s="230"/>
      <c r="AX965" s="230"/>
      <c r="AY965" s="230"/>
      <c r="AZ965" s="230"/>
      <c r="BA965" s="230"/>
      <c r="BB965" s="230"/>
      <c r="BC965" s="230"/>
      <c r="BD965" s="230"/>
      <c r="BE965" s="230"/>
      <c r="BF965" s="230"/>
      <c r="BG965" s="230"/>
      <c r="BH965" s="230"/>
      <c r="BI965" s="230"/>
      <c r="BJ965" s="230"/>
      <c r="BK965" s="230"/>
      <c r="BL965" s="230"/>
      <c r="BM965" s="230"/>
      <c r="BN965" s="230"/>
      <c r="BO965" s="230"/>
      <c r="BP965" s="230"/>
      <c r="BQ965" s="231"/>
      <c r="BR965" s="182">
        <v>-0.40999999999985448</v>
      </c>
      <c r="BS965" s="183"/>
      <c r="BT965" s="183"/>
      <c r="BU965" s="183"/>
      <c r="BV965" s="184"/>
      <c r="BW965" s="1"/>
      <c r="BX965" s="1"/>
      <c r="BY965" s="1"/>
      <c r="BZ965" s="2"/>
    </row>
    <row r="966" spans="1:79" ht="21" customHeight="1">
      <c r="A966" s="81">
        <v>0</v>
      </c>
      <c r="B966" s="80"/>
      <c r="C966" s="178" t="s">
        <v>360</v>
      </c>
      <c r="D966" s="178"/>
      <c r="E966" s="178"/>
      <c r="F966" s="178"/>
      <c r="G966" s="178"/>
      <c r="H966" s="178"/>
      <c r="I966" s="178"/>
      <c r="J966" s="179" t="s">
        <v>98</v>
      </c>
      <c r="K966" s="179"/>
      <c r="L966" s="179"/>
      <c r="M966" s="179"/>
      <c r="N966" s="179"/>
      <c r="O966" s="128"/>
      <c r="P966" s="221"/>
      <c r="Q966" s="221"/>
      <c r="R966" s="221"/>
      <c r="S966" s="221"/>
      <c r="T966" s="221"/>
      <c r="U966" s="221"/>
      <c r="V966" s="221"/>
      <c r="W966" s="221"/>
      <c r="X966" s="221"/>
      <c r="Y966" s="221"/>
      <c r="Z966" s="221"/>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221"/>
      <c r="BE966" s="221"/>
      <c r="BF966" s="221"/>
      <c r="BG966" s="221"/>
      <c r="BH966" s="221"/>
      <c r="BI966" s="221"/>
      <c r="BJ966" s="221"/>
      <c r="BK966" s="221"/>
      <c r="BL966" s="221"/>
      <c r="BM966" s="221"/>
      <c r="BN966" s="221"/>
      <c r="BO966" s="221"/>
      <c r="BP966" s="221"/>
      <c r="BQ966" s="222"/>
      <c r="BR966" s="151"/>
      <c r="BS966" s="151"/>
      <c r="BT966" s="151"/>
      <c r="BU966" s="151"/>
      <c r="BV966" s="151"/>
      <c r="BW966" s="1"/>
      <c r="BX966" s="1"/>
      <c r="BY966" s="1"/>
      <c r="BZ966" s="2"/>
    </row>
    <row r="967" spans="1:79" ht="39" customHeight="1">
      <c r="A967" s="185" t="s">
        <v>561</v>
      </c>
      <c r="B967" s="125"/>
      <c r="C967" s="186" t="s">
        <v>373</v>
      </c>
      <c r="D967" s="186"/>
      <c r="E967" s="186"/>
      <c r="F967" s="186"/>
      <c r="G967" s="186"/>
      <c r="H967" s="186"/>
      <c r="I967" s="186"/>
      <c r="J967" s="187" t="s">
        <v>217</v>
      </c>
      <c r="K967" s="187"/>
      <c r="L967" s="187"/>
      <c r="M967" s="187"/>
      <c r="N967" s="187"/>
      <c r="O967" s="229" t="s">
        <v>717</v>
      </c>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c r="AL967" s="230"/>
      <c r="AM967" s="230"/>
      <c r="AN967" s="230"/>
      <c r="AO967" s="230"/>
      <c r="AP967" s="230"/>
      <c r="AQ967" s="230"/>
      <c r="AR967" s="230"/>
      <c r="AS967" s="230"/>
      <c r="AT967" s="230"/>
      <c r="AU967" s="230"/>
      <c r="AV967" s="230"/>
      <c r="AW967" s="230"/>
      <c r="AX967" s="230"/>
      <c r="AY967" s="230"/>
      <c r="AZ967" s="230"/>
      <c r="BA967" s="230"/>
      <c r="BB967" s="230"/>
      <c r="BC967" s="230"/>
      <c r="BD967" s="230"/>
      <c r="BE967" s="230"/>
      <c r="BF967" s="230"/>
      <c r="BG967" s="230"/>
      <c r="BH967" s="230"/>
      <c r="BI967" s="230"/>
      <c r="BJ967" s="230"/>
      <c r="BK967" s="230"/>
      <c r="BL967" s="230"/>
      <c r="BM967" s="230"/>
      <c r="BN967" s="230"/>
      <c r="BO967" s="230"/>
      <c r="BP967" s="230"/>
      <c r="BQ967" s="231"/>
      <c r="BR967" s="182">
        <v>-15</v>
      </c>
      <c r="BS967" s="183"/>
      <c r="BT967" s="183"/>
      <c r="BU967" s="183"/>
      <c r="BV967" s="184"/>
      <c r="BW967" s="1"/>
      <c r="BX967" s="1"/>
      <c r="BY967" s="1"/>
      <c r="BZ967" s="2"/>
    </row>
    <row r="968" spans="1:79" s="6" customFormat="1" ht="32.25" customHeight="1">
      <c r="A968" s="81">
        <v>0</v>
      </c>
      <c r="B968" s="80"/>
      <c r="C968" s="178" t="s">
        <v>470</v>
      </c>
      <c r="D968" s="178"/>
      <c r="E968" s="178"/>
      <c r="F968" s="178"/>
      <c r="G968" s="178"/>
      <c r="H968" s="178"/>
      <c r="I968" s="178"/>
      <c r="J968" s="179" t="s">
        <v>98</v>
      </c>
      <c r="K968" s="179"/>
      <c r="L968" s="179"/>
      <c r="M968" s="179"/>
      <c r="N968" s="179"/>
      <c r="O968" s="128"/>
      <c r="P968" s="221"/>
      <c r="Q968" s="221"/>
      <c r="R968" s="221"/>
      <c r="S968" s="221"/>
      <c r="T968" s="221"/>
      <c r="U968" s="221"/>
      <c r="V968" s="221"/>
      <c r="W968" s="221"/>
      <c r="X968" s="221"/>
      <c r="Y968" s="221"/>
      <c r="Z968" s="221"/>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221"/>
      <c r="BE968" s="221"/>
      <c r="BF968" s="221"/>
      <c r="BG968" s="221"/>
      <c r="BH968" s="221"/>
      <c r="BI968" s="221"/>
      <c r="BJ968" s="221"/>
      <c r="BK968" s="221"/>
      <c r="BL968" s="221"/>
      <c r="BM968" s="221"/>
      <c r="BN968" s="221"/>
      <c r="BO968" s="221"/>
      <c r="BP968" s="221"/>
      <c r="BQ968" s="222"/>
      <c r="BR968" s="151"/>
      <c r="BS968" s="151"/>
      <c r="BT968" s="151"/>
      <c r="BU968" s="151"/>
      <c r="BV968" s="151"/>
      <c r="BW968" s="4"/>
      <c r="BX968" s="4"/>
      <c r="BY968" s="4"/>
      <c r="BZ968" s="5"/>
      <c r="CA968" s="6" t="s">
        <v>24</v>
      </c>
    </row>
    <row r="969" spans="1:79" s="6" customFormat="1" ht="17.25" customHeight="1">
      <c r="A969" s="81">
        <v>0</v>
      </c>
      <c r="B969" s="80"/>
      <c r="C969" s="178" t="s">
        <v>97</v>
      </c>
      <c r="D969" s="178"/>
      <c r="E969" s="178"/>
      <c r="F969" s="178"/>
      <c r="G969" s="178"/>
      <c r="H969" s="178"/>
      <c r="I969" s="178"/>
      <c r="J969" s="179" t="s">
        <v>98</v>
      </c>
      <c r="K969" s="179"/>
      <c r="L969" s="179"/>
      <c r="M969" s="179"/>
      <c r="N969" s="179"/>
      <c r="O969" s="128"/>
      <c r="P969" s="221"/>
      <c r="Q969" s="221"/>
      <c r="R969" s="221"/>
      <c r="S969" s="221"/>
      <c r="T969" s="221"/>
      <c r="U969" s="221"/>
      <c r="V969" s="221"/>
      <c r="W969" s="221"/>
      <c r="X969" s="221"/>
      <c r="Y969" s="221"/>
      <c r="Z969" s="221"/>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221"/>
      <c r="BE969" s="221"/>
      <c r="BF969" s="221"/>
      <c r="BG969" s="221"/>
      <c r="BH969" s="221"/>
      <c r="BI969" s="221"/>
      <c r="BJ969" s="221"/>
      <c r="BK969" s="221"/>
      <c r="BL969" s="221"/>
      <c r="BM969" s="221"/>
      <c r="BN969" s="221"/>
      <c r="BO969" s="221"/>
      <c r="BP969" s="221"/>
      <c r="BQ969" s="222"/>
      <c r="BR969" s="151"/>
      <c r="BS969" s="151"/>
      <c r="BT969" s="151"/>
      <c r="BU969" s="151"/>
      <c r="BV969" s="151"/>
      <c r="BW969" s="4"/>
      <c r="BX969" s="4"/>
      <c r="BY969" s="4"/>
      <c r="BZ969" s="5"/>
      <c r="CA969" s="6" t="s">
        <v>24</v>
      </c>
    </row>
    <row r="970" spans="1:79" ht="29.25" customHeight="1">
      <c r="A970" s="185" t="s">
        <v>562</v>
      </c>
      <c r="B970" s="125"/>
      <c r="C970" s="186" t="s">
        <v>121</v>
      </c>
      <c r="D970" s="186"/>
      <c r="E970" s="186"/>
      <c r="F970" s="186"/>
      <c r="G970" s="186"/>
      <c r="H970" s="186"/>
      <c r="I970" s="186"/>
      <c r="J970" s="187" t="s">
        <v>100</v>
      </c>
      <c r="K970" s="187"/>
      <c r="L970" s="187"/>
      <c r="M970" s="187"/>
      <c r="N970" s="187"/>
      <c r="O970" s="229" t="s">
        <v>583</v>
      </c>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230"/>
      <c r="AK970" s="230"/>
      <c r="AL970" s="230"/>
      <c r="AM970" s="230"/>
      <c r="AN970" s="230"/>
      <c r="AO970" s="230"/>
      <c r="AP970" s="230"/>
      <c r="AQ970" s="230"/>
      <c r="AR970" s="230"/>
      <c r="AS970" s="230"/>
      <c r="AT970" s="230"/>
      <c r="AU970" s="230"/>
      <c r="AV970" s="230"/>
      <c r="AW970" s="230"/>
      <c r="AX970" s="230"/>
      <c r="AY970" s="230"/>
      <c r="AZ970" s="230"/>
      <c r="BA970" s="230"/>
      <c r="BB970" s="230"/>
      <c r="BC970" s="230"/>
      <c r="BD970" s="230"/>
      <c r="BE970" s="230"/>
      <c r="BF970" s="230"/>
      <c r="BG970" s="230"/>
      <c r="BH970" s="230"/>
      <c r="BI970" s="230"/>
      <c r="BJ970" s="230"/>
      <c r="BK970" s="230"/>
      <c r="BL970" s="230"/>
      <c r="BM970" s="230"/>
      <c r="BN970" s="230"/>
      <c r="BO970" s="230"/>
      <c r="BP970" s="230"/>
      <c r="BQ970" s="231"/>
      <c r="BR970" s="182">
        <v>-20000</v>
      </c>
      <c r="BS970" s="183"/>
      <c r="BT970" s="183"/>
      <c r="BU970" s="183"/>
      <c r="BV970" s="184"/>
      <c r="BW970" s="1"/>
      <c r="BX970" s="1"/>
      <c r="BY970" s="1"/>
      <c r="BZ970" s="2"/>
    </row>
    <row r="971" spans="1:79" ht="15.75" customHeight="1">
      <c r="A971" s="81">
        <v>0</v>
      </c>
      <c r="B971" s="80"/>
      <c r="C971" s="178" t="s">
        <v>198</v>
      </c>
      <c r="D971" s="178"/>
      <c r="E971" s="178"/>
      <c r="F971" s="178"/>
      <c r="G971" s="178"/>
      <c r="H971" s="178"/>
      <c r="I971" s="178"/>
      <c r="J971" s="179" t="s">
        <v>98</v>
      </c>
      <c r="K971" s="179"/>
      <c r="L971" s="179"/>
      <c r="M971" s="179"/>
      <c r="N971" s="179"/>
      <c r="O971" s="229"/>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230"/>
      <c r="AK971" s="230"/>
      <c r="AL971" s="230"/>
      <c r="AM971" s="230"/>
      <c r="AN971" s="230"/>
      <c r="AO971" s="230"/>
      <c r="AP971" s="230"/>
      <c r="AQ971" s="230"/>
      <c r="AR971" s="230"/>
      <c r="AS971" s="230"/>
      <c r="AT971" s="230"/>
      <c r="AU971" s="230"/>
      <c r="AV971" s="230"/>
      <c r="AW971" s="230"/>
      <c r="AX971" s="230"/>
      <c r="AY971" s="230"/>
      <c r="AZ971" s="230"/>
      <c r="BA971" s="230"/>
      <c r="BB971" s="230"/>
      <c r="BC971" s="230"/>
      <c r="BD971" s="230"/>
      <c r="BE971" s="230"/>
      <c r="BF971" s="230"/>
      <c r="BG971" s="230"/>
      <c r="BH971" s="230"/>
      <c r="BI971" s="230"/>
      <c r="BJ971" s="230"/>
      <c r="BK971" s="230"/>
      <c r="BL971" s="230"/>
      <c r="BM971" s="230"/>
      <c r="BN971" s="230"/>
      <c r="BO971" s="230"/>
      <c r="BP971" s="230"/>
      <c r="BQ971" s="231"/>
      <c r="BR971" s="151"/>
      <c r="BS971" s="151"/>
      <c r="BT971" s="151"/>
      <c r="BU971" s="151"/>
      <c r="BV971" s="151"/>
      <c r="BW971" s="1"/>
      <c r="BX971" s="1"/>
      <c r="BY971" s="1"/>
      <c r="BZ971" s="2"/>
    </row>
    <row r="972" spans="1:79" ht="36.950000000000003" customHeight="1">
      <c r="A972" s="185" t="s">
        <v>562</v>
      </c>
      <c r="B972" s="125"/>
      <c r="C972" s="186" t="s">
        <v>232</v>
      </c>
      <c r="D972" s="186"/>
      <c r="E972" s="186"/>
      <c r="F972" s="186"/>
      <c r="G972" s="186"/>
      <c r="H972" s="186"/>
      <c r="I972" s="186"/>
      <c r="J972" s="187" t="s">
        <v>217</v>
      </c>
      <c r="K972" s="187"/>
      <c r="L972" s="187"/>
      <c r="M972" s="187"/>
      <c r="N972" s="187"/>
      <c r="O972" s="229" t="s">
        <v>583</v>
      </c>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230"/>
      <c r="AK972" s="230"/>
      <c r="AL972" s="230"/>
      <c r="AM972" s="230"/>
      <c r="AN972" s="230"/>
      <c r="AO972" s="230"/>
      <c r="AP972" s="230"/>
      <c r="AQ972" s="230"/>
      <c r="AR972" s="230"/>
      <c r="AS972" s="230"/>
      <c r="AT972" s="230"/>
      <c r="AU972" s="230"/>
      <c r="AV972" s="230"/>
      <c r="AW972" s="230"/>
      <c r="AX972" s="230"/>
      <c r="AY972" s="230"/>
      <c r="AZ972" s="230"/>
      <c r="BA972" s="230"/>
      <c r="BB972" s="230"/>
      <c r="BC972" s="230"/>
      <c r="BD972" s="230"/>
      <c r="BE972" s="230"/>
      <c r="BF972" s="230"/>
      <c r="BG972" s="230"/>
      <c r="BH972" s="230"/>
      <c r="BI972" s="230"/>
      <c r="BJ972" s="230"/>
      <c r="BK972" s="230"/>
      <c r="BL972" s="230"/>
      <c r="BM972" s="230"/>
      <c r="BN972" s="230"/>
      <c r="BO972" s="230"/>
      <c r="BP972" s="230"/>
      <c r="BQ972" s="231"/>
      <c r="BR972" s="182">
        <v>-5</v>
      </c>
      <c r="BS972" s="183"/>
      <c r="BT972" s="183"/>
      <c r="BU972" s="183"/>
      <c r="BV972" s="184"/>
      <c r="BW972" s="1"/>
      <c r="BX972" s="1"/>
      <c r="BY972" s="1"/>
      <c r="BZ972" s="2"/>
    </row>
    <row r="973" spans="1:79" ht="24" customHeight="1">
      <c r="A973" s="81">
        <v>0</v>
      </c>
      <c r="B973" s="80"/>
      <c r="C973" s="178" t="s">
        <v>281</v>
      </c>
      <c r="D973" s="178"/>
      <c r="E973" s="178"/>
      <c r="F973" s="178"/>
      <c r="G973" s="178"/>
      <c r="H973" s="178"/>
      <c r="I973" s="178"/>
      <c r="J973" s="179" t="s">
        <v>98</v>
      </c>
      <c r="K973" s="179"/>
      <c r="L973" s="179"/>
      <c r="M973" s="179"/>
      <c r="N973" s="179"/>
      <c r="O973" s="229"/>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c r="AL973" s="230"/>
      <c r="AM973" s="230"/>
      <c r="AN973" s="230"/>
      <c r="AO973" s="230"/>
      <c r="AP973" s="230"/>
      <c r="AQ973" s="230"/>
      <c r="AR973" s="230"/>
      <c r="AS973" s="230"/>
      <c r="AT973" s="230"/>
      <c r="AU973" s="230"/>
      <c r="AV973" s="230"/>
      <c r="AW973" s="230"/>
      <c r="AX973" s="230"/>
      <c r="AY973" s="230"/>
      <c r="AZ973" s="230"/>
      <c r="BA973" s="230"/>
      <c r="BB973" s="230"/>
      <c r="BC973" s="230"/>
      <c r="BD973" s="230"/>
      <c r="BE973" s="230"/>
      <c r="BF973" s="230"/>
      <c r="BG973" s="230"/>
      <c r="BH973" s="230"/>
      <c r="BI973" s="230"/>
      <c r="BJ973" s="230"/>
      <c r="BK973" s="230"/>
      <c r="BL973" s="230"/>
      <c r="BM973" s="230"/>
      <c r="BN973" s="230"/>
      <c r="BO973" s="230"/>
      <c r="BP973" s="230"/>
      <c r="BQ973" s="231"/>
      <c r="BR973" s="151"/>
      <c r="BS973" s="151"/>
      <c r="BT973" s="151"/>
      <c r="BU973" s="151"/>
      <c r="BV973" s="151"/>
      <c r="BW973" s="1"/>
      <c r="BX973" s="1"/>
      <c r="BY973" s="1"/>
      <c r="BZ973" s="2"/>
    </row>
    <row r="974" spans="1:79" ht="36.950000000000003" customHeight="1">
      <c r="A974" s="185" t="s">
        <v>562</v>
      </c>
      <c r="B974" s="125"/>
      <c r="C974" s="186" t="s">
        <v>308</v>
      </c>
      <c r="D974" s="186"/>
      <c r="E974" s="186"/>
      <c r="F974" s="186"/>
      <c r="G974" s="186"/>
      <c r="H974" s="186"/>
      <c r="I974" s="186"/>
      <c r="J974" s="187" t="s">
        <v>100</v>
      </c>
      <c r="K974" s="187"/>
      <c r="L974" s="187"/>
      <c r="M974" s="187"/>
      <c r="N974" s="187"/>
      <c r="O974" s="229" t="s">
        <v>583</v>
      </c>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230"/>
      <c r="AK974" s="230"/>
      <c r="AL974" s="230"/>
      <c r="AM974" s="230"/>
      <c r="AN974" s="230"/>
      <c r="AO974" s="230"/>
      <c r="AP974" s="230"/>
      <c r="AQ974" s="230"/>
      <c r="AR974" s="230"/>
      <c r="AS974" s="230"/>
      <c r="AT974" s="230"/>
      <c r="AU974" s="230"/>
      <c r="AV974" s="230"/>
      <c r="AW974" s="230"/>
      <c r="AX974" s="230"/>
      <c r="AY974" s="230"/>
      <c r="AZ974" s="230"/>
      <c r="BA974" s="230"/>
      <c r="BB974" s="230"/>
      <c r="BC974" s="230"/>
      <c r="BD974" s="230"/>
      <c r="BE974" s="230"/>
      <c r="BF974" s="230"/>
      <c r="BG974" s="230"/>
      <c r="BH974" s="230"/>
      <c r="BI974" s="230"/>
      <c r="BJ974" s="230"/>
      <c r="BK974" s="230"/>
      <c r="BL974" s="230"/>
      <c r="BM974" s="230"/>
      <c r="BN974" s="230"/>
      <c r="BO974" s="230"/>
      <c r="BP974" s="230"/>
      <c r="BQ974" s="231"/>
      <c r="BR974" s="182">
        <v>-4000</v>
      </c>
      <c r="BS974" s="183"/>
      <c r="BT974" s="183"/>
      <c r="BU974" s="183"/>
      <c r="BV974" s="184"/>
      <c r="BW974" s="1"/>
      <c r="BX974" s="1"/>
      <c r="BY974" s="1"/>
      <c r="BZ974" s="2"/>
    </row>
    <row r="975" spans="1:79" ht="24" customHeight="1">
      <c r="A975" s="81">
        <v>0</v>
      </c>
      <c r="B975" s="80"/>
      <c r="C975" s="178" t="s">
        <v>360</v>
      </c>
      <c r="D975" s="178"/>
      <c r="E975" s="178"/>
      <c r="F975" s="178"/>
      <c r="G975" s="178"/>
      <c r="H975" s="178"/>
      <c r="I975" s="178"/>
      <c r="J975" s="179" t="s">
        <v>98</v>
      </c>
      <c r="K975" s="179"/>
      <c r="L975" s="179"/>
      <c r="M975" s="179"/>
      <c r="N975" s="179"/>
      <c r="O975" s="229"/>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230"/>
      <c r="AK975" s="230"/>
      <c r="AL975" s="230"/>
      <c r="AM975" s="230"/>
      <c r="AN975" s="230"/>
      <c r="AO975" s="230"/>
      <c r="AP975" s="230"/>
      <c r="AQ975" s="230"/>
      <c r="AR975" s="230"/>
      <c r="AS975" s="230"/>
      <c r="AT975" s="230"/>
      <c r="AU975" s="230"/>
      <c r="AV975" s="230"/>
      <c r="AW975" s="230"/>
      <c r="AX975" s="230"/>
      <c r="AY975" s="230"/>
      <c r="AZ975" s="230"/>
      <c r="BA975" s="230"/>
      <c r="BB975" s="230"/>
      <c r="BC975" s="230"/>
      <c r="BD975" s="230"/>
      <c r="BE975" s="230"/>
      <c r="BF975" s="230"/>
      <c r="BG975" s="230"/>
      <c r="BH975" s="230"/>
      <c r="BI975" s="230"/>
      <c r="BJ975" s="230"/>
      <c r="BK975" s="230"/>
      <c r="BL975" s="230"/>
      <c r="BM975" s="230"/>
      <c r="BN975" s="230"/>
      <c r="BO975" s="230"/>
      <c r="BP975" s="230"/>
      <c r="BQ975" s="231"/>
      <c r="BR975" s="151"/>
      <c r="BS975" s="151"/>
      <c r="BT975" s="151"/>
      <c r="BU975" s="151"/>
      <c r="BV975" s="151"/>
      <c r="BW975" s="1"/>
      <c r="BX975" s="1"/>
      <c r="BY975" s="1"/>
      <c r="BZ975" s="2"/>
    </row>
    <row r="976" spans="1:79" ht="36.950000000000003" customHeight="1">
      <c r="A976" s="185" t="s">
        <v>562</v>
      </c>
      <c r="B976" s="125"/>
      <c r="C976" s="186" t="s">
        <v>375</v>
      </c>
      <c r="D976" s="186"/>
      <c r="E976" s="186"/>
      <c r="F976" s="186"/>
      <c r="G976" s="186"/>
      <c r="H976" s="186"/>
      <c r="I976" s="186"/>
      <c r="J976" s="187" t="s">
        <v>362</v>
      </c>
      <c r="K976" s="187"/>
      <c r="L976" s="187"/>
      <c r="M976" s="187"/>
      <c r="N976" s="187"/>
      <c r="O976" s="229" t="s">
        <v>583</v>
      </c>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230"/>
      <c r="AK976" s="230"/>
      <c r="AL976" s="230"/>
      <c r="AM976" s="230"/>
      <c r="AN976" s="230"/>
      <c r="AO976" s="230"/>
      <c r="AP976" s="230"/>
      <c r="AQ976" s="230"/>
      <c r="AR976" s="230"/>
      <c r="AS976" s="230"/>
      <c r="AT976" s="230"/>
      <c r="AU976" s="230"/>
      <c r="AV976" s="230"/>
      <c r="AW976" s="230"/>
      <c r="AX976" s="230"/>
      <c r="AY976" s="230"/>
      <c r="AZ976" s="230"/>
      <c r="BA976" s="230"/>
      <c r="BB976" s="230"/>
      <c r="BC976" s="230"/>
      <c r="BD976" s="230"/>
      <c r="BE976" s="230"/>
      <c r="BF976" s="230"/>
      <c r="BG976" s="230"/>
      <c r="BH976" s="230"/>
      <c r="BI976" s="230"/>
      <c r="BJ976" s="230"/>
      <c r="BK976" s="230"/>
      <c r="BL976" s="230"/>
      <c r="BM976" s="230"/>
      <c r="BN976" s="230"/>
      <c r="BO976" s="230"/>
      <c r="BP976" s="230"/>
      <c r="BQ976" s="231"/>
      <c r="BR976" s="182">
        <v>-100</v>
      </c>
      <c r="BS976" s="183"/>
      <c r="BT976" s="183"/>
      <c r="BU976" s="183"/>
      <c r="BV976" s="184"/>
      <c r="BW976" s="1"/>
      <c r="BX976" s="1"/>
      <c r="BY976" s="1"/>
      <c r="BZ976" s="2"/>
    </row>
    <row r="977" spans="1:79" s="6" customFormat="1" ht="74.25" customHeight="1">
      <c r="A977" s="81">
        <v>0</v>
      </c>
      <c r="B977" s="80"/>
      <c r="C977" s="178" t="s">
        <v>471</v>
      </c>
      <c r="D977" s="178"/>
      <c r="E977" s="178"/>
      <c r="F977" s="178"/>
      <c r="G977" s="178"/>
      <c r="H977" s="178"/>
      <c r="I977" s="178"/>
      <c r="J977" s="179" t="s">
        <v>98</v>
      </c>
      <c r="K977" s="179"/>
      <c r="L977" s="179"/>
      <c r="M977" s="179"/>
      <c r="N977" s="179"/>
      <c r="O977" s="128"/>
      <c r="P977" s="221"/>
      <c r="Q977" s="221"/>
      <c r="R977" s="221"/>
      <c r="S977" s="221"/>
      <c r="T977" s="221"/>
      <c r="U977" s="221"/>
      <c r="V977" s="221"/>
      <c r="W977" s="221"/>
      <c r="X977" s="221"/>
      <c r="Y977" s="221"/>
      <c r="Z977" s="221"/>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221"/>
      <c r="BE977" s="221"/>
      <c r="BF977" s="221"/>
      <c r="BG977" s="221"/>
      <c r="BH977" s="221"/>
      <c r="BI977" s="221"/>
      <c r="BJ977" s="221"/>
      <c r="BK977" s="221"/>
      <c r="BL977" s="221"/>
      <c r="BM977" s="221"/>
      <c r="BN977" s="221"/>
      <c r="BO977" s="221"/>
      <c r="BP977" s="221"/>
      <c r="BQ977" s="222"/>
      <c r="BR977" s="151"/>
      <c r="BS977" s="151"/>
      <c r="BT977" s="151"/>
      <c r="BU977" s="151"/>
      <c r="BV977" s="151"/>
      <c r="BW977" s="4"/>
      <c r="BX977" s="4"/>
      <c r="BY977" s="4"/>
      <c r="BZ977" s="5"/>
      <c r="CA977" s="6" t="s">
        <v>24</v>
      </c>
    </row>
    <row r="978" spans="1:79" s="6" customFormat="1" ht="21.75" customHeight="1">
      <c r="A978" s="81">
        <v>0</v>
      </c>
      <c r="B978" s="80"/>
      <c r="C978" s="178" t="s">
        <v>97</v>
      </c>
      <c r="D978" s="178"/>
      <c r="E978" s="178"/>
      <c r="F978" s="178"/>
      <c r="G978" s="178"/>
      <c r="H978" s="178"/>
      <c r="I978" s="178"/>
      <c r="J978" s="179" t="s">
        <v>98</v>
      </c>
      <c r="K978" s="179"/>
      <c r="L978" s="179"/>
      <c r="M978" s="179"/>
      <c r="N978" s="179"/>
      <c r="O978" s="128"/>
      <c r="P978" s="221"/>
      <c r="Q978" s="221"/>
      <c r="R978" s="221"/>
      <c r="S978" s="221"/>
      <c r="T978" s="221"/>
      <c r="U978" s="221"/>
      <c r="V978" s="221"/>
      <c r="W978" s="221"/>
      <c r="X978" s="221"/>
      <c r="Y978" s="221"/>
      <c r="Z978" s="221"/>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221"/>
      <c r="BE978" s="221"/>
      <c r="BF978" s="221"/>
      <c r="BG978" s="221"/>
      <c r="BH978" s="221"/>
      <c r="BI978" s="221"/>
      <c r="BJ978" s="221"/>
      <c r="BK978" s="221"/>
      <c r="BL978" s="221"/>
      <c r="BM978" s="221"/>
      <c r="BN978" s="221"/>
      <c r="BO978" s="221"/>
      <c r="BP978" s="221"/>
      <c r="BQ978" s="222"/>
      <c r="BR978" s="151"/>
      <c r="BS978" s="151"/>
      <c r="BT978" s="151"/>
      <c r="BU978" s="151"/>
      <c r="BV978" s="151"/>
      <c r="BW978" s="4"/>
      <c r="BX978" s="4"/>
      <c r="BY978" s="4"/>
      <c r="BZ978" s="5"/>
      <c r="CA978" s="6" t="s">
        <v>24</v>
      </c>
    </row>
    <row r="979" spans="1:79" ht="78" customHeight="1">
      <c r="A979" s="185" t="s">
        <v>563</v>
      </c>
      <c r="B979" s="125"/>
      <c r="C979" s="186" t="s">
        <v>122</v>
      </c>
      <c r="D979" s="186"/>
      <c r="E979" s="186"/>
      <c r="F979" s="186"/>
      <c r="G979" s="186"/>
      <c r="H979" s="186"/>
      <c r="I979" s="186"/>
      <c r="J979" s="187" t="s">
        <v>100</v>
      </c>
      <c r="K979" s="187"/>
      <c r="L979" s="187"/>
      <c r="M979" s="187"/>
      <c r="N979" s="187"/>
      <c r="O979" s="229" t="s">
        <v>686</v>
      </c>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c r="AL979" s="230"/>
      <c r="AM979" s="230"/>
      <c r="AN979" s="230"/>
      <c r="AO979" s="230"/>
      <c r="AP979" s="230"/>
      <c r="AQ979" s="230"/>
      <c r="AR979" s="230"/>
      <c r="AS979" s="230"/>
      <c r="AT979" s="230"/>
      <c r="AU979" s="230"/>
      <c r="AV979" s="230"/>
      <c r="AW979" s="230"/>
      <c r="AX979" s="230"/>
      <c r="AY979" s="230"/>
      <c r="AZ979" s="230"/>
      <c r="BA979" s="230"/>
      <c r="BB979" s="230"/>
      <c r="BC979" s="230"/>
      <c r="BD979" s="230"/>
      <c r="BE979" s="230"/>
      <c r="BF979" s="230"/>
      <c r="BG979" s="230"/>
      <c r="BH979" s="230"/>
      <c r="BI979" s="230"/>
      <c r="BJ979" s="230"/>
      <c r="BK979" s="230"/>
      <c r="BL979" s="230"/>
      <c r="BM979" s="230"/>
      <c r="BN979" s="230"/>
      <c r="BO979" s="230"/>
      <c r="BP979" s="230"/>
      <c r="BQ979" s="231"/>
      <c r="BR979" s="182">
        <v>-32937</v>
      </c>
      <c r="BS979" s="183"/>
      <c r="BT979" s="183"/>
      <c r="BU979" s="183"/>
      <c r="BV979" s="184"/>
      <c r="BW979" s="1"/>
      <c r="BX979" s="1"/>
      <c r="BY979" s="1"/>
      <c r="BZ979" s="2"/>
    </row>
    <row r="980" spans="1:79" ht="25.5" customHeight="1">
      <c r="A980" s="81">
        <v>0</v>
      </c>
      <c r="B980" s="80"/>
      <c r="C980" s="178" t="s">
        <v>198</v>
      </c>
      <c r="D980" s="178"/>
      <c r="E980" s="178"/>
      <c r="F980" s="178"/>
      <c r="G980" s="178"/>
      <c r="H980" s="178"/>
      <c r="I980" s="178"/>
      <c r="J980" s="179" t="s">
        <v>98</v>
      </c>
      <c r="K980" s="179"/>
      <c r="L980" s="179"/>
      <c r="M980" s="179"/>
      <c r="N980" s="179"/>
      <c r="O980" s="128"/>
      <c r="P980" s="221"/>
      <c r="Q980" s="221"/>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221"/>
      <c r="BE980" s="221"/>
      <c r="BF980" s="221"/>
      <c r="BG980" s="221"/>
      <c r="BH980" s="221"/>
      <c r="BI980" s="221"/>
      <c r="BJ980" s="221"/>
      <c r="BK980" s="221"/>
      <c r="BL980" s="221"/>
      <c r="BM980" s="221"/>
      <c r="BN980" s="221"/>
      <c r="BO980" s="221"/>
      <c r="BP980" s="221"/>
      <c r="BQ980" s="222"/>
      <c r="BR980" s="151"/>
      <c r="BS980" s="151"/>
      <c r="BT980" s="151"/>
      <c r="BU980" s="151"/>
      <c r="BV980" s="151"/>
      <c r="BW980" s="1"/>
      <c r="BX980" s="1"/>
      <c r="BY980" s="1"/>
      <c r="BZ980" s="2"/>
    </row>
    <row r="981" spans="1:79" ht="75" customHeight="1">
      <c r="A981" s="185" t="s">
        <v>563</v>
      </c>
      <c r="B981" s="125"/>
      <c r="C981" s="186" t="s">
        <v>233</v>
      </c>
      <c r="D981" s="186"/>
      <c r="E981" s="186"/>
      <c r="F981" s="186"/>
      <c r="G981" s="186"/>
      <c r="H981" s="186"/>
      <c r="I981" s="186"/>
      <c r="J981" s="187" t="s">
        <v>103</v>
      </c>
      <c r="K981" s="187"/>
      <c r="L981" s="187"/>
      <c r="M981" s="187"/>
      <c r="N981" s="187"/>
      <c r="O981" s="229" t="s">
        <v>686</v>
      </c>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c r="AL981" s="230"/>
      <c r="AM981" s="230"/>
      <c r="AN981" s="230"/>
      <c r="AO981" s="230"/>
      <c r="AP981" s="230"/>
      <c r="AQ981" s="230"/>
      <c r="AR981" s="230"/>
      <c r="AS981" s="230"/>
      <c r="AT981" s="230"/>
      <c r="AU981" s="230"/>
      <c r="AV981" s="230"/>
      <c r="AW981" s="230"/>
      <c r="AX981" s="230"/>
      <c r="AY981" s="230"/>
      <c r="AZ981" s="230"/>
      <c r="BA981" s="230"/>
      <c r="BB981" s="230"/>
      <c r="BC981" s="230"/>
      <c r="BD981" s="230"/>
      <c r="BE981" s="230"/>
      <c r="BF981" s="230"/>
      <c r="BG981" s="230"/>
      <c r="BH981" s="230"/>
      <c r="BI981" s="230"/>
      <c r="BJ981" s="230"/>
      <c r="BK981" s="230"/>
      <c r="BL981" s="230"/>
      <c r="BM981" s="230"/>
      <c r="BN981" s="230"/>
      <c r="BO981" s="230"/>
      <c r="BP981" s="230"/>
      <c r="BQ981" s="231"/>
      <c r="BR981" s="182">
        <v>-2</v>
      </c>
      <c r="BS981" s="183"/>
      <c r="BT981" s="183"/>
      <c r="BU981" s="183"/>
      <c r="BV981" s="184"/>
      <c r="BW981" s="1"/>
      <c r="BX981" s="1"/>
      <c r="BY981" s="1"/>
      <c r="BZ981" s="2"/>
    </row>
    <row r="982" spans="1:79" ht="18.600000000000001" customHeight="1">
      <c r="A982" s="81">
        <v>0</v>
      </c>
      <c r="B982" s="80"/>
      <c r="C982" s="178" t="s">
        <v>281</v>
      </c>
      <c r="D982" s="178"/>
      <c r="E982" s="178"/>
      <c r="F982" s="178"/>
      <c r="G982" s="178"/>
      <c r="H982" s="178"/>
      <c r="I982" s="178"/>
      <c r="J982" s="179" t="s">
        <v>98</v>
      </c>
      <c r="K982" s="179"/>
      <c r="L982" s="179"/>
      <c r="M982" s="179"/>
      <c r="N982" s="179"/>
      <c r="O982" s="128"/>
      <c r="P982" s="221"/>
      <c r="Q982" s="221"/>
      <c r="R982" s="221"/>
      <c r="S982" s="221"/>
      <c r="T982" s="221"/>
      <c r="U982" s="221"/>
      <c r="V982" s="221"/>
      <c r="W982" s="221"/>
      <c r="X982" s="221"/>
      <c r="Y982" s="221"/>
      <c r="Z982" s="221"/>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221"/>
      <c r="BE982" s="221"/>
      <c r="BF982" s="221"/>
      <c r="BG982" s="221"/>
      <c r="BH982" s="221"/>
      <c r="BI982" s="221"/>
      <c r="BJ982" s="221"/>
      <c r="BK982" s="221"/>
      <c r="BL982" s="221"/>
      <c r="BM982" s="221"/>
      <c r="BN982" s="221"/>
      <c r="BO982" s="221"/>
      <c r="BP982" s="221"/>
      <c r="BQ982" s="222"/>
      <c r="BR982" s="151"/>
      <c r="BS982" s="151"/>
      <c r="BT982" s="151"/>
      <c r="BU982" s="151"/>
      <c r="BV982" s="151"/>
      <c r="BW982" s="1"/>
      <c r="BX982" s="1"/>
      <c r="BY982" s="1"/>
      <c r="BZ982" s="2"/>
    </row>
    <row r="983" spans="1:79" ht="35.450000000000003" customHeight="1">
      <c r="A983" s="185" t="s">
        <v>563</v>
      </c>
      <c r="B983" s="125"/>
      <c r="C983" s="186" t="s">
        <v>309</v>
      </c>
      <c r="D983" s="186"/>
      <c r="E983" s="186"/>
      <c r="F983" s="186"/>
      <c r="G983" s="186"/>
      <c r="H983" s="186"/>
      <c r="I983" s="186"/>
      <c r="J983" s="187" t="s">
        <v>100</v>
      </c>
      <c r="K983" s="187"/>
      <c r="L983" s="187"/>
      <c r="M983" s="187"/>
      <c r="N983" s="187"/>
      <c r="O983" s="229" t="s">
        <v>718</v>
      </c>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c r="AL983" s="230"/>
      <c r="AM983" s="230"/>
      <c r="AN983" s="230"/>
      <c r="AO983" s="230"/>
      <c r="AP983" s="230"/>
      <c r="AQ983" s="230"/>
      <c r="AR983" s="230"/>
      <c r="AS983" s="230"/>
      <c r="AT983" s="230"/>
      <c r="AU983" s="230"/>
      <c r="AV983" s="230"/>
      <c r="AW983" s="230"/>
      <c r="AX983" s="230"/>
      <c r="AY983" s="230"/>
      <c r="AZ983" s="230"/>
      <c r="BA983" s="230"/>
      <c r="BB983" s="230"/>
      <c r="BC983" s="230"/>
      <c r="BD983" s="230"/>
      <c r="BE983" s="230"/>
      <c r="BF983" s="230"/>
      <c r="BG983" s="230"/>
      <c r="BH983" s="230"/>
      <c r="BI983" s="230"/>
      <c r="BJ983" s="230"/>
      <c r="BK983" s="230"/>
      <c r="BL983" s="230"/>
      <c r="BM983" s="230"/>
      <c r="BN983" s="230"/>
      <c r="BO983" s="230"/>
      <c r="BP983" s="230"/>
      <c r="BQ983" s="231"/>
      <c r="BR983" s="182">
        <v>-1444.5399999999991</v>
      </c>
      <c r="BS983" s="183"/>
      <c r="BT983" s="183"/>
      <c r="BU983" s="183"/>
      <c r="BV983" s="184"/>
      <c r="BW983" s="1"/>
      <c r="BX983" s="1"/>
      <c r="BY983" s="1"/>
      <c r="BZ983" s="2"/>
    </row>
    <row r="984" spans="1:79" ht="27.95" customHeight="1">
      <c r="A984" s="81">
        <v>0</v>
      </c>
      <c r="B984" s="80"/>
      <c r="C984" s="178" t="s">
        <v>360</v>
      </c>
      <c r="D984" s="178"/>
      <c r="E984" s="178"/>
      <c r="F984" s="178"/>
      <c r="G984" s="178"/>
      <c r="H984" s="178"/>
      <c r="I984" s="178"/>
      <c r="J984" s="179" t="s">
        <v>98</v>
      </c>
      <c r="K984" s="179"/>
      <c r="L984" s="179"/>
      <c r="M984" s="179"/>
      <c r="N984" s="179"/>
      <c r="O984" s="128"/>
      <c r="P984" s="221"/>
      <c r="Q984" s="221"/>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221"/>
      <c r="BE984" s="221"/>
      <c r="BF984" s="221"/>
      <c r="BG984" s="221"/>
      <c r="BH984" s="221"/>
      <c r="BI984" s="221"/>
      <c r="BJ984" s="221"/>
      <c r="BK984" s="221"/>
      <c r="BL984" s="221"/>
      <c r="BM984" s="221"/>
      <c r="BN984" s="221"/>
      <c r="BO984" s="221"/>
      <c r="BP984" s="221"/>
      <c r="BQ984" s="222"/>
      <c r="BR984" s="151"/>
      <c r="BS984" s="151"/>
      <c r="BT984" s="151"/>
      <c r="BU984" s="151"/>
      <c r="BV984" s="151"/>
      <c r="BW984" s="1"/>
      <c r="BX984" s="1"/>
      <c r="BY984" s="1"/>
      <c r="BZ984" s="2"/>
    </row>
    <row r="985" spans="1:79" ht="50.45" customHeight="1">
      <c r="A985" s="185" t="s">
        <v>563</v>
      </c>
      <c r="B985" s="125"/>
      <c r="C985" s="186" t="s">
        <v>376</v>
      </c>
      <c r="D985" s="186"/>
      <c r="E985" s="186"/>
      <c r="F985" s="186"/>
      <c r="G985" s="186"/>
      <c r="H985" s="186"/>
      <c r="I985" s="186"/>
      <c r="J985" s="187" t="s">
        <v>362</v>
      </c>
      <c r="K985" s="187"/>
      <c r="L985" s="187"/>
      <c r="M985" s="187"/>
      <c r="N985" s="187"/>
      <c r="O985" s="229" t="s">
        <v>686</v>
      </c>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c r="AL985" s="230"/>
      <c r="AM985" s="230"/>
      <c r="AN985" s="230"/>
      <c r="AO985" s="230"/>
      <c r="AP985" s="230"/>
      <c r="AQ985" s="230"/>
      <c r="AR985" s="230"/>
      <c r="AS985" s="230"/>
      <c r="AT985" s="230"/>
      <c r="AU985" s="230"/>
      <c r="AV985" s="230"/>
      <c r="AW985" s="230"/>
      <c r="AX985" s="230"/>
      <c r="AY985" s="230"/>
      <c r="AZ985" s="230"/>
      <c r="BA985" s="230"/>
      <c r="BB985" s="230"/>
      <c r="BC985" s="230"/>
      <c r="BD985" s="230"/>
      <c r="BE985" s="230"/>
      <c r="BF985" s="230"/>
      <c r="BG985" s="230"/>
      <c r="BH985" s="230"/>
      <c r="BI985" s="230"/>
      <c r="BJ985" s="230"/>
      <c r="BK985" s="230"/>
      <c r="BL985" s="230"/>
      <c r="BM985" s="230"/>
      <c r="BN985" s="230"/>
      <c r="BO985" s="230"/>
      <c r="BP985" s="230"/>
      <c r="BQ985" s="231"/>
      <c r="BR985" s="182">
        <v>-36.6</v>
      </c>
      <c r="BS985" s="183"/>
      <c r="BT985" s="183"/>
      <c r="BU985" s="183"/>
      <c r="BV985" s="184"/>
      <c r="BW985" s="1"/>
      <c r="BX985" s="1"/>
      <c r="BY985" s="1"/>
      <c r="BZ985" s="2"/>
    </row>
    <row r="986" spans="1:79" s="6" customFormat="1" ht="36.75" customHeight="1">
      <c r="A986" s="81">
        <v>0</v>
      </c>
      <c r="B986" s="80"/>
      <c r="C986" s="178" t="s">
        <v>472</v>
      </c>
      <c r="D986" s="178"/>
      <c r="E986" s="178"/>
      <c r="F986" s="178"/>
      <c r="G986" s="178"/>
      <c r="H986" s="178"/>
      <c r="I986" s="178"/>
      <c r="J986" s="179" t="s">
        <v>98</v>
      </c>
      <c r="K986" s="179"/>
      <c r="L986" s="179"/>
      <c r="M986" s="179"/>
      <c r="N986" s="179"/>
      <c r="O986" s="128"/>
      <c r="P986" s="221"/>
      <c r="Q986" s="221"/>
      <c r="R986" s="221"/>
      <c r="S986" s="221"/>
      <c r="T986" s="221"/>
      <c r="U986" s="221"/>
      <c r="V986" s="221"/>
      <c r="W986" s="221"/>
      <c r="X986" s="221"/>
      <c r="Y986" s="221"/>
      <c r="Z986" s="221"/>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221"/>
      <c r="BE986" s="221"/>
      <c r="BF986" s="221"/>
      <c r="BG986" s="221"/>
      <c r="BH986" s="221"/>
      <c r="BI986" s="221"/>
      <c r="BJ986" s="221"/>
      <c r="BK986" s="221"/>
      <c r="BL986" s="221"/>
      <c r="BM986" s="221"/>
      <c r="BN986" s="221"/>
      <c r="BO986" s="221"/>
      <c r="BP986" s="221"/>
      <c r="BQ986" s="222"/>
      <c r="BR986" s="151"/>
      <c r="BS986" s="151"/>
      <c r="BT986" s="151"/>
      <c r="BU986" s="151"/>
      <c r="BV986" s="151"/>
      <c r="BW986" s="4"/>
      <c r="BX986" s="4"/>
      <c r="BY986" s="4"/>
      <c r="BZ986" s="5"/>
      <c r="CA986" s="6" t="s">
        <v>24</v>
      </c>
    </row>
    <row r="987" spans="1:79" s="6" customFormat="1" ht="18.75" customHeight="1">
      <c r="A987" s="81">
        <v>0</v>
      </c>
      <c r="B987" s="80"/>
      <c r="C987" s="178" t="s">
        <v>97</v>
      </c>
      <c r="D987" s="178"/>
      <c r="E987" s="178"/>
      <c r="F987" s="178"/>
      <c r="G987" s="178"/>
      <c r="H987" s="178"/>
      <c r="I987" s="178"/>
      <c r="J987" s="179" t="s">
        <v>98</v>
      </c>
      <c r="K987" s="179"/>
      <c r="L987" s="179"/>
      <c r="M987" s="179"/>
      <c r="N987" s="179"/>
      <c r="O987" s="128"/>
      <c r="P987" s="221"/>
      <c r="Q987" s="221"/>
      <c r="R987" s="221"/>
      <c r="S987" s="221"/>
      <c r="T987" s="221"/>
      <c r="U987" s="221"/>
      <c r="V987" s="221"/>
      <c r="W987" s="221"/>
      <c r="X987" s="221"/>
      <c r="Y987" s="221"/>
      <c r="Z987" s="221"/>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221"/>
      <c r="BE987" s="221"/>
      <c r="BF987" s="221"/>
      <c r="BG987" s="221"/>
      <c r="BH987" s="221"/>
      <c r="BI987" s="221"/>
      <c r="BJ987" s="221"/>
      <c r="BK987" s="221"/>
      <c r="BL987" s="221"/>
      <c r="BM987" s="221"/>
      <c r="BN987" s="221"/>
      <c r="BO987" s="221"/>
      <c r="BP987" s="221"/>
      <c r="BQ987" s="222"/>
      <c r="BR987" s="151"/>
      <c r="BS987" s="151"/>
      <c r="BT987" s="151"/>
      <c r="BU987" s="151"/>
      <c r="BV987" s="151"/>
      <c r="BW987" s="4"/>
      <c r="BX987" s="4"/>
      <c r="BY987" s="4"/>
      <c r="BZ987" s="5"/>
      <c r="CA987" s="6" t="s">
        <v>24</v>
      </c>
    </row>
    <row r="988" spans="1:79" ht="36" customHeight="1">
      <c r="A988" s="185" t="s">
        <v>564</v>
      </c>
      <c r="B988" s="125"/>
      <c r="C988" s="186" t="s">
        <v>123</v>
      </c>
      <c r="D988" s="186"/>
      <c r="E988" s="186"/>
      <c r="F988" s="186"/>
      <c r="G988" s="186"/>
      <c r="H988" s="186"/>
      <c r="I988" s="186"/>
      <c r="J988" s="187" t="s">
        <v>100</v>
      </c>
      <c r="K988" s="187"/>
      <c r="L988" s="187"/>
      <c r="M988" s="187"/>
      <c r="N988" s="187"/>
      <c r="O988" s="229" t="s">
        <v>94</v>
      </c>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c r="AL988" s="230"/>
      <c r="AM988" s="230"/>
      <c r="AN988" s="230"/>
      <c r="AO988" s="230"/>
      <c r="AP988" s="230"/>
      <c r="AQ988" s="230"/>
      <c r="AR988" s="230"/>
      <c r="AS988" s="230"/>
      <c r="AT988" s="230"/>
      <c r="AU988" s="230"/>
      <c r="AV988" s="230"/>
      <c r="AW988" s="230"/>
      <c r="AX988" s="230"/>
      <c r="AY988" s="230"/>
      <c r="AZ988" s="230"/>
      <c r="BA988" s="230"/>
      <c r="BB988" s="230"/>
      <c r="BC988" s="230"/>
      <c r="BD988" s="230"/>
      <c r="BE988" s="230"/>
      <c r="BF988" s="230"/>
      <c r="BG988" s="230"/>
      <c r="BH988" s="230"/>
      <c r="BI988" s="230"/>
      <c r="BJ988" s="230"/>
      <c r="BK988" s="230"/>
      <c r="BL988" s="230"/>
      <c r="BM988" s="230"/>
      <c r="BN988" s="230"/>
      <c r="BO988" s="230"/>
      <c r="BP988" s="230"/>
      <c r="BQ988" s="231"/>
      <c r="BR988" s="182">
        <v>-8484.86</v>
      </c>
      <c r="BS988" s="183"/>
      <c r="BT988" s="183"/>
      <c r="BU988" s="183"/>
      <c r="BV988" s="184"/>
      <c r="BW988" s="1"/>
      <c r="BX988" s="1"/>
      <c r="BY988" s="1"/>
      <c r="BZ988" s="2"/>
    </row>
    <row r="989" spans="1:79" ht="18.75" hidden="1" customHeight="1">
      <c r="A989" s="81">
        <v>0</v>
      </c>
      <c r="B989" s="80"/>
      <c r="C989" s="178" t="s">
        <v>198</v>
      </c>
      <c r="D989" s="178"/>
      <c r="E989" s="178"/>
      <c r="F989" s="178"/>
      <c r="G989" s="178"/>
      <c r="H989" s="178"/>
      <c r="I989" s="178"/>
      <c r="J989" s="179" t="s">
        <v>98</v>
      </c>
      <c r="K989" s="179"/>
      <c r="L989" s="179"/>
      <c r="M989" s="179"/>
      <c r="N989" s="179"/>
      <c r="O989" s="128"/>
      <c r="P989" s="221"/>
      <c r="Q989" s="221"/>
      <c r="R989" s="221"/>
      <c r="S989" s="221"/>
      <c r="T989" s="221"/>
      <c r="U989" s="221"/>
      <c r="V989" s="221"/>
      <c r="W989" s="221"/>
      <c r="X989" s="221"/>
      <c r="Y989" s="221"/>
      <c r="Z989" s="221"/>
      <c r="AA989" s="221"/>
      <c r="AB989" s="221"/>
      <c r="AC989" s="221"/>
      <c r="AD989" s="221"/>
      <c r="AE989" s="221"/>
      <c r="AF989" s="221"/>
      <c r="AG989" s="221"/>
      <c r="AH989" s="221"/>
      <c r="AI989" s="221"/>
      <c r="AJ989" s="221"/>
      <c r="AK989" s="221"/>
      <c r="AL989" s="221"/>
      <c r="AM989" s="221"/>
      <c r="AN989" s="221"/>
      <c r="AO989" s="221"/>
      <c r="AP989" s="221"/>
      <c r="AQ989" s="221"/>
      <c r="AR989" s="221"/>
      <c r="AS989" s="221"/>
      <c r="AT989" s="221"/>
      <c r="AU989" s="221"/>
      <c r="AV989" s="221"/>
      <c r="AW989" s="221"/>
      <c r="AX989" s="221"/>
      <c r="AY989" s="221"/>
      <c r="AZ989" s="221"/>
      <c r="BA989" s="221"/>
      <c r="BB989" s="221"/>
      <c r="BC989" s="221"/>
      <c r="BD989" s="221"/>
      <c r="BE989" s="221"/>
      <c r="BF989" s="221"/>
      <c r="BG989" s="221"/>
      <c r="BH989" s="221"/>
      <c r="BI989" s="221"/>
      <c r="BJ989" s="221"/>
      <c r="BK989" s="221"/>
      <c r="BL989" s="221"/>
      <c r="BM989" s="221"/>
      <c r="BN989" s="221"/>
      <c r="BO989" s="221"/>
      <c r="BP989" s="221"/>
      <c r="BQ989" s="222"/>
      <c r="BR989" s="151"/>
      <c r="BS989" s="151"/>
      <c r="BT989" s="151"/>
      <c r="BU989" s="151"/>
      <c r="BV989" s="151"/>
      <c r="BW989" s="1"/>
      <c r="BX989" s="1"/>
      <c r="BY989" s="1"/>
      <c r="BZ989" s="2"/>
    </row>
    <row r="990" spans="1:79" ht="45.95" hidden="1" customHeight="1">
      <c r="A990" s="185" t="s">
        <v>564</v>
      </c>
      <c r="B990" s="125"/>
      <c r="C990" s="186" t="s">
        <v>234</v>
      </c>
      <c r="D990" s="186"/>
      <c r="E990" s="186"/>
      <c r="F990" s="186"/>
      <c r="G990" s="186"/>
      <c r="H990" s="186"/>
      <c r="I990" s="186"/>
      <c r="J990" s="187" t="s">
        <v>103</v>
      </c>
      <c r="K990" s="187"/>
      <c r="L990" s="187"/>
      <c r="M990" s="187"/>
      <c r="N990" s="187"/>
      <c r="O990" s="128"/>
      <c r="P990" s="221"/>
      <c r="Q990" s="221"/>
      <c r="R990" s="221"/>
      <c r="S990" s="221"/>
      <c r="T990" s="221"/>
      <c r="U990" s="221"/>
      <c r="V990" s="221"/>
      <c r="W990" s="221"/>
      <c r="X990" s="221"/>
      <c r="Y990" s="221"/>
      <c r="Z990" s="221"/>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221"/>
      <c r="BE990" s="221"/>
      <c r="BF990" s="221"/>
      <c r="BG990" s="221"/>
      <c r="BH990" s="221"/>
      <c r="BI990" s="221"/>
      <c r="BJ990" s="221"/>
      <c r="BK990" s="221"/>
      <c r="BL990" s="221"/>
      <c r="BM990" s="221"/>
      <c r="BN990" s="221"/>
      <c r="BO990" s="221"/>
      <c r="BP990" s="221"/>
      <c r="BQ990" s="222"/>
      <c r="BR990" s="182">
        <v>0</v>
      </c>
      <c r="BS990" s="183"/>
      <c r="BT990" s="183"/>
      <c r="BU990" s="183"/>
      <c r="BV990" s="184"/>
      <c r="BW990" s="1"/>
      <c r="BX990" s="1"/>
      <c r="BY990" s="1"/>
      <c r="BZ990" s="2"/>
    </row>
    <row r="991" spans="1:79" ht="18.75" customHeight="1">
      <c r="A991" s="81">
        <v>0</v>
      </c>
      <c r="B991" s="80"/>
      <c r="C991" s="178" t="s">
        <v>281</v>
      </c>
      <c r="D991" s="178"/>
      <c r="E991" s="178"/>
      <c r="F991" s="178"/>
      <c r="G991" s="178"/>
      <c r="H991" s="178"/>
      <c r="I991" s="178"/>
      <c r="J991" s="179" t="s">
        <v>98</v>
      </c>
      <c r="K991" s="179"/>
      <c r="L991" s="179"/>
      <c r="M991" s="179"/>
      <c r="N991" s="179"/>
      <c r="O991" s="128"/>
      <c r="P991" s="221"/>
      <c r="Q991" s="221"/>
      <c r="R991" s="221"/>
      <c r="S991" s="221"/>
      <c r="T991" s="221"/>
      <c r="U991" s="221"/>
      <c r="V991" s="221"/>
      <c r="W991" s="221"/>
      <c r="X991" s="221"/>
      <c r="Y991" s="221"/>
      <c r="Z991" s="221"/>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221"/>
      <c r="BE991" s="221"/>
      <c r="BF991" s="221"/>
      <c r="BG991" s="221"/>
      <c r="BH991" s="221"/>
      <c r="BI991" s="221"/>
      <c r="BJ991" s="221"/>
      <c r="BK991" s="221"/>
      <c r="BL991" s="221"/>
      <c r="BM991" s="221"/>
      <c r="BN991" s="221"/>
      <c r="BO991" s="221"/>
      <c r="BP991" s="221"/>
      <c r="BQ991" s="222"/>
      <c r="BR991" s="151"/>
      <c r="BS991" s="151"/>
      <c r="BT991" s="151"/>
      <c r="BU991" s="151"/>
      <c r="BV991" s="151"/>
      <c r="BW991" s="1"/>
      <c r="BX991" s="1"/>
      <c r="BY991" s="1"/>
      <c r="BZ991" s="2"/>
    </row>
    <row r="992" spans="1:79" s="6" customFormat="1" ht="45.6" customHeight="1">
      <c r="A992" s="185" t="s">
        <v>564</v>
      </c>
      <c r="B992" s="125"/>
      <c r="C992" s="186" t="s">
        <v>310</v>
      </c>
      <c r="D992" s="186"/>
      <c r="E992" s="186"/>
      <c r="F992" s="186"/>
      <c r="G992" s="186"/>
      <c r="H992" s="186"/>
      <c r="I992" s="186"/>
      <c r="J992" s="187" t="s">
        <v>100</v>
      </c>
      <c r="K992" s="187"/>
      <c r="L992" s="187"/>
      <c r="M992" s="187"/>
      <c r="N992" s="187"/>
      <c r="O992" s="229" t="s">
        <v>94</v>
      </c>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c r="AL992" s="230"/>
      <c r="AM992" s="230"/>
      <c r="AN992" s="230"/>
      <c r="AO992" s="230"/>
      <c r="AP992" s="230"/>
      <c r="AQ992" s="230"/>
      <c r="AR992" s="230"/>
      <c r="AS992" s="230"/>
      <c r="AT992" s="230"/>
      <c r="AU992" s="230"/>
      <c r="AV992" s="230"/>
      <c r="AW992" s="230"/>
      <c r="AX992" s="230"/>
      <c r="AY992" s="230"/>
      <c r="AZ992" s="230"/>
      <c r="BA992" s="230"/>
      <c r="BB992" s="230"/>
      <c r="BC992" s="230"/>
      <c r="BD992" s="230"/>
      <c r="BE992" s="230"/>
      <c r="BF992" s="230"/>
      <c r="BG992" s="230"/>
      <c r="BH992" s="230"/>
      <c r="BI992" s="230"/>
      <c r="BJ992" s="230"/>
      <c r="BK992" s="230"/>
      <c r="BL992" s="230"/>
      <c r="BM992" s="230"/>
      <c r="BN992" s="230"/>
      <c r="BO992" s="230"/>
      <c r="BP992" s="230"/>
      <c r="BQ992" s="231"/>
      <c r="BR992" s="182">
        <v>-0.12000000000080036</v>
      </c>
      <c r="BS992" s="183"/>
      <c r="BT992" s="183"/>
      <c r="BU992" s="183"/>
      <c r="BV992" s="184"/>
      <c r="BW992" s="4"/>
      <c r="BX992" s="4"/>
      <c r="BY992" s="4"/>
      <c r="BZ992" s="5"/>
    </row>
    <row r="993" spans="1:79" ht="38.25" customHeight="1">
      <c r="A993" s="185" t="s">
        <v>564</v>
      </c>
      <c r="B993" s="125"/>
      <c r="C993" s="186" t="s">
        <v>311</v>
      </c>
      <c r="D993" s="186"/>
      <c r="E993" s="186"/>
      <c r="F993" s="186"/>
      <c r="G993" s="186"/>
      <c r="H993" s="186"/>
      <c r="I993" s="186"/>
      <c r="J993" s="187" t="s">
        <v>100</v>
      </c>
      <c r="K993" s="187"/>
      <c r="L993" s="187"/>
      <c r="M993" s="187"/>
      <c r="N993" s="187"/>
      <c r="O993" s="229" t="s">
        <v>94</v>
      </c>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230"/>
      <c r="AK993" s="230"/>
      <c r="AL993" s="230"/>
      <c r="AM993" s="230"/>
      <c r="AN993" s="230"/>
      <c r="AO993" s="230"/>
      <c r="AP993" s="230"/>
      <c r="AQ993" s="230"/>
      <c r="AR993" s="230"/>
      <c r="AS993" s="230"/>
      <c r="AT993" s="230"/>
      <c r="AU993" s="230"/>
      <c r="AV993" s="230"/>
      <c r="AW993" s="230"/>
      <c r="AX993" s="230"/>
      <c r="AY993" s="230"/>
      <c r="AZ993" s="230"/>
      <c r="BA993" s="230"/>
      <c r="BB993" s="230"/>
      <c r="BC993" s="230"/>
      <c r="BD993" s="230"/>
      <c r="BE993" s="230"/>
      <c r="BF993" s="230"/>
      <c r="BG993" s="230"/>
      <c r="BH993" s="230"/>
      <c r="BI993" s="230"/>
      <c r="BJ993" s="230"/>
      <c r="BK993" s="230"/>
      <c r="BL993" s="230"/>
      <c r="BM993" s="230"/>
      <c r="BN993" s="230"/>
      <c r="BO993" s="230"/>
      <c r="BP993" s="230"/>
      <c r="BQ993" s="231"/>
      <c r="BR993" s="182">
        <v>-28.860000000000582</v>
      </c>
      <c r="BS993" s="183"/>
      <c r="BT993" s="183"/>
      <c r="BU993" s="183"/>
      <c r="BV993" s="184"/>
      <c r="BW993" s="1"/>
      <c r="BX993" s="1"/>
      <c r="BY993" s="1"/>
      <c r="BZ993" s="2"/>
    </row>
    <row r="994" spans="1:79" ht="18.75" customHeight="1">
      <c r="A994" s="81">
        <v>0</v>
      </c>
      <c r="B994" s="80"/>
      <c r="C994" s="178" t="s">
        <v>360</v>
      </c>
      <c r="D994" s="178"/>
      <c r="E994" s="178"/>
      <c r="F994" s="178"/>
      <c r="G994" s="178"/>
      <c r="H994" s="178"/>
      <c r="I994" s="178"/>
      <c r="J994" s="179" t="s">
        <v>98</v>
      </c>
      <c r="K994" s="179"/>
      <c r="L994" s="179"/>
      <c r="M994" s="179"/>
      <c r="N994" s="179"/>
      <c r="O994" s="128"/>
      <c r="P994" s="221"/>
      <c r="Q994" s="221"/>
      <c r="R994" s="221"/>
      <c r="S994" s="221"/>
      <c r="T994" s="221"/>
      <c r="U994" s="221"/>
      <c r="V994" s="221"/>
      <c r="W994" s="221"/>
      <c r="X994" s="221"/>
      <c r="Y994" s="221"/>
      <c r="Z994" s="221"/>
      <c r="AA994" s="221"/>
      <c r="AB994" s="221"/>
      <c r="AC994" s="221"/>
      <c r="AD994" s="221"/>
      <c r="AE994" s="221"/>
      <c r="AF994" s="221"/>
      <c r="AG994" s="221"/>
      <c r="AH994" s="221"/>
      <c r="AI994" s="221"/>
      <c r="AJ994" s="221"/>
      <c r="AK994" s="221"/>
      <c r="AL994" s="221"/>
      <c r="AM994" s="221"/>
      <c r="AN994" s="221"/>
      <c r="AO994" s="221"/>
      <c r="AP994" s="221"/>
      <c r="AQ994" s="221"/>
      <c r="AR994" s="221"/>
      <c r="AS994" s="221"/>
      <c r="AT994" s="221"/>
      <c r="AU994" s="221"/>
      <c r="AV994" s="221"/>
      <c r="AW994" s="221"/>
      <c r="AX994" s="221"/>
      <c r="AY994" s="221"/>
      <c r="AZ994" s="221"/>
      <c r="BA994" s="221"/>
      <c r="BB994" s="221"/>
      <c r="BC994" s="221"/>
      <c r="BD994" s="221"/>
      <c r="BE994" s="221"/>
      <c r="BF994" s="221"/>
      <c r="BG994" s="221"/>
      <c r="BH994" s="221"/>
      <c r="BI994" s="221"/>
      <c r="BJ994" s="221"/>
      <c r="BK994" s="221"/>
      <c r="BL994" s="221"/>
      <c r="BM994" s="221"/>
      <c r="BN994" s="221"/>
      <c r="BO994" s="221"/>
      <c r="BP994" s="221"/>
      <c r="BQ994" s="222"/>
      <c r="BR994" s="151"/>
      <c r="BS994" s="151"/>
      <c r="BT994" s="151"/>
      <c r="BU994" s="151"/>
      <c r="BV994" s="151"/>
      <c r="BW994" s="1"/>
      <c r="BX994" s="1"/>
      <c r="BY994" s="1"/>
      <c r="BZ994" s="2"/>
    </row>
    <row r="995" spans="1:79" ht="39.6" customHeight="1">
      <c r="A995" s="185" t="s">
        <v>564</v>
      </c>
      <c r="B995" s="125"/>
      <c r="C995" s="186" t="s">
        <v>377</v>
      </c>
      <c r="D995" s="186"/>
      <c r="E995" s="186"/>
      <c r="F995" s="186"/>
      <c r="G995" s="186"/>
      <c r="H995" s="186"/>
      <c r="I995" s="186"/>
      <c r="J995" s="187" t="s">
        <v>362</v>
      </c>
      <c r="K995" s="187"/>
      <c r="L995" s="187"/>
      <c r="M995" s="187"/>
      <c r="N995" s="187"/>
      <c r="O995" s="229" t="s">
        <v>94</v>
      </c>
      <c r="P995" s="230"/>
      <c r="Q995" s="230"/>
      <c r="R995" s="230"/>
      <c r="S995" s="230"/>
      <c r="T995" s="230"/>
      <c r="U995" s="230"/>
      <c r="V995" s="230"/>
      <c r="W995" s="230"/>
      <c r="X995" s="230"/>
      <c r="Y995" s="230"/>
      <c r="Z995" s="230"/>
      <c r="AA995" s="230"/>
      <c r="AB995" s="230"/>
      <c r="AC995" s="230"/>
      <c r="AD995" s="230"/>
      <c r="AE995" s="230"/>
      <c r="AF995" s="230"/>
      <c r="AG995" s="230"/>
      <c r="AH995" s="230"/>
      <c r="AI995" s="230"/>
      <c r="AJ995" s="230"/>
      <c r="AK995" s="230"/>
      <c r="AL995" s="230"/>
      <c r="AM995" s="230"/>
      <c r="AN995" s="230"/>
      <c r="AO995" s="230"/>
      <c r="AP995" s="230"/>
      <c r="AQ995" s="230"/>
      <c r="AR995" s="230"/>
      <c r="AS995" s="230"/>
      <c r="AT995" s="230"/>
      <c r="AU995" s="230"/>
      <c r="AV995" s="230"/>
      <c r="AW995" s="230"/>
      <c r="AX995" s="230"/>
      <c r="AY995" s="230"/>
      <c r="AZ995" s="230"/>
      <c r="BA995" s="230"/>
      <c r="BB995" s="230"/>
      <c r="BC995" s="230"/>
      <c r="BD995" s="230"/>
      <c r="BE995" s="230"/>
      <c r="BF995" s="230"/>
      <c r="BG995" s="230"/>
      <c r="BH995" s="230"/>
      <c r="BI995" s="230"/>
      <c r="BJ995" s="230"/>
      <c r="BK995" s="230"/>
      <c r="BL995" s="230"/>
      <c r="BM995" s="230"/>
      <c r="BN995" s="230"/>
      <c r="BO995" s="230"/>
      <c r="BP995" s="230"/>
      <c r="BQ995" s="231"/>
      <c r="BR995" s="182">
        <v>-40.729999999999997</v>
      </c>
      <c r="BS995" s="183"/>
      <c r="BT995" s="183"/>
      <c r="BU995" s="183"/>
      <c r="BV995" s="184"/>
      <c r="BW995" s="1"/>
      <c r="BX995" s="1"/>
      <c r="BY995" s="1"/>
      <c r="BZ995" s="2"/>
    </row>
    <row r="996" spans="1:79" s="6" customFormat="1" ht="78.75" hidden="1" customHeight="1">
      <c r="A996" s="81">
        <v>0</v>
      </c>
      <c r="B996" s="80"/>
      <c r="C996" s="204" t="s">
        <v>490</v>
      </c>
      <c r="D996" s="205"/>
      <c r="E996" s="205"/>
      <c r="F996" s="205"/>
      <c r="G996" s="205"/>
      <c r="H996" s="205"/>
      <c r="I996" s="206"/>
      <c r="J996" s="207" t="s">
        <v>98</v>
      </c>
      <c r="K996" s="208"/>
      <c r="L996" s="208"/>
      <c r="M996" s="208"/>
      <c r="N996" s="209"/>
      <c r="O996" s="128"/>
      <c r="P996" s="221"/>
      <c r="Q996" s="221"/>
      <c r="R996" s="221"/>
      <c r="S996" s="221"/>
      <c r="T996" s="221"/>
      <c r="U996" s="221"/>
      <c r="V996" s="221"/>
      <c r="W996" s="221"/>
      <c r="X996" s="221"/>
      <c r="Y996" s="221"/>
      <c r="Z996" s="221"/>
      <c r="AA996" s="221"/>
      <c r="AB996" s="221"/>
      <c r="AC996" s="221"/>
      <c r="AD996" s="221"/>
      <c r="AE996" s="221"/>
      <c r="AF996" s="221"/>
      <c r="AG996" s="221"/>
      <c r="AH996" s="221"/>
      <c r="AI996" s="221"/>
      <c r="AJ996" s="221"/>
      <c r="AK996" s="221"/>
      <c r="AL996" s="221"/>
      <c r="AM996" s="221"/>
      <c r="AN996" s="221"/>
      <c r="AO996" s="221"/>
      <c r="AP996" s="221"/>
      <c r="AQ996" s="221"/>
      <c r="AR996" s="221"/>
      <c r="AS996" s="221"/>
      <c r="AT996" s="221"/>
      <c r="AU996" s="221"/>
      <c r="AV996" s="221"/>
      <c r="AW996" s="221"/>
      <c r="AX996" s="221"/>
      <c r="AY996" s="221"/>
      <c r="AZ996" s="221"/>
      <c r="BA996" s="221"/>
      <c r="BB996" s="221"/>
      <c r="BC996" s="221"/>
      <c r="BD996" s="221"/>
      <c r="BE996" s="221"/>
      <c r="BF996" s="221"/>
      <c r="BG996" s="221"/>
      <c r="BH996" s="221"/>
      <c r="BI996" s="221"/>
      <c r="BJ996" s="221"/>
      <c r="BK996" s="221"/>
      <c r="BL996" s="221"/>
      <c r="BM996" s="221"/>
      <c r="BN996" s="221"/>
      <c r="BO996" s="221"/>
      <c r="BP996" s="221"/>
      <c r="BQ996" s="222"/>
      <c r="BR996" s="201"/>
      <c r="BS996" s="202"/>
      <c r="BT996" s="202"/>
      <c r="BU996" s="202"/>
      <c r="BV996" s="203"/>
      <c r="BW996" s="4"/>
      <c r="BX996" s="4"/>
      <c r="BY996" s="4"/>
      <c r="BZ996" s="5"/>
      <c r="CA996" s="6" t="s">
        <v>24</v>
      </c>
    </row>
    <row r="997" spans="1:79" s="6" customFormat="1" ht="18.75" hidden="1" customHeight="1">
      <c r="A997" s="81">
        <v>0</v>
      </c>
      <c r="B997" s="80"/>
      <c r="C997" s="204" t="s">
        <v>437</v>
      </c>
      <c r="D997" s="205"/>
      <c r="E997" s="205"/>
      <c r="F997" s="205"/>
      <c r="G997" s="205"/>
      <c r="H997" s="205"/>
      <c r="I997" s="206"/>
      <c r="J997" s="207" t="s">
        <v>98</v>
      </c>
      <c r="K997" s="208"/>
      <c r="L997" s="208"/>
      <c r="M997" s="208"/>
      <c r="N997" s="209"/>
      <c r="O997" s="128"/>
      <c r="P997" s="221"/>
      <c r="Q997" s="221"/>
      <c r="R997" s="221"/>
      <c r="S997" s="221"/>
      <c r="T997" s="221"/>
      <c r="U997" s="221"/>
      <c r="V997" s="221"/>
      <c r="W997" s="221"/>
      <c r="X997" s="221"/>
      <c r="Y997" s="221"/>
      <c r="Z997" s="221"/>
      <c r="AA997" s="221"/>
      <c r="AB997" s="221"/>
      <c r="AC997" s="221"/>
      <c r="AD997" s="221"/>
      <c r="AE997" s="221"/>
      <c r="AF997" s="221"/>
      <c r="AG997" s="221"/>
      <c r="AH997" s="221"/>
      <c r="AI997" s="221"/>
      <c r="AJ997" s="221"/>
      <c r="AK997" s="221"/>
      <c r="AL997" s="221"/>
      <c r="AM997" s="221"/>
      <c r="AN997" s="221"/>
      <c r="AO997" s="221"/>
      <c r="AP997" s="221"/>
      <c r="AQ997" s="221"/>
      <c r="AR997" s="221"/>
      <c r="AS997" s="221"/>
      <c r="AT997" s="221"/>
      <c r="AU997" s="221"/>
      <c r="AV997" s="221"/>
      <c r="AW997" s="221"/>
      <c r="AX997" s="221"/>
      <c r="AY997" s="221"/>
      <c r="AZ997" s="221"/>
      <c r="BA997" s="221"/>
      <c r="BB997" s="221"/>
      <c r="BC997" s="221"/>
      <c r="BD997" s="221"/>
      <c r="BE997" s="221"/>
      <c r="BF997" s="221"/>
      <c r="BG997" s="221"/>
      <c r="BH997" s="221"/>
      <c r="BI997" s="221"/>
      <c r="BJ997" s="221"/>
      <c r="BK997" s="221"/>
      <c r="BL997" s="221"/>
      <c r="BM997" s="221"/>
      <c r="BN997" s="221"/>
      <c r="BO997" s="221"/>
      <c r="BP997" s="221"/>
      <c r="BQ997" s="222"/>
      <c r="BR997" s="201"/>
      <c r="BS997" s="202"/>
      <c r="BT997" s="202"/>
      <c r="BU997" s="202"/>
      <c r="BV997" s="203"/>
      <c r="BW997" s="4"/>
      <c r="BX997" s="4"/>
      <c r="BY997" s="4"/>
      <c r="BZ997" s="5"/>
      <c r="CA997" s="6" t="s">
        <v>24</v>
      </c>
    </row>
    <row r="998" spans="1:79" ht="56.45" hidden="1" customHeight="1">
      <c r="A998" s="185" t="s">
        <v>565</v>
      </c>
      <c r="B998" s="125"/>
      <c r="C998" s="186" t="s">
        <v>135</v>
      </c>
      <c r="D998" s="186"/>
      <c r="E998" s="186"/>
      <c r="F998" s="186"/>
      <c r="G998" s="186"/>
      <c r="H998" s="186"/>
      <c r="I998" s="186"/>
      <c r="J998" s="187" t="s">
        <v>100</v>
      </c>
      <c r="K998" s="187"/>
      <c r="L998" s="187"/>
      <c r="M998" s="187"/>
      <c r="N998" s="187"/>
      <c r="O998" s="229" t="s">
        <v>602</v>
      </c>
      <c r="P998" s="230"/>
      <c r="Q998" s="230"/>
      <c r="R998" s="230"/>
      <c r="S998" s="230"/>
      <c r="T998" s="230"/>
      <c r="U998" s="230"/>
      <c r="V998" s="230"/>
      <c r="W998" s="230"/>
      <c r="X998" s="230"/>
      <c r="Y998" s="230"/>
      <c r="Z998" s="230"/>
      <c r="AA998" s="230"/>
      <c r="AB998" s="230"/>
      <c r="AC998" s="230"/>
      <c r="AD998" s="230"/>
      <c r="AE998" s="230"/>
      <c r="AF998" s="230"/>
      <c r="AG998" s="230"/>
      <c r="AH998" s="230"/>
      <c r="AI998" s="230"/>
      <c r="AJ998" s="230"/>
      <c r="AK998" s="230"/>
      <c r="AL998" s="230"/>
      <c r="AM998" s="230"/>
      <c r="AN998" s="230"/>
      <c r="AO998" s="230"/>
      <c r="AP998" s="230"/>
      <c r="AQ998" s="230"/>
      <c r="AR998" s="230"/>
      <c r="AS998" s="230"/>
      <c r="AT998" s="230"/>
      <c r="AU998" s="230"/>
      <c r="AV998" s="230"/>
      <c r="AW998" s="230"/>
      <c r="AX998" s="230"/>
      <c r="AY998" s="230"/>
      <c r="AZ998" s="230"/>
      <c r="BA998" s="230"/>
      <c r="BB998" s="230"/>
      <c r="BC998" s="230"/>
      <c r="BD998" s="230"/>
      <c r="BE998" s="230"/>
      <c r="BF998" s="230"/>
      <c r="BG998" s="230"/>
      <c r="BH998" s="230"/>
      <c r="BI998" s="230"/>
      <c r="BJ998" s="230"/>
      <c r="BK998" s="230"/>
      <c r="BL998" s="230"/>
      <c r="BM998" s="230"/>
      <c r="BN998" s="230"/>
      <c r="BO998" s="230"/>
      <c r="BP998" s="230"/>
      <c r="BQ998" s="231"/>
      <c r="BR998" s="182">
        <v>0</v>
      </c>
      <c r="BS998" s="183"/>
      <c r="BT998" s="183"/>
      <c r="BU998" s="183"/>
      <c r="BV998" s="184"/>
      <c r="BW998" s="1"/>
      <c r="BX998" s="1"/>
      <c r="BY998" s="1"/>
      <c r="BZ998" s="2"/>
    </row>
    <row r="999" spans="1:79" ht="18.75" hidden="1" customHeight="1">
      <c r="A999" s="81">
        <v>0</v>
      </c>
      <c r="B999" s="80"/>
      <c r="C999" s="178" t="s">
        <v>438</v>
      </c>
      <c r="D999" s="178"/>
      <c r="E999" s="178"/>
      <c r="F999" s="178"/>
      <c r="G999" s="178"/>
      <c r="H999" s="178"/>
      <c r="I999" s="178"/>
      <c r="J999" s="179" t="s">
        <v>98</v>
      </c>
      <c r="K999" s="179"/>
      <c r="L999" s="179"/>
      <c r="M999" s="179"/>
      <c r="N999" s="179"/>
      <c r="O999" s="128"/>
      <c r="P999" s="221"/>
      <c r="Q999" s="221"/>
      <c r="R999" s="221"/>
      <c r="S999" s="221"/>
      <c r="T999" s="221"/>
      <c r="U999" s="221"/>
      <c r="V999" s="221"/>
      <c r="W999" s="221"/>
      <c r="X999" s="221"/>
      <c r="Y999" s="221"/>
      <c r="Z999" s="221"/>
      <c r="AA999" s="221"/>
      <c r="AB999" s="221"/>
      <c r="AC999" s="221"/>
      <c r="AD999" s="221"/>
      <c r="AE999" s="221"/>
      <c r="AF999" s="221"/>
      <c r="AG999" s="221"/>
      <c r="AH999" s="221"/>
      <c r="AI999" s="221"/>
      <c r="AJ999" s="221"/>
      <c r="AK999" s="221"/>
      <c r="AL999" s="221"/>
      <c r="AM999" s="221"/>
      <c r="AN999" s="221"/>
      <c r="AO999" s="221"/>
      <c r="AP999" s="221"/>
      <c r="AQ999" s="221"/>
      <c r="AR999" s="221"/>
      <c r="AS999" s="221"/>
      <c r="AT999" s="221"/>
      <c r="AU999" s="221"/>
      <c r="AV999" s="221"/>
      <c r="AW999" s="221"/>
      <c r="AX999" s="221"/>
      <c r="AY999" s="221"/>
      <c r="AZ999" s="221"/>
      <c r="BA999" s="221"/>
      <c r="BB999" s="221"/>
      <c r="BC999" s="221"/>
      <c r="BD999" s="221"/>
      <c r="BE999" s="221"/>
      <c r="BF999" s="221"/>
      <c r="BG999" s="221"/>
      <c r="BH999" s="221"/>
      <c r="BI999" s="221"/>
      <c r="BJ999" s="221"/>
      <c r="BK999" s="221"/>
      <c r="BL999" s="221"/>
      <c r="BM999" s="221"/>
      <c r="BN999" s="221"/>
      <c r="BO999" s="221"/>
      <c r="BP999" s="221"/>
      <c r="BQ999" s="222"/>
      <c r="BR999" s="151"/>
      <c r="BS999" s="151"/>
      <c r="BT999" s="151"/>
      <c r="BU999" s="151"/>
      <c r="BV999" s="151"/>
      <c r="BW999" s="1"/>
      <c r="BX999" s="1"/>
      <c r="BY999" s="1"/>
      <c r="BZ999" s="2"/>
    </row>
    <row r="1000" spans="1:79" ht="63.75" hidden="1" customHeight="1">
      <c r="A1000" s="185" t="s">
        <v>565</v>
      </c>
      <c r="B1000" s="125"/>
      <c r="C1000" s="186" t="s">
        <v>245</v>
      </c>
      <c r="D1000" s="186"/>
      <c r="E1000" s="186"/>
      <c r="F1000" s="186"/>
      <c r="G1000" s="186"/>
      <c r="H1000" s="186"/>
      <c r="I1000" s="186"/>
      <c r="J1000" s="187" t="s">
        <v>103</v>
      </c>
      <c r="K1000" s="187"/>
      <c r="L1000" s="187"/>
      <c r="M1000" s="187"/>
      <c r="N1000" s="187"/>
      <c r="O1000" s="128"/>
      <c r="P1000" s="221"/>
      <c r="Q1000" s="221"/>
      <c r="R1000" s="221"/>
      <c r="S1000" s="221"/>
      <c r="T1000" s="221"/>
      <c r="U1000" s="221"/>
      <c r="V1000" s="221"/>
      <c r="W1000" s="221"/>
      <c r="X1000" s="221"/>
      <c r="Y1000" s="221"/>
      <c r="Z1000" s="221"/>
      <c r="AA1000" s="221"/>
      <c r="AB1000" s="221"/>
      <c r="AC1000" s="221"/>
      <c r="AD1000" s="221"/>
      <c r="AE1000" s="221"/>
      <c r="AF1000" s="221"/>
      <c r="AG1000" s="221"/>
      <c r="AH1000" s="221"/>
      <c r="AI1000" s="221"/>
      <c r="AJ1000" s="221"/>
      <c r="AK1000" s="221"/>
      <c r="AL1000" s="221"/>
      <c r="AM1000" s="221"/>
      <c r="AN1000" s="221"/>
      <c r="AO1000" s="221"/>
      <c r="AP1000" s="221"/>
      <c r="AQ1000" s="221"/>
      <c r="AR1000" s="221"/>
      <c r="AS1000" s="221"/>
      <c r="AT1000" s="221"/>
      <c r="AU1000" s="221"/>
      <c r="AV1000" s="221"/>
      <c r="AW1000" s="221"/>
      <c r="AX1000" s="221"/>
      <c r="AY1000" s="221"/>
      <c r="AZ1000" s="221"/>
      <c r="BA1000" s="221"/>
      <c r="BB1000" s="221"/>
      <c r="BC1000" s="221"/>
      <c r="BD1000" s="221"/>
      <c r="BE1000" s="221"/>
      <c r="BF1000" s="221"/>
      <c r="BG1000" s="221"/>
      <c r="BH1000" s="221"/>
      <c r="BI1000" s="221"/>
      <c r="BJ1000" s="221"/>
      <c r="BK1000" s="221"/>
      <c r="BL1000" s="221"/>
      <c r="BM1000" s="221"/>
      <c r="BN1000" s="221"/>
      <c r="BO1000" s="221"/>
      <c r="BP1000" s="221"/>
      <c r="BQ1000" s="222"/>
      <c r="BR1000" s="182">
        <v>0</v>
      </c>
      <c r="BS1000" s="183"/>
      <c r="BT1000" s="183"/>
      <c r="BU1000" s="183"/>
      <c r="BV1000" s="184"/>
      <c r="BW1000" s="1"/>
      <c r="BX1000" s="1"/>
      <c r="BY1000" s="1"/>
      <c r="BZ1000" s="2"/>
    </row>
    <row r="1001" spans="1:79" ht="18.75" hidden="1" customHeight="1">
      <c r="A1001" s="81">
        <v>0</v>
      </c>
      <c r="B1001" s="80"/>
      <c r="C1001" s="178" t="s">
        <v>439</v>
      </c>
      <c r="D1001" s="178"/>
      <c r="E1001" s="178"/>
      <c r="F1001" s="178"/>
      <c r="G1001" s="178"/>
      <c r="H1001" s="178"/>
      <c r="I1001" s="178"/>
      <c r="J1001" s="179" t="s">
        <v>98</v>
      </c>
      <c r="K1001" s="179"/>
      <c r="L1001" s="179"/>
      <c r="M1001" s="179"/>
      <c r="N1001" s="179"/>
      <c r="O1001" s="128"/>
      <c r="P1001" s="221"/>
      <c r="Q1001" s="221"/>
      <c r="R1001" s="221"/>
      <c r="S1001" s="221"/>
      <c r="T1001" s="221"/>
      <c r="U1001" s="221"/>
      <c r="V1001" s="221"/>
      <c r="W1001" s="221"/>
      <c r="X1001" s="221"/>
      <c r="Y1001" s="221"/>
      <c r="Z1001" s="221"/>
      <c r="AA1001" s="221"/>
      <c r="AB1001" s="221"/>
      <c r="AC1001" s="221"/>
      <c r="AD1001" s="221"/>
      <c r="AE1001" s="221"/>
      <c r="AF1001" s="221"/>
      <c r="AG1001" s="221"/>
      <c r="AH1001" s="221"/>
      <c r="AI1001" s="221"/>
      <c r="AJ1001" s="221"/>
      <c r="AK1001" s="221"/>
      <c r="AL1001" s="221"/>
      <c r="AM1001" s="221"/>
      <c r="AN1001" s="221"/>
      <c r="AO1001" s="221"/>
      <c r="AP1001" s="221"/>
      <c r="AQ1001" s="221"/>
      <c r="AR1001" s="221"/>
      <c r="AS1001" s="221"/>
      <c r="AT1001" s="221"/>
      <c r="AU1001" s="221"/>
      <c r="AV1001" s="221"/>
      <c r="AW1001" s="221"/>
      <c r="AX1001" s="221"/>
      <c r="AY1001" s="221"/>
      <c r="AZ1001" s="221"/>
      <c r="BA1001" s="221"/>
      <c r="BB1001" s="221"/>
      <c r="BC1001" s="221"/>
      <c r="BD1001" s="221"/>
      <c r="BE1001" s="221"/>
      <c r="BF1001" s="221"/>
      <c r="BG1001" s="221"/>
      <c r="BH1001" s="221"/>
      <c r="BI1001" s="221"/>
      <c r="BJ1001" s="221"/>
      <c r="BK1001" s="221"/>
      <c r="BL1001" s="221"/>
      <c r="BM1001" s="221"/>
      <c r="BN1001" s="221"/>
      <c r="BO1001" s="221"/>
      <c r="BP1001" s="221"/>
      <c r="BQ1001" s="222"/>
      <c r="BR1001" s="151"/>
      <c r="BS1001" s="151"/>
      <c r="BT1001" s="151"/>
      <c r="BU1001" s="151"/>
      <c r="BV1001" s="151"/>
      <c r="BW1001" s="1"/>
      <c r="BX1001" s="1"/>
      <c r="BY1001" s="1"/>
      <c r="BZ1001" s="2"/>
    </row>
    <row r="1002" spans="1:79" ht="66.75" hidden="1" customHeight="1">
      <c r="A1002" s="185" t="s">
        <v>565</v>
      </c>
      <c r="B1002" s="125"/>
      <c r="C1002" s="186" t="s">
        <v>322</v>
      </c>
      <c r="D1002" s="186"/>
      <c r="E1002" s="186"/>
      <c r="F1002" s="186"/>
      <c r="G1002" s="186"/>
      <c r="H1002" s="186"/>
      <c r="I1002" s="186"/>
      <c r="J1002" s="187" t="s">
        <v>100</v>
      </c>
      <c r="K1002" s="187"/>
      <c r="L1002" s="187"/>
      <c r="M1002" s="187"/>
      <c r="N1002" s="187"/>
      <c r="O1002" s="128"/>
      <c r="P1002" s="221"/>
      <c r="Q1002" s="221"/>
      <c r="R1002" s="221"/>
      <c r="S1002" s="221"/>
      <c r="T1002" s="221"/>
      <c r="U1002" s="221"/>
      <c r="V1002" s="221"/>
      <c r="W1002" s="221"/>
      <c r="X1002" s="221"/>
      <c r="Y1002" s="221"/>
      <c r="Z1002" s="221"/>
      <c r="AA1002" s="221"/>
      <c r="AB1002" s="221"/>
      <c r="AC1002" s="221"/>
      <c r="AD1002" s="221"/>
      <c r="AE1002" s="221"/>
      <c r="AF1002" s="221"/>
      <c r="AG1002" s="221"/>
      <c r="AH1002" s="221"/>
      <c r="AI1002" s="221"/>
      <c r="AJ1002" s="221"/>
      <c r="AK1002" s="221"/>
      <c r="AL1002" s="221"/>
      <c r="AM1002" s="221"/>
      <c r="AN1002" s="221"/>
      <c r="AO1002" s="221"/>
      <c r="AP1002" s="221"/>
      <c r="AQ1002" s="221"/>
      <c r="AR1002" s="221"/>
      <c r="AS1002" s="221"/>
      <c r="AT1002" s="221"/>
      <c r="AU1002" s="221"/>
      <c r="AV1002" s="221"/>
      <c r="AW1002" s="221"/>
      <c r="AX1002" s="221"/>
      <c r="AY1002" s="221"/>
      <c r="AZ1002" s="221"/>
      <c r="BA1002" s="221"/>
      <c r="BB1002" s="221"/>
      <c r="BC1002" s="221"/>
      <c r="BD1002" s="221"/>
      <c r="BE1002" s="221"/>
      <c r="BF1002" s="221"/>
      <c r="BG1002" s="221"/>
      <c r="BH1002" s="221"/>
      <c r="BI1002" s="221"/>
      <c r="BJ1002" s="221"/>
      <c r="BK1002" s="221"/>
      <c r="BL1002" s="221"/>
      <c r="BM1002" s="221"/>
      <c r="BN1002" s="221"/>
      <c r="BO1002" s="221"/>
      <c r="BP1002" s="221"/>
      <c r="BQ1002" s="222"/>
      <c r="BR1002" s="182">
        <v>0</v>
      </c>
      <c r="BS1002" s="183"/>
      <c r="BT1002" s="183"/>
      <c r="BU1002" s="183"/>
      <c r="BV1002" s="184"/>
      <c r="BW1002" s="1"/>
      <c r="BX1002" s="1"/>
      <c r="BY1002" s="1"/>
      <c r="BZ1002" s="2"/>
    </row>
    <row r="1003" spans="1:79" ht="18.600000000000001" hidden="1" customHeight="1">
      <c r="A1003" s="81">
        <v>0</v>
      </c>
      <c r="B1003" s="80"/>
      <c r="C1003" s="178" t="s">
        <v>440</v>
      </c>
      <c r="D1003" s="178"/>
      <c r="E1003" s="178"/>
      <c r="F1003" s="178"/>
      <c r="G1003" s="178"/>
      <c r="H1003" s="178"/>
      <c r="I1003" s="178"/>
      <c r="J1003" s="179" t="s">
        <v>98</v>
      </c>
      <c r="K1003" s="179"/>
      <c r="L1003" s="179"/>
      <c r="M1003" s="179"/>
      <c r="N1003" s="179"/>
      <c r="O1003" s="128"/>
      <c r="P1003" s="221"/>
      <c r="Q1003" s="221"/>
      <c r="R1003" s="221"/>
      <c r="S1003" s="221"/>
      <c r="T1003" s="221"/>
      <c r="U1003" s="221"/>
      <c r="V1003" s="221"/>
      <c r="W1003" s="221"/>
      <c r="X1003" s="221"/>
      <c r="Y1003" s="221"/>
      <c r="Z1003" s="221"/>
      <c r="AA1003" s="221"/>
      <c r="AB1003" s="221"/>
      <c r="AC1003" s="221"/>
      <c r="AD1003" s="221"/>
      <c r="AE1003" s="221"/>
      <c r="AF1003" s="221"/>
      <c r="AG1003" s="221"/>
      <c r="AH1003" s="221"/>
      <c r="AI1003" s="221"/>
      <c r="AJ1003" s="221"/>
      <c r="AK1003" s="221"/>
      <c r="AL1003" s="221"/>
      <c r="AM1003" s="221"/>
      <c r="AN1003" s="221"/>
      <c r="AO1003" s="221"/>
      <c r="AP1003" s="221"/>
      <c r="AQ1003" s="221"/>
      <c r="AR1003" s="221"/>
      <c r="AS1003" s="221"/>
      <c r="AT1003" s="221"/>
      <c r="AU1003" s="221"/>
      <c r="AV1003" s="221"/>
      <c r="AW1003" s="221"/>
      <c r="AX1003" s="221"/>
      <c r="AY1003" s="221"/>
      <c r="AZ1003" s="221"/>
      <c r="BA1003" s="221"/>
      <c r="BB1003" s="221"/>
      <c r="BC1003" s="221"/>
      <c r="BD1003" s="221"/>
      <c r="BE1003" s="221"/>
      <c r="BF1003" s="221"/>
      <c r="BG1003" s="221"/>
      <c r="BH1003" s="221"/>
      <c r="BI1003" s="221"/>
      <c r="BJ1003" s="221"/>
      <c r="BK1003" s="221"/>
      <c r="BL1003" s="221"/>
      <c r="BM1003" s="221"/>
      <c r="BN1003" s="221"/>
      <c r="BO1003" s="221"/>
      <c r="BP1003" s="221"/>
      <c r="BQ1003" s="222"/>
      <c r="BR1003" s="151"/>
      <c r="BS1003" s="151"/>
      <c r="BT1003" s="151"/>
      <c r="BU1003" s="151"/>
      <c r="BV1003" s="151"/>
      <c r="BW1003" s="1"/>
      <c r="BX1003" s="1"/>
      <c r="BY1003" s="1"/>
      <c r="BZ1003" s="2"/>
    </row>
    <row r="1004" spans="1:79" ht="77.25" hidden="1" customHeight="1">
      <c r="A1004" s="185" t="s">
        <v>565</v>
      </c>
      <c r="B1004" s="125"/>
      <c r="C1004" s="186" t="s">
        <v>389</v>
      </c>
      <c r="D1004" s="186"/>
      <c r="E1004" s="186"/>
      <c r="F1004" s="186"/>
      <c r="G1004" s="186"/>
      <c r="H1004" s="186"/>
      <c r="I1004" s="186"/>
      <c r="J1004" s="187" t="s">
        <v>362</v>
      </c>
      <c r="K1004" s="187"/>
      <c r="L1004" s="187"/>
      <c r="M1004" s="187"/>
      <c r="N1004" s="187"/>
      <c r="O1004" s="128"/>
      <c r="P1004" s="221"/>
      <c r="Q1004" s="221"/>
      <c r="R1004" s="221"/>
      <c r="S1004" s="221"/>
      <c r="T1004" s="221"/>
      <c r="U1004" s="221"/>
      <c r="V1004" s="221"/>
      <c r="W1004" s="221"/>
      <c r="X1004" s="221"/>
      <c r="Y1004" s="221"/>
      <c r="Z1004" s="221"/>
      <c r="AA1004" s="221"/>
      <c r="AB1004" s="221"/>
      <c r="AC1004" s="221"/>
      <c r="AD1004" s="221"/>
      <c r="AE1004" s="221"/>
      <c r="AF1004" s="221"/>
      <c r="AG1004" s="221"/>
      <c r="AH1004" s="221"/>
      <c r="AI1004" s="221"/>
      <c r="AJ1004" s="221"/>
      <c r="AK1004" s="221"/>
      <c r="AL1004" s="221"/>
      <c r="AM1004" s="221"/>
      <c r="AN1004" s="221"/>
      <c r="AO1004" s="221"/>
      <c r="AP1004" s="221"/>
      <c r="AQ1004" s="221"/>
      <c r="AR1004" s="221"/>
      <c r="AS1004" s="221"/>
      <c r="AT1004" s="221"/>
      <c r="AU1004" s="221"/>
      <c r="AV1004" s="221"/>
      <c r="AW1004" s="221"/>
      <c r="AX1004" s="221"/>
      <c r="AY1004" s="221"/>
      <c r="AZ1004" s="221"/>
      <c r="BA1004" s="221"/>
      <c r="BB1004" s="221"/>
      <c r="BC1004" s="221"/>
      <c r="BD1004" s="221"/>
      <c r="BE1004" s="221"/>
      <c r="BF1004" s="221"/>
      <c r="BG1004" s="221"/>
      <c r="BH1004" s="221"/>
      <c r="BI1004" s="221"/>
      <c r="BJ1004" s="221"/>
      <c r="BK1004" s="221"/>
      <c r="BL1004" s="221"/>
      <c r="BM1004" s="221"/>
      <c r="BN1004" s="221"/>
      <c r="BO1004" s="221"/>
      <c r="BP1004" s="221"/>
      <c r="BQ1004" s="222"/>
      <c r="BR1004" s="182">
        <v>0</v>
      </c>
      <c r="BS1004" s="183"/>
      <c r="BT1004" s="183"/>
      <c r="BU1004" s="183"/>
      <c r="BV1004" s="184"/>
      <c r="BW1004" s="1"/>
      <c r="BX1004" s="1"/>
      <c r="BY1004" s="1"/>
      <c r="BZ1004" s="2"/>
    </row>
    <row r="1005" spans="1:79" s="6" customFormat="1" ht="39" customHeight="1">
      <c r="A1005" s="81">
        <v>0</v>
      </c>
      <c r="B1005" s="80"/>
      <c r="C1005" s="178" t="s">
        <v>474</v>
      </c>
      <c r="D1005" s="178"/>
      <c r="E1005" s="178"/>
      <c r="F1005" s="178"/>
      <c r="G1005" s="178"/>
      <c r="H1005" s="178"/>
      <c r="I1005" s="178"/>
      <c r="J1005" s="179" t="s">
        <v>98</v>
      </c>
      <c r="K1005" s="179"/>
      <c r="L1005" s="179"/>
      <c r="M1005" s="179"/>
      <c r="N1005" s="179"/>
      <c r="O1005" s="128"/>
      <c r="P1005" s="221"/>
      <c r="Q1005" s="221"/>
      <c r="R1005" s="221"/>
      <c r="S1005" s="221"/>
      <c r="T1005" s="221"/>
      <c r="U1005" s="221"/>
      <c r="V1005" s="221"/>
      <c r="W1005" s="221"/>
      <c r="X1005" s="221"/>
      <c r="Y1005" s="221"/>
      <c r="Z1005" s="221"/>
      <c r="AA1005" s="221"/>
      <c r="AB1005" s="221"/>
      <c r="AC1005" s="221"/>
      <c r="AD1005" s="221"/>
      <c r="AE1005" s="221"/>
      <c r="AF1005" s="221"/>
      <c r="AG1005" s="221"/>
      <c r="AH1005" s="221"/>
      <c r="AI1005" s="221"/>
      <c r="AJ1005" s="221"/>
      <c r="AK1005" s="221"/>
      <c r="AL1005" s="221"/>
      <c r="AM1005" s="221"/>
      <c r="AN1005" s="221"/>
      <c r="AO1005" s="221"/>
      <c r="AP1005" s="221"/>
      <c r="AQ1005" s="221"/>
      <c r="AR1005" s="221"/>
      <c r="AS1005" s="221"/>
      <c r="AT1005" s="221"/>
      <c r="AU1005" s="221"/>
      <c r="AV1005" s="221"/>
      <c r="AW1005" s="221"/>
      <c r="AX1005" s="221"/>
      <c r="AY1005" s="221"/>
      <c r="AZ1005" s="221"/>
      <c r="BA1005" s="221"/>
      <c r="BB1005" s="221"/>
      <c r="BC1005" s="221"/>
      <c r="BD1005" s="221"/>
      <c r="BE1005" s="221"/>
      <c r="BF1005" s="221"/>
      <c r="BG1005" s="221"/>
      <c r="BH1005" s="221"/>
      <c r="BI1005" s="221"/>
      <c r="BJ1005" s="221"/>
      <c r="BK1005" s="221"/>
      <c r="BL1005" s="221"/>
      <c r="BM1005" s="221"/>
      <c r="BN1005" s="221"/>
      <c r="BO1005" s="221"/>
      <c r="BP1005" s="221"/>
      <c r="BQ1005" s="222"/>
      <c r="BR1005" s="151"/>
      <c r="BS1005" s="151"/>
      <c r="BT1005" s="151"/>
      <c r="BU1005" s="151"/>
      <c r="BV1005" s="151"/>
      <c r="BW1005" s="4"/>
      <c r="BX1005" s="4"/>
      <c r="BY1005" s="4"/>
      <c r="BZ1005" s="5"/>
      <c r="CA1005" s="6" t="s">
        <v>24</v>
      </c>
    </row>
    <row r="1006" spans="1:79" s="6" customFormat="1" ht="62.25" customHeight="1">
      <c r="A1006" s="185" t="s">
        <v>566</v>
      </c>
      <c r="B1006" s="125"/>
      <c r="C1006" s="178" t="s">
        <v>473</v>
      </c>
      <c r="D1006" s="178"/>
      <c r="E1006" s="178"/>
      <c r="F1006" s="178"/>
      <c r="G1006" s="178"/>
      <c r="H1006" s="178"/>
      <c r="I1006" s="178"/>
      <c r="J1006" s="179" t="s">
        <v>98</v>
      </c>
      <c r="K1006" s="179"/>
      <c r="L1006" s="179"/>
      <c r="M1006" s="179"/>
      <c r="N1006" s="179"/>
      <c r="O1006" s="128"/>
      <c r="P1006" s="221"/>
      <c r="Q1006" s="221"/>
      <c r="R1006" s="221"/>
      <c r="S1006" s="221"/>
      <c r="T1006" s="221"/>
      <c r="U1006" s="221"/>
      <c r="V1006" s="221"/>
      <c r="W1006" s="221"/>
      <c r="X1006" s="221"/>
      <c r="Y1006" s="221"/>
      <c r="Z1006" s="221"/>
      <c r="AA1006" s="221"/>
      <c r="AB1006" s="221"/>
      <c r="AC1006" s="221"/>
      <c r="AD1006" s="221"/>
      <c r="AE1006" s="221"/>
      <c r="AF1006" s="221"/>
      <c r="AG1006" s="221"/>
      <c r="AH1006" s="221"/>
      <c r="AI1006" s="221"/>
      <c r="AJ1006" s="221"/>
      <c r="AK1006" s="221"/>
      <c r="AL1006" s="221"/>
      <c r="AM1006" s="221"/>
      <c r="AN1006" s="221"/>
      <c r="AO1006" s="221"/>
      <c r="AP1006" s="221"/>
      <c r="AQ1006" s="221"/>
      <c r="AR1006" s="221"/>
      <c r="AS1006" s="221"/>
      <c r="AT1006" s="221"/>
      <c r="AU1006" s="221"/>
      <c r="AV1006" s="221"/>
      <c r="AW1006" s="221"/>
      <c r="AX1006" s="221"/>
      <c r="AY1006" s="221"/>
      <c r="AZ1006" s="221"/>
      <c r="BA1006" s="221"/>
      <c r="BB1006" s="221"/>
      <c r="BC1006" s="221"/>
      <c r="BD1006" s="221"/>
      <c r="BE1006" s="221"/>
      <c r="BF1006" s="221"/>
      <c r="BG1006" s="221"/>
      <c r="BH1006" s="221"/>
      <c r="BI1006" s="221"/>
      <c r="BJ1006" s="221"/>
      <c r="BK1006" s="221"/>
      <c r="BL1006" s="221"/>
      <c r="BM1006" s="221"/>
      <c r="BN1006" s="221"/>
      <c r="BO1006" s="221"/>
      <c r="BP1006" s="221"/>
      <c r="BQ1006" s="222"/>
      <c r="BR1006" s="151"/>
      <c r="BS1006" s="151"/>
      <c r="BT1006" s="151"/>
      <c r="BU1006" s="151"/>
      <c r="BV1006" s="151"/>
      <c r="BW1006" s="4"/>
      <c r="BX1006" s="4"/>
      <c r="BY1006" s="4"/>
      <c r="BZ1006" s="5"/>
      <c r="CA1006" s="6" t="s">
        <v>24</v>
      </c>
    </row>
    <row r="1007" spans="1:79" s="6" customFormat="1" ht="18.75" customHeight="1">
      <c r="A1007" s="81">
        <v>0</v>
      </c>
      <c r="B1007" s="80"/>
      <c r="C1007" s="178" t="s">
        <v>97</v>
      </c>
      <c r="D1007" s="178"/>
      <c r="E1007" s="178"/>
      <c r="F1007" s="178"/>
      <c r="G1007" s="178"/>
      <c r="H1007" s="178"/>
      <c r="I1007" s="178"/>
      <c r="J1007" s="179" t="s">
        <v>98</v>
      </c>
      <c r="K1007" s="179"/>
      <c r="L1007" s="179"/>
      <c r="M1007" s="179"/>
      <c r="N1007" s="179"/>
      <c r="O1007" s="128"/>
      <c r="P1007" s="221"/>
      <c r="Q1007" s="221"/>
      <c r="R1007" s="221"/>
      <c r="S1007" s="221"/>
      <c r="T1007" s="221"/>
      <c r="U1007" s="221"/>
      <c r="V1007" s="221"/>
      <c r="W1007" s="221"/>
      <c r="X1007" s="221"/>
      <c r="Y1007" s="221"/>
      <c r="Z1007" s="221"/>
      <c r="AA1007" s="221"/>
      <c r="AB1007" s="221"/>
      <c r="AC1007" s="221"/>
      <c r="AD1007" s="221"/>
      <c r="AE1007" s="221"/>
      <c r="AF1007" s="221"/>
      <c r="AG1007" s="221"/>
      <c r="AH1007" s="221"/>
      <c r="AI1007" s="221"/>
      <c r="AJ1007" s="221"/>
      <c r="AK1007" s="221"/>
      <c r="AL1007" s="221"/>
      <c r="AM1007" s="221"/>
      <c r="AN1007" s="221"/>
      <c r="AO1007" s="221"/>
      <c r="AP1007" s="221"/>
      <c r="AQ1007" s="221"/>
      <c r="AR1007" s="221"/>
      <c r="AS1007" s="221"/>
      <c r="AT1007" s="221"/>
      <c r="AU1007" s="221"/>
      <c r="AV1007" s="221"/>
      <c r="AW1007" s="221"/>
      <c r="AX1007" s="221"/>
      <c r="AY1007" s="221"/>
      <c r="AZ1007" s="221"/>
      <c r="BA1007" s="221"/>
      <c r="BB1007" s="221"/>
      <c r="BC1007" s="221"/>
      <c r="BD1007" s="221"/>
      <c r="BE1007" s="221"/>
      <c r="BF1007" s="221"/>
      <c r="BG1007" s="221"/>
      <c r="BH1007" s="221"/>
      <c r="BI1007" s="221"/>
      <c r="BJ1007" s="221"/>
      <c r="BK1007" s="221"/>
      <c r="BL1007" s="221"/>
      <c r="BM1007" s="221"/>
      <c r="BN1007" s="221"/>
      <c r="BO1007" s="221"/>
      <c r="BP1007" s="221"/>
      <c r="BQ1007" s="222"/>
      <c r="BR1007" s="151"/>
      <c r="BS1007" s="151"/>
      <c r="BT1007" s="151"/>
      <c r="BU1007" s="151"/>
      <c r="BV1007" s="151"/>
      <c r="BW1007" s="4"/>
      <c r="BX1007" s="4"/>
      <c r="BY1007" s="4"/>
      <c r="BZ1007" s="5"/>
      <c r="CA1007" s="6" t="s">
        <v>24</v>
      </c>
    </row>
    <row r="1008" spans="1:79" ht="56.45" customHeight="1">
      <c r="A1008" s="185" t="s">
        <v>566</v>
      </c>
      <c r="B1008" s="125"/>
      <c r="C1008" s="186" t="s">
        <v>124</v>
      </c>
      <c r="D1008" s="186"/>
      <c r="E1008" s="186"/>
      <c r="F1008" s="186"/>
      <c r="G1008" s="186"/>
      <c r="H1008" s="186"/>
      <c r="I1008" s="186"/>
      <c r="J1008" s="187" t="s">
        <v>100</v>
      </c>
      <c r="K1008" s="187"/>
      <c r="L1008" s="187"/>
      <c r="M1008" s="187"/>
      <c r="N1008" s="187"/>
      <c r="O1008" s="246" t="s">
        <v>723</v>
      </c>
      <c r="P1008" s="247"/>
      <c r="Q1008" s="247"/>
      <c r="R1008" s="247"/>
      <c r="S1008" s="247"/>
      <c r="T1008" s="247"/>
      <c r="U1008" s="247"/>
      <c r="V1008" s="247"/>
      <c r="W1008" s="247"/>
      <c r="X1008" s="247"/>
      <c r="Y1008" s="247"/>
      <c r="Z1008" s="247"/>
      <c r="AA1008" s="247"/>
      <c r="AB1008" s="247"/>
      <c r="AC1008" s="247"/>
      <c r="AD1008" s="247"/>
      <c r="AE1008" s="247"/>
      <c r="AF1008" s="247"/>
      <c r="AG1008" s="247"/>
      <c r="AH1008" s="247"/>
      <c r="AI1008" s="247"/>
      <c r="AJ1008" s="247"/>
      <c r="AK1008" s="247"/>
      <c r="AL1008" s="247"/>
      <c r="AM1008" s="247"/>
      <c r="AN1008" s="247"/>
      <c r="AO1008" s="247"/>
      <c r="AP1008" s="247"/>
      <c r="AQ1008" s="247"/>
      <c r="AR1008" s="247"/>
      <c r="AS1008" s="247"/>
      <c r="AT1008" s="247"/>
      <c r="AU1008" s="247"/>
      <c r="AV1008" s="247"/>
      <c r="AW1008" s="247"/>
      <c r="AX1008" s="247"/>
      <c r="AY1008" s="247"/>
      <c r="AZ1008" s="247"/>
      <c r="BA1008" s="247"/>
      <c r="BB1008" s="247"/>
      <c r="BC1008" s="247"/>
      <c r="BD1008" s="247"/>
      <c r="BE1008" s="247"/>
      <c r="BF1008" s="247"/>
      <c r="BG1008" s="247"/>
      <c r="BH1008" s="247"/>
      <c r="BI1008" s="247"/>
      <c r="BJ1008" s="247"/>
      <c r="BK1008" s="247"/>
      <c r="BL1008" s="247"/>
      <c r="BM1008" s="247"/>
      <c r="BN1008" s="247"/>
      <c r="BO1008" s="247"/>
      <c r="BP1008" s="247"/>
      <c r="BQ1008" s="248"/>
      <c r="BR1008" s="182">
        <v>-8784</v>
      </c>
      <c r="BS1008" s="183"/>
      <c r="BT1008" s="183"/>
      <c r="BU1008" s="183"/>
      <c r="BV1008" s="184"/>
      <c r="BW1008" s="1"/>
      <c r="BX1008" s="1"/>
      <c r="BY1008" s="1"/>
      <c r="BZ1008" s="2"/>
    </row>
    <row r="1009" spans="1:79" ht="18.75" hidden="1" customHeight="1">
      <c r="A1009" s="81">
        <v>0</v>
      </c>
      <c r="B1009" s="80"/>
      <c r="C1009" s="178" t="s">
        <v>198</v>
      </c>
      <c r="D1009" s="178"/>
      <c r="E1009" s="178"/>
      <c r="F1009" s="178"/>
      <c r="G1009" s="178"/>
      <c r="H1009" s="178"/>
      <c r="I1009" s="178"/>
      <c r="J1009" s="179" t="s">
        <v>98</v>
      </c>
      <c r="K1009" s="179"/>
      <c r="L1009" s="179"/>
      <c r="M1009" s="179"/>
      <c r="N1009" s="179"/>
      <c r="O1009" s="249"/>
      <c r="P1009" s="250"/>
      <c r="Q1009" s="250"/>
      <c r="R1009" s="250"/>
      <c r="S1009" s="250"/>
      <c r="T1009" s="250"/>
      <c r="U1009" s="250"/>
      <c r="V1009" s="250"/>
      <c r="W1009" s="250"/>
      <c r="X1009" s="250"/>
      <c r="Y1009" s="250"/>
      <c r="Z1009" s="250"/>
      <c r="AA1009" s="250"/>
      <c r="AB1009" s="250"/>
      <c r="AC1009" s="250"/>
      <c r="AD1009" s="250"/>
      <c r="AE1009" s="250"/>
      <c r="AF1009" s="250"/>
      <c r="AG1009" s="250"/>
      <c r="AH1009" s="250"/>
      <c r="AI1009" s="250"/>
      <c r="AJ1009" s="250"/>
      <c r="AK1009" s="250"/>
      <c r="AL1009" s="250"/>
      <c r="AM1009" s="250"/>
      <c r="AN1009" s="250"/>
      <c r="AO1009" s="250"/>
      <c r="AP1009" s="250"/>
      <c r="AQ1009" s="250"/>
      <c r="AR1009" s="250"/>
      <c r="AS1009" s="250"/>
      <c r="AT1009" s="250"/>
      <c r="AU1009" s="250"/>
      <c r="AV1009" s="250"/>
      <c r="AW1009" s="250"/>
      <c r="AX1009" s="250"/>
      <c r="AY1009" s="250"/>
      <c r="AZ1009" s="250"/>
      <c r="BA1009" s="250"/>
      <c r="BB1009" s="250"/>
      <c r="BC1009" s="250"/>
      <c r="BD1009" s="250"/>
      <c r="BE1009" s="250"/>
      <c r="BF1009" s="250"/>
      <c r="BG1009" s="250"/>
      <c r="BH1009" s="250"/>
      <c r="BI1009" s="250"/>
      <c r="BJ1009" s="250"/>
      <c r="BK1009" s="250"/>
      <c r="BL1009" s="250"/>
      <c r="BM1009" s="250"/>
      <c r="BN1009" s="250"/>
      <c r="BO1009" s="250"/>
      <c r="BP1009" s="250"/>
      <c r="BQ1009" s="251"/>
      <c r="BR1009" s="151"/>
      <c r="BS1009" s="151"/>
      <c r="BT1009" s="151"/>
      <c r="BU1009" s="151"/>
      <c r="BV1009" s="151"/>
      <c r="BW1009" s="1"/>
      <c r="BX1009" s="1"/>
      <c r="BY1009" s="1"/>
      <c r="BZ1009" s="2"/>
    </row>
    <row r="1010" spans="1:79" ht="38.25" hidden="1" customHeight="1">
      <c r="A1010" s="185" t="s">
        <v>566</v>
      </c>
      <c r="B1010" s="125"/>
      <c r="C1010" s="186" t="s">
        <v>235</v>
      </c>
      <c r="D1010" s="186"/>
      <c r="E1010" s="186"/>
      <c r="F1010" s="186"/>
      <c r="G1010" s="186"/>
      <c r="H1010" s="186"/>
      <c r="I1010" s="186"/>
      <c r="J1010" s="187" t="s">
        <v>206</v>
      </c>
      <c r="K1010" s="187"/>
      <c r="L1010" s="187"/>
      <c r="M1010" s="187"/>
      <c r="N1010" s="187"/>
      <c r="O1010" s="249"/>
      <c r="P1010" s="250"/>
      <c r="Q1010" s="250"/>
      <c r="R1010" s="250"/>
      <c r="S1010" s="250"/>
      <c r="T1010" s="250"/>
      <c r="U1010" s="250"/>
      <c r="V1010" s="250"/>
      <c r="W1010" s="250"/>
      <c r="X1010" s="250"/>
      <c r="Y1010" s="250"/>
      <c r="Z1010" s="250"/>
      <c r="AA1010" s="250"/>
      <c r="AB1010" s="250"/>
      <c r="AC1010" s="250"/>
      <c r="AD1010" s="250"/>
      <c r="AE1010" s="250"/>
      <c r="AF1010" s="250"/>
      <c r="AG1010" s="250"/>
      <c r="AH1010" s="250"/>
      <c r="AI1010" s="250"/>
      <c r="AJ1010" s="250"/>
      <c r="AK1010" s="250"/>
      <c r="AL1010" s="250"/>
      <c r="AM1010" s="250"/>
      <c r="AN1010" s="250"/>
      <c r="AO1010" s="250"/>
      <c r="AP1010" s="250"/>
      <c r="AQ1010" s="250"/>
      <c r="AR1010" s="250"/>
      <c r="AS1010" s="250"/>
      <c r="AT1010" s="250"/>
      <c r="AU1010" s="250"/>
      <c r="AV1010" s="250"/>
      <c r="AW1010" s="250"/>
      <c r="AX1010" s="250"/>
      <c r="AY1010" s="250"/>
      <c r="AZ1010" s="250"/>
      <c r="BA1010" s="250"/>
      <c r="BB1010" s="250"/>
      <c r="BC1010" s="250"/>
      <c r="BD1010" s="250"/>
      <c r="BE1010" s="250"/>
      <c r="BF1010" s="250"/>
      <c r="BG1010" s="250"/>
      <c r="BH1010" s="250"/>
      <c r="BI1010" s="250"/>
      <c r="BJ1010" s="250"/>
      <c r="BK1010" s="250"/>
      <c r="BL1010" s="250"/>
      <c r="BM1010" s="250"/>
      <c r="BN1010" s="250"/>
      <c r="BO1010" s="250"/>
      <c r="BP1010" s="250"/>
      <c r="BQ1010" s="251"/>
      <c r="BR1010" s="182">
        <v>0</v>
      </c>
      <c r="BS1010" s="183"/>
      <c r="BT1010" s="183"/>
      <c r="BU1010" s="183"/>
      <c r="BV1010" s="184"/>
      <c r="BW1010" s="1"/>
      <c r="BX1010" s="1"/>
      <c r="BY1010" s="1"/>
      <c r="BZ1010" s="2"/>
    </row>
    <row r="1011" spans="1:79" ht="18.75" customHeight="1">
      <c r="A1011" s="81">
        <v>0</v>
      </c>
      <c r="B1011" s="80"/>
      <c r="C1011" s="178" t="s">
        <v>281</v>
      </c>
      <c r="D1011" s="178"/>
      <c r="E1011" s="178"/>
      <c r="F1011" s="178"/>
      <c r="G1011" s="178"/>
      <c r="H1011" s="178"/>
      <c r="I1011" s="178"/>
      <c r="J1011" s="179" t="s">
        <v>98</v>
      </c>
      <c r="K1011" s="179"/>
      <c r="L1011" s="179"/>
      <c r="M1011" s="179"/>
      <c r="N1011" s="179"/>
      <c r="O1011" s="249"/>
      <c r="P1011" s="250"/>
      <c r="Q1011" s="250"/>
      <c r="R1011" s="250"/>
      <c r="S1011" s="250"/>
      <c r="T1011" s="250"/>
      <c r="U1011" s="250"/>
      <c r="V1011" s="250"/>
      <c r="W1011" s="250"/>
      <c r="X1011" s="250"/>
      <c r="Y1011" s="250"/>
      <c r="Z1011" s="250"/>
      <c r="AA1011" s="250"/>
      <c r="AB1011" s="250"/>
      <c r="AC1011" s="250"/>
      <c r="AD1011" s="250"/>
      <c r="AE1011" s="250"/>
      <c r="AF1011" s="250"/>
      <c r="AG1011" s="250"/>
      <c r="AH1011" s="250"/>
      <c r="AI1011" s="250"/>
      <c r="AJ1011" s="250"/>
      <c r="AK1011" s="250"/>
      <c r="AL1011" s="250"/>
      <c r="AM1011" s="250"/>
      <c r="AN1011" s="250"/>
      <c r="AO1011" s="250"/>
      <c r="AP1011" s="250"/>
      <c r="AQ1011" s="250"/>
      <c r="AR1011" s="250"/>
      <c r="AS1011" s="250"/>
      <c r="AT1011" s="250"/>
      <c r="AU1011" s="250"/>
      <c r="AV1011" s="250"/>
      <c r="AW1011" s="250"/>
      <c r="AX1011" s="250"/>
      <c r="AY1011" s="250"/>
      <c r="AZ1011" s="250"/>
      <c r="BA1011" s="250"/>
      <c r="BB1011" s="250"/>
      <c r="BC1011" s="250"/>
      <c r="BD1011" s="250"/>
      <c r="BE1011" s="250"/>
      <c r="BF1011" s="250"/>
      <c r="BG1011" s="250"/>
      <c r="BH1011" s="250"/>
      <c r="BI1011" s="250"/>
      <c r="BJ1011" s="250"/>
      <c r="BK1011" s="250"/>
      <c r="BL1011" s="250"/>
      <c r="BM1011" s="250"/>
      <c r="BN1011" s="250"/>
      <c r="BO1011" s="250"/>
      <c r="BP1011" s="250"/>
      <c r="BQ1011" s="251"/>
      <c r="BR1011" s="151"/>
      <c r="BS1011" s="151"/>
      <c r="BT1011" s="151"/>
      <c r="BU1011" s="151"/>
      <c r="BV1011" s="151"/>
      <c r="BW1011" s="1"/>
      <c r="BX1011" s="1"/>
      <c r="BY1011" s="1"/>
      <c r="BZ1011" s="2"/>
    </row>
    <row r="1012" spans="1:79" ht="44.25" customHeight="1">
      <c r="A1012" s="185" t="s">
        <v>566</v>
      </c>
      <c r="B1012" s="125"/>
      <c r="C1012" s="186" t="s">
        <v>312</v>
      </c>
      <c r="D1012" s="186"/>
      <c r="E1012" s="186"/>
      <c r="F1012" s="186"/>
      <c r="G1012" s="186"/>
      <c r="H1012" s="186"/>
      <c r="I1012" s="186"/>
      <c r="J1012" s="187" t="s">
        <v>100</v>
      </c>
      <c r="K1012" s="187"/>
      <c r="L1012" s="187"/>
      <c r="M1012" s="187"/>
      <c r="N1012" s="187"/>
      <c r="O1012" s="246" t="s">
        <v>723</v>
      </c>
      <c r="P1012" s="247"/>
      <c r="Q1012" s="247"/>
      <c r="R1012" s="247"/>
      <c r="S1012" s="247"/>
      <c r="T1012" s="247"/>
      <c r="U1012" s="247"/>
      <c r="V1012" s="247"/>
      <c r="W1012" s="247"/>
      <c r="X1012" s="247"/>
      <c r="Y1012" s="247"/>
      <c r="Z1012" s="247"/>
      <c r="AA1012" s="247"/>
      <c r="AB1012" s="247"/>
      <c r="AC1012" s="247"/>
      <c r="AD1012" s="247"/>
      <c r="AE1012" s="247"/>
      <c r="AF1012" s="247"/>
      <c r="AG1012" s="247"/>
      <c r="AH1012" s="247"/>
      <c r="AI1012" s="247"/>
      <c r="AJ1012" s="247"/>
      <c r="AK1012" s="247"/>
      <c r="AL1012" s="247"/>
      <c r="AM1012" s="247"/>
      <c r="AN1012" s="247"/>
      <c r="AO1012" s="247"/>
      <c r="AP1012" s="247"/>
      <c r="AQ1012" s="247"/>
      <c r="AR1012" s="247"/>
      <c r="AS1012" s="247"/>
      <c r="AT1012" s="247"/>
      <c r="AU1012" s="247"/>
      <c r="AV1012" s="247"/>
      <c r="AW1012" s="247"/>
      <c r="AX1012" s="247"/>
      <c r="AY1012" s="247"/>
      <c r="AZ1012" s="247"/>
      <c r="BA1012" s="247"/>
      <c r="BB1012" s="247"/>
      <c r="BC1012" s="247"/>
      <c r="BD1012" s="247"/>
      <c r="BE1012" s="247"/>
      <c r="BF1012" s="247"/>
      <c r="BG1012" s="247"/>
      <c r="BH1012" s="247"/>
      <c r="BI1012" s="247"/>
      <c r="BJ1012" s="247"/>
      <c r="BK1012" s="247"/>
      <c r="BL1012" s="247"/>
      <c r="BM1012" s="247"/>
      <c r="BN1012" s="247"/>
      <c r="BO1012" s="247"/>
      <c r="BP1012" s="247"/>
      <c r="BQ1012" s="248"/>
      <c r="BR1012" s="182">
        <v>-17398.670000000042</v>
      </c>
      <c r="BS1012" s="183"/>
      <c r="BT1012" s="183"/>
      <c r="BU1012" s="183"/>
      <c r="BV1012" s="184"/>
      <c r="BW1012" s="1"/>
      <c r="BX1012" s="1"/>
      <c r="BY1012" s="1"/>
      <c r="BZ1012" s="2"/>
    </row>
    <row r="1013" spans="1:79" ht="18.75" hidden="1" customHeight="1">
      <c r="A1013" s="81">
        <v>0</v>
      </c>
      <c r="B1013" s="80"/>
      <c r="C1013" s="178" t="s">
        <v>360</v>
      </c>
      <c r="D1013" s="178"/>
      <c r="E1013" s="178"/>
      <c r="F1013" s="178"/>
      <c r="G1013" s="178"/>
      <c r="H1013" s="178"/>
      <c r="I1013" s="178"/>
      <c r="J1013" s="179" t="s">
        <v>98</v>
      </c>
      <c r="K1013" s="179"/>
      <c r="L1013" s="179"/>
      <c r="M1013" s="179"/>
      <c r="N1013" s="179"/>
      <c r="O1013" s="128"/>
      <c r="P1013" s="221"/>
      <c r="Q1013" s="221"/>
      <c r="R1013" s="221"/>
      <c r="S1013" s="221"/>
      <c r="T1013" s="221"/>
      <c r="U1013" s="221"/>
      <c r="V1013" s="221"/>
      <c r="W1013" s="221"/>
      <c r="X1013" s="221"/>
      <c r="Y1013" s="221"/>
      <c r="Z1013" s="221"/>
      <c r="AA1013" s="221"/>
      <c r="AB1013" s="221"/>
      <c r="AC1013" s="221"/>
      <c r="AD1013" s="221"/>
      <c r="AE1013" s="221"/>
      <c r="AF1013" s="221"/>
      <c r="AG1013" s="221"/>
      <c r="AH1013" s="221"/>
      <c r="AI1013" s="221"/>
      <c r="AJ1013" s="221"/>
      <c r="AK1013" s="221"/>
      <c r="AL1013" s="221"/>
      <c r="AM1013" s="221"/>
      <c r="AN1013" s="221"/>
      <c r="AO1013" s="221"/>
      <c r="AP1013" s="221"/>
      <c r="AQ1013" s="221"/>
      <c r="AR1013" s="221"/>
      <c r="AS1013" s="221"/>
      <c r="AT1013" s="221"/>
      <c r="AU1013" s="221"/>
      <c r="AV1013" s="221"/>
      <c r="AW1013" s="221"/>
      <c r="AX1013" s="221"/>
      <c r="AY1013" s="221"/>
      <c r="AZ1013" s="221"/>
      <c r="BA1013" s="221"/>
      <c r="BB1013" s="221"/>
      <c r="BC1013" s="221"/>
      <c r="BD1013" s="221"/>
      <c r="BE1013" s="221"/>
      <c r="BF1013" s="221"/>
      <c r="BG1013" s="221"/>
      <c r="BH1013" s="221"/>
      <c r="BI1013" s="221"/>
      <c r="BJ1013" s="221"/>
      <c r="BK1013" s="221"/>
      <c r="BL1013" s="221"/>
      <c r="BM1013" s="221"/>
      <c r="BN1013" s="221"/>
      <c r="BO1013" s="221"/>
      <c r="BP1013" s="221"/>
      <c r="BQ1013" s="222"/>
      <c r="BR1013" s="151"/>
      <c r="BS1013" s="151"/>
      <c r="BT1013" s="151"/>
      <c r="BU1013" s="151"/>
      <c r="BV1013" s="151"/>
      <c r="BW1013" s="1"/>
      <c r="BX1013" s="1"/>
      <c r="BY1013" s="1"/>
      <c r="BZ1013" s="2"/>
    </row>
    <row r="1014" spans="1:79" ht="38.25" hidden="1" customHeight="1">
      <c r="A1014" s="185" t="s">
        <v>566</v>
      </c>
      <c r="B1014" s="125"/>
      <c r="C1014" s="186" t="s">
        <v>378</v>
      </c>
      <c r="D1014" s="186"/>
      <c r="E1014" s="186"/>
      <c r="F1014" s="186"/>
      <c r="G1014" s="186"/>
      <c r="H1014" s="186"/>
      <c r="I1014" s="186"/>
      <c r="J1014" s="187" t="s">
        <v>362</v>
      </c>
      <c r="K1014" s="187"/>
      <c r="L1014" s="187"/>
      <c r="M1014" s="187"/>
      <c r="N1014" s="187"/>
      <c r="O1014" s="128"/>
      <c r="P1014" s="221"/>
      <c r="Q1014" s="221"/>
      <c r="R1014" s="221"/>
      <c r="S1014" s="221"/>
      <c r="T1014" s="221"/>
      <c r="U1014" s="221"/>
      <c r="V1014" s="221"/>
      <c r="W1014" s="221"/>
      <c r="X1014" s="221"/>
      <c r="Y1014" s="221"/>
      <c r="Z1014" s="221"/>
      <c r="AA1014" s="221"/>
      <c r="AB1014" s="221"/>
      <c r="AC1014" s="221"/>
      <c r="AD1014" s="221"/>
      <c r="AE1014" s="221"/>
      <c r="AF1014" s="221"/>
      <c r="AG1014" s="221"/>
      <c r="AH1014" s="221"/>
      <c r="AI1014" s="221"/>
      <c r="AJ1014" s="221"/>
      <c r="AK1014" s="221"/>
      <c r="AL1014" s="221"/>
      <c r="AM1014" s="221"/>
      <c r="AN1014" s="221"/>
      <c r="AO1014" s="221"/>
      <c r="AP1014" s="221"/>
      <c r="AQ1014" s="221"/>
      <c r="AR1014" s="221"/>
      <c r="AS1014" s="221"/>
      <c r="AT1014" s="221"/>
      <c r="AU1014" s="221"/>
      <c r="AV1014" s="221"/>
      <c r="AW1014" s="221"/>
      <c r="AX1014" s="221"/>
      <c r="AY1014" s="221"/>
      <c r="AZ1014" s="221"/>
      <c r="BA1014" s="221"/>
      <c r="BB1014" s="221"/>
      <c r="BC1014" s="221"/>
      <c r="BD1014" s="221"/>
      <c r="BE1014" s="221"/>
      <c r="BF1014" s="221"/>
      <c r="BG1014" s="221"/>
      <c r="BH1014" s="221"/>
      <c r="BI1014" s="221"/>
      <c r="BJ1014" s="221"/>
      <c r="BK1014" s="221"/>
      <c r="BL1014" s="221"/>
      <c r="BM1014" s="221"/>
      <c r="BN1014" s="221"/>
      <c r="BO1014" s="221"/>
      <c r="BP1014" s="221"/>
      <c r="BQ1014" s="222"/>
      <c r="BR1014" s="182">
        <v>0</v>
      </c>
      <c r="BS1014" s="183"/>
      <c r="BT1014" s="183"/>
      <c r="BU1014" s="183"/>
      <c r="BV1014" s="184"/>
      <c r="BW1014" s="1"/>
      <c r="BX1014" s="1"/>
      <c r="BY1014" s="1"/>
      <c r="BZ1014" s="2"/>
    </row>
    <row r="1015" spans="1:79" s="6" customFormat="1" ht="81" customHeight="1">
      <c r="A1015" s="81">
        <v>0</v>
      </c>
      <c r="B1015" s="80"/>
      <c r="C1015" s="178" t="s">
        <v>475</v>
      </c>
      <c r="D1015" s="178"/>
      <c r="E1015" s="178"/>
      <c r="F1015" s="178"/>
      <c r="G1015" s="178"/>
      <c r="H1015" s="178"/>
      <c r="I1015" s="178"/>
      <c r="J1015" s="179" t="s">
        <v>98</v>
      </c>
      <c r="K1015" s="179"/>
      <c r="L1015" s="179"/>
      <c r="M1015" s="179"/>
      <c r="N1015" s="179"/>
      <c r="O1015" s="128"/>
      <c r="P1015" s="221"/>
      <c r="Q1015" s="221"/>
      <c r="R1015" s="221"/>
      <c r="S1015" s="221"/>
      <c r="T1015" s="221"/>
      <c r="U1015" s="221"/>
      <c r="V1015" s="221"/>
      <c r="W1015" s="221"/>
      <c r="X1015" s="221"/>
      <c r="Y1015" s="221"/>
      <c r="Z1015" s="221"/>
      <c r="AA1015" s="221"/>
      <c r="AB1015" s="221"/>
      <c r="AC1015" s="221"/>
      <c r="AD1015" s="221"/>
      <c r="AE1015" s="221"/>
      <c r="AF1015" s="221"/>
      <c r="AG1015" s="221"/>
      <c r="AH1015" s="221"/>
      <c r="AI1015" s="221"/>
      <c r="AJ1015" s="221"/>
      <c r="AK1015" s="221"/>
      <c r="AL1015" s="221"/>
      <c r="AM1015" s="221"/>
      <c r="AN1015" s="221"/>
      <c r="AO1015" s="221"/>
      <c r="AP1015" s="221"/>
      <c r="AQ1015" s="221"/>
      <c r="AR1015" s="221"/>
      <c r="AS1015" s="221"/>
      <c r="AT1015" s="221"/>
      <c r="AU1015" s="221"/>
      <c r="AV1015" s="221"/>
      <c r="AW1015" s="221"/>
      <c r="AX1015" s="221"/>
      <c r="AY1015" s="221"/>
      <c r="AZ1015" s="221"/>
      <c r="BA1015" s="221"/>
      <c r="BB1015" s="221"/>
      <c r="BC1015" s="221"/>
      <c r="BD1015" s="221"/>
      <c r="BE1015" s="221"/>
      <c r="BF1015" s="221"/>
      <c r="BG1015" s="221"/>
      <c r="BH1015" s="221"/>
      <c r="BI1015" s="221"/>
      <c r="BJ1015" s="221"/>
      <c r="BK1015" s="221"/>
      <c r="BL1015" s="221"/>
      <c r="BM1015" s="221"/>
      <c r="BN1015" s="221"/>
      <c r="BO1015" s="221"/>
      <c r="BP1015" s="221"/>
      <c r="BQ1015" s="222"/>
      <c r="BR1015" s="151"/>
      <c r="BS1015" s="151"/>
      <c r="BT1015" s="151"/>
      <c r="BU1015" s="151"/>
      <c r="BV1015" s="151"/>
      <c r="BW1015" s="4"/>
      <c r="BX1015" s="4"/>
      <c r="BY1015" s="4"/>
      <c r="BZ1015" s="5"/>
      <c r="CA1015" s="6" t="s">
        <v>24</v>
      </c>
    </row>
    <row r="1016" spans="1:79" s="6" customFormat="1" ht="18.75" customHeight="1">
      <c r="A1016" s="81">
        <v>0</v>
      </c>
      <c r="B1016" s="80"/>
      <c r="C1016" s="178" t="s">
        <v>97</v>
      </c>
      <c r="D1016" s="178"/>
      <c r="E1016" s="178"/>
      <c r="F1016" s="178"/>
      <c r="G1016" s="178"/>
      <c r="H1016" s="178"/>
      <c r="I1016" s="178"/>
      <c r="J1016" s="179" t="s">
        <v>98</v>
      </c>
      <c r="K1016" s="179"/>
      <c r="L1016" s="179"/>
      <c r="M1016" s="179"/>
      <c r="N1016" s="179"/>
      <c r="O1016" s="128"/>
      <c r="P1016" s="221"/>
      <c r="Q1016" s="221"/>
      <c r="R1016" s="221"/>
      <c r="S1016" s="221"/>
      <c r="T1016" s="221"/>
      <c r="U1016" s="221"/>
      <c r="V1016" s="221"/>
      <c r="W1016" s="221"/>
      <c r="X1016" s="221"/>
      <c r="Y1016" s="221"/>
      <c r="Z1016" s="221"/>
      <c r="AA1016" s="221"/>
      <c r="AB1016" s="221"/>
      <c r="AC1016" s="221"/>
      <c r="AD1016" s="221"/>
      <c r="AE1016" s="221"/>
      <c r="AF1016" s="221"/>
      <c r="AG1016" s="221"/>
      <c r="AH1016" s="221"/>
      <c r="AI1016" s="221"/>
      <c r="AJ1016" s="221"/>
      <c r="AK1016" s="221"/>
      <c r="AL1016" s="221"/>
      <c r="AM1016" s="221"/>
      <c r="AN1016" s="221"/>
      <c r="AO1016" s="221"/>
      <c r="AP1016" s="221"/>
      <c r="AQ1016" s="221"/>
      <c r="AR1016" s="221"/>
      <c r="AS1016" s="221"/>
      <c r="AT1016" s="221"/>
      <c r="AU1016" s="221"/>
      <c r="AV1016" s="221"/>
      <c r="AW1016" s="221"/>
      <c r="AX1016" s="221"/>
      <c r="AY1016" s="221"/>
      <c r="AZ1016" s="221"/>
      <c r="BA1016" s="221"/>
      <c r="BB1016" s="221"/>
      <c r="BC1016" s="221"/>
      <c r="BD1016" s="221"/>
      <c r="BE1016" s="221"/>
      <c r="BF1016" s="221"/>
      <c r="BG1016" s="221"/>
      <c r="BH1016" s="221"/>
      <c r="BI1016" s="221"/>
      <c r="BJ1016" s="221"/>
      <c r="BK1016" s="221"/>
      <c r="BL1016" s="221"/>
      <c r="BM1016" s="221"/>
      <c r="BN1016" s="221"/>
      <c r="BO1016" s="221"/>
      <c r="BP1016" s="221"/>
      <c r="BQ1016" s="222"/>
      <c r="BR1016" s="151"/>
      <c r="BS1016" s="151"/>
      <c r="BT1016" s="151"/>
      <c r="BU1016" s="151"/>
      <c r="BV1016" s="151"/>
      <c r="BW1016" s="4"/>
      <c r="BX1016" s="4"/>
      <c r="BY1016" s="4"/>
      <c r="BZ1016" s="5"/>
      <c r="CA1016" s="6" t="s">
        <v>24</v>
      </c>
    </row>
    <row r="1017" spans="1:79" ht="51" customHeight="1">
      <c r="A1017" s="185" t="s">
        <v>567</v>
      </c>
      <c r="B1017" s="125"/>
      <c r="C1017" s="186" t="s">
        <v>125</v>
      </c>
      <c r="D1017" s="186"/>
      <c r="E1017" s="186"/>
      <c r="F1017" s="186"/>
      <c r="G1017" s="186"/>
      <c r="H1017" s="186"/>
      <c r="I1017" s="186"/>
      <c r="J1017" s="187" t="s">
        <v>100</v>
      </c>
      <c r="K1017" s="187"/>
      <c r="L1017" s="187"/>
      <c r="M1017" s="187"/>
      <c r="N1017" s="187"/>
      <c r="O1017" s="229" t="s">
        <v>719</v>
      </c>
      <c r="P1017" s="230"/>
      <c r="Q1017" s="230"/>
      <c r="R1017" s="230"/>
      <c r="S1017" s="230"/>
      <c r="T1017" s="230"/>
      <c r="U1017" s="230"/>
      <c r="V1017" s="230"/>
      <c r="W1017" s="230"/>
      <c r="X1017" s="230"/>
      <c r="Y1017" s="230"/>
      <c r="Z1017" s="230"/>
      <c r="AA1017" s="230"/>
      <c r="AB1017" s="230"/>
      <c r="AC1017" s="230"/>
      <c r="AD1017" s="230"/>
      <c r="AE1017" s="230"/>
      <c r="AF1017" s="230"/>
      <c r="AG1017" s="230"/>
      <c r="AH1017" s="230"/>
      <c r="AI1017" s="230"/>
      <c r="AJ1017" s="230"/>
      <c r="AK1017" s="230"/>
      <c r="AL1017" s="230"/>
      <c r="AM1017" s="230"/>
      <c r="AN1017" s="230"/>
      <c r="AO1017" s="230"/>
      <c r="AP1017" s="230"/>
      <c r="AQ1017" s="230"/>
      <c r="AR1017" s="230"/>
      <c r="AS1017" s="230"/>
      <c r="AT1017" s="230"/>
      <c r="AU1017" s="230"/>
      <c r="AV1017" s="230"/>
      <c r="AW1017" s="230"/>
      <c r="AX1017" s="230"/>
      <c r="AY1017" s="230"/>
      <c r="AZ1017" s="230"/>
      <c r="BA1017" s="230"/>
      <c r="BB1017" s="230"/>
      <c r="BC1017" s="230"/>
      <c r="BD1017" s="230"/>
      <c r="BE1017" s="230"/>
      <c r="BF1017" s="230"/>
      <c r="BG1017" s="230"/>
      <c r="BH1017" s="230"/>
      <c r="BI1017" s="230"/>
      <c r="BJ1017" s="230"/>
      <c r="BK1017" s="230"/>
      <c r="BL1017" s="230"/>
      <c r="BM1017" s="230"/>
      <c r="BN1017" s="230"/>
      <c r="BO1017" s="230"/>
      <c r="BP1017" s="230"/>
      <c r="BQ1017" s="231"/>
      <c r="BR1017" s="182">
        <v>-2572984.6099999994</v>
      </c>
      <c r="BS1017" s="183"/>
      <c r="BT1017" s="183"/>
      <c r="BU1017" s="183"/>
      <c r="BV1017" s="184"/>
      <c r="BW1017" s="1"/>
      <c r="BX1017" s="1"/>
      <c r="BY1017" s="1"/>
      <c r="BZ1017" s="2"/>
    </row>
    <row r="1018" spans="1:79" ht="18.75" hidden="1" customHeight="1">
      <c r="A1018" s="81">
        <v>0</v>
      </c>
      <c r="B1018" s="80"/>
      <c r="C1018" s="178" t="s">
        <v>198</v>
      </c>
      <c r="D1018" s="178"/>
      <c r="E1018" s="178"/>
      <c r="F1018" s="178"/>
      <c r="G1018" s="178"/>
      <c r="H1018" s="178"/>
      <c r="I1018" s="178"/>
      <c r="J1018" s="179" t="s">
        <v>98</v>
      </c>
      <c r="K1018" s="179"/>
      <c r="L1018" s="179"/>
      <c r="M1018" s="179"/>
      <c r="N1018" s="179"/>
      <c r="O1018" s="128"/>
      <c r="P1018" s="221"/>
      <c r="Q1018" s="221"/>
      <c r="R1018" s="221"/>
      <c r="S1018" s="221"/>
      <c r="T1018" s="221"/>
      <c r="U1018" s="221"/>
      <c r="V1018" s="221"/>
      <c r="W1018" s="221"/>
      <c r="X1018" s="221"/>
      <c r="Y1018" s="221"/>
      <c r="Z1018" s="221"/>
      <c r="AA1018" s="221"/>
      <c r="AB1018" s="221"/>
      <c r="AC1018" s="221"/>
      <c r="AD1018" s="221"/>
      <c r="AE1018" s="221"/>
      <c r="AF1018" s="221"/>
      <c r="AG1018" s="221"/>
      <c r="AH1018" s="221"/>
      <c r="AI1018" s="221"/>
      <c r="AJ1018" s="221"/>
      <c r="AK1018" s="221"/>
      <c r="AL1018" s="221"/>
      <c r="AM1018" s="221"/>
      <c r="AN1018" s="221"/>
      <c r="AO1018" s="221"/>
      <c r="AP1018" s="221"/>
      <c r="AQ1018" s="221"/>
      <c r="AR1018" s="221"/>
      <c r="AS1018" s="221"/>
      <c r="AT1018" s="221"/>
      <c r="AU1018" s="221"/>
      <c r="AV1018" s="221"/>
      <c r="AW1018" s="221"/>
      <c r="AX1018" s="221"/>
      <c r="AY1018" s="221"/>
      <c r="AZ1018" s="221"/>
      <c r="BA1018" s="221"/>
      <c r="BB1018" s="221"/>
      <c r="BC1018" s="221"/>
      <c r="BD1018" s="221"/>
      <c r="BE1018" s="221"/>
      <c r="BF1018" s="221"/>
      <c r="BG1018" s="221"/>
      <c r="BH1018" s="221"/>
      <c r="BI1018" s="221"/>
      <c r="BJ1018" s="221"/>
      <c r="BK1018" s="221"/>
      <c r="BL1018" s="221"/>
      <c r="BM1018" s="221"/>
      <c r="BN1018" s="221"/>
      <c r="BO1018" s="221"/>
      <c r="BP1018" s="221"/>
      <c r="BQ1018" s="222"/>
      <c r="BR1018" s="151"/>
      <c r="BS1018" s="151"/>
      <c r="BT1018" s="151"/>
      <c r="BU1018" s="151"/>
      <c r="BV1018" s="151"/>
      <c r="BW1018" s="1"/>
      <c r="BX1018" s="1"/>
      <c r="BY1018" s="1"/>
      <c r="BZ1018" s="2"/>
    </row>
    <row r="1019" spans="1:79" ht="87.75" hidden="1" customHeight="1">
      <c r="A1019" s="185" t="s">
        <v>567</v>
      </c>
      <c r="B1019" s="125"/>
      <c r="C1019" s="186" t="s">
        <v>236</v>
      </c>
      <c r="D1019" s="186"/>
      <c r="E1019" s="186"/>
      <c r="F1019" s="186"/>
      <c r="G1019" s="186"/>
      <c r="H1019" s="186"/>
      <c r="I1019" s="186"/>
      <c r="J1019" s="187" t="s">
        <v>206</v>
      </c>
      <c r="K1019" s="187"/>
      <c r="L1019" s="187"/>
      <c r="M1019" s="187"/>
      <c r="N1019" s="187"/>
      <c r="O1019" s="229" t="s">
        <v>614</v>
      </c>
      <c r="P1019" s="230"/>
      <c r="Q1019" s="230"/>
      <c r="R1019" s="230"/>
      <c r="S1019" s="230"/>
      <c r="T1019" s="230"/>
      <c r="U1019" s="230"/>
      <c r="V1019" s="230"/>
      <c r="W1019" s="230"/>
      <c r="X1019" s="230"/>
      <c r="Y1019" s="230"/>
      <c r="Z1019" s="230"/>
      <c r="AA1019" s="230"/>
      <c r="AB1019" s="230"/>
      <c r="AC1019" s="230"/>
      <c r="AD1019" s="230"/>
      <c r="AE1019" s="230"/>
      <c r="AF1019" s="230"/>
      <c r="AG1019" s="230"/>
      <c r="AH1019" s="230"/>
      <c r="AI1019" s="230"/>
      <c r="AJ1019" s="230"/>
      <c r="AK1019" s="230"/>
      <c r="AL1019" s="230"/>
      <c r="AM1019" s="230"/>
      <c r="AN1019" s="230"/>
      <c r="AO1019" s="230"/>
      <c r="AP1019" s="230"/>
      <c r="AQ1019" s="230"/>
      <c r="AR1019" s="230"/>
      <c r="AS1019" s="230"/>
      <c r="AT1019" s="230"/>
      <c r="AU1019" s="230"/>
      <c r="AV1019" s="230"/>
      <c r="AW1019" s="230"/>
      <c r="AX1019" s="230"/>
      <c r="AY1019" s="230"/>
      <c r="AZ1019" s="230"/>
      <c r="BA1019" s="230"/>
      <c r="BB1019" s="230"/>
      <c r="BC1019" s="230"/>
      <c r="BD1019" s="230"/>
      <c r="BE1019" s="230"/>
      <c r="BF1019" s="230"/>
      <c r="BG1019" s="230"/>
      <c r="BH1019" s="230"/>
      <c r="BI1019" s="230"/>
      <c r="BJ1019" s="230"/>
      <c r="BK1019" s="230"/>
      <c r="BL1019" s="230"/>
      <c r="BM1019" s="230"/>
      <c r="BN1019" s="230"/>
      <c r="BO1019" s="230"/>
      <c r="BP1019" s="230"/>
      <c r="BQ1019" s="231"/>
      <c r="BR1019" s="182"/>
      <c r="BS1019" s="183"/>
      <c r="BT1019" s="183"/>
      <c r="BU1019" s="183"/>
      <c r="BV1019" s="184"/>
      <c r="BW1019" s="1"/>
      <c r="BX1019" s="1"/>
      <c r="BY1019" s="1"/>
      <c r="BZ1019" s="2"/>
    </row>
    <row r="1020" spans="1:79" ht="18.75" customHeight="1">
      <c r="A1020" s="81">
        <v>0</v>
      </c>
      <c r="B1020" s="80"/>
      <c r="C1020" s="178" t="s">
        <v>281</v>
      </c>
      <c r="D1020" s="178"/>
      <c r="E1020" s="178"/>
      <c r="F1020" s="178"/>
      <c r="G1020" s="178"/>
      <c r="H1020" s="178"/>
      <c r="I1020" s="178"/>
      <c r="J1020" s="179" t="s">
        <v>98</v>
      </c>
      <c r="K1020" s="179"/>
      <c r="L1020" s="179"/>
      <c r="M1020" s="179"/>
      <c r="N1020" s="179"/>
      <c r="O1020" s="128"/>
      <c r="P1020" s="221"/>
      <c r="Q1020" s="221"/>
      <c r="R1020" s="221"/>
      <c r="S1020" s="221"/>
      <c r="T1020" s="221"/>
      <c r="U1020" s="221"/>
      <c r="V1020" s="221"/>
      <c r="W1020" s="221"/>
      <c r="X1020" s="221"/>
      <c r="Y1020" s="221"/>
      <c r="Z1020" s="221"/>
      <c r="AA1020" s="221"/>
      <c r="AB1020" s="221"/>
      <c r="AC1020" s="221"/>
      <c r="AD1020" s="221"/>
      <c r="AE1020" s="221"/>
      <c r="AF1020" s="221"/>
      <c r="AG1020" s="221"/>
      <c r="AH1020" s="221"/>
      <c r="AI1020" s="221"/>
      <c r="AJ1020" s="221"/>
      <c r="AK1020" s="221"/>
      <c r="AL1020" s="221"/>
      <c r="AM1020" s="221"/>
      <c r="AN1020" s="221"/>
      <c r="AO1020" s="221"/>
      <c r="AP1020" s="221"/>
      <c r="AQ1020" s="221"/>
      <c r="AR1020" s="221"/>
      <c r="AS1020" s="221"/>
      <c r="AT1020" s="221"/>
      <c r="AU1020" s="221"/>
      <c r="AV1020" s="221"/>
      <c r="AW1020" s="221"/>
      <c r="AX1020" s="221"/>
      <c r="AY1020" s="221"/>
      <c r="AZ1020" s="221"/>
      <c r="BA1020" s="221"/>
      <c r="BB1020" s="221"/>
      <c r="BC1020" s="221"/>
      <c r="BD1020" s="221"/>
      <c r="BE1020" s="221"/>
      <c r="BF1020" s="221"/>
      <c r="BG1020" s="221"/>
      <c r="BH1020" s="221"/>
      <c r="BI1020" s="221"/>
      <c r="BJ1020" s="221"/>
      <c r="BK1020" s="221"/>
      <c r="BL1020" s="221"/>
      <c r="BM1020" s="221"/>
      <c r="BN1020" s="221"/>
      <c r="BO1020" s="221"/>
      <c r="BP1020" s="221"/>
      <c r="BQ1020" s="222"/>
      <c r="BR1020" s="151"/>
      <c r="BS1020" s="151"/>
      <c r="BT1020" s="151"/>
      <c r="BU1020" s="151"/>
      <c r="BV1020" s="151"/>
      <c r="BW1020" s="1"/>
      <c r="BX1020" s="1"/>
      <c r="BY1020" s="1"/>
      <c r="BZ1020" s="2"/>
    </row>
    <row r="1021" spans="1:79" ht="63.75" customHeight="1">
      <c r="A1021" s="185" t="s">
        <v>567</v>
      </c>
      <c r="B1021" s="125"/>
      <c r="C1021" s="186" t="s">
        <v>313</v>
      </c>
      <c r="D1021" s="186"/>
      <c r="E1021" s="186"/>
      <c r="F1021" s="186"/>
      <c r="G1021" s="186"/>
      <c r="H1021" s="186"/>
      <c r="I1021" s="186"/>
      <c r="J1021" s="187" t="s">
        <v>100</v>
      </c>
      <c r="K1021" s="187"/>
      <c r="L1021" s="187"/>
      <c r="M1021" s="187"/>
      <c r="N1021" s="187"/>
      <c r="O1021" s="229" t="s">
        <v>719</v>
      </c>
      <c r="P1021" s="230"/>
      <c r="Q1021" s="230"/>
      <c r="R1021" s="230"/>
      <c r="S1021" s="230"/>
      <c r="T1021" s="230"/>
      <c r="U1021" s="230"/>
      <c r="V1021" s="230"/>
      <c r="W1021" s="230"/>
      <c r="X1021" s="230"/>
      <c r="Y1021" s="230"/>
      <c r="Z1021" s="230"/>
      <c r="AA1021" s="230"/>
      <c r="AB1021" s="230"/>
      <c r="AC1021" s="230"/>
      <c r="AD1021" s="230"/>
      <c r="AE1021" s="230"/>
      <c r="AF1021" s="230"/>
      <c r="AG1021" s="230"/>
      <c r="AH1021" s="230"/>
      <c r="AI1021" s="230"/>
      <c r="AJ1021" s="230"/>
      <c r="AK1021" s="230"/>
      <c r="AL1021" s="230"/>
      <c r="AM1021" s="230"/>
      <c r="AN1021" s="230"/>
      <c r="AO1021" s="230"/>
      <c r="AP1021" s="230"/>
      <c r="AQ1021" s="230"/>
      <c r="AR1021" s="230"/>
      <c r="AS1021" s="230"/>
      <c r="AT1021" s="230"/>
      <c r="AU1021" s="230"/>
      <c r="AV1021" s="230"/>
      <c r="AW1021" s="230"/>
      <c r="AX1021" s="230"/>
      <c r="AY1021" s="230"/>
      <c r="AZ1021" s="230"/>
      <c r="BA1021" s="230"/>
      <c r="BB1021" s="230"/>
      <c r="BC1021" s="230"/>
      <c r="BD1021" s="230"/>
      <c r="BE1021" s="230"/>
      <c r="BF1021" s="230"/>
      <c r="BG1021" s="230"/>
      <c r="BH1021" s="230"/>
      <c r="BI1021" s="230"/>
      <c r="BJ1021" s="230"/>
      <c r="BK1021" s="230"/>
      <c r="BL1021" s="230"/>
      <c r="BM1021" s="230"/>
      <c r="BN1021" s="230"/>
      <c r="BO1021" s="230"/>
      <c r="BP1021" s="230"/>
      <c r="BQ1021" s="231"/>
      <c r="BR1021" s="182">
        <v>-2302250.7999999998</v>
      </c>
      <c r="BS1021" s="183"/>
      <c r="BT1021" s="183"/>
      <c r="BU1021" s="183"/>
      <c r="BV1021" s="184"/>
      <c r="BW1021" s="1"/>
      <c r="BX1021" s="1"/>
      <c r="BY1021" s="1"/>
      <c r="BZ1021" s="2"/>
    </row>
    <row r="1022" spans="1:79" ht="18.75" customHeight="1">
      <c r="A1022" s="81">
        <v>0</v>
      </c>
      <c r="B1022" s="80"/>
      <c r="C1022" s="178" t="s">
        <v>360</v>
      </c>
      <c r="D1022" s="178"/>
      <c r="E1022" s="178"/>
      <c r="F1022" s="178"/>
      <c r="G1022" s="178"/>
      <c r="H1022" s="178"/>
      <c r="I1022" s="178"/>
      <c r="J1022" s="179" t="s">
        <v>98</v>
      </c>
      <c r="K1022" s="179"/>
      <c r="L1022" s="179"/>
      <c r="M1022" s="179"/>
      <c r="N1022" s="179"/>
      <c r="O1022" s="128"/>
      <c r="P1022" s="221"/>
      <c r="Q1022" s="221"/>
      <c r="R1022" s="221"/>
      <c r="S1022" s="221"/>
      <c r="T1022" s="221"/>
      <c r="U1022" s="221"/>
      <c r="V1022" s="221"/>
      <c r="W1022" s="221"/>
      <c r="X1022" s="221"/>
      <c r="Y1022" s="221"/>
      <c r="Z1022" s="221"/>
      <c r="AA1022" s="221"/>
      <c r="AB1022" s="221"/>
      <c r="AC1022" s="221"/>
      <c r="AD1022" s="221"/>
      <c r="AE1022" s="221"/>
      <c r="AF1022" s="221"/>
      <c r="AG1022" s="221"/>
      <c r="AH1022" s="221"/>
      <c r="AI1022" s="221"/>
      <c r="AJ1022" s="221"/>
      <c r="AK1022" s="221"/>
      <c r="AL1022" s="221"/>
      <c r="AM1022" s="221"/>
      <c r="AN1022" s="221"/>
      <c r="AO1022" s="221"/>
      <c r="AP1022" s="221"/>
      <c r="AQ1022" s="221"/>
      <c r="AR1022" s="221"/>
      <c r="AS1022" s="221"/>
      <c r="AT1022" s="221"/>
      <c r="AU1022" s="221"/>
      <c r="AV1022" s="221"/>
      <c r="AW1022" s="221"/>
      <c r="AX1022" s="221"/>
      <c r="AY1022" s="221"/>
      <c r="AZ1022" s="221"/>
      <c r="BA1022" s="221"/>
      <c r="BB1022" s="221"/>
      <c r="BC1022" s="221"/>
      <c r="BD1022" s="221"/>
      <c r="BE1022" s="221"/>
      <c r="BF1022" s="221"/>
      <c r="BG1022" s="221"/>
      <c r="BH1022" s="221"/>
      <c r="BI1022" s="221"/>
      <c r="BJ1022" s="221"/>
      <c r="BK1022" s="221"/>
      <c r="BL1022" s="221"/>
      <c r="BM1022" s="221"/>
      <c r="BN1022" s="221"/>
      <c r="BO1022" s="221"/>
      <c r="BP1022" s="221"/>
      <c r="BQ1022" s="222"/>
      <c r="BR1022" s="151"/>
      <c r="BS1022" s="151"/>
      <c r="BT1022" s="151"/>
      <c r="BU1022" s="151"/>
      <c r="BV1022" s="151"/>
      <c r="BW1022" s="1"/>
      <c r="BX1022" s="1"/>
      <c r="BY1022" s="1"/>
      <c r="BZ1022" s="2"/>
    </row>
    <row r="1023" spans="1:79" ht="83.25" customHeight="1">
      <c r="A1023" s="185" t="s">
        <v>567</v>
      </c>
      <c r="B1023" s="125"/>
      <c r="C1023" s="186" t="s">
        <v>379</v>
      </c>
      <c r="D1023" s="186"/>
      <c r="E1023" s="186"/>
      <c r="F1023" s="186"/>
      <c r="G1023" s="186"/>
      <c r="H1023" s="186"/>
      <c r="I1023" s="186"/>
      <c r="J1023" s="187" t="s">
        <v>362</v>
      </c>
      <c r="K1023" s="187"/>
      <c r="L1023" s="187"/>
      <c r="M1023" s="187"/>
      <c r="N1023" s="187"/>
      <c r="O1023" s="229" t="s">
        <v>719</v>
      </c>
      <c r="P1023" s="230"/>
      <c r="Q1023" s="230"/>
      <c r="R1023" s="230"/>
      <c r="S1023" s="230"/>
      <c r="T1023" s="230"/>
      <c r="U1023" s="230"/>
      <c r="V1023" s="230"/>
      <c r="W1023" s="230"/>
      <c r="X1023" s="230"/>
      <c r="Y1023" s="230"/>
      <c r="Z1023" s="230"/>
      <c r="AA1023" s="230"/>
      <c r="AB1023" s="230"/>
      <c r="AC1023" s="230"/>
      <c r="AD1023" s="230"/>
      <c r="AE1023" s="230"/>
      <c r="AF1023" s="230"/>
      <c r="AG1023" s="230"/>
      <c r="AH1023" s="230"/>
      <c r="AI1023" s="230"/>
      <c r="AJ1023" s="230"/>
      <c r="AK1023" s="230"/>
      <c r="AL1023" s="230"/>
      <c r="AM1023" s="230"/>
      <c r="AN1023" s="230"/>
      <c r="AO1023" s="230"/>
      <c r="AP1023" s="230"/>
      <c r="AQ1023" s="230"/>
      <c r="AR1023" s="230"/>
      <c r="AS1023" s="230"/>
      <c r="AT1023" s="230"/>
      <c r="AU1023" s="230"/>
      <c r="AV1023" s="230"/>
      <c r="AW1023" s="230"/>
      <c r="AX1023" s="230"/>
      <c r="AY1023" s="230"/>
      <c r="AZ1023" s="230"/>
      <c r="BA1023" s="230"/>
      <c r="BB1023" s="230"/>
      <c r="BC1023" s="230"/>
      <c r="BD1023" s="230"/>
      <c r="BE1023" s="230"/>
      <c r="BF1023" s="230"/>
      <c r="BG1023" s="230"/>
      <c r="BH1023" s="230"/>
      <c r="BI1023" s="230"/>
      <c r="BJ1023" s="230"/>
      <c r="BK1023" s="230"/>
      <c r="BL1023" s="230"/>
      <c r="BM1023" s="230"/>
      <c r="BN1023" s="230"/>
      <c r="BO1023" s="230"/>
      <c r="BP1023" s="230"/>
      <c r="BQ1023" s="231"/>
      <c r="BR1023" s="182">
        <v>-3</v>
      </c>
      <c r="BS1023" s="183"/>
      <c r="BT1023" s="183"/>
      <c r="BU1023" s="183"/>
      <c r="BV1023" s="184"/>
      <c r="BW1023" s="1"/>
      <c r="BX1023" s="1"/>
      <c r="BY1023" s="1"/>
      <c r="BZ1023" s="2"/>
    </row>
    <row r="1024" spans="1:79" s="6" customFormat="1" ht="60.75" customHeight="1">
      <c r="A1024" s="81">
        <v>0</v>
      </c>
      <c r="B1024" s="80"/>
      <c r="C1024" s="178" t="s">
        <v>476</v>
      </c>
      <c r="D1024" s="178"/>
      <c r="E1024" s="178"/>
      <c r="F1024" s="178"/>
      <c r="G1024" s="178"/>
      <c r="H1024" s="178"/>
      <c r="I1024" s="178"/>
      <c r="J1024" s="179" t="s">
        <v>98</v>
      </c>
      <c r="K1024" s="179"/>
      <c r="L1024" s="179"/>
      <c r="M1024" s="179"/>
      <c r="N1024" s="179"/>
      <c r="O1024" s="128"/>
      <c r="P1024" s="221"/>
      <c r="Q1024" s="221"/>
      <c r="R1024" s="221"/>
      <c r="S1024" s="221"/>
      <c r="T1024" s="221"/>
      <c r="U1024" s="221"/>
      <c r="V1024" s="221"/>
      <c r="W1024" s="221"/>
      <c r="X1024" s="221"/>
      <c r="Y1024" s="221"/>
      <c r="Z1024" s="221"/>
      <c r="AA1024" s="221"/>
      <c r="AB1024" s="221"/>
      <c r="AC1024" s="221"/>
      <c r="AD1024" s="221"/>
      <c r="AE1024" s="221"/>
      <c r="AF1024" s="221"/>
      <c r="AG1024" s="221"/>
      <c r="AH1024" s="221"/>
      <c r="AI1024" s="221"/>
      <c r="AJ1024" s="221"/>
      <c r="AK1024" s="221"/>
      <c r="AL1024" s="221"/>
      <c r="AM1024" s="221"/>
      <c r="AN1024" s="221"/>
      <c r="AO1024" s="221"/>
      <c r="AP1024" s="221"/>
      <c r="AQ1024" s="221"/>
      <c r="AR1024" s="221"/>
      <c r="AS1024" s="221"/>
      <c r="AT1024" s="221"/>
      <c r="AU1024" s="221"/>
      <c r="AV1024" s="221"/>
      <c r="AW1024" s="221"/>
      <c r="AX1024" s="221"/>
      <c r="AY1024" s="221"/>
      <c r="AZ1024" s="221"/>
      <c r="BA1024" s="221"/>
      <c r="BB1024" s="221"/>
      <c r="BC1024" s="221"/>
      <c r="BD1024" s="221"/>
      <c r="BE1024" s="221"/>
      <c r="BF1024" s="221"/>
      <c r="BG1024" s="221"/>
      <c r="BH1024" s="221"/>
      <c r="BI1024" s="221"/>
      <c r="BJ1024" s="221"/>
      <c r="BK1024" s="221"/>
      <c r="BL1024" s="221"/>
      <c r="BM1024" s="221"/>
      <c r="BN1024" s="221"/>
      <c r="BO1024" s="221"/>
      <c r="BP1024" s="221"/>
      <c r="BQ1024" s="222"/>
      <c r="BR1024" s="151"/>
      <c r="BS1024" s="151"/>
      <c r="BT1024" s="151"/>
      <c r="BU1024" s="151"/>
      <c r="BV1024" s="151"/>
      <c r="BW1024" s="4"/>
      <c r="BX1024" s="4"/>
      <c r="BY1024" s="4"/>
      <c r="BZ1024" s="5"/>
      <c r="CA1024" s="6" t="s">
        <v>24</v>
      </c>
    </row>
    <row r="1025" spans="1:79" s="6" customFormat="1" ht="18.75" customHeight="1">
      <c r="A1025" s="81">
        <v>0</v>
      </c>
      <c r="B1025" s="80"/>
      <c r="C1025" s="178" t="s">
        <v>97</v>
      </c>
      <c r="D1025" s="178"/>
      <c r="E1025" s="178"/>
      <c r="F1025" s="178"/>
      <c r="G1025" s="178"/>
      <c r="H1025" s="178"/>
      <c r="I1025" s="178"/>
      <c r="J1025" s="179" t="s">
        <v>98</v>
      </c>
      <c r="K1025" s="179"/>
      <c r="L1025" s="179"/>
      <c r="M1025" s="179"/>
      <c r="N1025" s="179"/>
      <c r="O1025" s="128"/>
      <c r="P1025" s="221"/>
      <c r="Q1025" s="221"/>
      <c r="R1025" s="221"/>
      <c r="S1025" s="221"/>
      <c r="T1025" s="221"/>
      <c r="U1025" s="221"/>
      <c r="V1025" s="221"/>
      <c r="W1025" s="221"/>
      <c r="X1025" s="221"/>
      <c r="Y1025" s="221"/>
      <c r="Z1025" s="221"/>
      <c r="AA1025" s="221"/>
      <c r="AB1025" s="221"/>
      <c r="AC1025" s="221"/>
      <c r="AD1025" s="221"/>
      <c r="AE1025" s="221"/>
      <c r="AF1025" s="221"/>
      <c r="AG1025" s="221"/>
      <c r="AH1025" s="221"/>
      <c r="AI1025" s="221"/>
      <c r="AJ1025" s="221"/>
      <c r="AK1025" s="221"/>
      <c r="AL1025" s="221"/>
      <c r="AM1025" s="221"/>
      <c r="AN1025" s="221"/>
      <c r="AO1025" s="221"/>
      <c r="AP1025" s="221"/>
      <c r="AQ1025" s="221"/>
      <c r="AR1025" s="221"/>
      <c r="AS1025" s="221"/>
      <c r="AT1025" s="221"/>
      <c r="AU1025" s="221"/>
      <c r="AV1025" s="221"/>
      <c r="AW1025" s="221"/>
      <c r="AX1025" s="221"/>
      <c r="AY1025" s="221"/>
      <c r="AZ1025" s="221"/>
      <c r="BA1025" s="221"/>
      <c r="BB1025" s="221"/>
      <c r="BC1025" s="221"/>
      <c r="BD1025" s="221"/>
      <c r="BE1025" s="221"/>
      <c r="BF1025" s="221"/>
      <c r="BG1025" s="221"/>
      <c r="BH1025" s="221"/>
      <c r="BI1025" s="221"/>
      <c r="BJ1025" s="221"/>
      <c r="BK1025" s="221"/>
      <c r="BL1025" s="221"/>
      <c r="BM1025" s="221"/>
      <c r="BN1025" s="221"/>
      <c r="BO1025" s="221"/>
      <c r="BP1025" s="221"/>
      <c r="BQ1025" s="222"/>
      <c r="BR1025" s="151"/>
      <c r="BS1025" s="151"/>
      <c r="BT1025" s="151"/>
      <c r="BU1025" s="151"/>
      <c r="BV1025" s="151"/>
      <c r="BW1025" s="4"/>
      <c r="BX1025" s="4"/>
      <c r="BY1025" s="4"/>
      <c r="BZ1025" s="5"/>
      <c r="CA1025" s="6" t="s">
        <v>24</v>
      </c>
    </row>
    <row r="1026" spans="1:79" ht="63" customHeight="1">
      <c r="A1026" s="185" t="s">
        <v>568</v>
      </c>
      <c r="B1026" s="125"/>
      <c r="C1026" s="186" t="s">
        <v>126</v>
      </c>
      <c r="D1026" s="186"/>
      <c r="E1026" s="186"/>
      <c r="F1026" s="186"/>
      <c r="G1026" s="186"/>
      <c r="H1026" s="186"/>
      <c r="I1026" s="186"/>
      <c r="J1026" s="187" t="s">
        <v>100</v>
      </c>
      <c r="K1026" s="187"/>
      <c r="L1026" s="187"/>
      <c r="M1026" s="187"/>
      <c r="N1026" s="187"/>
      <c r="O1026" s="229" t="s">
        <v>615</v>
      </c>
      <c r="P1026" s="230"/>
      <c r="Q1026" s="230"/>
      <c r="R1026" s="230"/>
      <c r="S1026" s="230"/>
      <c r="T1026" s="230"/>
      <c r="U1026" s="230"/>
      <c r="V1026" s="230"/>
      <c r="W1026" s="230"/>
      <c r="X1026" s="230"/>
      <c r="Y1026" s="230"/>
      <c r="Z1026" s="230"/>
      <c r="AA1026" s="230"/>
      <c r="AB1026" s="230"/>
      <c r="AC1026" s="230"/>
      <c r="AD1026" s="230"/>
      <c r="AE1026" s="230"/>
      <c r="AF1026" s="230"/>
      <c r="AG1026" s="230"/>
      <c r="AH1026" s="230"/>
      <c r="AI1026" s="230"/>
      <c r="AJ1026" s="230"/>
      <c r="AK1026" s="230"/>
      <c r="AL1026" s="230"/>
      <c r="AM1026" s="230"/>
      <c r="AN1026" s="230"/>
      <c r="AO1026" s="230"/>
      <c r="AP1026" s="230"/>
      <c r="AQ1026" s="230"/>
      <c r="AR1026" s="230"/>
      <c r="AS1026" s="230"/>
      <c r="AT1026" s="230"/>
      <c r="AU1026" s="230"/>
      <c r="AV1026" s="230"/>
      <c r="AW1026" s="230"/>
      <c r="AX1026" s="230"/>
      <c r="AY1026" s="230"/>
      <c r="AZ1026" s="230"/>
      <c r="BA1026" s="230"/>
      <c r="BB1026" s="230"/>
      <c r="BC1026" s="230"/>
      <c r="BD1026" s="230"/>
      <c r="BE1026" s="230"/>
      <c r="BF1026" s="230"/>
      <c r="BG1026" s="230"/>
      <c r="BH1026" s="230"/>
      <c r="BI1026" s="230"/>
      <c r="BJ1026" s="230"/>
      <c r="BK1026" s="230"/>
      <c r="BL1026" s="230"/>
      <c r="BM1026" s="230"/>
      <c r="BN1026" s="230"/>
      <c r="BO1026" s="230"/>
      <c r="BP1026" s="230"/>
      <c r="BQ1026" s="231"/>
      <c r="BR1026" s="182">
        <v>-3670</v>
      </c>
      <c r="BS1026" s="183"/>
      <c r="BT1026" s="183"/>
      <c r="BU1026" s="183"/>
      <c r="BV1026" s="184"/>
      <c r="BW1026" s="1"/>
      <c r="BX1026" s="1"/>
      <c r="BY1026" s="1"/>
      <c r="BZ1026" s="2"/>
    </row>
    <row r="1027" spans="1:79" ht="18.75" customHeight="1">
      <c r="A1027" s="81">
        <v>0</v>
      </c>
      <c r="B1027" s="80"/>
      <c r="C1027" s="178" t="s">
        <v>198</v>
      </c>
      <c r="D1027" s="178"/>
      <c r="E1027" s="178"/>
      <c r="F1027" s="178"/>
      <c r="G1027" s="178"/>
      <c r="H1027" s="178"/>
      <c r="I1027" s="178"/>
      <c r="J1027" s="179" t="s">
        <v>98</v>
      </c>
      <c r="K1027" s="179"/>
      <c r="L1027" s="179"/>
      <c r="M1027" s="179"/>
      <c r="N1027" s="179"/>
      <c r="O1027" s="128"/>
      <c r="P1027" s="221"/>
      <c r="Q1027" s="221"/>
      <c r="R1027" s="221"/>
      <c r="S1027" s="221"/>
      <c r="T1027" s="221"/>
      <c r="U1027" s="221"/>
      <c r="V1027" s="221"/>
      <c r="W1027" s="221"/>
      <c r="X1027" s="221"/>
      <c r="Y1027" s="221"/>
      <c r="Z1027" s="221"/>
      <c r="AA1027" s="221"/>
      <c r="AB1027" s="221"/>
      <c r="AC1027" s="221"/>
      <c r="AD1027" s="221"/>
      <c r="AE1027" s="221"/>
      <c r="AF1027" s="221"/>
      <c r="AG1027" s="221"/>
      <c r="AH1027" s="221"/>
      <c r="AI1027" s="221"/>
      <c r="AJ1027" s="221"/>
      <c r="AK1027" s="221"/>
      <c r="AL1027" s="221"/>
      <c r="AM1027" s="221"/>
      <c r="AN1027" s="221"/>
      <c r="AO1027" s="221"/>
      <c r="AP1027" s="221"/>
      <c r="AQ1027" s="221"/>
      <c r="AR1027" s="221"/>
      <c r="AS1027" s="221"/>
      <c r="AT1027" s="221"/>
      <c r="AU1027" s="221"/>
      <c r="AV1027" s="221"/>
      <c r="AW1027" s="221"/>
      <c r="AX1027" s="221"/>
      <c r="AY1027" s="221"/>
      <c r="AZ1027" s="221"/>
      <c r="BA1027" s="221"/>
      <c r="BB1027" s="221"/>
      <c r="BC1027" s="221"/>
      <c r="BD1027" s="221"/>
      <c r="BE1027" s="221"/>
      <c r="BF1027" s="221"/>
      <c r="BG1027" s="221"/>
      <c r="BH1027" s="221"/>
      <c r="BI1027" s="221"/>
      <c r="BJ1027" s="221"/>
      <c r="BK1027" s="221"/>
      <c r="BL1027" s="221"/>
      <c r="BM1027" s="221"/>
      <c r="BN1027" s="221"/>
      <c r="BO1027" s="221"/>
      <c r="BP1027" s="221"/>
      <c r="BQ1027" s="222"/>
      <c r="BR1027" s="151"/>
      <c r="BS1027" s="151"/>
      <c r="BT1027" s="151"/>
      <c r="BU1027" s="151"/>
      <c r="BV1027" s="151"/>
      <c r="BW1027" s="1"/>
      <c r="BX1027" s="1"/>
      <c r="BY1027" s="1"/>
      <c r="BZ1027" s="2"/>
    </row>
    <row r="1028" spans="1:79" ht="52.5" customHeight="1">
      <c r="A1028" s="185" t="s">
        <v>568</v>
      </c>
      <c r="B1028" s="125"/>
      <c r="C1028" s="186" t="s">
        <v>237</v>
      </c>
      <c r="D1028" s="186"/>
      <c r="E1028" s="186"/>
      <c r="F1028" s="186"/>
      <c r="G1028" s="186"/>
      <c r="H1028" s="186"/>
      <c r="I1028" s="186"/>
      <c r="J1028" s="187" t="s">
        <v>206</v>
      </c>
      <c r="K1028" s="187"/>
      <c r="L1028" s="187"/>
      <c r="M1028" s="187"/>
      <c r="N1028" s="187"/>
      <c r="O1028" s="128"/>
      <c r="P1028" s="221"/>
      <c r="Q1028" s="221"/>
      <c r="R1028" s="221"/>
      <c r="S1028" s="221"/>
      <c r="T1028" s="221"/>
      <c r="U1028" s="221"/>
      <c r="V1028" s="221"/>
      <c r="W1028" s="221"/>
      <c r="X1028" s="221"/>
      <c r="Y1028" s="221"/>
      <c r="Z1028" s="221"/>
      <c r="AA1028" s="221"/>
      <c r="AB1028" s="221"/>
      <c r="AC1028" s="221"/>
      <c r="AD1028" s="221"/>
      <c r="AE1028" s="221"/>
      <c r="AF1028" s="221"/>
      <c r="AG1028" s="221"/>
      <c r="AH1028" s="221"/>
      <c r="AI1028" s="221"/>
      <c r="AJ1028" s="221"/>
      <c r="AK1028" s="221"/>
      <c r="AL1028" s="221"/>
      <c r="AM1028" s="221"/>
      <c r="AN1028" s="221"/>
      <c r="AO1028" s="221"/>
      <c r="AP1028" s="221"/>
      <c r="AQ1028" s="221"/>
      <c r="AR1028" s="221"/>
      <c r="AS1028" s="221"/>
      <c r="AT1028" s="221"/>
      <c r="AU1028" s="221"/>
      <c r="AV1028" s="221"/>
      <c r="AW1028" s="221"/>
      <c r="AX1028" s="221"/>
      <c r="AY1028" s="221"/>
      <c r="AZ1028" s="221"/>
      <c r="BA1028" s="221"/>
      <c r="BB1028" s="221"/>
      <c r="BC1028" s="221"/>
      <c r="BD1028" s="221"/>
      <c r="BE1028" s="221"/>
      <c r="BF1028" s="221"/>
      <c r="BG1028" s="221"/>
      <c r="BH1028" s="221"/>
      <c r="BI1028" s="221"/>
      <c r="BJ1028" s="221"/>
      <c r="BK1028" s="221"/>
      <c r="BL1028" s="221"/>
      <c r="BM1028" s="221"/>
      <c r="BN1028" s="221"/>
      <c r="BO1028" s="221"/>
      <c r="BP1028" s="221"/>
      <c r="BQ1028" s="222"/>
      <c r="BR1028" s="182">
        <v>0</v>
      </c>
      <c r="BS1028" s="183"/>
      <c r="BT1028" s="183"/>
      <c r="BU1028" s="183"/>
      <c r="BV1028" s="184"/>
      <c r="BW1028" s="1"/>
      <c r="BX1028" s="1"/>
      <c r="BY1028" s="1"/>
      <c r="BZ1028" s="2"/>
    </row>
    <row r="1029" spans="1:79" ht="18.75" customHeight="1">
      <c r="A1029" s="81">
        <v>0</v>
      </c>
      <c r="B1029" s="80"/>
      <c r="C1029" s="178" t="s">
        <v>281</v>
      </c>
      <c r="D1029" s="178"/>
      <c r="E1029" s="178"/>
      <c r="F1029" s="178"/>
      <c r="G1029" s="178"/>
      <c r="H1029" s="178"/>
      <c r="I1029" s="178"/>
      <c r="J1029" s="179" t="s">
        <v>98</v>
      </c>
      <c r="K1029" s="179"/>
      <c r="L1029" s="179"/>
      <c r="M1029" s="179"/>
      <c r="N1029" s="179"/>
      <c r="O1029" s="128"/>
      <c r="P1029" s="221"/>
      <c r="Q1029" s="221"/>
      <c r="R1029" s="221"/>
      <c r="S1029" s="221"/>
      <c r="T1029" s="221"/>
      <c r="U1029" s="221"/>
      <c r="V1029" s="221"/>
      <c r="W1029" s="221"/>
      <c r="X1029" s="221"/>
      <c r="Y1029" s="221"/>
      <c r="Z1029" s="221"/>
      <c r="AA1029" s="221"/>
      <c r="AB1029" s="221"/>
      <c r="AC1029" s="221"/>
      <c r="AD1029" s="221"/>
      <c r="AE1029" s="221"/>
      <c r="AF1029" s="221"/>
      <c r="AG1029" s="221"/>
      <c r="AH1029" s="221"/>
      <c r="AI1029" s="221"/>
      <c r="AJ1029" s="221"/>
      <c r="AK1029" s="221"/>
      <c r="AL1029" s="221"/>
      <c r="AM1029" s="221"/>
      <c r="AN1029" s="221"/>
      <c r="AO1029" s="221"/>
      <c r="AP1029" s="221"/>
      <c r="AQ1029" s="221"/>
      <c r="AR1029" s="221"/>
      <c r="AS1029" s="221"/>
      <c r="AT1029" s="221"/>
      <c r="AU1029" s="221"/>
      <c r="AV1029" s="221"/>
      <c r="AW1029" s="221"/>
      <c r="AX1029" s="221"/>
      <c r="AY1029" s="221"/>
      <c r="AZ1029" s="221"/>
      <c r="BA1029" s="221"/>
      <c r="BB1029" s="221"/>
      <c r="BC1029" s="221"/>
      <c r="BD1029" s="221"/>
      <c r="BE1029" s="221"/>
      <c r="BF1029" s="221"/>
      <c r="BG1029" s="221"/>
      <c r="BH1029" s="221"/>
      <c r="BI1029" s="221"/>
      <c r="BJ1029" s="221"/>
      <c r="BK1029" s="221"/>
      <c r="BL1029" s="221"/>
      <c r="BM1029" s="221"/>
      <c r="BN1029" s="221"/>
      <c r="BO1029" s="221"/>
      <c r="BP1029" s="221"/>
      <c r="BQ1029" s="222"/>
      <c r="BR1029" s="151"/>
      <c r="BS1029" s="151"/>
      <c r="BT1029" s="151"/>
      <c r="BU1029" s="151"/>
      <c r="BV1029" s="151"/>
      <c r="BW1029" s="1"/>
      <c r="BX1029" s="1"/>
      <c r="BY1029" s="1"/>
      <c r="BZ1029" s="2"/>
    </row>
    <row r="1030" spans="1:79" ht="45" customHeight="1">
      <c r="A1030" s="185" t="s">
        <v>568</v>
      </c>
      <c r="B1030" s="125"/>
      <c r="C1030" s="186" t="s">
        <v>314</v>
      </c>
      <c r="D1030" s="186"/>
      <c r="E1030" s="186"/>
      <c r="F1030" s="186"/>
      <c r="G1030" s="186"/>
      <c r="H1030" s="186"/>
      <c r="I1030" s="186"/>
      <c r="J1030" s="187" t="s">
        <v>100</v>
      </c>
      <c r="K1030" s="187"/>
      <c r="L1030" s="187"/>
      <c r="M1030" s="187"/>
      <c r="N1030" s="187"/>
      <c r="O1030" s="229" t="s">
        <v>615</v>
      </c>
      <c r="P1030" s="230"/>
      <c r="Q1030" s="230"/>
      <c r="R1030" s="230"/>
      <c r="S1030" s="230"/>
      <c r="T1030" s="230"/>
      <c r="U1030" s="230"/>
      <c r="V1030" s="230"/>
      <c r="W1030" s="230"/>
      <c r="X1030" s="230"/>
      <c r="Y1030" s="230"/>
      <c r="Z1030" s="230"/>
      <c r="AA1030" s="230"/>
      <c r="AB1030" s="230"/>
      <c r="AC1030" s="230"/>
      <c r="AD1030" s="230"/>
      <c r="AE1030" s="230"/>
      <c r="AF1030" s="230"/>
      <c r="AG1030" s="230"/>
      <c r="AH1030" s="230"/>
      <c r="AI1030" s="230"/>
      <c r="AJ1030" s="230"/>
      <c r="AK1030" s="230"/>
      <c r="AL1030" s="230"/>
      <c r="AM1030" s="230"/>
      <c r="AN1030" s="230"/>
      <c r="AO1030" s="230"/>
      <c r="AP1030" s="230"/>
      <c r="AQ1030" s="230"/>
      <c r="AR1030" s="230"/>
      <c r="AS1030" s="230"/>
      <c r="AT1030" s="230"/>
      <c r="AU1030" s="230"/>
      <c r="AV1030" s="230"/>
      <c r="AW1030" s="230"/>
      <c r="AX1030" s="230"/>
      <c r="AY1030" s="230"/>
      <c r="AZ1030" s="230"/>
      <c r="BA1030" s="230"/>
      <c r="BB1030" s="230"/>
      <c r="BC1030" s="230"/>
      <c r="BD1030" s="230"/>
      <c r="BE1030" s="230"/>
      <c r="BF1030" s="230"/>
      <c r="BG1030" s="230"/>
      <c r="BH1030" s="230"/>
      <c r="BI1030" s="230"/>
      <c r="BJ1030" s="230"/>
      <c r="BK1030" s="230"/>
      <c r="BL1030" s="230"/>
      <c r="BM1030" s="230"/>
      <c r="BN1030" s="230"/>
      <c r="BO1030" s="230"/>
      <c r="BP1030" s="230"/>
      <c r="BQ1030" s="231"/>
      <c r="BR1030" s="182">
        <v>-8639.1699999999983</v>
      </c>
      <c r="BS1030" s="183"/>
      <c r="BT1030" s="183"/>
      <c r="BU1030" s="183"/>
      <c r="BV1030" s="184"/>
      <c r="BW1030" s="1"/>
      <c r="BX1030" s="1"/>
      <c r="BY1030" s="1"/>
      <c r="BZ1030" s="2"/>
    </row>
    <row r="1031" spans="1:79" ht="18.75" customHeight="1">
      <c r="A1031" s="81">
        <v>0</v>
      </c>
      <c r="B1031" s="80"/>
      <c r="C1031" s="178" t="s">
        <v>360</v>
      </c>
      <c r="D1031" s="178"/>
      <c r="E1031" s="178"/>
      <c r="F1031" s="178"/>
      <c r="G1031" s="178"/>
      <c r="H1031" s="178"/>
      <c r="I1031" s="178"/>
      <c r="J1031" s="179" t="s">
        <v>98</v>
      </c>
      <c r="K1031" s="179"/>
      <c r="L1031" s="179"/>
      <c r="M1031" s="179"/>
      <c r="N1031" s="179"/>
      <c r="O1031" s="128"/>
      <c r="P1031" s="221"/>
      <c r="Q1031" s="221"/>
      <c r="R1031" s="221"/>
      <c r="S1031" s="221"/>
      <c r="T1031" s="221"/>
      <c r="U1031" s="221"/>
      <c r="V1031" s="221"/>
      <c r="W1031" s="221"/>
      <c r="X1031" s="221"/>
      <c r="Y1031" s="221"/>
      <c r="Z1031" s="221"/>
      <c r="AA1031" s="221"/>
      <c r="AB1031" s="221"/>
      <c r="AC1031" s="221"/>
      <c r="AD1031" s="221"/>
      <c r="AE1031" s="221"/>
      <c r="AF1031" s="221"/>
      <c r="AG1031" s="221"/>
      <c r="AH1031" s="221"/>
      <c r="AI1031" s="221"/>
      <c r="AJ1031" s="221"/>
      <c r="AK1031" s="221"/>
      <c r="AL1031" s="221"/>
      <c r="AM1031" s="221"/>
      <c r="AN1031" s="221"/>
      <c r="AO1031" s="221"/>
      <c r="AP1031" s="221"/>
      <c r="AQ1031" s="221"/>
      <c r="AR1031" s="221"/>
      <c r="AS1031" s="221"/>
      <c r="AT1031" s="221"/>
      <c r="AU1031" s="221"/>
      <c r="AV1031" s="221"/>
      <c r="AW1031" s="221"/>
      <c r="AX1031" s="221"/>
      <c r="AY1031" s="221"/>
      <c r="AZ1031" s="221"/>
      <c r="BA1031" s="221"/>
      <c r="BB1031" s="221"/>
      <c r="BC1031" s="221"/>
      <c r="BD1031" s="221"/>
      <c r="BE1031" s="221"/>
      <c r="BF1031" s="221"/>
      <c r="BG1031" s="221"/>
      <c r="BH1031" s="221"/>
      <c r="BI1031" s="221"/>
      <c r="BJ1031" s="221"/>
      <c r="BK1031" s="221"/>
      <c r="BL1031" s="221"/>
      <c r="BM1031" s="221"/>
      <c r="BN1031" s="221"/>
      <c r="BO1031" s="221"/>
      <c r="BP1031" s="221"/>
      <c r="BQ1031" s="222"/>
      <c r="BR1031" s="151"/>
      <c r="BS1031" s="151"/>
      <c r="BT1031" s="151"/>
      <c r="BU1031" s="151"/>
      <c r="BV1031" s="151"/>
      <c r="BW1031" s="1"/>
      <c r="BX1031" s="1"/>
      <c r="BY1031" s="1"/>
      <c r="BZ1031" s="2"/>
    </row>
    <row r="1032" spans="1:79" ht="57" customHeight="1">
      <c r="A1032" s="185" t="s">
        <v>568</v>
      </c>
      <c r="B1032" s="125"/>
      <c r="C1032" s="186" t="s">
        <v>380</v>
      </c>
      <c r="D1032" s="186"/>
      <c r="E1032" s="186"/>
      <c r="F1032" s="186"/>
      <c r="G1032" s="186"/>
      <c r="H1032" s="186"/>
      <c r="I1032" s="186"/>
      <c r="J1032" s="187" t="s">
        <v>362</v>
      </c>
      <c r="K1032" s="187"/>
      <c r="L1032" s="187"/>
      <c r="M1032" s="187"/>
      <c r="N1032" s="187"/>
      <c r="O1032" s="229" t="s">
        <v>615</v>
      </c>
      <c r="P1032" s="230"/>
      <c r="Q1032" s="230"/>
      <c r="R1032" s="230"/>
      <c r="S1032" s="230"/>
      <c r="T1032" s="230"/>
      <c r="U1032" s="230"/>
      <c r="V1032" s="230"/>
      <c r="W1032" s="230"/>
      <c r="X1032" s="230"/>
      <c r="Y1032" s="230"/>
      <c r="Z1032" s="230"/>
      <c r="AA1032" s="230"/>
      <c r="AB1032" s="230"/>
      <c r="AC1032" s="230"/>
      <c r="AD1032" s="230"/>
      <c r="AE1032" s="230"/>
      <c r="AF1032" s="230"/>
      <c r="AG1032" s="230"/>
      <c r="AH1032" s="230"/>
      <c r="AI1032" s="230"/>
      <c r="AJ1032" s="230"/>
      <c r="AK1032" s="230"/>
      <c r="AL1032" s="230"/>
      <c r="AM1032" s="230"/>
      <c r="AN1032" s="230"/>
      <c r="AO1032" s="230"/>
      <c r="AP1032" s="230"/>
      <c r="AQ1032" s="230"/>
      <c r="AR1032" s="230"/>
      <c r="AS1032" s="230"/>
      <c r="AT1032" s="230"/>
      <c r="AU1032" s="230"/>
      <c r="AV1032" s="230"/>
      <c r="AW1032" s="230"/>
      <c r="AX1032" s="230"/>
      <c r="AY1032" s="230"/>
      <c r="AZ1032" s="230"/>
      <c r="BA1032" s="230"/>
      <c r="BB1032" s="230"/>
      <c r="BC1032" s="230"/>
      <c r="BD1032" s="230"/>
      <c r="BE1032" s="230"/>
      <c r="BF1032" s="230"/>
      <c r="BG1032" s="230"/>
      <c r="BH1032" s="230"/>
      <c r="BI1032" s="230"/>
      <c r="BJ1032" s="230"/>
      <c r="BK1032" s="230"/>
      <c r="BL1032" s="230"/>
      <c r="BM1032" s="230"/>
      <c r="BN1032" s="230"/>
      <c r="BO1032" s="230"/>
      <c r="BP1032" s="230"/>
      <c r="BQ1032" s="231"/>
      <c r="BR1032" s="182">
        <v>-17.28</v>
      </c>
      <c r="BS1032" s="183"/>
      <c r="BT1032" s="183"/>
      <c r="BU1032" s="183"/>
      <c r="BV1032" s="184"/>
      <c r="BW1032" s="1"/>
      <c r="BX1032" s="1"/>
      <c r="BY1032" s="1"/>
      <c r="BZ1032" s="2"/>
    </row>
    <row r="1033" spans="1:79" s="6" customFormat="1" ht="51" customHeight="1">
      <c r="A1033" s="81">
        <v>0</v>
      </c>
      <c r="B1033" s="80"/>
      <c r="C1033" s="178" t="s">
        <v>477</v>
      </c>
      <c r="D1033" s="178"/>
      <c r="E1033" s="178"/>
      <c r="F1033" s="178"/>
      <c r="G1033" s="178"/>
      <c r="H1033" s="178"/>
      <c r="I1033" s="178"/>
      <c r="J1033" s="179" t="s">
        <v>98</v>
      </c>
      <c r="K1033" s="179"/>
      <c r="L1033" s="179"/>
      <c r="M1033" s="179"/>
      <c r="N1033" s="179"/>
      <c r="O1033" s="128"/>
      <c r="P1033" s="221"/>
      <c r="Q1033" s="221"/>
      <c r="R1033" s="221"/>
      <c r="S1033" s="221"/>
      <c r="T1033" s="221"/>
      <c r="U1033" s="221"/>
      <c r="V1033" s="221"/>
      <c r="W1033" s="221"/>
      <c r="X1033" s="221"/>
      <c r="Y1033" s="221"/>
      <c r="Z1033" s="221"/>
      <c r="AA1033" s="221"/>
      <c r="AB1033" s="221"/>
      <c r="AC1033" s="221"/>
      <c r="AD1033" s="221"/>
      <c r="AE1033" s="221"/>
      <c r="AF1033" s="221"/>
      <c r="AG1033" s="221"/>
      <c r="AH1033" s="221"/>
      <c r="AI1033" s="221"/>
      <c r="AJ1033" s="221"/>
      <c r="AK1033" s="221"/>
      <c r="AL1033" s="221"/>
      <c r="AM1033" s="221"/>
      <c r="AN1033" s="221"/>
      <c r="AO1033" s="221"/>
      <c r="AP1033" s="221"/>
      <c r="AQ1033" s="221"/>
      <c r="AR1033" s="221"/>
      <c r="AS1033" s="221"/>
      <c r="AT1033" s="221"/>
      <c r="AU1033" s="221"/>
      <c r="AV1033" s="221"/>
      <c r="AW1033" s="221"/>
      <c r="AX1033" s="221"/>
      <c r="AY1033" s="221"/>
      <c r="AZ1033" s="221"/>
      <c r="BA1033" s="221"/>
      <c r="BB1033" s="221"/>
      <c r="BC1033" s="221"/>
      <c r="BD1033" s="221"/>
      <c r="BE1033" s="221"/>
      <c r="BF1033" s="221"/>
      <c r="BG1033" s="221"/>
      <c r="BH1033" s="221"/>
      <c r="BI1033" s="221"/>
      <c r="BJ1033" s="221"/>
      <c r="BK1033" s="221"/>
      <c r="BL1033" s="221"/>
      <c r="BM1033" s="221"/>
      <c r="BN1033" s="221"/>
      <c r="BO1033" s="221"/>
      <c r="BP1033" s="221"/>
      <c r="BQ1033" s="222"/>
      <c r="BR1033" s="151"/>
      <c r="BS1033" s="151"/>
      <c r="BT1033" s="151"/>
      <c r="BU1033" s="151"/>
      <c r="BV1033" s="151"/>
      <c r="BW1033" s="4"/>
      <c r="BX1033" s="4"/>
      <c r="BY1033" s="4"/>
      <c r="BZ1033" s="5"/>
      <c r="CA1033" s="6" t="s">
        <v>24</v>
      </c>
    </row>
    <row r="1034" spans="1:79" s="6" customFormat="1" ht="18.75" customHeight="1">
      <c r="A1034" s="81">
        <v>0</v>
      </c>
      <c r="B1034" s="80"/>
      <c r="C1034" s="178" t="s">
        <v>97</v>
      </c>
      <c r="D1034" s="178"/>
      <c r="E1034" s="178"/>
      <c r="F1034" s="178"/>
      <c r="G1034" s="178"/>
      <c r="H1034" s="178"/>
      <c r="I1034" s="178"/>
      <c r="J1034" s="179" t="s">
        <v>98</v>
      </c>
      <c r="K1034" s="179"/>
      <c r="L1034" s="179"/>
      <c r="M1034" s="179"/>
      <c r="N1034" s="179"/>
      <c r="O1034" s="128"/>
      <c r="P1034" s="221"/>
      <c r="Q1034" s="221"/>
      <c r="R1034" s="221"/>
      <c r="S1034" s="221"/>
      <c r="T1034" s="221"/>
      <c r="U1034" s="221"/>
      <c r="V1034" s="221"/>
      <c r="W1034" s="221"/>
      <c r="X1034" s="221"/>
      <c r="Y1034" s="221"/>
      <c r="Z1034" s="221"/>
      <c r="AA1034" s="221"/>
      <c r="AB1034" s="221"/>
      <c r="AC1034" s="221"/>
      <c r="AD1034" s="221"/>
      <c r="AE1034" s="221"/>
      <c r="AF1034" s="221"/>
      <c r="AG1034" s="221"/>
      <c r="AH1034" s="221"/>
      <c r="AI1034" s="221"/>
      <c r="AJ1034" s="221"/>
      <c r="AK1034" s="221"/>
      <c r="AL1034" s="221"/>
      <c r="AM1034" s="221"/>
      <c r="AN1034" s="221"/>
      <c r="AO1034" s="221"/>
      <c r="AP1034" s="221"/>
      <c r="AQ1034" s="221"/>
      <c r="AR1034" s="221"/>
      <c r="AS1034" s="221"/>
      <c r="AT1034" s="221"/>
      <c r="AU1034" s="221"/>
      <c r="AV1034" s="221"/>
      <c r="AW1034" s="221"/>
      <c r="AX1034" s="221"/>
      <c r="AY1034" s="221"/>
      <c r="AZ1034" s="221"/>
      <c r="BA1034" s="221"/>
      <c r="BB1034" s="221"/>
      <c r="BC1034" s="221"/>
      <c r="BD1034" s="221"/>
      <c r="BE1034" s="221"/>
      <c r="BF1034" s="221"/>
      <c r="BG1034" s="221"/>
      <c r="BH1034" s="221"/>
      <c r="BI1034" s="221"/>
      <c r="BJ1034" s="221"/>
      <c r="BK1034" s="221"/>
      <c r="BL1034" s="221"/>
      <c r="BM1034" s="221"/>
      <c r="BN1034" s="221"/>
      <c r="BO1034" s="221"/>
      <c r="BP1034" s="221"/>
      <c r="BQ1034" s="222"/>
      <c r="BR1034" s="151"/>
      <c r="BS1034" s="151"/>
      <c r="BT1034" s="151"/>
      <c r="BU1034" s="151"/>
      <c r="BV1034" s="151"/>
      <c r="BW1034" s="4"/>
      <c r="BX1034" s="4"/>
      <c r="BY1034" s="4"/>
      <c r="BZ1034" s="5"/>
      <c r="CA1034" s="6" t="s">
        <v>24</v>
      </c>
    </row>
    <row r="1035" spans="1:79" ht="61.5" customHeight="1">
      <c r="A1035" s="185" t="s">
        <v>569</v>
      </c>
      <c r="B1035" s="125"/>
      <c r="C1035" s="186" t="s">
        <v>127</v>
      </c>
      <c r="D1035" s="186"/>
      <c r="E1035" s="186"/>
      <c r="F1035" s="186"/>
      <c r="G1035" s="186"/>
      <c r="H1035" s="186"/>
      <c r="I1035" s="186"/>
      <c r="J1035" s="187" t="s">
        <v>100</v>
      </c>
      <c r="K1035" s="187"/>
      <c r="L1035" s="187"/>
      <c r="M1035" s="187"/>
      <c r="N1035" s="187"/>
      <c r="O1035" s="229" t="s">
        <v>687</v>
      </c>
      <c r="P1035" s="230"/>
      <c r="Q1035" s="230"/>
      <c r="R1035" s="230"/>
      <c r="S1035" s="230"/>
      <c r="T1035" s="230"/>
      <c r="U1035" s="230"/>
      <c r="V1035" s="230"/>
      <c r="W1035" s="230"/>
      <c r="X1035" s="230"/>
      <c r="Y1035" s="230"/>
      <c r="Z1035" s="230"/>
      <c r="AA1035" s="230"/>
      <c r="AB1035" s="230"/>
      <c r="AC1035" s="230"/>
      <c r="AD1035" s="230"/>
      <c r="AE1035" s="230"/>
      <c r="AF1035" s="230"/>
      <c r="AG1035" s="230"/>
      <c r="AH1035" s="230"/>
      <c r="AI1035" s="230"/>
      <c r="AJ1035" s="230"/>
      <c r="AK1035" s="230"/>
      <c r="AL1035" s="230"/>
      <c r="AM1035" s="230"/>
      <c r="AN1035" s="230"/>
      <c r="AO1035" s="230"/>
      <c r="AP1035" s="230"/>
      <c r="AQ1035" s="230"/>
      <c r="AR1035" s="230"/>
      <c r="AS1035" s="230"/>
      <c r="AT1035" s="230"/>
      <c r="AU1035" s="230"/>
      <c r="AV1035" s="230"/>
      <c r="AW1035" s="230"/>
      <c r="AX1035" s="230"/>
      <c r="AY1035" s="230"/>
      <c r="AZ1035" s="230"/>
      <c r="BA1035" s="230"/>
      <c r="BB1035" s="230"/>
      <c r="BC1035" s="230"/>
      <c r="BD1035" s="230"/>
      <c r="BE1035" s="230"/>
      <c r="BF1035" s="230"/>
      <c r="BG1035" s="230"/>
      <c r="BH1035" s="230"/>
      <c r="BI1035" s="230"/>
      <c r="BJ1035" s="230"/>
      <c r="BK1035" s="230"/>
      <c r="BL1035" s="230"/>
      <c r="BM1035" s="230"/>
      <c r="BN1035" s="230"/>
      <c r="BO1035" s="230"/>
      <c r="BP1035" s="230"/>
      <c r="BQ1035" s="231"/>
      <c r="BR1035" s="182">
        <v>-1310644.0299999993</v>
      </c>
      <c r="BS1035" s="183"/>
      <c r="BT1035" s="183"/>
      <c r="BU1035" s="183"/>
      <c r="BV1035" s="184"/>
      <c r="BW1035" s="1"/>
      <c r="BX1035" s="1"/>
      <c r="BY1035" s="1"/>
      <c r="BZ1035" s="2"/>
    </row>
    <row r="1036" spans="1:79" ht="18.75" customHeight="1">
      <c r="A1036" s="81">
        <v>0</v>
      </c>
      <c r="B1036" s="80"/>
      <c r="C1036" s="178" t="s">
        <v>198</v>
      </c>
      <c r="D1036" s="178"/>
      <c r="E1036" s="178"/>
      <c r="F1036" s="178"/>
      <c r="G1036" s="178"/>
      <c r="H1036" s="178"/>
      <c r="I1036" s="178"/>
      <c r="J1036" s="179" t="s">
        <v>98</v>
      </c>
      <c r="K1036" s="179"/>
      <c r="L1036" s="179"/>
      <c r="M1036" s="179"/>
      <c r="N1036" s="179"/>
      <c r="O1036" s="229"/>
      <c r="P1036" s="230"/>
      <c r="Q1036" s="230"/>
      <c r="R1036" s="230"/>
      <c r="S1036" s="230"/>
      <c r="T1036" s="230"/>
      <c r="U1036" s="230"/>
      <c r="V1036" s="230"/>
      <c r="W1036" s="230"/>
      <c r="X1036" s="230"/>
      <c r="Y1036" s="230"/>
      <c r="Z1036" s="230"/>
      <c r="AA1036" s="230"/>
      <c r="AB1036" s="230"/>
      <c r="AC1036" s="230"/>
      <c r="AD1036" s="230"/>
      <c r="AE1036" s="230"/>
      <c r="AF1036" s="230"/>
      <c r="AG1036" s="230"/>
      <c r="AH1036" s="230"/>
      <c r="AI1036" s="230"/>
      <c r="AJ1036" s="230"/>
      <c r="AK1036" s="230"/>
      <c r="AL1036" s="230"/>
      <c r="AM1036" s="230"/>
      <c r="AN1036" s="230"/>
      <c r="AO1036" s="230"/>
      <c r="AP1036" s="230"/>
      <c r="AQ1036" s="230"/>
      <c r="AR1036" s="230"/>
      <c r="AS1036" s="230"/>
      <c r="AT1036" s="230"/>
      <c r="AU1036" s="230"/>
      <c r="AV1036" s="230"/>
      <c r="AW1036" s="230"/>
      <c r="AX1036" s="230"/>
      <c r="AY1036" s="230"/>
      <c r="AZ1036" s="230"/>
      <c r="BA1036" s="230"/>
      <c r="BB1036" s="230"/>
      <c r="BC1036" s="230"/>
      <c r="BD1036" s="230"/>
      <c r="BE1036" s="230"/>
      <c r="BF1036" s="230"/>
      <c r="BG1036" s="230"/>
      <c r="BH1036" s="230"/>
      <c r="BI1036" s="230"/>
      <c r="BJ1036" s="230"/>
      <c r="BK1036" s="230"/>
      <c r="BL1036" s="230"/>
      <c r="BM1036" s="230"/>
      <c r="BN1036" s="230"/>
      <c r="BO1036" s="230"/>
      <c r="BP1036" s="230"/>
      <c r="BQ1036" s="231"/>
      <c r="BR1036" s="151"/>
      <c r="BS1036" s="151"/>
      <c r="BT1036" s="151"/>
      <c r="BU1036" s="151"/>
      <c r="BV1036" s="151"/>
      <c r="BW1036" s="1"/>
      <c r="BX1036" s="1"/>
      <c r="BY1036" s="1"/>
      <c r="BZ1036" s="2"/>
    </row>
    <row r="1037" spans="1:79" ht="51" customHeight="1">
      <c r="A1037" s="185" t="s">
        <v>569</v>
      </c>
      <c r="B1037" s="125"/>
      <c r="C1037" s="186" t="s">
        <v>238</v>
      </c>
      <c r="D1037" s="186"/>
      <c r="E1037" s="186"/>
      <c r="F1037" s="186"/>
      <c r="G1037" s="186"/>
      <c r="H1037" s="186"/>
      <c r="I1037" s="186"/>
      <c r="J1037" s="187" t="s">
        <v>206</v>
      </c>
      <c r="K1037" s="187"/>
      <c r="L1037" s="187"/>
      <c r="M1037" s="187"/>
      <c r="N1037" s="187"/>
      <c r="O1037" s="229" t="s">
        <v>721</v>
      </c>
      <c r="P1037" s="230"/>
      <c r="Q1037" s="230"/>
      <c r="R1037" s="230"/>
      <c r="S1037" s="230"/>
      <c r="T1037" s="230"/>
      <c r="U1037" s="230"/>
      <c r="V1037" s="230"/>
      <c r="W1037" s="230"/>
      <c r="X1037" s="230"/>
      <c r="Y1037" s="230"/>
      <c r="Z1037" s="230"/>
      <c r="AA1037" s="230"/>
      <c r="AB1037" s="230"/>
      <c r="AC1037" s="230"/>
      <c r="AD1037" s="230"/>
      <c r="AE1037" s="230"/>
      <c r="AF1037" s="230"/>
      <c r="AG1037" s="230"/>
      <c r="AH1037" s="230"/>
      <c r="AI1037" s="230"/>
      <c r="AJ1037" s="230"/>
      <c r="AK1037" s="230"/>
      <c r="AL1037" s="230"/>
      <c r="AM1037" s="230"/>
      <c r="AN1037" s="230"/>
      <c r="AO1037" s="230"/>
      <c r="AP1037" s="230"/>
      <c r="AQ1037" s="230"/>
      <c r="AR1037" s="230"/>
      <c r="AS1037" s="230"/>
      <c r="AT1037" s="230"/>
      <c r="AU1037" s="230"/>
      <c r="AV1037" s="230"/>
      <c r="AW1037" s="230"/>
      <c r="AX1037" s="230"/>
      <c r="AY1037" s="230"/>
      <c r="AZ1037" s="230"/>
      <c r="BA1037" s="230"/>
      <c r="BB1037" s="230"/>
      <c r="BC1037" s="230"/>
      <c r="BD1037" s="230"/>
      <c r="BE1037" s="230"/>
      <c r="BF1037" s="230"/>
      <c r="BG1037" s="230"/>
      <c r="BH1037" s="230"/>
      <c r="BI1037" s="230"/>
      <c r="BJ1037" s="230"/>
      <c r="BK1037" s="230"/>
      <c r="BL1037" s="230"/>
      <c r="BM1037" s="230"/>
      <c r="BN1037" s="230"/>
      <c r="BO1037" s="230"/>
      <c r="BP1037" s="230"/>
      <c r="BQ1037" s="231"/>
      <c r="BR1037" s="182">
        <v>-1</v>
      </c>
      <c r="BS1037" s="183"/>
      <c r="BT1037" s="183"/>
      <c r="BU1037" s="183"/>
      <c r="BV1037" s="184"/>
      <c r="BW1037" s="1"/>
      <c r="BX1037" s="1"/>
      <c r="BY1037" s="1"/>
      <c r="BZ1037" s="2"/>
    </row>
    <row r="1038" spans="1:79" ht="18.75" customHeight="1">
      <c r="A1038" s="81">
        <v>0</v>
      </c>
      <c r="B1038" s="80"/>
      <c r="C1038" s="178" t="s">
        <v>281</v>
      </c>
      <c r="D1038" s="178"/>
      <c r="E1038" s="178"/>
      <c r="F1038" s="178"/>
      <c r="G1038" s="178"/>
      <c r="H1038" s="178"/>
      <c r="I1038" s="178"/>
      <c r="J1038" s="179" t="s">
        <v>98</v>
      </c>
      <c r="K1038" s="179"/>
      <c r="L1038" s="179"/>
      <c r="M1038" s="179"/>
      <c r="N1038" s="179"/>
      <c r="O1038" s="229"/>
      <c r="P1038" s="230"/>
      <c r="Q1038" s="230"/>
      <c r="R1038" s="230"/>
      <c r="S1038" s="230"/>
      <c r="T1038" s="230"/>
      <c r="U1038" s="230"/>
      <c r="V1038" s="230"/>
      <c r="W1038" s="230"/>
      <c r="X1038" s="230"/>
      <c r="Y1038" s="230"/>
      <c r="Z1038" s="230"/>
      <c r="AA1038" s="230"/>
      <c r="AB1038" s="230"/>
      <c r="AC1038" s="230"/>
      <c r="AD1038" s="230"/>
      <c r="AE1038" s="230"/>
      <c r="AF1038" s="230"/>
      <c r="AG1038" s="230"/>
      <c r="AH1038" s="230"/>
      <c r="AI1038" s="230"/>
      <c r="AJ1038" s="230"/>
      <c r="AK1038" s="230"/>
      <c r="AL1038" s="230"/>
      <c r="AM1038" s="230"/>
      <c r="AN1038" s="230"/>
      <c r="AO1038" s="230"/>
      <c r="AP1038" s="230"/>
      <c r="AQ1038" s="230"/>
      <c r="AR1038" s="230"/>
      <c r="AS1038" s="230"/>
      <c r="AT1038" s="230"/>
      <c r="AU1038" s="230"/>
      <c r="AV1038" s="230"/>
      <c r="AW1038" s="230"/>
      <c r="AX1038" s="230"/>
      <c r="AY1038" s="230"/>
      <c r="AZ1038" s="230"/>
      <c r="BA1038" s="230"/>
      <c r="BB1038" s="230"/>
      <c r="BC1038" s="230"/>
      <c r="BD1038" s="230"/>
      <c r="BE1038" s="230"/>
      <c r="BF1038" s="230"/>
      <c r="BG1038" s="230"/>
      <c r="BH1038" s="230"/>
      <c r="BI1038" s="230"/>
      <c r="BJ1038" s="230"/>
      <c r="BK1038" s="230"/>
      <c r="BL1038" s="230"/>
      <c r="BM1038" s="230"/>
      <c r="BN1038" s="230"/>
      <c r="BO1038" s="230"/>
      <c r="BP1038" s="230"/>
      <c r="BQ1038" s="231"/>
      <c r="BR1038" s="151"/>
      <c r="BS1038" s="151"/>
      <c r="BT1038" s="151"/>
      <c r="BU1038" s="151"/>
      <c r="BV1038" s="151"/>
      <c r="BW1038" s="1"/>
      <c r="BX1038" s="1"/>
      <c r="BY1038" s="1"/>
      <c r="BZ1038" s="2"/>
    </row>
    <row r="1039" spans="1:79" ht="51.75" customHeight="1">
      <c r="A1039" s="185" t="s">
        <v>569</v>
      </c>
      <c r="B1039" s="125"/>
      <c r="C1039" s="186" t="s">
        <v>315</v>
      </c>
      <c r="D1039" s="186"/>
      <c r="E1039" s="186"/>
      <c r="F1039" s="186"/>
      <c r="G1039" s="186"/>
      <c r="H1039" s="186"/>
      <c r="I1039" s="186"/>
      <c r="J1039" s="187" t="s">
        <v>100</v>
      </c>
      <c r="K1039" s="187"/>
      <c r="L1039" s="187"/>
      <c r="M1039" s="187"/>
      <c r="N1039" s="187"/>
      <c r="O1039" s="229" t="s">
        <v>687</v>
      </c>
      <c r="P1039" s="230"/>
      <c r="Q1039" s="230"/>
      <c r="R1039" s="230"/>
      <c r="S1039" s="230"/>
      <c r="T1039" s="230"/>
      <c r="U1039" s="230"/>
      <c r="V1039" s="230"/>
      <c r="W1039" s="230"/>
      <c r="X1039" s="230"/>
      <c r="Y1039" s="230"/>
      <c r="Z1039" s="230"/>
      <c r="AA1039" s="230"/>
      <c r="AB1039" s="230"/>
      <c r="AC1039" s="230"/>
      <c r="AD1039" s="230"/>
      <c r="AE1039" s="230"/>
      <c r="AF1039" s="230"/>
      <c r="AG1039" s="230"/>
      <c r="AH1039" s="230"/>
      <c r="AI1039" s="230"/>
      <c r="AJ1039" s="230"/>
      <c r="AK1039" s="230"/>
      <c r="AL1039" s="230"/>
      <c r="AM1039" s="230"/>
      <c r="AN1039" s="230"/>
      <c r="AO1039" s="230"/>
      <c r="AP1039" s="230"/>
      <c r="AQ1039" s="230"/>
      <c r="AR1039" s="230"/>
      <c r="AS1039" s="230"/>
      <c r="AT1039" s="230"/>
      <c r="AU1039" s="230"/>
      <c r="AV1039" s="230"/>
      <c r="AW1039" s="230"/>
      <c r="AX1039" s="230"/>
      <c r="AY1039" s="230"/>
      <c r="AZ1039" s="230"/>
      <c r="BA1039" s="230"/>
      <c r="BB1039" s="230"/>
      <c r="BC1039" s="230"/>
      <c r="BD1039" s="230"/>
      <c r="BE1039" s="230"/>
      <c r="BF1039" s="230"/>
      <c r="BG1039" s="230"/>
      <c r="BH1039" s="230"/>
      <c r="BI1039" s="230"/>
      <c r="BJ1039" s="230"/>
      <c r="BK1039" s="230"/>
      <c r="BL1039" s="230"/>
      <c r="BM1039" s="230"/>
      <c r="BN1039" s="230"/>
      <c r="BO1039" s="230"/>
      <c r="BP1039" s="230"/>
      <c r="BQ1039" s="231"/>
      <c r="BR1039" s="182">
        <v>-327661.01</v>
      </c>
      <c r="BS1039" s="183"/>
      <c r="BT1039" s="183"/>
      <c r="BU1039" s="183"/>
      <c r="BV1039" s="184"/>
      <c r="BW1039" s="1"/>
      <c r="BX1039" s="1"/>
      <c r="BY1039" s="1"/>
      <c r="BZ1039" s="2"/>
    </row>
    <row r="1040" spans="1:79" ht="18.75" customHeight="1">
      <c r="A1040" s="81">
        <v>0</v>
      </c>
      <c r="B1040" s="80"/>
      <c r="C1040" s="178" t="s">
        <v>360</v>
      </c>
      <c r="D1040" s="178"/>
      <c r="E1040" s="178"/>
      <c r="F1040" s="178"/>
      <c r="G1040" s="178"/>
      <c r="H1040" s="178"/>
      <c r="I1040" s="178"/>
      <c r="J1040" s="179" t="s">
        <v>98</v>
      </c>
      <c r="K1040" s="179"/>
      <c r="L1040" s="179"/>
      <c r="M1040" s="179"/>
      <c r="N1040" s="179"/>
      <c r="O1040" s="229"/>
      <c r="P1040" s="230"/>
      <c r="Q1040" s="230"/>
      <c r="R1040" s="230"/>
      <c r="S1040" s="230"/>
      <c r="T1040" s="230"/>
      <c r="U1040" s="230"/>
      <c r="V1040" s="230"/>
      <c r="W1040" s="230"/>
      <c r="X1040" s="230"/>
      <c r="Y1040" s="230"/>
      <c r="Z1040" s="230"/>
      <c r="AA1040" s="230"/>
      <c r="AB1040" s="230"/>
      <c r="AC1040" s="230"/>
      <c r="AD1040" s="230"/>
      <c r="AE1040" s="230"/>
      <c r="AF1040" s="230"/>
      <c r="AG1040" s="230"/>
      <c r="AH1040" s="230"/>
      <c r="AI1040" s="230"/>
      <c r="AJ1040" s="230"/>
      <c r="AK1040" s="230"/>
      <c r="AL1040" s="230"/>
      <c r="AM1040" s="230"/>
      <c r="AN1040" s="230"/>
      <c r="AO1040" s="230"/>
      <c r="AP1040" s="230"/>
      <c r="AQ1040" s="230"/>
      <c r="AR1040" s="230"/>
      <c r="AS1040" s="230"/>
      <c r="AT1040" s="230"/>
      <c r="AU1040" s="230"/>
      <c r="AV1040" s="230"/>
      <c r="AW1040" s="230"/>
      <c r="AX1040" s="230"/>
      <c r="AY1040" s="230"/>
      <c r="AZ1040" s="230"/>
      <c r="BA1040" s="230"/>
      <c r="BB1040" s="230"/>
      <c r="BC1040" s="230"/>
      <c r="BD1040" s="230"/>
      <c r="BE1040" s="230"/>
      <c r="BF1040" s="230"/>
      <c r="BG1040" s="230"/>
      <c r="BH1040" s="230"/>
      <c r="BI1040" s="230"/>
      <c r="BJ1040" s="230"/>
      <c r="BK1040" s="230"/>
      <c r="BL1040" s="230"/>
      <c r="BM1040" s="230"/>
      <c r="BN1040" s="230"/>
      <c r="BO1040" s="230"/>
      <c r="BP1040" s="230"/>
      <c r="BQ1040" s="231"/>
      <c r="BR1040" s="151"/>
      <c r="BS1040" s="151"/>
      <c r="BT1040" s="151"/>
      <c r="BU1040" s="151"/>
      <c r="BV1040" s="151"/>
      <c r="BW1040" s="1"/>
      <c r="BX1040" s="1"/>
      <c r="BY1040" s="1"/>
      <c r="BZ1040" s="2"/>
    </row>
    <row r="1041" spans="1:79" ht="48.75" customHeight="1">
      <c r="A1041" s="185" t="s">
        <v>569</v>
      </c>
      <c r="B1041" s="125"/>
      <c r="C1041" s="186" t="s">
        <v>381</v>
      </c>
      <c r="D1041" s="186"/>
      <c r="E1041" s="186"/>
      <c r="F1041" s="186"/>
      <c r="G1041" s="186"/>
      <c r="H1041" s="186"/>
      <c r="I1041" s="186"/>
      <c r="J1041" s="187" t="s">
        <v>362</v>
      </c>
      <c r="K1041" s="187"/>
      <c r="L1041" s="187"/>
      <c r="M1041" s="187"/>
      <c r="N1041" s="187"/>
      <c r="O1041" s="229" t="s">
        <v>687</v>
      </c>
      <c r="P1041" s="230"/>
      <c r="Q1041" s="230"/>
      <c r="R1041" s="230"/>
      <c r="S1041" s="230"/>
      <c r="T1041" s="230"/>
      <c r="U1041" s="230"/>
      <c r="V1041" s="230"/>
      <c r="W1041" s="230"/>
      <c r="X1041" s="230"/>
      <c r="Y1041" s="230"/>
      <c r="Z1041" s="230"/>
      <c r="AA1041" s="230"/>
      <c r="AB1041" s="230"/>
      <c r="AC1041" s="230"/>
      <c r="AD1041" s="230"/>
      <c r="AE1041" s="230"/>
      <c r="AF1041" s="230"/>
      <c r="AG1041" s="230"/>
      <c r="AH1041" s="230"/>
      <c r="AI1041" s="230"/>
      <c r="AJ1041" s="230"/>
      <c r="AK1041" s="230"/>
      <c r="AL1041" s="230"/>
      <c r="AM1041" s="230"/>
      <c r="AN1041" s="230"/>
      <c r="AO1041" s="230"/>
      <c r="AP1041" s="230"/>
      <c r="AQ1041" s="230"/>
      <c r="AR1041" s="230"/>
      <c r="AS1041" s="230"/>
      <c r="AT1041" s="230"/>
      <c r="AU1041" s="230"/>
      <c r="AV1041" s="230"/>
      <c r="AW1041" s="230"/>
      <c r="AX1041" s="230"/>
      <c r="AY1041" s="230"/>
      <c r="AZ1041" s="230"/>
      <c r="BA1041" s="230"/>
      <c r="BB1041" s="230"/>
      <c r="BC1041" s="230"/>
      <c r="BD1041" s="230"/>
      <c r="BE1041" s="230"/>
      <c r="BF1041" s="230"/>
      <c r="BG1041" s="230"/>
      <c r="BH1041" s="230"/>
      <c r="BI1041" s="230"/>
      <c r="BJ1041" s="230"/>
      <c r="BK1041" s="230"/>
      <c r="BL1041" s="230"/>
      <c r="BM1041" s="230"/>
      <c r="BN1041" s="230"/>
      <c r="BO1041" s="230"/>
      <c r="BP1041" s="230"/>
      <c r="BQ1041" s="231"/>
      <c r="BR1041" s="182">
        <v>-17.700000000000003</v>
      </c>
      <c r="BS1041" s="183"/>
      <c r="BT1041" s="183"/>
      <c r="BU1041" s="183"/>
      <c r="BV1041" s="184"/>
      <c r="BW1041" s="1"/>
      <c r="BX1041" s="1"/>
      <c r="BY1041" s="1"/>
      <c r="BZ1041" s="2"/>
    </row>
    <row r="1042" spans="1:79" s="6" customFormat="1" ht="42" customHeight="1">
      <c r="A1042" s="81">
        <v>0</v>
      </c>
      <c r="B1042" s="80"/>
      <c r="C1042" s="178" t="s">
        <v>479</v>
      </c>
      <c r="D1042" s="178"/>
      <c r="E1042" s="178"/>
      <c r="F1042" s="178"/>
      <c r="G1042" s="178"/>
      <c r="H1042" s="178"/>
      <c r="I1042" s="178"/>
      <c r="J1042" s="179" t="s">
        <v>98</v>
      </c>
      <c r="K1042" s="179"/>
      <c r="L1042" s="179"/>
      <c r="M1042" s="179"/>
      <c r="N1042" s="179"/>
      <c r="O1042" s="128"/>
      <c r="P1042" s="221"/>
      <c r="Q1042" s="221"/>
      <c r="R1042" s="221"/>
      <c r="S1042" s="221"/>
      <c r="T1042" s="221"/>
      <c r="U1042" s="221"/>
      <c r="V1042" s="221"/>
      <c r="W1042" s="221"/>
      <c r="X1042" s="221"/>
      <c r="Y1042" s="221"/>
      <c r="Z1042" s="221"/>
      <c r="AA1042" s="221"/>
      <c r="AB1042" s="221"/>
      <c r="AC1042" s="221"/>
      <c r="AD1042" s="221"/>
      <c r="AE1042" s="221"/>
      <c r="AF1042" s="221"/>
      <c r="AG1042" s="221"/>
      <c r="AH1042" s="221"/>
      <c r="AI1042" s="221"/>
      <c r="AJ1042" s="221"/>
      <c r="AK1042" s="221"/>
      <c r="AL1042" s="221"/>
      <c r="AM1042" s="221"/>
      <c r="AN1042" s="221"/>
      <c r="AO1042" s="221"/>
      <c r="AP1042" s="221"/>
      <c r="AQ1042" s="221"/>
      <c r="AR1042" s="221"/>
      <c r="AS1042" s="221"/>
      <c r="AT1042" s="221"/>
      <c r="AU1042" s="221"/>
      <c r="AV1042" s="221"/>
      <c r="AW1042" s="221"/>
      <c r="AX1042" s="221"/>
      <c r="AY1042" s="221"/>
      <c r="AZ1042" s="221"/>
      <c r="BA1042" s="221"/>
      <c r="BB1042" s="221"/>
      <c r="BC1042" s="221"/>
      <c r="BD1042" s="221"/>
      <c r="BE1042" s="221"/>
      <c r="BF1042" s="221"/>
      <c r="BG1042" s="221"/>
      <c r="BH1042" s="221"/>
      <c r="BI1042" s="221"/>
      <c r="BJ1042" s="221"/>
      <c r="BK1042" s="221"/>
      <c r="BL1042" s="221"/>
      <c r="BM1042" s="221"/>
      <c r="BN1042" s="221"/>
      <c r="BO1042" s="221"/>
      <c r="BP1042" s="221"/>
      <c r="BQ1042" s="222"/>
      <c r="BR1042" s="151"/>
      <c r="BS1042" s="151"/>
      <c r="BT1042" s="151"/>
      <c r="BU1042" s="151"/>
      <c r="BV1042" s="151"/>
      <c r="BW1042" s="4"/>
      <c r="BX1042" s="4"/>
      <c r="BY1042" s="4"/>
      <c r="BZ1042" s="5"/>
      <c r="CA1042" s="6" t="s">
        <v>24</v>
      </c>
    </row>
    <row r="1043" spans="1:79" s="6" customFormat="1" ht="63" customHeight="1">
      <c r="A1043" s="81">
        <v>0</v>
      </c>
      <c r="B1043" s="80"/>
      <c r="C1043" s="178" t="s">
        <v>478</v>
      </c>
      <c r="D1043" s="178"/>
      <c r="E1043" s="178"/>
      <c r="F1043" s="178"/>
      <c r="G1043" s="178"/>
      <c r="H1043" s="178"/>
      <c r="I1043" s="178"/>
      <c r="J1043" s="179" t="s">
        <v>98</v>
      </c>
      <c r="K1043" s="179"/>
      <c r="L1043" s="179"/>
      <c r="M1043" s="179"/>
      <c r="N1043" s="179"/>
      <c r="O1043" s="128"/>
      <c r="P1043" s="221"/>
      <c r="Q1043" s="221"/>
      <c r="R1043" s="221"/>
      <c r="S1043" s="221"/>
      <c r="T1043" s="221"/>
      <c r="U1043" s="221"/>
      <c r="V1043" s="221"/>
      <c r="W1043" s="221"/>
      <c r="X1043" s="221"/>
      <c r="Y1043" s="221"/>
      <c r="Z1043" s="221"/>
      <c r="AA1043" s="221"/>
      <c r="AB1043" s="221"/>
      <c r="AC1043" s="221"/>
      <c r="AD1043" s="221"/>
      <c r="AE1043" s="221"/>
      <c r="AF1043" s="221"/>
      <c r="AG1043" s="221"/>
      <c r="AH1043" s="221"/>
      <c r="AI1043" s="221"/>
      <c r="AJ1043" s="221"/>
      <c r="AK1043" s="221"/>
      <c r="AL1043" s="221"/>
      <c r="AM1043" s="221"/>
      <c r="AN1043" s="221"/>
      <c r="AO1043" s="221"/>
      <c r="AP1043" s="221"/>
      <c r="AQ1043" s="221"/>
      <c r="AR1043" s="221"/>
      <c r="AS1043" s="221"/>
      <c r="AT1043" s="221"/>
      <c r="AU1043" s="221"/>
      <c r="AV1043" s="221"/>
      <c r="AW1043" s="221"/>
      <c r="AX1043" s="221"/>
      <c r="AY1043" s="221"/>
      <c r="AZ1043" s="221"/>
      <c r="BA1043" s="221"/>
      <c r="BB1043" s="221"/>
      <c r="BC1043" s="221"/>
      <c r="BD1043" s="221"/>
      <c r="BE1043" s="221"/>
      <c r="BF1043" s="221"/>
      <c r="BG1043" s="221"/>
      <c r="BH1043" s="221"/>
      <c r="BI1043" s="221"/>
      <c r="BJ1043" s="221"/>
      <c r="BK1043" s="221"/>
      <c r="BL1043" s="221"/>
      <c r="BM1043" s="221"/>
      <c r="BN1043" s="221"/>
      <c r="BO1043" s="221"/>
      <c r="BP1043" s="221"/>
      <c r="BQ1043" s="222"/>
      <c r="BR1043" s="151"/>
      <c r="BS1043" s="151"/>
      <c r="BT1043" s="151"/>
      <c r="BU1043" s="151"/>
      <c r="BV1043" s="151"/>
      <c r="BW1043" s="4"/>
      <c r="BX1043" s="4"/>
      <c r="BY1043" s="4"/>
      <c r="BZ1043" s="5"/>
      <c r="CA1043" s="6" t="s">
        <v>24</v>
      </c>
    </row>
    <row r="1044" spans="1:79" s="6" customFormat="1" ht="18" customHeight="1">
      <c r="A1044" s="81">
        <v>0</v>
      </c>
      <c r="B1044" s="80"/>
      <c r="C1044" s="178" t="s">
        <v>97</v>
      </c>
      <c r="D1044" s="178"/>
      <c r="E1044" s="178"/>
      <c r="F1044" s="178"/>
      <c r="G1044" s="178"/>
      <c r="H1044" s="178"/>
      <c r="I1044" s="178"/>
      <c r="J1044" s="179" t="s">
        <v>98</v>
      </c>
      <c r="K1044" s="179"/>
      <c r="L1044" s="179"/>
      <c r="M1044" s="179"/>
      <c r="N1044" s="179"/>
      <c r="O1044" s="128"/>
      <c r="P1044" s="221"/>
      <c r="Q1044" s="221"/>
      <c r="R1044" s="221"/>
      <c r="S1044" s="221"/>
      <c r="T1044" s="221"/>
      <c r="U1044" s="221"/>
      <c r="V1044" s="221"/>
      <c r="W1044" s="221"/>
      <c r="X1044" s="221"/>
      <c r="Y1044" s="221"/>
      <c r="Z1044" s="221"/>
      <c r="AA1044" s="221"/>
      <c r="AB1044" s="221"/>
      <c r="AC1044" s="221"/>
      <c r="AD1044" s="221"/>
      <c r="AE1044" s="221"/>
      <c r="AF1044" s="221"/>
      <c r="AG1044" s="221"/>
      <c r="AH1044" s="221"/>
      <c r="AI1044" s="221"/>
      <c r="AJ1044" s="221"/>
      <c r="AK1044" s="221"/>
      <c r="AL1044" s="221"/>
      <c r="AM1044" s="221"/>
      <c r="AN1044" s="221"/>
      <c r="AO1044" s="221"/>
      <c r="AP1044" s="221"/>
      <c r="AQ1044" s="221"/>
      <c r="AR1044" s="221"/>
      <c r="AS1044" s="221"/>
      <c r="AT1044" s="221"/>
      <c r="AU1044" s="221"/>
      <c r="AV1044" s="221"/>
      <c r="AW1044" s="221"/>
      <c r="AX1044" s="221"/>
      <c r="AY1044" s="221"/>
      <c r="AZ1044" s="221"/>
      <c r="BA1044" s="221"/>
      <c r="BB1044" s="221"/>
      <c r="BC1044" s="221"/>
      <c r="BD1044" s="221"/>
      <c r="BE1044" s="221"/>
      <c r="BF1044" s="221"/>
      <c r="BG1044" s="221"/>
      <c r="BH1044" s="221"/>
      <c r="BI1044" s="221"/>
      <c r="BJ1044" s="221"/>
      <c r="BK1044" s="221"/>
      <c r="BL1044" s="221"/>
      <c r="BM1044" s="221"/>
      <c r="BN1044" s="221"/>
      <c r="BO1044" s="221"/>
      <c r="BP1044" s="221"/>
      <c r="BQ1044" s="222"/>
      <c r="BR1044" s="151"/>
      <c r="BS1044" s="151"/>
      <c r="BT1044" s="151"/>
      <c r="BU1044" s="151"/>
      <c r="BV1044" s="151"/>
      <c r="BW1044" s="4"/>
      <c r="BX1044" s="4"/>
      <c r="BY1044" s="4"/>
      <c r="BZ1044" s="5"/>
      <c r="CA1044" s="6" t="s">
        <v>24</v>
      </c>
    </row>
    <row r="1045" spans="1:79" ht="58.5" customHeight="1">
      <c r="A1045" s="185" t="s">
        <v>570</v>
      </c>
      <c r="B1045" s="125"/>
      <c r="C1045" s="186" t="s">
        <v>128</v>
      </c>
      <c r="D1045" s="186"/>
      <c r="E1045" s="186"/>
      <c r="F1045" s="186"/>
      <c r="G1045" s="186"/>
      <c r="H1045" s="186"/>
      <c r="I1045" s="186"/>
      <c r="J1045" s="187" t="s">
        <v>100</v>
      </c>
      <c r="K1045" s="187"/>
      <c r="L1045" s="187"/>
      <c r="M1045" s="187"/>
      <c r="N1045" s="187"/>
      <c r="O1045" s="229" t="s">
        <v>93</v>
      </c>
      <c r="P1045" s="230"/>
      <c r="Q1045" s="230"/>
      <c r="R1045" s="230"/>
      <c r="S1045" s="230"/>
      <c r="T1045" s="230"/>
      <c r="U1045" s="230"/>
      <c r="V1045" s="230"/>
      <c r="W1045" s="230"/>
      <c r="X1045" s="230"/>
      <c r="Y1045" s="230"/>
      <c r="Z1045" s="230"/>
      <c r="AA1045" s="230"/>
      <c r="AB1045" s="230"/>
      <c r="AC1045" s="230"/>
      <c r="AD1045" s="230"/>
      <c r="AE1045" s="230"/>
      <c r="AF1045" s="230"/>
      <c r="AG1045" s="230"/>
      <c r="AH1045" s="230"/>
      <c r="AI1045" s="230"/>
      <c r="AJ1045" s="230"/>
      <c r="AK1045" s="230"/>
      <c r="AL1045" s="230"/>
      <c r="AM1045" s="230"/>
      <c r="AN1045" s="230"/>
      <c r="AO1045" s="230"/>
      <c r="AP1045" s="230"/>
      <c r="AQ1045" s="230"/>
      <c r="AR1045" s="230"/>
      <c r="AS1045" s="230"/>
      <c r="AT1045" s="230"/>
      <c r="AU1045" s="230"/>
      <c r="AV1045" s="230"/>
      <c r="AW1045" s="230"/>
      <c r="AX1045" s="230"/>
      <c r="AY1045" s="230"/>
      <c r="AZ1045" s="230"/>
      <c r="BA1045" s="230"/>
      <c r="BB1045" s="230"/>
      <c r="BC1045" s="230"/>
      <c r="BD1045" s="230"/>
      <c r="BE1045" s="230"/>
      <c r="BF1045" s="230"/>
      <c r="BG1045" s="230"/>
      <c r="BH1045" s="230"/>
      <c r="BI1045" s="230"/>
      <c r="BJ1045" s="230"/>
      <c r="BK1045" s="230"/>
      <c r="BL1045" s="230"/>
      <c r="BM1045" s="230"/>
      <c r="BN1045" s="230"/>
      <c r="BO1045" s="230"/>
      <c r="BP1045" s="230"/>
      <c r="BQ1045" s="231"/>
      <c r="BR1045" s="182">
        <v>-2598.9900000002235</v>
      </c>
      <c r="BS1045" s="183"/>
      <c r="BT1045" s="183"/>
      <c r="BU1045" s="183"/>
      <c r="BV1045" s="184"/>
      <c r="BW1045" s="1"/>
      <c r="BX1045" s="1"/>
      <c r="BY1045" s="1"/>
      <c r="BZ1045" s="2"/>
    </row>
    <row r="1046" spans="1:79" ht="18.75" hidden="1" customHeight="1">
      <c r="A1046" s="81">
        <v>0</v>
      </c>
      <c r="B1046" s="80"/>
      <c r="C1046" s="178" t="s">
        <v>198</v>
      </c>
      <c r="D1046" s="178"/>
      <c r="E1046" s="178"/>
      <c r="F1046" s="178"/>
      <c r="G1046" s="178"/>
      <c r="H1046" s="178"/>
      <c r="I1046" s="178"/>
      <c r="J1046" s="179" t="s">
        <v>98</v>
      </c>
      <c r="K1046" s="179"/>
      <c r="L1046" s="179"/>
      <c r="M1046" s="179"/>
      <c r="N1046" s="179"/>
      <c r="O1046" s="128"/>
      <c r="P1046" s="221"/>
      <c r="Q1046" s="221"/>
      <c r="R1046" s="221"/>
      <c r="S1046" s="221"/>
      <c r="T1046" s="221"/>
      <c r="U1046" s="221"/>
      <c r="V1046" s="221"/>
      <c r="W1046" s="221"/>
      <c r="X1046" s="221"/>
      <c r="Y1046" s="221"/>
      <c r="Z1046" s="221"/>
      <c r="AA1046" s="221"/>
      <c r="AB1046" s="221"/>
      <c r="AC1046" s="221"/>
      <c r="AD1046" s="221"/>
      <c r="AE1046" s="221"/>
      <c r="AF1046" s="221"/>
      <c r="AG1046" s="221"/>
      <c r="AH1046" s="221"/>
      <c r="AI1046" s="221"/>
      <c r="AJ1046" s="221"/>
      <c r="AK1046" s="221"/>
      <c r="AL1046" s="221"/>
      <c r="AM1046" s="221"/>
      <c r="AN1046" s="221"/>
      <c r="AO1046" s="221"/>
      <c r="AP1046" s="221"/>
      <c r="AQ1046" s="221"/>
      <c r="AR1046" s="221"/>
      <c r="AS1046" s="221"/>
      <c r="AT1046" s="221"/>
      <c r="AU1046" s="221"/>
      <c r="AV1046" s="221"/>
      <c r="AW1046" s="221"/>
      <c r="AX1046" s="221"/>
      <c r="AY1046" s="221"/>
      <c r="AZ1046" s="221"/>
      <c r="BA1046" s="221"/>
      <c r="BB1046" s="221"/>
      <c r="BC1046" s="221"/>
      <c r="BD1046" s="221"/>
      <c r="BE1046" s="221"/>
      <c r="BF1046" s="221"/>
      <c r="BG1046" s="221"/>
      <c r="BH1046" s="221"/>
      <c r="BI1046" s="221"/>
      <c r="BJ1046" s="221"/>
      <c r="BK1046" s="221"/>
      <c r="BL1046" s="221"/>
      <c r="BM1046" s="221"/>
      <c r="BN1046" s="221"/>
      <c r="BO1046" s="221"/>
      <c r="BP1046" s="221"/>
      <c r="BQ1046" s="222"/>
      <c r="BR1046" s="151"/>
      <c r="BS1046" s="151"/>
      <c r="BT1046" s="151"/>
      <c r="BU1046" s="151"/>
      <c r="BV1046" s="151"/>
      <c r="BW1046" s="1"/>
      <c r="BX1046" s="1"/>
      <c r="BY1046" s="1"/>
      <c r="BZ1046" s="2"/>
    </row>
    <row r="1047" spans="1:79" ht="51" hidden="1" customHeight="1">
      <c r="A1047" s="185">
        <v>19</v>
      </c>
      <c r="B1047" s="125"/>
      <c r="C1047" s="186" t="s">
        <v>239</v>
      </c>
      <c r="D1047" s="186"/>
      <c r="E1047" s="186"/>
      <c r="F1047" s="186"/>
      <c r="G1047" s="186"/>
      <c r="H1047" s="186"/>
      <c r="I1047" s="186"/>
      <c r="J1047" s="187" t="s">
        <v>206</v>
      </c>
      <c r="K1047" s="187"/>
      <c r="L1047" s="187"/>
      <c r="M1047" s="187"/>
      <c r="N1047" s="187"/>
      <c r="O1047" s="128"/>
      <c r="P1047" s="221"/>
      <c r="Q1047" s="221"/>
      <c r="R1047" s="221"/>
      <c r="S1047" s="221"/>
      <c r="T1047" s="221"/>
      <c r="U1047" s="221"/>
      <c r="V1047" s="221"/>
      <c r="W1047" s="221"/>
      <c r="X1047" s="221"/>
      <c r="Y1047" s="221"/>
      <c r="Z1047" s="221"/>
      <c r="AA1047" s="221"/>
      <c r="AB1047" s="221"/>
      <c r="AC1047" s="221"/>
      <c r="AD1047" s="221"/>
      <c r="AE1047" s="221"/>
      <c r="AF1047" s="221"/>
      <c r="AG1047" s="221"/>
      <c r="AH1047" s="221"/>
      <c r="AI1047" s="221"/>
      <c r="AJ1047" s="221"/>
      <c r="AK1047" s="221"/>
      <c r="AL1047" s="221"/>
      <c r="AM1047" s="221"/>
      <c r="AN1047" s="221"/>
      <c r="AO1047" s="221"/>
      <c r="AP1047" s="221"/>
      <c r="AQ1047" s="221"/>
      <c r="AR1047" s="221"/>
      <c r="AS1047" s="221"/>
      <c r="AT1047" s="221"/>
      <c r="AU1047" s="221"/>
      <c r="AV1047" s="221"/>
      <c r="AW1047" s="221"/>
      <c r="AX1047" s="221"/>
      <c r="AY1047" s="221"/>
      <c r="AZ1047" s="221"/>
      <c r="BA1047" s="221"/>
      <c r="BB1047" s="221"/>
      <c r="BC1047" s="221"/>
      <c r="BD1047" s="221"/>
      <c r="BE1047" s="221"/>
      <c r="BF1047" s="221"/>
      <c r="BG1047" s="221"/>
      <c r="BH1047" s="221"/>
      <c r="BI1047" s="221"/>
      <c r="BJ1047" s="221"/>
      <c r="BK1047" s="221"/>
      <c r="BL1047" s="221"/>
      <c r="BM1047" s="221"/>
      <c r="BN1047" s="221"/>
      <c r="BO1047" s="221"/>
      <c r="BP1047" s="221"/>
      <c r="BQ1047" s="222"/>
      <c r="BR1047" s="182">
        <v>0</v>
      </c>
      <c r="BS1047" s="183"/>
      <c r="BT1047" s="183"/>
      <c r="BU1047" s="183"/>
      <c r="BV1047" s="184"/>
      <c r="BW1047" s="1"/>
      <c r="BX1047" s="1"/>
      <c r="BY1047" s="1"/>
      <c r="BZ1047" s="2"/>
    </row>
    <row r="1048" spans="1:79" ht="18.75" customHeight="1">
      <c r="A1048" s="81">
        <v>0</v>
      </c>
      <c r="B1048" s="80"/>
      <c r="C1048" s="178" t="s">
        <v>281</v>
      </c>
      <c r="D1048" s="178"/>
      <c r="E1048" s="178"/>
      <c r="F1048" s="178"/>
      <c r="G1048" s="178"/>
      <c r="H1048" s="178"/>
      <c r="I1048" s="178"/>
      <c r="J1048" s="179" t="s">
        <v>98</v>
      </c>
      <c r="K1048" s="179"/>
      <c r="L1048" s="179"/>
      <c r="M1048" s="179"/>
      <c r="N1048" s="179"/>
      <c r="O1048" s="128"/>
      <c r="P1048" s="221"/>
      <c r="Q1048" s="221"/>
      <c r="R1048" s="221"/>
      <c r="S1048" s="221"/>
      <c r="T1048" s="221"/>
      <c r="U1048" s="221"/>
      <c r="V1048" s="221"/>
      <c r="W1048" s="221"/>
      <c r="X1048" s="221"/>
      <c r="Y1048" s="221"/>
      <c r="Z1048" s="221"/>
      <c r="AA1048" s="221"/>
      <c r="AB1048" s="221"/>
      <c r="AC1048" s="221"/>
      <c r="AD1048" s="221"/>
      <c r="AE1048" s="221"/>
      <c r="AF1048" s="221"/>
      <c r="AG1048" s="221"/>
      <c r="AH1048" s="221"/>
      <c r="AI1048" s="221"/>
      <c r="AJ1048" s="221"/>
      <c r="AK1048" s="221"/>
      <c r="AL1048" s="221"/>
      <c r="AM1048" s="221"/>
      <c r="AN1048" s="221"/>
      <c r="AO1048" s="221"/>
      <c r="AP1048" s="221"/>
      <c r="AQ1048" s="221"/>
      <c r="AR1048" s="221"/>
      <c r="AS1048" s="221"/>
      <c r="AT1048" s="221"/>
      <c r="AU1048" s="221"/>
      <c r="AV1048" s="221"/>
      <c r="AW1048" s="221"/>
      <c r="AX1048" s="221"/>
      <c r="AY1048" s="221"/>
      <c r="AZ1048" s="221"/>
      <c r="BA1048" s="221"/>
      <c r="BB1048" s="221"/>
      <c r="BC1048" s="221"/>
      <c r="BD1048" s="221"/>
      <c r="BE1048" s="221"/>
      <c r="BF1048" s="221"/>
      <c r="BG1048" s="221"/>
      <c r="BH1048" s="221"/>
      <c r="BI1048" s="221"/>
      <c r="BJ1048" s="221"/>
      <c r="BK1048" s="221"/>
      <c r="BL1048" s="221"/>
      <c r="BM1048" s="221"/>
      <c r="BN1048" s="221"/>
      <c r="BO1048" s="221"/>
      <c r="BP1048" s="221"/>
      <c r="BQ1048" s="222"/>
      <c r="BR1048" s="151"/>
      <c r="BS1048" s="151"/>
      <c r="BT1048" s="151"/>
      <c r="BU1048" s="151"/>
      <c r="BV1048" s="151"/>
      <c r="BW1048" s="1"/>
      <c r="BX1048" s="1"/>
      <c r="BY1048" s="1"/>
      <c r="BZ1048" s="2"/>
    </row>
    <row r="1049" spans="1:79" ht="56.25" customHeight="1">
      <c r="A1049" s="185" t="s">
        <v>570</v>
      </c>
      <c r="B1049" s="125"/>
      <c r="C1049" s="186" t="s">
        <v>316</v>
      </c>
      <c r="D1049" s="186"/>
      <c r="E1049" s="186"/>
      <c r="F1049" s="186"/>
      <c r="G1049" s="186"/>
      <c r="H1049" s="186"/>
      <c r="I1049" s="186"/>
      <c r="J1049" s="187" t="s">
        <v>100</v>
      </c>
      <c r="K1049" s="187"/>
      <c r="L1049" s="187"/>
      <c r="M1049" s="187"/>
      <c r="N1049" s="187"/>
      <c r="O1049" s="229" t="s">
        <v>93</v>
      </c>
      <c r="P1049" s="230"/>
      <c r="Q1049" s="230"/>
      <c r="R1049" s="230"/>
      <c r="S1049" s="230"/>
      <c r="T1049" s="230"/>
      <c r="U1049" s="230"/>
      <c r="V1049" s="230"/>
      <c r="W1049" s="230"/>
      <c r="X1049" s="230"/>
      <c r="Y1049" s="230"/>
      <c r="Z1049" s="230"/>
      <c r="AA1049" s="230"/>
      <c r="AB1049" s="230"/>
      <c r="AC1049" s="230"/>
      <c r="AD1049" s="230"/>
      <c r="AE1049" s="230"/>
      <c r="AF1049" s="230"/>
      <c r="AG1049" s="230"/>
      <c r="AH1049" s="230"/>
      <c r="AI1049" s="230"/>
      <c r="AJ1049" s="230"/>
      <c r="AK1049" s="230"/>
      <c r="AL1049" s="230"/>
      <c r="AM1049" s="230"/>
      <c r="AN1049" s="230"/>
      <c r="AO1049" s="230"/>
      <c r="AP1049" s="230"/>
      <c r="AQ1049" s="230"/>
      <c r="AR1049" s="230"/>
      <c r="AS1049" s="230"/>
      <c r="AT1049" s="230"/>
      <c r="AU1049" s="230"/>
      <c r="AV1049" s="230"/>
      <c r="AW1049" s="230"/>
      <c r="AX1049" s="230"/>
      <c r="AY1049" s="230"/>
      <c r="AZ1049" s="230"/>
      <c r="BA1049" s="230"/>
      <c r="BB1049" s="230"/>
      <c r="BC1049" s="230"/>
      <c r="BD1049" s="230"/>
      <c r="BE1049" s="230"/>
      <c r="BF1049" s="230"/>
      <c r="BG1049" s="230"/>
      <c r="BH1049" s="230"/>
      <c r="BI1049" s="230"/>
      <c r="BJ1049" s="230"/>
      <c r="BK1049" s="230"/>
      <c r="BL1049" s="230"/>
      <c r="BM1049" s="230"/>
      <c r="BN1049" s="230"/>
      <c r="BO1049" s="230"/>
      <c r="BP1049" s="230"/>
      <c r="BQ1049" s="231"/>
      <c r="BR1049" s="182">
        <v>-216.73999999999069</v>
      </c>
      <c r="BS1049" s="183"/>
      <c r="BT1049" s="183"/>
      <c r="BU1049" s="183"/>
      <c r="BV1049" s="184"/>
      <c r="BW1049" s="1"/>
      <c r="BX1049" s="1"/>
      <c r="BY1049" s="1"/>
      <c r="BZ1049" s="2"/>
    </row>
    <row r="1050" spans="1:79" ht="18.75" hidden="1" customHeight="1">
      <c r="A1050" s="81">
        <v>0</v>
      </c>
      <c r="B1050" s="80"/>
      <c r="C1050" s="178" t="s">
        <v>360</v>
      </c>
      <c r="D1050" s="178"/>
      <c r="E1050" s="178"/>
      <c r="F1050" s="178"/>
      <c r="G1050" s="178"/>
      <c r="H1050" s="178"/>
      <c r="I1050" s="178"/>
      <c r="J1050" s="179" t="s">
        <v>98</v>
      </c>
      <c r="K1050" s="179"/>
      <c r="L1050" s="179"/>
      <c r="M1050" s="179"/>
      <c r="N1050" s="179"/>
      <c r="O1050" s="128"/>
      <c r="P1050" s="221"/>
      <c r="Q1050" s="221"/>
      <c r="R1050" s="221"/>
      <c r="S1050" s="221"/>
      <c r="T1050" s="221"/>
      <c r="U1050" s="221"/>
      <c r="V1050" s="221"/>
      <c r="W1050" s="221"/>
      <c r="X1050" s="221"/>
      <c r="Y1050" s="221"/>
      <c r="Z1050" s="221"/>
      <c r="AA1050" s="221"/>
      <c r="AB1050" s="221"/>
      <c r="AC1050" s="221"/>
      <c r="AD1050" s="221"/>
      <c r="AE1050" s="221"/>
      <c r="AF1050" s="221"/>
      <c r="AG1050" s="221"/>
      <c r="AH1050" s="221"/>
      <c r="AI1050" s="221"/>
      <c r="AJ1050" s="221"/>
      <c r="AK1050" s="221"/>
      <c r="AL1050" s="221"/>
      <c r="AM1050" s="221"/>
      <c r="AN1050" s="221"/>
      <c r="AO1050" s="221"/>
      <c r="AP1050" s="221"/>
      <c r="AQ1050" s="221"/>
      <c r="AR1050" s="221"/>
      <c r="AS1050" s="221"/>
      <c r="AT1050" s="221"/>
      <c r="AU1050" s="221"/>
      <c r="AV1050" s="221"/>
      <c r="AW1050" s="221"/>
      <c r="AX1050" s="221"/>
      <c r="AY1050" s="221"/>
      <c r="AZ1050" s="221"/>
      <c r="BA1050" s="221"/>
      <c r="BB1050" s="221"/>
      <c r="BC1050" s="221"/>
      <c r="BD1050" s="221"/>
      <c r="BE1050" s="221"/>
      <c r="BF1050" s="221"/>
      <c r="BG1050" s="221"/>
      <c r="BH1050" s="221"/>
      <c r="BI1050" s="221"/>
      <c r="BJ1050" s="221"/>
      <c r="BK1050" s="221"/>
      <c r="BL1050" s="221"/>
      <c r="BM1050" s="221"/>
      <c r="BN1050" s="221"/>
      <c r="BO1050" s="221"/>
      <c r="BP1050" s="221"/>
      <c r="BQ1050" s="222"/>
      <c r="BR1050" s="151"/>
      <c r="BS1050" s="151"/>
      <c r="BT1050" s="151"/>
      <c r="BU1050" s="151"/>
      <c r="BV1050" s="151"/>
      <c r="BW1050" s="1"/>
      <c r="BX1050" s="1"/>
      <c r="BY1050" s="1"/>
      <c r="BZ1050" s="2"/>
    </row>
    <row r="1051" spans="1:79" ht="56.25" hidden="1" customHeight="1">
      <c r="A1051" s="185">
        <v>19</v>
      </c>
      <c r="B1051" s="125"/>
      <c r="C1051" s="186" t="s">
        <v>382</v>
      </c>
      <c r="D1051" s="186"/>
      <c r="E1051" s="186"/>
      <c r="F1051" s="186"/>
      <c r="G1051" s="186"/>
      <c r="H1051" s="186"/>
      <c r="I1051" s="186"/>
      <c r="J1051" s="187" t="s">
        <v>362</v>
      </c>
      <c r="K1051" s="187"/>
      <c r="L1051" s="187"/>
      <c r="M1051" s="187"/>
      <c r="N1051" s="187"/>
      <c r="O1051" s="128"/>
      <c r="P1051" s="221"/>
      <c r="Q1051" s="221"/>
      <c r="R1051" s="221"/>
      <c r="S1051" s="221"/>
      <c r="T1051" s="221"/>
      <c r="U1051" s="221"/>
      <c r="V1051" s="221"/>
      <c r="W1051" s="221"/>
      <c r="X1051" s="221"/>
      <c r="Y1051" s="221"/>
      <c r="Z1051" s="221"/>
      <c r="AA1051" s="221"/>
      <c r="AB1051" s="221"/>
      <c r="AC1051" s="221"/>
      <c r="AD1051" s="221"/>
      <c r="AE1051" s="221"/>
      <c r="AF1051" s="221"/>
      <c r="AG1051" s="221"/>
      <c r="AH1051" s="221"/>
      <c r="AI1051" s="221"/>
      <c r="AJ1051" s="221"/>
      <c r="AK1051" s="221"/>
      <c r="AL1051" s="221"/>
      <c r="AM1051" s="221"/>
      <c r="AN1051" s="221"/>
      <c r="AO1051" s="221"/>
      <c r="AP1051" s="221"/>
      <c r="AQ1051" s="221"/>
      <c r="AR1051" s="221"/>
      <c r="AS1051" s="221"/>
      <c r="AT1051" s="221"/>
      <c r="AU1051" s="221"/>
      <c r="AV1051" s="221"/>
      <c r="AW1051" s="221"/>
      <c r="AX1051" s="221"/>
      <c r="AY1051" s="221"/>
      <c r="AZ1051" s="221"/>
      <c r="BA1051" s="221"/>
      <c r="BB1051" s="221"/>
      <c r="BC1051" s="221"/>
      <c r="BD1051" s="221"/>
      <c r="BE1051" s="221"/>
      <c r="BF1051" s="221"/>
      <c r="BG1051" s="221"/>
      <c r="BH1051" s="221"/>
      <c r="BI1051" s="221"/>
      <c r="BJ1051" s="221"/>
      <c r="BK1051" s="221"/>
      <c r="BL1051" s="221"/>
      <c r="BM1051" s="221"/>
      <c r="BN1051" s="221"/>
      <c r="BO1051" s="221"/>
      <c r="BP1051" s="221"/>
      <c r="BQ1051" s="222"/>
      <c r="BR1051" s="182">
        <v>0</v>
      </c>
      <c r="BS1051" s="183"/>
      <c r="BT1051" s="183"/>
      <c r="BU1051" s="183"/>
      <c r="BV1051" s="184"/>
      <c r="BW1051" s="1"/>
      <c r="BX1051" s="1"/>
      <c r="BY1051" s="1"/>
      <c r="BZ1051" s="2"/>
    </row>
    <row r="1052" spans="1:79" s="6" customFormat="1" ht="63.75" customHeight="1">
      <c r="A1052" s="81">
        <v>0</v>
      </c>
      <c r="B1052" s="80"/>
      <c r="C1052" s="204" t="s">
        <v>480</v>
      </c>
      <c r="D1052" s="205"/>
      <c r="E1052" s="205"/>
      <c r="F1052" s="205"/>
      <c r="G1052" s="205"/>
      <c r="H1052" s="205"/>
      <c r="I1052" s="206"/>
      <c r="J1052" s="207" t="s">
        <v>98</v>
      </c>
      <c r="K1052" s="208"/>
      <c r="L1052" s="208"/>
      <c r="M1052" s="208"/>
      <c r="N1052" s="209"/>
      <c r="O1052" s="128"/>
      <c r="P1052" s="221"/>
      <c r="Q1052" s="221"/>
      <c r="R1052" s="221"/>
      <c r="S1052" s="221"/>
      <c r="T1052" s="221"/>
      <c r="U1052" s="221"/>
      <c r="V1052" s="221"/>
      <c r="W1052" s="221"/>
      <c r="X1052" s="221"/>
      <c r="Y1052" s="221"/>
      <c r="Z1052" s="221"/>
      <c r="AA1052" s="221"/>
      <c r="AB1052" s="221"/>
      <c r="AC1052" s="221"/>
      <c r="AD1052" s="221"/>
      <c r="AE1052" s="221"/>
      <c r="AF1052" s="221"/>
      <c r="AG1052" s="221"/>
      <c r="AH1052" s="221"/>
      <c r="AI1052" s="221"/>
      <c r="AJ1052" s="221"/>
      <c r="AK1052" s="221"/>
      <c r="AL1052" s="221"/>
      <c r="AM1052" s="221"/>
      <c r="AN1052" s="221"/>
      <c r="AO1052" s="221"/>
      <c r="AP1052" s="221"/>
      <c r="AQ1052" s="221"/>
      <c r="AR1052" s="221"/>
      <c r="AS1052" s="221"/>
      <c r="AT1052" s="221"/>
      <c r="AU1052" s="221"/>
      <c r="AV1052" s="221"/>
      <c r="AW1052" s="221"/>
      <c r="AX1052" s="221"/>
      <c r="AY1052" s="221"/>
      <c r="AZ1052" s="221"/>
      <c r="BA1052" s="221"/>
      <c r="BB1052" s="221"/>
      <c r="BC1052" s="221"/>
      <c r="BD1052" s="221"/>
      <c r="BE1052" s="221"/>
      <c r="BF1052" s="221"/>
      <c r="BG1052" s="221"/>
      <c r="BH1052" s="221"/>
      <c r="BI1052" s="221"/>
      <c r="BJ1052" s="221"/>
      <c r="BK1052" s="221"/>
      <c r="BL1052" s="221"/>
      <c r="BM1052" s="221"/>
      <c r="BN1052" s="221"/>
      <c r="BO1052" s="221"/>
      <c r="BP1052" s="221"/>
      <c r="BQ1052" s="222"/>
      <c r="BR1052" s="201"/>
      <c r="BS1052" s="202"/>
      <c r="BT1052" s="202"/>
      <c r="BU1052" s="202"/>
      <c r="BV1052" s="203"/>
      <c r="BW1052" s="4"/>
      <c r="BX1052" s="4"/>
      <c r="BY1052" s="4"/>
      <c r="BZ1052" s="5"/>
      <c r="CA1052" s="6" t="s">
        <v>24</v>
      </c>
    </row>
    <row r="1053" spans="1:79" s="6" customFormat="1" ht="18.75" customHeight="1">
      <c r="A1053" s="81">
        <v>0</v>
      </c>
      <c r="B1053" s="80"/>
      <c r="C1053" s="204" t="s">
        <v>97</v>
      </c>
      <c r="D1053" s="205"/>
      <c r="E1053" s="205"/>
      <c r="F1053" s="205"/>
      <c r="G1053" s="205"/>
      <c r="H1053" s="205"/>
      <c r="I1053" s="206"/>
      <c r="J1053" s="207" t="s">
        <v>98</v>
      </c>
      <c r="K1053" s="208"/>
      <c r="L1053" s="208"/>
      <c r="M1053" s="208"/>
      <c r="N1053" s="209"/>
      <c r="O1053" s="128"/>
      <c r="P1053" s="221"/>
      <c r="Q1053" s="221"/>
      <c r="R1053" s="221"/>
      <c r="S1053" s="221"/>
      <c r="T1053" s="221"/>
      <c r="U1053" s="221"/>
      <c r="V1053" s="221"/>
      <c r="W1053" s="221"/>
      <c r="X1053" s="221"/>
      <c r="Y1053" s="221"/>
      <c r="Z1053" s="221"/>
      <c r="AA1053" s="221"/>
      <c r="AB1053" s="221"/>
      <c r="AC1053" s="221"/>
      <c r="AD1053" s="221"/>
      <c r="AE1053" s="221"/>
      <c r="AF1053" s="221"/>
      <c r="AG1053" s="221"/>
      <c r="AH1053" s="221"/>
      <c r="AI1053" s="221"/>
      <c r="AJ1053" s="221"/>
      <c r="AK1053" s="221"/>
      <c r="AL1053" s="221"/>
      <c r="AM1053" s="221"/>
      <c r="AN1053" s="221"/>
      <c r="AO1053" s="221"/>
      <c r="AP1053" s="221"/>
      <c r="AQ1053" s="221"/>
      <c r="AR1053" s="221"/>
      <c r="AS1053" s="221"/>
      <c r="AT1053" s="221"/>
      <c r="AU1053" s="221"/>
      <c r="AV1053" s="221"/>
      <c r="AW1053" s="221"/>
      <c r="AX1053" s="221"/>
      <c r="AY1053" s="221"/>
      <c r="AZ1053" s="221"/>
      <c r="BA1053" s="221"/>
      <c r="BB1053" s="221"/>
      <c r="BC1053" s="221"/>
      <c r="BD1053" s="221"/>
      <c r="BE1053" s="221"/>
      <c r="BF1053" s="221"/>
      <c r="BG1053" s="221"/>
      <c r="BH1053" s="221"/>
      <c r="BI1053" s="221"/>
      <c r="BJ1053" s="221"/>
      <c r="BK1053" s="221"/>
      <c r="BL1053" s="221"/>
      <c r="BM1053" s="221"/>
      <c r="BN1053" s="221"/>
      <c r="BO1053" s="221"/>
      <c r="BP1053" s="221"/>
      <c r="BQ1053" s="222"/>
      <c r="BR1053" s="201"/>
      <c r="BS1053" s="202"/>
      <c r="BT1053" s="202"/>
      <c r="BU1053" s="202"/>
      <c r="BV1053" s="203"/>
      <c r="BW1053" s="4"/>
      <c r="BX1053" s="4"/>
      <c r="BY1053" s="4"/>
      <c r="BZ1053" s="5"/>
      <c r="CA1053" s="6" t="s">
        <v>24</v>
      </c>
    </row>
    <row r="1054" spans="1:79" ht="71.25" customHeight="1">
      <c r="A1054" s="185" t="s">
        <v>571</v>
      </c>
      <c r="B1054" s="125"/>
      <c r="C1054" s="186" t="s">
        <v>129</v>
      </c>
      <c r="D1054" s="186"/>
      <c r="E1054" s="186"/>
      <c r="F1054" s="186"/>
      <c r="G1054" s="186"/>
      <c r="H1054" s="186"/>
      <c r="I1054" s="186"/>
      <c r="J1054" s="187" t="s">
        <v>100</v>
      </c>
      <c r="K1054" s="187"/>
      <c r="L1054" s="187"/>
      <c r="M1054" s="187"/>
      <c r="N1054" s="187"/>
      <c r="O1054" s="229" t="s">
        <v>93</v>
      </c>
      <c r="P1054" s="230"/>
      <c r="Q1054" s="230"/>
      <c r="R1054" s="230"/>
      <c r="S1054" s="230"/>
      <c r="T1054" s="230"/>
      <c r="U1054" s="230"/>
      <c r="V1054" s="230"/>
      <c r="W1054" s="230"/>
      <c r="X1054" s="230"/>
      <c r="Y1054" s="230"/>
      <c r="Z1054" s="230"/>
      <c r="AA1054" s="230"/>
      <c r="AB1054" s="230"/>
      <c r="AC1054" s="230"/>
      <c r="AD1054" s="230"/>
      <c r="AE1054" s="230"/>
      <c r="AF1054" s="230"/>
      <c r="AG1054" s="230"/>
      <c r="AH1054" s="230"/>
      <c r="AI1054" s="230"/>
      <c r="AJ1054" s="230"/>
      <c r="AK1054" s="230"/>
      <c r="AL1054" s="230"/>
      <c r="AM1054" s="230"/>
      <c r="AN1054" s="230"/>
      <c r="AO1054" s="230"/>
      <c r="AP1054" s="230"/>
      <c r="AQ1054" s="230"/>
      <c r="AR1054" s="230"/>
      <c r="AS1054" s="230"/>
      <c r="AT1054" s="230"/>
      <c r="AU1054" s="230"/>
      <c r="AV1054" s="230"/>
      <c r="AW1054" s="230"/>
      <c r="AX1054" s="230"/>
      <c r="AY1054" s="230"/>
      <c r="AZ1054" s="230"/>
      <c r="BA1054" s="230"/>
      <c r="BB1054" s="230"/>
      <c r="BC1054" s="230"/>
      <c r="BD1054" s="230"/>
      <c r="BE1054" s="230"/>
      <c r="BF1054" s="230"/>
      <c r="BG1054" s="230"/>
      <c r="BH1054" s="230"/>
      <c r="BI1054" s="230"/>
      <c r="BJ1054" s="230"/>
      <c r="BK1054" s="230"/>
      <c r="BL1054" s="230"/>
      <c r="BM1054" s="230"/>
      <c r="BN1054" s="230"/>
      <c r="BO1054" s="230"/>
      <c r="BP1054" s="230"/>
      <c r="BQ1054" s="231"/>
      <c r="BR1054" s="182">
        <v>-1608.5</v>
      </c>
      <c r="BS1054" s="183"/>
      <c r="BT1054" s="183"/>
      <c r="BU1054" s="183"/>
      <c r="BV1054" s="184"/>
      <c r="BW1054" s="1"/>
      <c r="BX1054" s="1"/>
      <c r="BY1054" s="1"/>
      <c r="BZ1054" s="2"/>
    </row>
    <row r="1055" spans="1:79" ht="71.25" hidden="1" customHeight="1">
      <c r="A1055" s="81">
        <v>0</v>
      </c>
      <c r="B1055" s="80"/>
      <c r="C1055" s="178" t="s">
        <v>198</v>
      </c>
      <c r="D1055" s="178"/>
      <c r="E1055" s="178"/>
      <c r="F1055" s="178"/>
      <c r="G1055" s="178"/>
      <c r="H1055" s="178"/>
      <c r="I1055" s="178"/>
      <c r="J1055" s="179" t="s">
        <v>98</v>
      </c>
      <c r="K1055" s="179"/>
      <c r="L1055" s="179"/>
      <c r="M1055" s="179"/>
      <c r="N1055" s="179"/>
      <c r="O1055" s="128"/>
      <c r="P1055" s="221"/>
      <c r="Q1055" s="221"/>
      <c r="R1055" s="221"/>
      <c r="S1055" s="221"/>
      <c r="T1055" s="221"/>
      <c r="U1055" s="221"/>
      <c r="V1055" s="221"/>
      <c r="W1055" s="221"/>
      <c r="X1055" s="221"/>
      <c r="Y1055" s="221"/>
      <c r="Z1055" s="221"/>
      <c r="AA1055" s="221"/>
      <c r="AB1055" s="221"/>
      <c r="AC1055" s="221"/>
      <c r="AD1055" s="221"/>
      <c r="AE1055" s="221"/>
      <c r="AF1055" s="221"/>
      <c r="AG1055" s="221"/>
      <c r="AH1055" s="221"/>
      <c r="AI1055" s="221"/>
      <c r="AJ1055" s="221"/>
      <c r="AK1055" s="221"/>
      <c r="AL1055" s="221"/>
      <c r="AM1055" s="221"/>
      <c r="AN1055" s="221"/>
      <c r="AO1055" s="221"/>
      <c r="AP1055" s="221"/>
      <c r="AQ1055" s="221"/>
      <c r="AR1055" s="221"/>
      <c r="AS1055" s="221"/>
      <c r="AT1055" s="221"/>
      <c r="AU1055" s="221"/>
      <c r="AV1055" s="221"/>
      <c r="AW1055" s="221"/>
      <c r="AX1055" s="221"/>
      <c r="AY1055" s="221"/>
      <c r="AZ1055" s="221"/>
      <c r="BA1055" s="221"/>
      <c r="BB1055" s="221"/>
      <c r="BC1055" s="221"/>
      <c r="BD1055" s="221"/>
      <c r="BE1055" s="221"/>
      <c r="BF1055" s="221"/>
      <c r="BG1055" s="221"/>
      <c r="BH1055" s="221"/>
      <c r="BI1055" s="221"/>
      <c r="BJ1055" s="221"/>
      <c r="BK1055" s="221"/>
      <c r="BL1055" s="221"/>
      <c r="BM1055" s="221"/>
      <c r="BN1055" s="221"/>
      <c r="BO1055" s="221"/>
      <c r="BP1055" s="221"/>
      <c r="BQ1055" s="222"/>
      <c r="BR1055" s="151"/>
      <c r="BS1055" s="151"/>
      <c r="BT1055" s="151"/>
      <c r="BU1055" s="151"/>
      <c r="BV1055" s="151"/>
      <c r="BW1055" s="1"/>
      <c r="BX1055" s="1"/>
      <c r="BY1055" s="1"/>
      <c r="BZ1055" s="2"/>
    </row>
    <row r="1056" spans="1:79" ht="71.25" hidden="1" customHeight="1">
      <c r="A1056" s="185">
        <v>20</v>
      </c>
      <c r="B1056" s="125"/>
      <c r="C1056" s="186" t="s">
        <v>240</v>
      </c>
      <c r="D1056" s="186"/>
      <c r="E1056" s="186"/>
      <c r="F1056" s="186"/>
      <c r="G1056" s="186"/>
      <c r="H1056" s="186"/>
      <c r="I1056" s="186"/>
      <c r="J1056" s="187" t="s">
        <v>206</v>
      </c>
      <c r="K1056" s="187"/>
      <c r="L1056" s="187"/>
      <c r="M1056" s="187"/>
      <c r="N1056" s="187"/>
      <c r="O1056" s="128"/>
      <c r="P1056" s="221"/>
      <c r="Q1056" s="221"/>
      <c r="R1056" s="221"/>
      <c r="S1056" s="221"/>
      <c r="T1056" s="221"/>
      <c r="U1056" s="221"/>
      <c r="V1056" s="221"/>
      <c r="W1056" s="221"/>
      <c r="X1056" s="221"/>
      <c r="Y1056" s="221"/>
      <c r="Z1056" s="221"/>
      <c r="AA1056" s="221"/>
      <c r="AB1056" s="221"/>
      <c r="AC1056" s="221"/>
      <c r="AD1056" s="221"/>
      <c r="AE1056" s="221"/>
      <c r="AF1056" s="221"/>
      <c r="AG1056" s="221"/>
      <c r="AH1056" s="221"/>
      <c r="AI1056" s="221"/>
      <c r="AJ1056" s="221"/>
      <c r="AK1056" s="221"/>
      <c r="AL1056" s="221"/>
      <c r="AM1056" s="221"/>
      <c r="AN1056" s="221"/>
      <c r="AO1056" s="221"/>
      <c r="AP1056" s="221"/>
      <c r="AQ1056" s="221"/>
      <c r="AR1056" s="221"/>
      <c r="AS1056" s="221"/>
      <c r="AT1056" s="221"/>
      <c r="AU1056" s="221"/>
      <c r="AV1056" s="221"/>
      <c r="AW1056" s="221"/>
      <c r="AX1056" s="221"/>
      <c r="AY1056" s="221"/>
      <c r="AZ1056" s="221"/>
      <c r="BA1056" s="221"/>
      <c r="BB1056" s="221"/>
      <c r="BC1056" s="221"/>
      <c r="BD1056" s="221"/>
      <c r="BE1056" s="221"/>
      <c r="BF1056" s="221"/>
      <c r="BG1056" s="221"/>
      <c r="BH1056" s="221"/>
      <c r="BI1056" s="221"/>
      <c r="BJ1056" s="221"/>
      <c r="BK1056" s="221"/>
      <c r="BL1056" s="221"/>
      <c r="BM1056" s="221"/>
      <c r="BN1056" s="221"/>
      <c r="BO1056" s="221"/>
      <c r="BP1056" s="221"/>
      <c r="BQ1056" s="222"/>
      <c r="BR1056" s="182">
        <v>0</v>
      </c>
      <c r="BS1056" s="183"/>
      <c r="BT1056" s="183"/>
      <c r="BU1056" s="183"/>
      <c r="BV1056" s="184"/>
      <c r="BW1056" s="1"/>
      <c r="BX1056" s="1"/>
      <c r="BY1056" s="1"/>
      <c r="BZ1056" s="2"/>
    </row>
    <row r="1057" spans="1:79" ht="18.75" customHeight="1">
      <c r="A1057" s="81">
        <v>0</v>
      </c>
      <c r="B1057" s="80"/>
      <c r="C1057" s="178" t="s">
        <v>281</v>
      </c>
      <c r="D1057" s="178"/>
      <c r="E1057" s="178"/>
      <c r="F1057" s="178"/>
      <c r="G1057" s="178"/>
      <c r="H1057" s="178"/>
      <c r="I1057" s="178"/>
      <c r="J1057" s="179" t="s">
        <v>98</v>
      </c>
      <c r="K1057" s="179"/>
      <c r="L1057" s="179"/>
      <c r="M1057" s="179"/>
      <c r="N1057" s="179"/>
      <c r="O1057" s="128"/>
      <c r="P1057" s="221"/>
      <c r="Q1057" s="221"/>
      <c r="R1057" s="221"/>
      <c r="S1057" s="221"/>
      <c r="T1057" s="221"/>
      <c r="U1057" s="221"/>
      <c r="V1057" s="221"/>
      <c r="W1057" s="221"/>
      <c r="X1057" s="221"/>
      <c r="Y1057" s="221"/>
      <c r="Z1057" s="221"/>
      <c r="AA1057" s="221"/>
      <c r="AB1057" s="221"/>
      <c r="AC1057" s="221"/>
      <c r="AD1057" s="221"/>
      <c r="AE1057" s="221"/>
      <c r="AF1057" s="221"/>
      <c r="AG1057" s="221"/>
      <c r="AH1057" s="221"/>
      <c r="AI1057" s="221"/>
      <c r="AJ1057" s="221"/>
      <c r="AK1057" s="221"/>
      <c r="AL1057" s="221"/>
      <c r="AM1057" s="221"/>
      <c r="AN1057" s="221"/>
      <c r="AO1057" s="221"/>
      <c r="AP1057" s="221"/>
      <c r="AQ1057" s="221"/>
      <c r="AR1057" s="221"/>
      <c r="AS1057" s="221"/>
      <c r="AT1057" s="221"/>
      <c r="AU1057" s="221"/>
      <c r="AV1057" s="221"/>
      <c r="AW1057" s="221"/>
      <c r="AX1057" s="221"/>
      <c r="AY1057" s="221"/>
      <c r="AZ1057" s="221"/>
      <c r="BA1057" s="221"/>
      <c r="BB1057" s="221"/>
      <c r="BC1057" s="221"/>
      <c r="BD1057" s="221"/>
      <c r="BE1057" s="221"/>
      <c r="BF1057" s="221"/>
      <c r="BG1057" s="221"/>
      <c r="BH1057" s="221"/>
      <c r="BI1057" s="221"/>
      <c r="BJ1057" s="221"/>
      <c r="BK1057" s="221"/>
      <c r="BL1057" s="221"/>
      <c r="BM1057" s="221"/>
      <c r="BN1057" s="221"/>
      <c r="BO1057" s="221"/>
      <c r="BP1057" s="221"/>
      <c r="BQ1057" s="222"/>
      <c r="BR1057" s="151"/>
      <c r="BS1057" s="151"/>
      <c r="BT1057" s="151"/>
      <c r="BU1057" s="151"/>
      <c r="BV1057" s="151"/>
      <c r="BW1057" s="1"/>
      <c r="BX1057" s="1"/>
      <c r="BY1057" s="1"/>
      <c r="BZ1057" s="2"/>
    </row>
    <row r="1058" spans="1:79" ht="38.25" customHeight="1">
      <c r="A1058" s="185" t="s">
        <v>571</v>
      </c>
      <c r="B1058" s="125"/>
      <c r="C1058" s="186" t="s">
        <v>317</v>
      </c>
      <c r="D1058" s="186"/>
      <c r="E1058" s="186"/>
      <c r="F1058" s="186"/>
      <c r="G1058" s="186"/>
      <c r="H1058" s="186"/>
      <c r="I1058" s="186"/>
      <c r="J1058" s="187" t="s">
        <v>100</v>
      </c>
      <c r="K1058" s="187"/>
      <c r="L1058" s="187"/>
      <c r="M1058" s="187"/>
      <c r="N1058" s="187"/>
      <c r="O1058" s="229" t="s">
        <v>93</v>
      </c>
      <c r="P1058" s="230"/>
      <c r="Q1058" s="230"/>
      <c r="R1058" s="230"/>
      <c r="S1058" s="230"/>
      <c r="T1058" s="230"/>
      <c r="U1058" s="230"/>
      <c r="V1058" s="230"/>
      <c r="W1058" s="230"/>
      <c r="X1058" s="230"/>
      <c r="Y1058" s="230"/>
      <c r="Z1058" s="230"/>
      <c r="AA1058" s="230"/>
      <c r="AB1058" s="230"/>
      <c r="AC1058" s="230"/>
      <c r="AD1058" s="230"/>
      <c r="AE1058" s="230"/>
      <c r="AF1058" s="230"/>
      <c r="AG1058" s="230"/>
      <c r="AH1058" s="230"/>
      <c r="AI1058" s="230"/>
      <c r="AJ1058" s="230"/>
      <c r="AK1058" s="230"/>
      <c r="AL1058" s="230"/>
      <c r="AM1058" s="230"/>
      <c r="AN1058" s="230"/>
      <c r="AO1058" s="230"/>
      <c r="AP1058" s="230"/>
      <c r="AQ1058" s="230"/>
      <c r="AR1058" s="230"/>
      <c r="AS1058" s="230"/>
      <c r="AT1058" s="230"/>
      <c r="AU1058" s="230"/>
      <c r="AV1058" s="230"/>
      <c r="AW1058" s="230"/>
      <c r="AX1058" s="230"/>
      <c r="AY1058" s="230"/>
      <c r="AZ1058" s="230"/>
      <c r="BA1058" s="230"/>
      <c r="BB1058" s="230"/>
      <c r="BC1058" s="230"/>
      <c r="BD1058" s="230"/>
      <c r="BE1058" s="230"/>
      <c r="BF1058" s="230"/>
      <c r="BG1058" s="230"/>
      <c r="BH1058" s="230"/>
      <c r="BI1058" s="230"/>
      <c r="BJ1058" s="230"/>
      <c r="BK1058" s="230"/>
      <c r="BL1058" s="230"/>
      <c r="BM1058" s="230"/>
      <c r="BN1058" s="230"/>
      <c r="BO1058" s="230"/>
      <c r="BP1058" s="230"/>
      <c r="BQ1058" s="231"/>
      <c r="BR1058" s="182">
        <v>-134.03999999997905</v>
      </c>
      <c r="BS1058" s="183"/>
      <c r="BT1058" s="183"/>
      <c r="BU1058" s="183"/>
      <c r="BV1058" s="184"/>
      <c r="BW1058" s="1"/>
      <c r="BX1058" s="1"/>
      <c r="BY1058" s="1"/>
      <c r="BZ1058" s="2"/>
    </row>
    <row r="1059" spans="1:79" ht="18.75" hidden="1" customHeight="1">
      <c r="A1059" s="81">
        <v>0</v>
      </c>
      <c r="B1059" s="80"/>
      <c r="C1059" s="178" t="s">
        <v>360</v>
      </c>
      <c r="D1059" s="178"/>
      <c r="E1059" s="178"/>
      <c r="F1059" s="178"/>
      <c r="G1059" s="178"/>
      <c r="H1059" s="178"/>
      <c r="I1059" s="178"/>
      <c r="J1059" s="179" t="s">
        <v>98</v>
      </c>
      <c r="K1059" s="179"/>
      <c r="L1059" s="179"/>
      <c r="M1059" s="179"/>
      <c r="N1059" s="179"/>
      <c r="O1059" s="128"/>
      <c r="P1059" s="221"/>
      <c r="Q1059" s="221"/>
      <c r="R1059" s="221"/>
      <c r="S1059" s="221"/>
      <c r="T1059" s="221"/>
      <c r="U1059" s="221"/>
      <c r="V1059" s="221"/>
      <c r="W1059" s="221"/>
      <c r="X1059" s="221"/>
      <c r="Y1059" s="221"/>
      <c r="Z1059" s="221"/>
      <c r="AA1059" s="221"/>
      <c r="AB1059" s="221"/>
      <c r="AC1059" s="221"/>
      <c r="AD1059" s="221"/>
      <c r="AE1059" s="221"/>
      <c r="AF1059" s="221"/>
      <c r="AG1059" s="221"/>
      <c r="AH1059" s="221"/>
      <c r="AI1059" s="221"/>
      <c r="AJ1059" s="221"/>
      <c r="AK1059" s="221"/>
      <c r="AL1059" s="221"/>
      <c r="AM1059" s="221"/>
      <c r="AN1059" s="221"/>
      <c r="AO1059" s="221"/>
      <c r="AP1059" s="221"/>
      <c r="AQ1059" s="221"/>
      <c r="AR1059" s="221"/>
      <c r="AS1059" s="221"/>
      <c r="AT1059" s="221"/>
      <c r="AU1059" s="221"/>
      <c r="AV1059" s="221"/>
      <c r="AW1059" s="221"/>
      <c r="AX1059" s="221"/>
      <c r="AY1059" s="221"/>
      <c r="AZ1059" s="221"/>
      <c r="BA1059" s="221"/>
      <c r="BB1059" s="221"/>
      <c r="BC1059" s="221"/>
      <c r="BD1059" s="221"/>
      <c r="BE1059" s="221"/>
      <c r="BF1059" s="221"/>
      <c r="BG1059" s="221"/>
      <c r="BH1059" s="221"/>
      <c r="BI1059" s="221"/>
      <c r="BJ1059" s="221"/>
      <c r="BK1059" s="221"/>
      <c r="BL1059" s="221"/>
      <c r="BM1059" s="221"/>
      <c r="BN1059" s="221"/>
      <c r="BO1059" s="221"/>
      <c r="BP1059" s="221"/>
      <c r="BQ1059" s="222"/>
      <c r="BR1059" s="151"/>
      <c r="BS1059" s="151"/>
      <c r="BT1059" s="151"/>
      <c r="BU1059" s="151"/>
      <c r="BV1059" s="151"/>
      <c r="BW1059" s="1"/>
      <c r="BX1059" s="1"/>
      <c r="BY1059" s="1"/>
      <c r="BZ1059" s="2"/>
    </row>
    <row r="1060" spans="1:79" ht="38.25" hidden="1" customHeight="1">
      <c r="A1060" s="185">
        <v>20</v>
      </c>
      <c r="B1060" s="125"/>
      <c r="C1060" s="186" t="s">
        <v>383</v>
      </c>
      <c r="D1060" s="186"/>
      <c r="E1060" s="186"/>
      <c r="F1060" s="186"/>
      <c r="G1060" s="186"/>
      <c r="H1060" s="186"/>
      <c r="I1060" s="186"/>
      <c r="J1060" s="187" t="s">
        <v>362</v>
      </c>
      <c r="K1060" s="187"/>
      <c r="L1060" s="187"/>
      <c r="M1060" s="187"/>
      <c r="N1060" s="187"/>
      <c r="O1060" s="128"/>
      <c r="P1060" s="221"/>
      <c r="Q1060" s="221"/>
      <c r="R1060" s="221"/>
      <c r="S1060" s="221"/>
      <c r="T1060" s="221"/>
      <c r="U1060" s="221"/>
      <c r="V1060" s="221"/>
      <c r="W1060" s="221"/>
      <c r="X1060" s="221"/>
      <c r="Y1060" s="221"/>
      <c r="Z1060" s="221"/>
      <c r="AA1060" s="221"/>
      <c r="AB1060" s="221"/>
      <c r="AC1060" s="221"/>
      <c r="AD1060" s="221"/>
      <c r="AE1060" s="221"/>
      <c r="AF1060" s="221"/>
      <c r="AG1060" s="221"/>
      <c r="AH1060" s="221"/>
      <c r="AI1060" s="221"/>
      <c r="AJ1060" s="221"/>
      <c r="AK1060" s="221"/>
      <c r="AL1060" s="221"/>
      <c r="AM1060" s="221"/>
      <c r="AN1060" s="221"/>
      <c r="AO1060" s="221"/>
      <c r="AP1060" s="221"/>
      <c r="AQ1060" s="221"/>
      <c r="AR1060" s="221"/>
      <c r="AS1060" s="221"/>
      <c r="AT1060" s="221"/>
      <c r="AU1060" s="221"/>
      <c r="AV1060" s="221"/>
      <c r="AW1060" s="221"/>
      <c r="AX1060" s="221"/>
      <c r="AY1060" s="221"/>
      <c r="AZ1060" s="221"/>
      <c r="BA1060" s="221"/>
      <c r="BB1060" s="221"/>
      <c r="BC1060" s="221"/>
      <c r="BD1060" s="221"/>
      <c r="BE1060" s="221"/>
      <c r="BF1060" s="221"/>
      <c r="BG1060" s="221"/>
      <c r="BH1060" s="221"/>
      <c r="BI1060" s="221"/>
      <c r="BJ1060" s="221"/>
      <c r="BK1060" s="221"/>
      <c r="BL1060" s="221"/>
      <c r="BM1060" s="221"/>
      <c r="BN1060" s="221"/>
      <c r="BO1060" s="221"/>
      <c r="BP1060" s="221"/>
      <c r="BQ1060" s="222"/>
      <c r="BR1060" s="182">
        <v>0</v>
      </c>
      <c r="BS1060" s="183"/>
      <c r="BT1060" s="183"/>
      <c r="BU1060" s="183"/>
      <c r="BV1060" s="184"/>
      <c r="BW1060" s="1"/>
      <c r="BX1060" s="1"/>
      <c r="BY1060" s="1"/>
      <c r="BZ1060" s="2"/>
    </row>
    <row r="1061" spans="1:79" s="6" customFormat="1" ht="63" hidden="1" customHeight="1">
      <c r="A1061" s="81">
        <v>0</v>
      </c>
      <c r="B1061" s="80"/>
      <c r="C1061" s="178" t="s">
        <v>481</v>
      </c>
      <c r="D1061" s="178"/>
      <c r="E1061" s="178"/>
      <c r="F1061" s="178"/>
      <c r="G1061" s="178"/>
      <c r="H1061" s="178"/>
      <c r="I1061" s="178"/>
      <c r="J1061" s="179" t="s">
        <v>98</v>
      </c>
      <c r="K1061" s="179"/>
      <c r="L1061" s="179"/>
      <c r="M1061" s="179"/>
      <c r="N1061" s="179"/>
      <c r="O1061" s="128"/>
      <c r="P1061" s="221"/>
      <c r="Q1061" s="221"/>
      <c r="R1061" s="221"/>
      <c r="S1061" s="221"/>
      <c r="T1061" s="221"/>
      <c r="U1061" s="221"/>
      <c r="V1061" s="221"/>
      <c r="W1061" s="221"/>
      <c r="X1061" s="221"/>
      <c r="Y1061" s="221"/>
      <c r="Z1061" s="221"/>
      <c r="AA1061" s="221"/>
      <c r="AB1061" s="221"/>
      <c r="AC1061" s="221"/>
      <c r="AD1061" s="221"/>
      <c r="AE1061" s="221"/>
      <c r="AF1061" s="221"/>
      <c r="AG1061" s="221"/>
      <c r="AH1061" s="221"/>
      <c r="AI1061" s="221"/>
      <c r="AJ1061" s="221"/>
      <c r="AK1061" s="221"/>
      <c r="AL1061" s="221"/>
      <c r="AM1061" s="221"/>
      <c r="AN1061" s="221"/>
      <c r="AO1061" s="221"/>
      <c r="AP1061" s="221"/>
      <c r="AQ1061" s="221"/>
      <c r="AR1061" s="221"/>
      <c r="AS1061" s="221"/>
      <c r="AT1061" s="221"/>
      <c r="AU1061" s="221"/>
      <c r="AV1061" s="221"/>
      <c r="AW1061" s="221"/>
      <c r="AX1061" s="221"/>
      <c r="AY1061" s="221"/>
      <c r="AZ1061" s="221"/>
      <c r="BA1061" s="221"/>
      <c r="BB1061" s="221"/>
      <c r="BC1061" s="221"/>
      <c r="BD1061" s="221"/>
      <c r="BE1061" s="221"/>
      <c r="BF1061" s="221"/>
      <c r="BG1061" s="221"/>
      <c r="BH1061" s="221"/>
      <c r="BI1061" s="221"/>
      <c r="BJ1061" s="221"/>
      <c r="BK1061" s="221"/>
      <c r="BL1061" s="221"/>
      <c r="BM1061" s="221"/>
      <c r="BN1061" s="221"/>
      <c r="BO1061" s="221"/>
      <c r="BP1061" s="221"/>
      <c r="BQ1061" s="222"/>
      <c r="BR1061" s="151"/>
      <c r="BS1061" s="151"/>
      <c r="BT1061" s="151"/>
      <c r="BU1061" s="151"/>
      <c r="BV1061" s="151"/>
      <c r="BW1061" s="4"/>
      <c r="BX1061" s="4"/>
      <c r="BY1061" s="4"/>
      <c r="BZ1061" s="5"/>
      <c r="CA1061" s="6" t="s">
        <v>24</v>
      </c>
    </row>
    <row r="1062" spans="1:79" s="6" customFormat="1" ht="18.75" hidden="1" customHeight="1">
      <c r="A1062" s="81">
        <v>0</v>
      </c>
      <c r="B1062" s="80"/>
      <c r="C1062" s="178" t="s">
        <v>97</v>
      </c>
      <c r="D1062" s="178"/>
      <c r="E1062" s="178"/>
      <c r="F1062" s="178"/>
      <c r="G1062" s="178"/>
      <c r="H1062" s="178"/>
      <c r="I1062" s="178"/>
      <c r="J1062" s="179" t="s">
        <v>98</v>
      </c>
      <c r="K1062" s="179"/>
      <c r="L1062" s="179"/>
      <c r="M1062" s="179"/>
      <c r="N1062" s="179"/>
      <c r="O1062" s="128"/>
      <c r="P1062" s="221"/>
      <c r="Q1062" s="221"/>
      <c r="R1062" s="221"/>
      <c r="S1062" s="221"/>
      <c r="T1062" s="221"/>
      <c r="U1062" s="221"/>
      <c r="V1062" s="221"/>
      <c r="W1062" s="221"/>
      <c r="X1062" s="221"/>
      <c r="Y1062" s="221"/>
      <c r="Z1062" s="221"/>
      <c r="AA1062" s="221"/>
      <c r="AB1062" s="221"/>
      <c r="AC1062" s="221"/>
      <c r="AD1062" s="221"/>
      <c r="AE1062" s="221"/>
      <c r="AF1062" s="221"/>
      <c r="AG1062" s="221"/>
      <c r="AH1062" s="221"/>
      <c r="AI1062" s="221"/>
      <c r="AJ1062" s="221"/>
      <c r="AK1062" s="221"/>
      <c r="AL1062" s="221"/>
      <c r="AM1062" s="221"/>
      <c r="AN1062" s="221"/>
      <c r="AO1062" s="221"/>
      <c r="AP1062" s="221"/>
      <c r="AQ1062" s="221"/>
      <c r="AR1062" s="221"/>
      <c r="AS1062" s="221"/>
      <c r="AT1062" s="221"/>
      <c r="AU1062" s="221"/>
      <c r="AV1062" s="221"/>
      <c r="AW1062" s="221"/>
      <c r="AX1062" s="221"/>
      <c r="AY1062" s="221"/>
      <c r="AZ1062" s="221"/>
      <c r="BA1062" s="221"/>
      <c r="BB1062" s="221"/>
      <c r="BC1062" s="221"/>
      <c r="BD1062" s="221"/>
      <c r="BE1062" s="221"/>
      <c r="BF1062" s="221"/>
      <c r="BG1062" s="221"/>
      <c r="BH1062" s="221"/>
      <c r="BI1062" s="221"/>
      <c r="BJ1062" s="221"/>
      <c r="BK1062" s="221"/>
      <c r="BL1062" s="221"/>
      <c r="BM1062" s="221"/>
      <c r="BN1062" s="221"/>
      <c r="BO1062" s="221"/>
      <c r="BP1062" s="221"/>
      <c r="BQ1062" s="222"/>
      <c r="BR1062" s="151"/>
      <c r="BS1062" s="151"/>
      <c r="BT1062" s="151"/>
      <c r="BU1062" s="151"/>
      <c r="BV1062" s="151"/>
      <c r="BW1062" s="4"/>
      <c r="BX1062" s="4"/>
      <c r="BY1062" s="4"/>
      <c r="BZ1062" s="5"/>
      <c r="CA1062" s="6" t="s">
        <v>24</v>
      </c>
    </row>
    <row r="1063" spans="1:79" ht="39.950000000000003" hidden="1" customHeight="1">
      <c r="A1063" s="185">
        <v>21</v>
      </c>
      <c r="B1063" s="125"/>
      <c r="C1063" s="186" t="s">
        <v>130</v>
      </c>
      <c r="D1063" s="186"/>
      <c r="E1063" s="186"/>
      <c r="F1063" s="186"/>
      <c r="G1063" s="186"/>
      <c r="H1063" s="186"/>
      <c r="I1063" s="186"/>
      <c r="J1063" s="187" t="s">
        <v>100</v>
      </c>
      <c r="K1063" s="187"/>
      <c r="L1063" s="187"/>
      <c r="M1063" s="187"/>
      <c r="N1063" s="187"/>
      <c r="O1063" s="128"/>
      <c r="P1063" s="221"/>
      <c r="Q1063" s="221"/>
      <c r="R1063" s="221"/>
      <c r="S1063" s="221"/>
      <c r="T1063" s="221"/>
      <c r="U1063" s="221"/>
      <c r="V1063" s="221"/>
      <c r="W1063" s="221"/>
      <c r="X1063" s="221"/>
      <c r="Y1063" s="221"/>
      <c r="Z1063" s="221"/>
      <c r="AA1063" s="221"/>
      <c r="AB1063" s="221"/>
      <c r="AC1063" s="221"/>
      <c r="AD1063" s="221"/>
      <c r="AE1063" s="221"/>
      <c r="AF1063" s="221"/>
      <c r="AG1063" s="221"/>
      <c r="AH1063" s="221"/>
      <c r="AI1063" s="221"/>
      <c r="AJ1063" s="221"/>
      <c r="AK1063" s="221"/>
      <c r="AL1063" s="221"/>
      <c r="AM1063" s="221"/>
      <c r="AN1063" s="221"/>
      <c r="AO1063" s="221"/>
      <c r="AP1063" s="221"/>
      <c r="AQ1063" s="221"/>
      <c r="AR1063" s="221"/>
      <c r="AS1063" s="221"/>
      <c r="AT1063" s="221"/>
      <c r="AU1063" s="221"/>
      <c r="AV1063" s="221"/>
      <c r="AW1063" s="221"/>
      <c r="AX1063" s="221"/>
      <c r="AY1063" s="221"/>
      <c r="AZ1063" s="221"/>
      <c r="BA1063" s="221"/>
      <c r="BB1063" s="221"/>
      <c r="BC1063" s="221"/>
      <c r="BD1063" s="221"/>
      <c r="BE1063" s="221"/>
      <c r="BF1063" s="221"/>
      <c r="BG1063" s="221"/>
      <c r="BH1063" s="221"/>
      <c r="BI1063" s="221"/>
      <c r="BJ1063" s="221"/>
      <c r="BK1063" s="221"/>
      <c r="BL1063" s="221"/>
      <c r="BM1063" s="221"/>
      <c r="BN1063" s="221"/>
      <c r="BO1063" s="221"/>
      <c r="BP1063" s="221"/>
      <c r="BQ1063" s="222"/>
      <c r="BR1063" s="182">
        <v>0</v>
      </c>
      <c r="BS1063" s="183"/>
      <c r="BT1063" s="183"/>
      <c r="BU1063" s="183"/>
      <c r="BV1063" s="184"/>
      <c r="BW1063" s="1"/>
      <c r="BX1063" s="1"/>
      <c r="BY1063" s="1"/>
      <c r="BZ1063" s="2"/>
    </row>
    <row r="1064" spans="1:79" ht="18.75" hidden="1" customHeight="1">
      <c r="A1064" s="81">
        <v>0</v>
      </c>
      <c r="B1064" s="80"/>
      <c r="C1064" s="178" t="s">
        <v>198</v>
      </c>
      <c r="D1064" s="178"/>
      <c r="E1064" s="178"/>
      <c r="F1064" s="178"/>
      <c r="G1064" s="178"/>
      <c r="H1064" s="178"/>
      <c r="I1064" s="178"/>
      <c r="J1064" s="179" t="s">
        <v>98</v>
      </c>
      <c r="K1064" s="179"/>
      <c r="L1064" s="179"/>
      <c r="M1064" s="179"/>
      <c r="N1064" s="179"/>
      <c r="O1064" s="128"/>
      <c r="P1064" s="221"/>
      <c r="Q1064" s="221"/>
      <c r="R1064" s="221"/>
      <c r="S1064" s="221"/>
      <c r="T1064" s="221"/>
      <c r="U1064" s="221"/>
      <c r="V1064" s="221"/>
      <c r="W1064" s="221"/>
      <c r="X1064" s="221"/>
      <c r="Y1064" s="221"/>
      <c r="Z1064" s="221"/>
      <c r="AA1064" s="221"/>
      <c r="AB1064" s="221"/>
      <c r="AC1064" s="221"/>
      <c r="AD1064" s="221"/>
      <c r="AE1064" s="221"/>
      <c r="AF1064" s="221"/>
      <c r="AG1064" s="221"/>
      <c r="AH1064" s="221"/>
      <c r="AI1064" s="221"/>
      <c r="AJ1064" s="221"/>
      <c r="AK1064" s="221"/>
      <c r="AL1064" s="221"/>
      <c r="AM1064" s="221"/>
      <c r="AN1064" s="221"/>
      <c r="AO1064" s="221"/>
      <c r="AP1064" s="221"/>
      <c r="AQ1064" s="221"/>
      <c r="AR1064" s="221"/>
      <c r="AS1064" s="221"/>
      <c r="AT1064" s="221"/>
      <c r="AU1064" s="221"/>
      <c r="AV1064" s="221"/>
      <c r="AW1064" s="221"/>
      <c r="AX1064" s="221"/>
      <c r="AY1064" s="221"/>
      <c r="AZ1064" s="221"/>
      <c r="BA1064" s="221"/>
      <c r="BB1064" s="221"/>
      <c r="BC1064" s="221"/>
      <c r="BD1064" s="221"/>
      <c r="BE1064" s="221"/>
      <c r="BF1064" s="221"/>
      <c r="BG1064" s="221"/>
      <c r="BH1064" s="221"/>
      <c r="BI1064" s="221"/>
      <c r="BJ1064" s="221"/>
      <c r="BK1064" s="221"/>
      <c r="BL1064" s="221"/>
      <c r="BM1064" s="221"/>
      <c r="BN1064" s="221"/>
      <c r="BO1064" s="221"/>
      <c r="BP1064" s="221"/>
      <c r="BQ1064" s="222"/>
      <c r="BR1064" s="151"/>
      <c r="BS1064" s="151"/>
      <c r="BT1064" s="151"/>
      <c r="BU1064" s="151"/>
      <c r="BV1064" s="151"/>
      <c r="BW1064" s="1"/>
      <c r="BX1064" s="1"/>
      <c r="BY1064" s="1"/>
      <c r="BZ1064" s="2"/>
    </row>
    <row r="1065" spans="1:79" ht="40.5" hidden="1" customHeight="1">
      <c r="A1065" s="185">
        <v>21</v>
      </c>
      <c r="B1065" s="125"/>
      <c r="C1065" s="186" t="s">
        <v>482</v>
      </c>
      <c r="D1065" s="186"/>
      <c r="E1065" s="186"/>
      <c r="F1065" s="186"/>
      <c r="G1065" s="186"/>
      <c r="H1065" s="186"/>
      <c r="I1065" s="186"/>
      <c r="J1065" s="187" t="s">
        <v>206</v>
      </c>
      <c r="K1065" s="187"/>
      <c r="L1065" s="187"/>
      <c r="M1065" s="187"/>
      <c r="N1065" s="187"/>
      <c r="O1065" s="128"/>
      <c r="P1065" s="221"/>
      <c r="Q1065" s="221"/>
      <c r="R1065" s="221"/>
      <c r="S1065" s="221"/>
      <c r="T1065" s="221"/>
      <c r="U1065" s="221"/>
      <c r="V1065" s="221"/>
      <c r="W1065" s="221"/>
      <c r="X1065" s="221"/>
      <c r="Y1065" s="221"/>
      <c r="Z1065" s="221"/>
      <c r="AA1065" s="221"/>
      <c r="AB1065" s="221"/>
      <c r="AC1065" s="221"/>
      <c r="AD1065" s="221"/>
      <c r="AE1065" s="221"/>
      <c r="AF1065" s="221"/>
      <c r="AG1065" s="221"/>
      <c r="AH1065" s="221"/>
      <c r="AI1065" s="221"/>
      <c r="AJ1065" s="221"/>
      <c r="AK1065" s="221"/>
      <c r="AL1065" s="221"/>
      <c r="AM1065" s="221"/>
      <c r="AN1065" s="221"/>
      <c r="AO1065" s="221"/>
      <c r="AP1065" s="221"/>
      <c r="AQ1065" s="221"/>
      <c r="AR1065" s="221"/>
      <c r="AS1065" s="221"/>
      <c r="AT1065" s="221"/>
      <c r="AU1065" s="221"/>
      <c r="AV1065" s="221"/>
      <c r="AW1065" s="221"/>
      <c r="AX1065" s="221"/>
      <c r="AY1065" s="221"/>
      <c r="AZ1065" s="221"/>
      <c r="BA1065" s="221"/>
      <c r="BB1065" s="221"/>
      <c r="BC1065" s="221"/>
      <c r="BD1065" s="221"/>
      <c r="BE1065" s="221"/>
      <c r="BF1065" s="221"/>
      <c r="BG1065" s="221"/>
      <c r="BH1065" s="221"/>
      <c r="BI1065" s="221"/>
      <c r="BJ1065" s="221"/>
      <c r="BK1065" s="221"/>
      <c r="BL1065" s="221"/>
      <c r="BM1065" s="221"/>
      <c r="BN1065" s="221"/>
      <c r="BO1065" s="221"/>
      <c r="BP1065" s="221"/>
      <c r="BQ1065" s="222"/>
      <c r="BR1065" s="182">
        <v>0</v>
      </c>
      <c r="BS1065" s="183"/>
      <c r="BT1065" s="183"/>
      <c r="BU1065" s="183"/>
      <c r="BV1065" s="184"/>
      <c r="BW1065" s="1"/>
      <c r="BX1065" s="1"/>
      <c r="BY1065" s="1"/>
      <c r="BZ1065" s="2"/>
    </row>
    <row r="1066" spans="1:79" ht="18.75" hidden="1" customHeight="1">
      <c r="A1066" s="81">
        <v>0</v>
      </c>
      <c r="B1066" s="80"/>
      <c r="C1066" s="178" t="s">
        <v>281</v>
      </c>
      <c r="D1066" s="178"/>
      <c r="E1066" s="178"/>
      <c r="F1066" s="178"/>
      <c r="G1066" s="178"/>
      <c r="H1066" s="178"/>
      <c r="I1066" s="178"/>
      <c r="J1066" s="179" t="s">
        <v>98</v>
      </c>
      <c r="K1066" s="179"/>
      <c r="L1066" s="179"/>
      <c r="M1066" s="179"/>
      <c r="N1066" s="179"/>
      <c r="O1066" s="128"/>
      <c r="P1066" s="221"/>
      <c r="Q1066" s="221"/>
      <c r="R1066" s="221"/>
      <c r="S1066" s="221"/>
      <c r="T1066" s="221"/>
      <c r="U1066" s="221"/>
      <c r="V1066" s="221"/>
      <c r="W1066" s="221"/>
      <c r="X1066" s="221"/>
      <c r="Y1066" s="221"/>
      <c r="Z1066" s="221"/>
      <c r="AA1066" s="221"/>
      <c r="AB1066" s="221"/>
      <c r="AC1066" s="221"/>
      <c r="AD1066" s="221"/>
      <c r="AE1066" s="221"/>
      <c r="AF1066" s="221"/>
      <c r="AG1066" s="221"/>
      <c r="AH1066" s="221"/>
      <c r="AI1066" s="221"/>
      <c r="AJ1066" s="221"/>
      <c r="AK1066" s="221"/>
      <c r="AL1066" s="221"/>
      <c r="AM1066" s="221"/>
      <c r="AN1066" s="221"/>
      <c r="AO1066" s="221"/>
      <c r="AP1066" s="221"/>
      <c r="AQ1066" s="221"/>
      <c r="AR1066" s="221"/>
      <c r="AS1066" s="221"/>
      <c r="AT1066" s="221"/>
      <c r="AU1066" s="221"/>
      <c r="AV1066" s="221"/>
      <c r="AW1066" s="221"/>
      <c r="AX1066" s="221"/>
      <c r="AY1066" s="221"/>
      <c r="AZ1066" s="221"/>
      <c r="BA1066" s="221"/>
      <c r="BB1066" s="221"/>
      <c r="BC1066" s="221"/>
      <c r="BD1066" s="221"/>
      <c r="BE1066" s="221"/>
      <c r="BF1066" s="221"/>
      <c r="BG1066" s="221"/>
      <c r="BH1066" s="221"/>
      <c r="BI1066" s="221"/>
      <c r="BJ1066" s="221"/>
      <c r="BK1066" s="221"/>
      <c r="BL1066" s="221"/>
      <c r="BM1066" s="221"/>
      <c r="BN1066" s="221"/>
      <c r="BO1066" s="221"/>
      <c r="BP1066" s="221"/>
      <c r="BQ1066" s="222"/>
      <c r="BR1066" s="151"/>
      <c r="BS1066" s="151"/>
      <c r="BT1066" s="151"/>
      <c r="BU1066" s="151"/>
      <c r="BV1066" s="151"/>
      <c r="BW1066" s="1"/>
      <c r="BX1066" s="1"/>
      <c r="BY1066" s="1"/>
      <c r="BZ1066" s="2"/>
    </row>
    <row r="1067" spans="1:79" ht="35.450000000000003" hidden="1" customHeight="1">
      <c r="A1067" s="185">
        <v>21</v>
      </c>
      <c r="B1067" s="125"/>
      <c r="C1067" s="186" t="s">
        <v>483</v>
      </c>
      <c r="D1067" s="186"/>
      <c r="E1067" s="186"/>
      <c r="F1067" s="186"/>
      <c r="G1067" s="186"/>
      <c r="H1067" s="186"/>
      <c r="I1067" s="186"/>
      <c r="J1067" s="187" t="s">
        <v>100</v>
      </c>
      <c r="K1067" s="187"/>
      <c r="L1067" s="187"/>
      <c r="M1067" s="187"/>
      <c r="N1067" s="187"/>
      <c r="O1067" s="128"/>
      <c r="P1067" s="221"/>
      <c r="Q1067" s="221"/>
      <c r="R1067" s="221"/>
      <c r="S1067" s="221"/>
      <c r="T1067" s="221"/>
      <c r="U1067" s="221"/>
      <c r="V1067" s="221"/>
      <c r="W1067" s="221"/>
      <c r="X1067" s="221"/>
      <c r="Y1067" s="221"/>
      <c r="Z1067" s="221"/>
      <c r="AA1067" s="221"/>
      <c r="AB1067" s="221"/>
      <c r="AC1067" s="221"/>
      <c r="AD1067" s="221"/>
      <c r="AE1067" s="221"/>
      <c r="AF1067" s="221"/>
      <c r="AG1067" s="221"/>
      <c r="AH1067" s="221"/>
      <c r="AI1067" s="221"/>
      <c r="AJ1067" s="221"/>
      <c r="AK1067" s="221"/>
      <c r="AL1067" s="221"/>
      <c r="AM1067" s="221"/>
      <c r="AN1067" s="221"/>
      <c r="AO1067" s="221"/>
      <c r="AP1067" s="221"/>
      <c r="AQ1067" s="221"/>
      <c r="AR1067" s="221"/>
      <c r="AS1067" s="221"/>
      <c r="AT1067" s="221"/>
      <c r="AU1067" s="221"/>
      <c r="AV1067" s="221"/>
      <c r="AW1067" s="221"/>
      <c r="AX1067" s="221"/>
      <c r="AY1067" s="221"/>
      <c r="AZ1067" s="221"/>
      <c r="BA1067" s="221"/>
      <c r="BB1067" s="221"/>
      <c r="BC1067" s="221"/>
      <c r="BD1067" s="221"/>
      <c r="BE1067" s="221"/>
      <c r="BF1067" s="221"/>
      <c r="BG1067" s="221"/>
      <c r="BH1067" s="221"/>
      <c r="BI1067" s="221"/>
      <c r="BJ1067" s="221"/>
      <c r="BK1067" s="221"/>
      <c r="BL1067" s="221"/>
      <c r="BM1067" s="221"/>
      <c r="BN1067" s="221"/>
      <c r="BO1067" s="221"/>
      <c r="BP1067" s="221"/>
      <c r="BQ1067" s="222"/>
      <c r="BR1067" s="182">
        <v>0</v>
      </c>
      <c r="BS1067" s="183"/>
      <c r="BT1067" s="183"/>
      <c r="BU1067" s="183"/>
      <c r="BV1067" s="184"/>
      <c r="BW1067" s="1"/>
      <c r="BX1067" s="1"/>
      <c r="BY1067" s="1"/>
      <c r="BZ1067" s="2"/>
    </row>
    <row r="1068" spans="1:79" ht="18.75" hidden="1" customHeight="1">
      <c r="A1068" s="81">
        <v>0</v>
      </c>
      <c r="B1068" s="80"/>
      <c r="C1068" s="178" t="s">
        <v>360</v>
      </c>
      <c r="D1068" s="178"/>
      <c r="E1068" s="178"/>
      <c r="F1068" s="178"/>
      <c r="G1068" s="178"/>
      <c r="H1068" s="178"/>
      <c r="I1068" s="178"/>
      <c r="J1068" s="179" t="s">
        <v>98</v>
      </c>
      <c r="K1068" s="179"/>
      <c r="L1068" s="179"/>
      <c r="M1068" s="179"/>
      <c r="N1068" s="179"/>
      <c r="O1068" s="128"/>
      <c r="P1068" s="221"/>
      <c r="Q1068" s="221"/>
      <c r="R1068" s="221"/>
      <c r="S1068" s="221"/>
      <c r="T1068" s="221"/>
      <c r="U1068" s="221"/>
      <c r="V1068" s="221"/>
      <c r="W1068" s="221"/>
      <c r="X1068" s="221"/>
      <c r="Y1068" s="221"/>
      <c r="Z1068" s="221"/>
      <c r="AA1068" s="221"/>
      <c r="AB1068" s="221"/>
      <c r="AC1068" s="221"/>
      <c r="AD1068" s="221"/>
      <c r="AE1068" s="221"/>
      <c r="AF1068" s="221"/>
      <c r="AG1068" s="221"/>
      <c r="AH1068" s="221"/>
      <c r="AI1068" s="221"/>
      <c r="AJ1068" s="221"/>
      <c r="AK1068" s="221"/>
      <c r="AL1068" s="221"/>
      <c r="AM1068" s="221"/>
      <c r="AN1068" s="221"/>
      <c r="AO1068" s="221"/>
      <c r="AP1068" s="221"/>
      <c r="AQ1068" s="221"/>
      <c r="AR1068" s="221"/>
      <c r="AS1068" s="221"/>
      <c r="AT1068" s="221"/>
      <c r="AU1068" s="221"/>
      <c r="AV1068" s="221"/>
      <c r="AW1068" s="221"/>
      <c r="AX1068" s="221"/>
      <c r="AY1068" s="221"/>
      <c r="AZ1068" s="221"/>
      <c r="BA1068" s="221"/>
      <c r="BB1068" s="221"/>
      <c r="BC1068" s="221"/>
      <c r="BD1068" s="221"/>
      <c r="BE1068" s="221"/>
      <c r="BF1068" s="221"/>
      <c r="BG1068" s="221"/>
      <c r="BH1068" s="221"/>
      <c r="BI1068" s="221"/>
      <c r="BJ1068" s="221"/>
      <c r="BK1068" s="221"/>
      <c r="BL1068" s="221"/>
      <c r="BM1068" s="221"/>
      <c r="BN1068" s="221"/>
      <c r="BO1068" s="221"/>
      <c r="BP1068" s="221"/>
      <c r="BQ1068" s="222"/>
      <c r="BR1068" s="151"/>
      <c r="BS1068" s="151"/>
      <c r="BT1068" s="151"/>
      <c r="BU1068" s="151"/>
      <c r="BV1068" s="151"/>
      <c r="BW1068" s="1"/>
      <c r="BX1068" s="1"/>
      <c r="BY1068" s="1"/>
      <c r="BZ1068" s="2"/>
    </row>
    <row r="1069" spans="1:79" ht="59.25" hidden="1" customHeight="1">
      <c r="A1069" s="185">
        <v>21</v>
      </c>
      <c r="B1069" s="125"/>
      <c r="C1069" s="186" t="s">
        <v>384</v>
      </c>
      <c r="D1069" s="186"/>
      <c r="E1069" s="186"/>
      <c r="F1069" s="186"/>
      <c r="G1069" s="186"/>
      <c r="H1069" s="186"/>
      <c r="I1069" s="186"/>
      <c r="J1069" s="187" t="s">
        <v>362</v>
      </c>
      <c r="K1069" s="187"/>
      <c r="L1069" s="187"/>
      <c r="M1069" s="187"/>
      <c r="N1069" s="187"/>
      <c r="O1069" s="128"/>
      <c r="P1069" s="221"/>
      <c r="Q1069" s="221"/>
      <c r="R1069" s="221"/>
      <c r="S1069" s="221"/>
      <c r="T1069" s="221"/>
      <c r="U1069" s="221"/>
      <c r="V1069" s="221"/>
      <c r="W1069" s="221"/>
      <c r="X1069" s="221"/>
      <c r="Y1069" s="221"/>
      <c r="Z1069" s="221"/>
      <c r="AA1069" s="221"/>
      <c r="AB1069" s="221"/>
      <c r="AC1069" s="221"/>
      <c r="AD1069" s="221"/>
      <c r="AE1069" s="221"/>
      <c r="AF1069" s="221"/>
      <c r="AG1069" s="221"/>
      <c r="AH1069" s="221"/>
      <c r="AI1069" s="221"/>
      <c r="AJ1069" s="221"/>
      <c r="AK1069" s="221"/>
      <c r="AL1069" s="221"/>
      <c r="AM1069" s="221"/>
      <c r="AN1069" s="221"/>
      <c r="AO1069" s="221"/>
      <c r="AP1069" s="221"/>
      <c r="AQ1069" s="221"/>
      <c r="AR1069" s="221"/>
      <c r="AS1069" s="221"/>
      <c r="AT1069" s="221"/>
      <c r="AU1069" s="221"/>
      <c r="AV1069" s="221"/>
      <c r="AW1069" s="221"/>
      <c r="AX1069" s="221"/>
      <c r="AY1069" s="221"/>
      <c r="AZ1069" s="221"/>
      <c r="BA1069" s="221"/>
      <c r="BB1069" s="221"/>
      <c r="BC1069" s="221"/>
      <c r="BD1069" s="221"/>
      <c r="BE1069" s="221"/>
      <c r="BF1069" s="221"/>
      <c r="BG1069" s="221"/>
      <c r="BH1069" s="221"/>
      <c r="BI1069" s="221"/>
      <c r="BJ1069" s="221"/>
      <c r="BK1069" s="221"/>
      <c r="BL1069" s="221"/>
      <c r="BM1069" s="221"/>
      <c r="BN1069" s="221"/>
      <c r="BO1069" s="221"/>
      <c r="BP1069" s="221"/>
      <c r="BQ1069" s="222"/>
      <c r="BR1069" s="182">
        <v>0</v>
      </c>
      <c r="BS1069" s="183"/>
      <c r="BT1069" s="183"/>
      <c r="BU1069" s="183"/>
      <c r="BV1069" s="184"/>
      <c r="BW1069" s="1"/>
      <c r="BX1069" s="1"/>
      <c r="BY1069" s="1"/>
      <c r="BZ1069" s="2"/>
    </row>
    <row r="1070" spans="1:79" s="6" customFormat="1" ht="53.25" customHeight="1">
      <c r="A1070" s="81">
        <v>0</v>
      </c>
      <c r="B1070" s="80"/>
      <c r="C1070" s="178" t="s">
        <v>485</v>
      </c>
      <c r="D1070" s="178"/>
      <c r="E1070" s="178"/>
      <c r="F1070" s="178"/>
      <c r="G1070" s="178"/>
      <c r="H1070" s="178"/>
      <c r="I1070" s="178"/>
      <c r="J1070" s="179" t="s">
        <v>98</v>
      </c>
      <c r="K1070" s="179"/>
      <c r="L1070" s="179"/>
      <c r="M1070" s="179"/>
      <c r="N1070" s="179"/>
      <c r="O1070" s="128"/>
      <c r="P1070" s="221"/>
      <c r="Q1070" s="221"/>
      <c r="R1070" s="221"/>
      <c r="S1070" s="221"/>
      <c r="T1070" s="221"/>
      <c r="U1070" s="221"/>
      <c r="V1070" s="221"/>
      <c r="W1070" s="221"/>
      <c r="X1070" s="221"/>
      <c r="Y1070" s="221"/>
      <c r="Z1070" s="221"/>
      <c r="AA1070" s="221"/>
      <c r="AB1070" s="221"/>
      <c r="AC1070" s="221"/>
      <c r="AD1070" s="221"/>
      <c r="AE1070" s="221"/>
      <c r="AF1070" s="221"/>
      <c r="AG1070" s="221"/>
      <c r="AH1070" s="221"/>
      <c r="AI1070" s="221"/>
      <c r="AJ1070" s="221"/>
      <c r="AK1070" s="221"/>
      <c r="AL1070" s="221"/>
      <c r="AM1070" s="221"/>
      <c r="AN1070" s="221"/>
      <c r="AO1070" s="221"/>
      <c r="AP1070" s="221"/>
      <c r="AQ1070" s="221"/>
      <c r="AR1070" s="221"/>
      <c r="AS1070" s="221"/>
      <c r="AT1070" s="221"/>
      <c r="AU1070" s="221"/>
      <c r="AV1070" s="221"/>
      <c r="AW1070" s="221"/>
      <c r="AX1070" s="221"/>
      <c r="AY1070" s="221"/>
      <c r="AZ1070" s="221"/>
      <c r="BA1070" s="221"/>
      <c r="BB1070" s="221"/>
      <c r="BC1070" s="221"/>
      <c r="BD1070" s="221"/>
      <c r="BE1070" s="221"/>
      <c r="BF1070" s="221"/>
      <c r="BG1070" s="221"/>
      <c r="BH1070" s="221"/>
      <c r="BI1070" s="221"/>
      <c r="BJ1070" s="221"/>
      <c r="BK1070" s="221"/>
      <c r="BL1070" s="221"/>
      <c r="BM1070" s="221"/>
      <c r="BN1070" s="221"/>
      <c r="BO1070" s="221"/>
      <c r="BP1070" s="221"/>
      <c r="BQ1070" s="222"/>
      <c r="BR1070" s="151"/>
      <c r="BS1070" s="151"/>
      <c r="BT1070" s="151"/>
      <c r="BU1070" s="151"/>
      <c r="BV1070" s="151"/>
      <c r="BW1070" s="4"/>
      <c r="BX1070" s="4"/>
      <c r="BY1070" s="4"/>
      <c r="BZ1070" s="5"/>
      <c r="CA1070" s="6" t="s">
        <v>24</v>
      </c>
    </row>
    <row r="1071" spans="1:79" s="6" customFormat="1" ht="78.75" customHeight="1">
      <c r="A1071" s="81">
        <v>0</v>
      </c>
      <c r="B1071" s="80"/>
      <c r="C1071" s="178" t="s">
        <v>484</v>
      </c>
      <c r="D1071" s="178"/>
      <c r="E1071" s="178"/>
      <c r="F1071" s="178"/>
      <c r="G1071" s="178"/>
      <c r="H1071" s="178"/>
      <c r="I1071" s="178"/>
      <c r="J1071" s="179" t="s">
        <v>98</v>
      </c>
      <c r="K1071" s="179"/>
      <c r="L1071" s="179"/>
      <c r="M1071" s="179"/>
      <c r="N1071" s="179"/>
      <c r="O1071" s="128"/>
      <c r="P1071" s="221"/>
      <c r="Q1071" s="221"/>
      <c r="R1071" s="221"/>
      <c r="S1071" s="221"/>
      <c r="T1071" s="221"/>
      <c r="U1071" s="221"/>
      <c r="V1071" s="221"/>
      <c r="W1071" s="221"/>
      <c r="X1071" s="221"/>
      <c r="Y1071" s="221"/>
      <c r="Z1071" s="221"/>
      <c r="AA1071" s="221"/>
      <c r="AB1071" s="221"/>
      <c r="AC1071" s="221"/>
      <c r="AD1071" s="221"/>
      <c r="AE1071" s="221"/>
      <c r="AF1071" s="221"/>
      <c r="AG1071" s="221"/>
      <c r="AH1071" s="221"/>
      <c r="AI1071" s="221"/>
      <c r="AJ1071" s="221"/>
      <c r="AK1071" s="221"/>
      <c r="AL1071" s="221"/>
      <c r="AM1071" s="221"/>
      <c r="AN1071" s="221"/>
      <c r="AO1071" s="221"/>
      <c r="AP1071" s="221"/>
      <c r="AQ1071" s="221"/>
      <c r="AR1071" s="221"/>
      <c r="AS1071" s="221"/>
      <c r="AT1071" s="221"/>
      <c r="AU1071" s="221"/>
      <c r="AV1071" s="221"/>
      <c r="AW1071" s="221"/>
      <c r="AX1071" s="221"/>
      <c r="AY1071" s="221"/>
      <c r="AZ1071" s="221"/>
      <c r="BA1071" s="221"/>
      <c r="BB1071" s="221"/>
      <c r="BC1071" s="221"/>
      <c r="BD1071" s="221"/>
      <c r="BE1071" s="221"/>
      <c r="BF1071" s="221"/>
      <c r="BG1071" s="221"/>
      <c r="BH1071" s="221"/>
      <c r="BI1071" s="221"/>
      <c r="BJ1071" s="221"/>
      <c r="BK1071" s="221"/>
      <c r="BL1071" s="221"/>
      <c r="BM1071" s="221"/>
      <c r="BN1071" s="221"/>
      <c r="BO1071" s="221"/>
      <c r="BP1071" s="221"/>
      <c r="BQ1071" s="222"/>
      <c r="BR1071" s="151"/>
      <c r="BS1071" s="151"/>
      <c r="BT1071" s="151"/>
      <c r="BU1071" s="151"/>
      <c r="BV1071" s="151"/>
      <c r="BW1071" s="4"/>
      <c r="BX1071" s="4"/>
      <c r="BY1071" s="4"/>
      <c r="BZ1071" s="5"/>
      <c r="CA1071" s="6" t="s">
        <v>24</v>
      </c>
    </row>
    <row r="1072" spans="1:79" s="6" customFormat="1" ht="18.75" customHeight="1">
      <c r="A1072" s="81">
        <v>0</v>
      </c>
      <c r="B1072" s="80"/>
      <c r="C1072" s="178" t="s">
        <v>97</v>
      </c>
      <c r="D1072" s="178"/>
      <c r="E1072" s="178"/>
      <c r="F1072" s="178"/>
      <c r="G1072" s="178"/>
      <c r="H1072" s="178"/>
      <c r="I1072" s="178"/>
      <c r="J1072" s="179" t="s">
        <v>98</v>
      </c>
      <c r="K1072" s="179"/>
      <c r="L1072" s="179"/>
      <c r="M1072" s="179"/>
      <c r="N1072" s="179"/>
      <c r="O1072" s="128"/>
      <c r="P1072" s="221"/>
      <c r="Q1072" s="221"/>
      <c r="R1072" s="221"/>
      <c r="S1072" s="221"/>
      <c r="T1072" s="221"/>
      <c r="U1072" s="221"/>
      <c r="V1072" s="221"/>
      <c r="W1072" s="221"/>
      <c r="X1072" s="221"/>
      <c r="Y1072" s="221"/>
      <c r="Z1072" s="221"/>
      <c r="AA1072" s="221"/>
      <c r="AB1072" s="221"/>
      <c r="AC1072" s="221"/>
      <c r="AD1072" s="221"/>
      <c r="AE1072" s="221"/>
      <c r="AF1072" s="221"/>
      <c r="AG1072" s="221"/>
      <c r="AH1072" s="221"/>
      <c r="AI1072" s="221"/>
      <c r="AJ1072" s="221"/>
      <c r="AK1072" s="221"/>
      <c r="AL1072" s="221"/>
      <c r="AM1072" s="221"/>
      <c r="AN1072" s="221"/>
      <c r="AO1072" s="221"/>
      <c r="AP1072" s="221"/>
      <c r="AQ1072" s="221"/>
      <c r="AR1072" s="221"/>
      <c r="AS1072" s="221"/>
      <c r="AT1072" s="221"/>
      <c r="AU1072" s="221"/>
      <c r="AV1072" s="221"/>
      <c r="AW1072" s="221"/>
      <c r="AX1072" s="221"/>
      <c r="AY1072" s="221"/>
      <c r="AZ1072" s="221"/>
      <c r="BA1072" s="221"/>
      <c r="BB1072" s="221"/>
      <c r="BC1072" s="221"/>
      <c r="BD1072" s="221"/>
      <c r="BE1072" s="221"/>
      <c r="BF1072" s="221"/>
      <c r="BG1072" s="221"/>
      <c r="BH1072" s="221"/>
      <c r="BI1072" s="221"/>
      <c r="BJ1072" s="221"/>
      <c r="BK1072" s="221"/>
      <c r="BL1072" s="221"/>
      <c r="BM1072" s="221"/>
      <c r="BN1072" s="221"/>
      <c r="BO1072" s="221"/>
      <c r="BP1072" s="221"/>
      <c r="BQ1072" s="222"/>
      <c r="BR1072" s="151"/>
      <c r="BS1072" s="151"/>
      <c r="BT1072" s="151"/>
      <c r="BU1072" s="151"/>
      <c r="BV1072" s="151"/>
      <c r="BW1072" s="4"/>
      <c r="BX1072" s="4"/>
      <c r="BY1072" s="4"/>
      <c r="BZ1072" s="5"/>
      <c r="CA1072" s="6" t="s">
        <v>24</v>
      </c>
    </row>
    <row r="1073" spans="1:79" ht="63" customHeight="1">
      <c r="A1073" s="185" t="s">
        <v>573</v>
      </c>
      <c r="B1073" s="125"/>
      <c r="C1073" s="186" t="s">
        <v>131</v>
      </c>
      <c r="D1073" s="186"/>
      <c r="E1073" s="186"/>
      <c r="F1073" s="186"/>
      <c r="G1073" s="186"/>
      <c r="H1073" s="186"/>
      <c r="I1073" s="186"/>
      <c r="J1073" s="187" t="s">
        <v>100</v>
      </c>
      <c r="K1073" s="187"/>
      <c r="L1073" s="187"/>
      <c r="M1073" s="187"/>
      <c r="N1073" s="187"/>
      <c r="O1073" s="229" t="s">
        <v>688</v>
      </c>
      <c r="P1073" s="230"/>
      <c r="Q1073" s="230"/>
      <c r="R1073" s="230"/>
      <c r="S1073" s="230"/>
      <c r="T1073" s="230"/>
      <c r="U1073" s="230"/>
      <c r="V1073" s="230"/>
      <c r="W1073" s="230"/>
      <c r="X1073" s="230"/>
      <c r="Y1073" s="230"/>
      <c r="Z1073" s="230"/>
      <c r="AA1073" s="230"/>
      <c r="AB1073" s="230"/>
      <c r="AC1073" s="230"/>
      <c r="AD1073" s="230"/>
      <c r="AE1073" s="230"/>
      <c r="AF1073" s="230"/>
      <c r="AG1073" s="230"/>
      <c r="AH1073" s="230"/>
      <c r="AI1073" s="230"/>
      <c r="AJ1073" s="230"/>
      <c r="AK1073" s="230"/>
      <c r="AL1073" s="230"/>
      <c r="AM1073" s="230"/>
      <c r="AN1073" s="230"/>
      <c r="AO1073" s="230"/>
      <c r="AP1073" s="230"/>
      <c r="AQ1073" s="230"/>
      <c r="AR1073" s="230"/>
      <c r="AS1073" s="230"/>
      <c r="AT1073" s="230"/>
      <c r="AU1073" s="230"/>
      <c r="AV1073" s="230"/>
      <c r="AW1073" s="230"/>
      <c r="AX1073" s="230"/>
      <c r="AY1073" s="230"/>
      <c r="AZ1073" s="230"/>
      <c r="BA1073" s="230"/>
      <c r="BB1073" s="230"/>
      <c r="BC1073" s="230"/>
      <c r="BD1073" s="230"/>
      <c r="BE1073" s="230"/>
      <c r="BF1073" s="230"/>
      <c r="BG1073" s="230"/>
      <c r="BH1073" s="230"/>
      <c r="BI1073" s="230"/>
      <c r="BJ1073" s="230"/>
      <c r="BK1073" s="230"/>
      <c r="BL1073" s="230"/>
      <c r="BM1073" s="230"/>
      <c r="BN1073" s="230"/>
      <c r="BO1073" s="230"/>
      <c r="BP1073" s="230"/>
      <c r="BQ1073" s="231"/>
      <c r="BR1073" s="182">
        <v>-76943.310000000522</v>
      </c>
      <c r="BS1073" s="183"/>
      <c r="BT1073" s="183"/>
      <c r="BU1073" s="183"/>
      <c r="BV1073" s="184"/>
      <c r="BW1073" s="1"/>
      <c r="BX1073" s="1"/>
      <c r="BY1073" s="1"/>
      <c r="BZ1073" s="2"/>
    </row>
    <row r="1074" spans="1:79" ht="18.75" hidden="1" customHeight="1">
      <c r="A1074" s="81">
        <v>0</v>
      </c>
      <c r="B1074" s="80"/>
      <c r="C1074" s="178" t="s">
        <v>198</v>
      </c>
      <c r="D1074" s="178"/>
      <c r="E1074" s="178"/>
      <c r="F1074" s="178"/>
      <c r="G1074" s="178"/>
      <c r="H1074" s="178"/>
      <c r="I1074" s="178"/>
      <c r="J1074" s="179" t="s">
        <v>98</v>
      </c>
      <c r="K1074" s="179"/>
      <c r="L1074" s="179"/>
      <c r="M1074" s="179"/>
      <c r="N1074" s="179"/>
      <c r="O1074" s="128"/>
      <c r="P1074" s="221"/>
      <c r="Q1074" s="221"/>
      <c r="R1074" s="221"/>
      <c r="S1074" s="221"/>
      <c r="T1074" s="221"/>
      <c r="U1074" s="221"/>
      <c r="V1074" s="221"/>
      <c r="W1074" s="221"/>
      <c r="X1074" s="221"/>
      <c r="Y1074" s="221"/>
      <c r="Z1074" s="221"/>
      <c r="AA1074" s="221"/>
      <c r="AB1074" s="221"/>
      <c r="AC1074" s="221"/>
      <c r="AD1074" s="221"/>
      <c r="AE1074" s="221"/>
      <c r="AF1074" s="221"/>
      <c r="AG1074" s="221"/>
      <c r="AH1074" s="221"/>
      <c r="AI1074" s="221"/>
      <c r="AJ1074" s="221"/>
      <c r="AK1074" s="221"/>
      <c r="AL1074" s="221"/>
      <c r="AM1074" s="221"/>
      <c r="AN1074" s="221"/>
      <c r="AO1074" s="221"/>
      <c r="AP1074" s="221"/>
      <c r="AQ1074" s="221"/>
      <c r="AR1074" s="221"/>
      <c r="AS1074" s="221"/>
      <c r="AT1074" s="221"/>
      <c r="AU1074" s="221"/>
      <c r="AV1074" s="221"/>
      <c r="AW1074" s="221"/>
      <c r="AX1074" s="221"/>
      <c r="AY1074" s="221"/>
      <c r="AZ1074" s="221"/>
      <c r="BA1074" s="221"/>
      <c r="BB1074" s="221"/>
      <c r="BC1074" s="221"/>
      <c r="BD1074" s="221"/>
      <c r="BE1074" s="221"/>
      <c r="BF1074" s="221"/>
      <c r="BG1074" s="221"/>
      <c r="BH1074" s="221"/>
      <c r="BI1074" s="221"/>
      <c r="BJ1074" s="221"/>
      <c r="BK1074" s="221"/>
      <c r="BL1074" s="221"/>
      <c r="BM1074" s="221"/>
      <c r="BN1074" s="221"/>
      <c r="BO1074" s="221"/>
      <c r="BP1074" s="221"/>
      <c r="BQ1074" s="222"/>
      <c r="BR1074" s="151"/>
      <c r="BS1074" s="151"/>
      <c r="BT1074" s="151"/>
      <c r="BU1074" s="151"/>
      <c r="BV1074" s="151"/>
      <c r="BW1074" s="1"/>
      <c r="BX1074" s="1"/>
      <c r="BY1074" s="1"/>
      <c r="BZ1074" s="2"/>
    </row>
    <row r="1075" spans="1:79" ht="63.75" hidden="1" customHeight="1">
      <c r="A1075" s="185">
        <v>22</v>
      </c>
      <c r="B1075" s="125"/>
      <c r="C1075" s="186" t="s">
        <v>241</v>
      </c>
      <c r="D1075" s="186"/>
      <c r="E1075" s="186"/>
      <c r="F1075" s="186"/>
      <c r="G1075" s="186"/>
      <c r="H1075" s="186"/>
      <c r="I1075" s="186"/>
      <c r="J1075" s="187" t="s">
        <v>206</v>
      </c>
      <c r="K1075" s="187"/>
      <c r="L1075" s="187"/>
      <c r="M1075" s="187"/>
      <c r="N1075" s="187"/>
      <c r="O1075" s="128"/>
      <c r="P1075" s="221"/>
      <c r="Q1075" s="221"/>
      <c r="R1075" s="221"/>
      <c r="S1075" s="221"/>
      <c r="T1075" s="221"/>
      <c r="U1075" s="221"/>
      <c r="V1075" s="221"/>
      <c r="W1075" s="221"/>
      <c r="X1075" s="221"/>
      <c r="Y1075" s="221"/>
      <c r="Z1075" s="221"/>
      <c r="AA1075" s="221"/>
      <c r="AB1075" s="221"/>
      <c r="AC1075" s="221"/>
      <c r="AD1075" s="221"/>
      <c r="AE1075" s="221"/>
      <c r="AF1075" s="221"/>
      <c r="AG1075" s="221"/>
      <c r="AH1075" s="221"/>
      <c r="AI1075" s="221"/>
      <c r="AJ1075" s="221"/>
      <c r="AK1075" s="221"/>
      <c r="AL1075" s="221"/>
      <c r="AM1075" s="221"/>
      <c r="AN1075" s="221"/>
      <c r="AO1075" s="221"/>
      <c r="AP1075" s="221"/>
      <c r="AQ1075" s="221"/>
      <c r="AR1075" s="221"/>
      <c r="AS1075" s="221"/>
      <c r="AT1075" s="221"/>
      <c r="AU1075" s="221"/>
      <c r="AV1075" s="221"/>
      <c r="AW1075" s="221"/>
      <c r="AX1075" s="221"/>
      <c r="AY1075" s="221"/>
      <c r="AZ1075" s="221"/>
      <c r="BA1075" s="221"/>
      <c r="BB1075" s="221"/>
      <c r="BC1075" s="221"/>
      <c r="BD1075" s="221"/>
      <c r="BE1075" s="221"/>
      <c r="BF1075" s="221"/>
      <c r="BG1075" s="221"/>
      <c r="BH1075" s="221"/>
      <c r="BI1075" s="221"/>
      <c r="BJ1075" s="221"/>
      <c r="BK1075" s="221"/>
      <c r="BL1075" s="221"/>
      <c r="BM1075" s="221"/>
      <c r="BN1075" s="221"/>
      <c r="BO1075" s="221"/>
      <c r="BP1075" s="221"/>
      <c r="BQ1075" s="222"/>
      <c r="BR1075" s="182">
        <v>0</v>
      </c>
      <c r="BS1075" s="183"/>
      <c r="BT1075" s="183"/>
      <c r="BU1075" s="183"/>
      <c r="BV1075" s="184"/>
      <c r="BW1075" s="1"/>
      <c r="BX1075" s="1"/>
      <c r="BY1075" s="1"/>
      <c r="BZ1075" s="2"/>
    </row>
    <row r="1076" spans="1:79" ht="18.75" customHeight="1">
      <c r="A1076" s="81">
        <v>0</v>
      </c>
      <c r="B1076" s="80"/>
      <c r="C1076" s="178" t="s">
        <v>281</v>
      </c>
      <c r="D1076" s="178"/>
      <c r="E1076" s="178"/>
      <c r="F1076" s="178"/>
      <c r="G1076" s="178"/>
      <c r="H1076" s="178"/>
      <c r="I1076" s="178"/>
      <c r="J1076" s="179" t="s">
        <v>98</v>
      </c>
      <c r="K1076" s="179"/>
      <c r="L1076" s="179"/>
      <c r="M1076" s="179"/>
      <c r="N1076" s="179"/>
      <c r="O1076" s="128"/>
      <c r="P1076" s="221"/>
      <c r="Q1076" s="221"/>
      <c r="R1076" s="221"/>
      <c r="S1076" s="221"/>
      <c r="T1076" s="221"/>
      <c r="U1076" s="221"/>
      <c r="V1076" s="221"/>
      <c r="W1076" s="221"/>
      <c r="X1076" s="221"/>
      <c r="Y1076" s="221"/>
      <c r="Z1076" s="221"/>
      <c r="AA1076" s="221"/>
      <c r="AB1076" s="221"/>
      <c r="AC1076" s="221"/>
      <c r="AD1076" s="221"/>
      <c r="AE1076" s="221"/>
      <c r="AF1076" s="221"/>
      <c r="AG1076" s="221"/>
      <c r="AH1076" s="221"/>
      <c r="AI1076" s="221"/>
      <c r="AJ1076" s="221"/>
      <c r="AK1076" s="221"/>
      <c r="AL1076" s="221"/>
      <c r="AM1076" s="221"/>
      <c r="AN1076" s="221"/>
      <c r="AO1076" s="221"/>
      <c r="AP1076" s="221"/>
      <c r="AQ1076" s="221"/>
      <c r="AR1076" s="221"/>
      <c r="AS1076" s="221"/>
      <c r="AT1076" s="221"/>
      <c r="AU1076" s="221"/>
      <c r="AV1076" s="221"/>
      <c r="AW1076" s="221"/>
      <c r="AX1076" s="221"/>
      <c r="AY1076" s="221"/>
      <c r="AZ1076" s="221"/>
      <c r="BA1076" s="221"/>
      <c r="BB1076" s="221"/>
      <c r="BC1076" s="221"/>
      <c r="BD1076" s="221"/>
      <c r="BE1076" s="221"/>
      <c r="BF1076" s="221"/>
      <c r="BG1076" s="221"/>
      <c r="BH1076" s="221"/>
      <c r="BI1076" s="221"/>
      <c r="BJ1076" s="221"/>
      <c r="BK1076" s="221"/>
      <c r="BL1076" s="221"/>
      <c r="BM1076" s="221"/>
      <c r="BN1076" s="221"/>
      <c r="BO1076" s="221"/>
      <c r="BP1076" s="221"/>
      <c r="BQ1076" s="222"/>
      <c r="BR1076" s="151"/>
      <c r="BS1076" s="151"/>
      <c r="BT1076" s="151"/>
      <c r="BU1076" s="151"/>
      <c r="BV1076" s="151"/>
      <c r="BW1076" s="1"/>
      <c r="BX1076" s="1"/>
      <c r="BY1076" s="1"/>
      <c r="BZ1076" s="2"/>
    </row>
    <row r="1077" spans="1:79" ht="55.5" customHeight="1">
      <c r="A1077" s="185" t="s">
        <v>573</v>
      </c>
      <c r="B1077" s="125"/>
      <c r="C1077" s="186" t="s">
        <v>318</v>
      </c>
      <c r="D1077" s="186"/>
      <c r="E1077" s="186"/>
      <c r="F1077" s="186"/>
      <c r="G1077" s="186"/>
      <c r="H1077" s="186"/>
      <c r="I1077" s="186"/>
      <c r="J1077" s="187" t="s">
        <v>100</v>
      </c>
      <c r="K1077" s="187"/>
      <c r="L1077" s="187"/>
      <c r="M1077" s="187"/>
      <c r="N1077" s="187"/>
      <c r="O1077" s="229" t="s">
        <v>688</v>
      </c>
      <c r="P1077" s="230"/>
      <c r="Q1077" s="230"/>
      <c r="R1077" s="230"/>
      <c r="S1077" s="230"/>
      <c r="T1077" s="230"/>
      <c r="U1077" s="230"/>
      <c r="V1077" s="230"/>
      <c r="W1077" s="230"/>
      <c r="X1077" s="230"/>
      <c r="Y1077" s="230"/>
      <c r="Z1077" s="230"/>
      <c r="AA1077" s="230"/>
      <c r="AB1077" s="230"/>
      <c r="AC1077" s="230"/>
      <c r="AD1077" s="230"/>
      <c r="AE1077" s="230"/>
      <c r="AF1077" s="230"/>
      <c r="AG1077" s="230"/>
      <c r="AH1077" s="230"/>
      <c r="AI1077" s="230"/>
      <c r="AJ1077" s="230"/>
      <c r="AK1077" s="230"/>
      <c r="AL1077" s="230"/>
      <c r="AM1077" s="230"/>
      <c r="AN1077" s="230"/>
      <c r="AO1077" s="230"/>
      <c r="AP1077" s="230"/>
      <c r="AQ1077" s="230"/>
      <c r="AR1077" s="230"/>
      <c r="AS1077" s="230"/>
      <c r="AT1077" s="230"/>
      <c r="AU1077" s="230"/>
      <c r="AV1077" s="230"/>
      <c r="AW1077" s="230"/>
      <c r="AX1077" s="230"/>
      <c r="AY1077" s="230"/>
      <c r="AZ1077" s="230"/>
      <c r="BA1077" s="230"/>
      <c r="BB1077" s="230"/>
      <c r="BC1077" s="230"/>
      <c r="BD1077" s="230"/>
      <c r="BE1077" s="230"/>
      <c r="BF1077" s="230"/>
      <c r="BG1077" s="230"/>
      <c r="BH1077" s="230"/>
      <c r="BI1077" s="230"/>
      <c r="BJ1077" s="230"/>
      <c r="BK1077" s="230"/>
      <c r="BL1077" s="230"/>
      <c r="BM1077" s="230"/>
      <c r="BN1077" s="230"/>
      <c r="BO1077" s="230"/>
      <c r="BP1077" s="230"/>
      <c r="BQ1077" s="231"/>
      <c r="BR1077" s="182">
        <v>-6411.9499999999534</v>
      </c>
      <c r="BS1077" s="183"/>
      <c r="BT1077" s="183"/>
      <c r="BU1077" s="183"/>
      <c r="BV1077" s="184"/>
      <c r="BW1077" s="1"/>
      <c r="BX1077" s="1"/>
      <c r="BY1077" s="1"/>
      <c r="BZ1077" s="2"/>
    </row>
    <row r="1078" spans="1:79" ht="18.75" customHeight="1">
      <c r="A1078" s="81">
        <v>0</v>
      </c>
      <c r="B1078" s="80"/>
      <c r="C1078" s="178" t="s">
        <v>360</v>
      </c>
      <c r="D1078" s="178"/>
      <c r="E1078" s="178"/>
      <c r="F1078" s="178"/>
      <c r="G1078" s="178"/>
      <c r="H1078" s="178"/>
      <c r="I1078" s="178"/>
      <c r="J1078" s="179" t="s">
        <v>98</v>
      </c>
      <c r="K1078" s="179"/>
      <c r="L1078" s="179"/>
      <c r="M1078" s="179"/>
      <c r="N1078" s="179"/>
      <c r="O1078" s="128"/>
      <c r="P1078" s="221"/>
      <c r="Q1078" s="221"/>
      <c r="R1078" s="221"/>
      <c r="S1078" s="221"/>
      <c r="T1078" s="221"/>
      <c r="U1078" s="221"/>
      <c r="V1078" s="221"/>
      <c r="W1078" s="221"/>
      <c r="X1078" s="221"/>
      <c r="Y1078" s="221"/>
      <c r="Z1078" s="221"/>
      <c r="AA1078" s="221"/>
      <c r="AB1078" s="221"/>
      <c r="AC1078" s="221"/>
      <c r="AD1078" s="221"/>
      <c r="AE1078" s="221"/>
      <c r="AF1078" s="221"/>
      <c r="AG1078" s="221"/>
      <c r="AH1078" s="221"/>
      <c r="AI1078" s="221"/>
      <c r="AJ1078" s="221"/>
      <c r="AK1078" s="221"/>
      <c r="AL1078" s="221"/>
      <c r="AM1078" s="221"/>
      <c r="AN1078" s="221"/>
      <c r="AO1078" s="221"/>
      <c r="AP1078" s="221"/>
      <c r="AQ1078" s="221"/>
      <c r="AR1078" s="221"/>
      <c r="AS1078" s="221"/>
      <c r="AT1078" s="221"/>
      <c r="AU1078" s="221"/>
      <c r="AV1078" s="221"/>
      <c r="AW1078" s="221"/>
      <c r="AX1078" s="221"/>
      <c r="AY1078" s="221"/>
      <c r="AZ1078" s="221"/>
      <c r="BA1078" s="221"/>
      <c r="BB1078" s="221"/>
      <c r="BC1078" s="221"/>
      <c r="BD1078" s="221"/>
      <c r="BE1078" s="221"/>
      <c r="BF1078" s="221"/>
      <c r="BG1078" s="221"/>
      <c r="BH1078" s="221"/>
      <c r="BI1078" s="221"/>
      <c r="BJ1078" s="221"/>
      <c r="BK1078" s="221"/>
      <c r="BL1078" s="221"/>
      <c r="BM1078" s="221"/>
      <c r="BN1078" s="221"/>
      <c r="BO1078" s="221"/>
      <c r="BP1078" s="221"/>
      <c r="BQ1078" s="222"/>
      <c r="BR1078" s="151"/>
      <c r="BS1078" s="151"/>
      <c r="BT1078" s="151"/>
      <c r="BU1078" s="151"/>
      <c r="BV1078" s="151"/>
      <c r="BW1078" s="1"/>
      <c r="BX1078" s="1"/>
      <c r="BY1078" s="1"/>
      <c r="BZ1078" s="2"/>
    </row>
    <row r="1079" spans="1:79" ht="63.75" customHeight="1">
      <c r="A1079" s="185" t="s">
        <v>573</v>
      </c>
      <c r="B1079" s="125"/>
      <c r="C1079" s="186" t="s">
        <v>385</v>
      </c>
      <c r="D1079" s="186"/>
      <c r="E1079" s="186"/>
      <c r="F1079" s="186"/>
      <c r="G1079" s="186"/>
      <c r="H1079" s="186"/>
      <c r="I1079" s="186"/>
      <c r="J1079" s="187" t="s">
        <v>362</v>
      </c>
      <c r="K1079" s="187"/>
      <c r="L1079" s="187"/>
      <c r="M1079" s="187"/>
      <c r="N1079" s="187"/>
      <c r="O1079" s="229" t="s">
        <v>688</v>
      </c>
      <c r="P1079" s="230"/>
      <c r="Q1079" s="230"/>
      <c r="R1079" s="230"/>
      <c r="S1079" s="230"/>
      <c r="T1079" s="230"/>
      <c r="U1079" s="230"/>
      <c r="V1079" s="230"/>
      <c r="W1079" s="230"/>
      <c r="X1079" s="230"/>
      <c r="Y1079" s="230"/>
      <c r="Z1079" s="230"/>
      <c r="AA1079" s="230"/>
      <c r="AB1079" s="230"/>
      <c r="AC1079" s="230"/>
      <c r="AD1079" s="230"/>
      <c r="AE1079" s="230"/>
      <c r="AF1079" s="230"/>
      <c r="AG1079" s="230"/>
      <c r="AH1079" s="230"/>
      <c r="AI1079" s="230"/>
      <c r="AJ1079" s="230"/>
      <c r="AK1079" s="230"/>
      <c r="AL1079" s="230"/>
      <c r="AM1079" s="230"/>
      <c r="AN1079" s="230"/>
      <c r="AO1079" s="230"/>
      <c r="AP1079" s="230"/>
      <c r="AQ1079" s="230"/>
      <c r="AR1079" s="230"/>
      <c r="AS1079" s="230"/>
      <c r="AT1079" s="230"/>
      <c r="AU1079" s="230"/>
      <c r="AV1079" s="230"/>
      <c r="AW1079" s="230"/>
      <c r="AX1079" s="230"/>
      <c r="AY1079" s="230"/>
      <c r="AZ1079" s="230"/>
      <c r="BA1079" s="230"/>
      <c r="BB1079" s="230"/>
      <c r="BC1079" s="230"/>
      <c r="BD1079" s="230"/>
      <c r="BE1079" s="230"/>
      <c r="BF1079" s="230"/>
      <c r="BG1079" s="230"/>
      <c r="BH1079" s="230"/>
      <c r="BI1079" s="230"/>
      <c r="BJ1079" s="230"/>
      <c r="BK1079" s="230"/>
      <c r="BL1079" s="230"/>
      <c r="BM1079" s="230"/>
      <c r="BN1079" s="230"/>
      <c r="BO1079" s="230"/>
      <c r="BP1079" s="230"/>
      <c r="BQ1079" s="231"/>
      <c r="BR1079" s="182">
        <v>-0.90000000000000568</v>
      </c>
      <c r="BS1079" s="183"/>
      <c r="BT1079" s="183"/>
      <c r="BU1079" s="183"/>
      <c r="BV1079" s="184"/>
      <c r="BW1079" s="1"/>
      <c r="BX1079" s="1"/>
      <c r="BY1079" s="1"/>
      <c r="BZ1079" s="2"/>
    </row>
    <row r="1080" spans="1:79" s="6" customFormat="1" ht="83.25" hidden="1" customHeight="1">
      <c r="A1080" s="81">
        <v>0</v>
      </c>
      <c r="B1080" s="80"/>
      <c r="C1080" s="178" t="s">
        <v>486</v>
      </c>
      <c r="D1080" s="178"/>
      <c r="E1080" s="178"/>
      <c r="F1080" s="178"/>
      <c r="G1080" s="178"/>
      <c r="H1080" s="178"/>
      <c r="I1080" s="178"/>
      <c r="J1080" s="179" t="s">
        <v>98</v>
      </c>
      <c r="K1080" s="179"/>
      <c r="L1080" s="179"/>
      <c r="M1080" s="179"/>
      <c r="N1080" s="179"/>
      <c r="O1080" s="128"/>
      <c r="P1080" s="221"/>
      <c r="Q1080" s="221"/>
      <c r="R1080" s="221"/>
      <c r="S1080" s="221"/>
      <c r="T1080" s="221"/>
      <c r="U1080" s="221"/>
      <c r="V1080" s="221"/>
      <c r="W1080" s="221"/>
      <c r="X1080" s="221"/>
      <c r="Y1080" s="221"/>
      <c r="Z1080" s="221"/>
      <c r="AA1080" s="221"/>
      <c r="AB1080" s="221"/>
      <c r="AC1080" s="221"/>
      <c r="AD1080" s="221"/>
      <c r="AE1080" s="221"/>
      <c r="AF1080" s="221"/>
      <c r="AG1080" s="221"/>
      <c r="AH1080" s="221"/>
      <c r="AI1080" s="221"/>
      <c r="AJ1080" s="221"/>
      <c r="AK1080" s="221"/>
      <c r="AL1080" s="221"/>
      <c r="AM1080" s="221"/>
      <c r="AN1080" s="221"/>
      <c r="AO1080" s="221"/>
      <c r="AP1080" s="221"/>
      <c r="AQ1080" s="221"/>
      <c r="AR1080" s="221"/>
      <c r="AS1080" s="221"/>
      <c r="AT1080" s="221"/>
      <c r="AU1080" s="221"/>
      <c r="AV1080" s="221"/>
      <c r="AW1080" s="221"/>
      <c r="AX1080" s="221"/>
      <c r="AY1080" s="221"/>
      <c r="AZ1080" s="221"/>
      <c r="BA1080" s="221"/>
      <c r="BB1080" s="221"/>
      <c r="BC1080" s="221"/>
      <c r="BD1080" s="221"/>
      <c r="BE1080" s="221"/>
      <c r="BF1080" s="221"/>
      <c r="BG1080" s="221"/>
      <c r="BH1080" s="221"/>
      <c r="BI1080" s="221"/>
      <c r="BJ1080" s="221"/>
      <c r="BK1080" s="221"/>
      <c r="BL1080" s="221"/>
      <c r="BM1080" s="221"/>
      <c r="BN1080" s="221"/>
      <c r="BO1080" s="221"/>
      <c r="BP1080" s="221"/>
      <c r="BQ1080" s="222"/>
      <c r="BR1080" s="151"/>
      <c r="BS1080" s="151"/>
      <c r="BT1080" s="151"/>
      <c r="BU1080" s="151"/>
      <c r="BV1080" s="151"/>
      <c r="BW1080" s="4"/>
      <c r="BX1080" s="4"/>
      <c r="BY1080" s="4"/>
      <c r="BZ1080" s="5"/>
      <c r="CA1080" s="6" t="s">
        <v>24</v>
      </c>
    </row>
    <row r="1081" spans="1:79" s="6" customFormat="1" ht="18.75" hidden="1" customHeight="1">
      <c r="A1081" s="81">
        <v>0</v>
      </c>
      <c r="B1081" s="80"/>
      <c r="C1081" s="178" t="s">
        <v>97</v>
      </c>
      <c r="D1081" s="178"/>
      <c r="E1081" s="178"/>
      <c r="F1081" s="178"/>
      <c r="G1081" s="178"/>
      <c r="H1081" s="178"/>
      <c r="I1081" s="178"/>
      <c r="J1081" s="179" t="s">
        <v>98</v>
      </c>
      <c r="K1081" s="179"/>
      <c r="L1081" s="179"/>
      <c r="M1081" s="179"/>
      <c r="N1081" s="179"/>
      <c r="O1081" s="128"/>
      <c r="P1081" s="221"/>
      <c r="Q1081" s="221"/>
      <c r="R1081" s="221"/>
      <c r="S1081" s="221"/>
      <c r="T1081" s="221"/>
      <c r="U1081" s="221"/>
      <c r="V1081" s="221"/>
      <c r="W1081" s="221"/>
      <c r="X1081" s="221"/>
      <c r="Y1081" s="221"/>
      <c r="Z1081" s="221"/>
      <c r="AA1081" s="221"/>
      <c r="AB1081" s="221"/>
      <c r="AC1081" s="221"/>
      <c r="AD1081" s="221"/>
      <c r="AE1081" s="221"/>
      <c r="AF1081" s="221"/>
      <c r="AG1081" s="221"/>
      <c r="AH1081" s="221"/>
      <c r="AI1081" s="221"/>
      <c r="AJ1081" s="221"/>
      <c r="AK1081" s="221"/>
      <c r="AL1081" s="221"/>
      <c r="AM1081" s="221"/>
      <c r="AN1081" s="221"/>
      <c r="AO1081" s="221"/>
      <c r="AP1081" s="221"/>
      <c r="AQ1081" s="221"/>
      <c r="AR1081" s="221"/>
      <c r="AS1081" s="221"/>
      <c r="AT1081" s="221"/>
      <c r="AU1081" s="221"/>
      <c r="AV1081" s="221"/>
      <c r="AW1081" s="221"/>
      <c r="AX1081" s="221"/>
      <c r="AY1081" s="221"/>
      <c r="AZ1081" s="221"/>
      <c r="BA1081" s="221"/>
      <c r="BB1081" s="221"/>
      <c r="BC1081" s="221"/>
      <c r="BD1081" s="221"/>
      <c r="BE1081" s="221"/>
      <c r="BF1081" s="221"/>
      <c r="BG1081" s="221"/>
      <c r="BH1081" s="221"/>
      <c r="BI1081" s="221"/>
      <c r="BJ1081" s="221"/>
      <c r="BK1081" s="221"/>
      <c r="BL1081" s="221"/>
      <c r="BM1081" s="221"/>
      <c r="BN1081" s="221"/>
      <c r="BO1081" s="221"/>
      <c r="BP1081" s="221"/>
      <c r="BQ1081" s="222"/>
      <c r="BR1081" s="151"/>
      <c r="BS1081" s="151"/>
      <c r="BT1081" s="151"/>
      <c r="BU1081" s="151"/>
      <c r="BV1081" s="151"/>
      <c r="BW1081" s="4"/>
      <c r="BX1081" s="4"/>
      <c r="BY1081" s="4"/>
      <c r="BZ1081" s="5"/>
      <c r="CA1081" s="6" t="s">
        <v>24</v>
      </c>
    </row>
    <row r="1082" spans="1:79" ht="63.75" hidden="1" customHeight="1">
      <c r="A1082" s="185">
        <v>23</v>
      </c>
      <c r="B1082" s="125"/>
      <c r="C1082" s="186" t="s">
        <v>132</v>
      </c>
      <c r="D1082" s="186"/>
      <c r="E1082" s="186"/>
      <c r="F1082" s="186"/>
      <c r="G1082" s="186"/>
      <c r="H1082" s="186"/>
      <c r="I1082" s="186"/>
      <c r="J1082" s="187" t="s">
        <v>100</v>
      </c>
      <c r="K1082" s="187"/>
      <c r="L1082" s="187"/>
      <c r="M1082" s="187"/>
      <c r="N1082" s="187"/>
      <c r="O1082" s="128"/>
      <c r="P1082" s="221"/>
      <c r="Q1082" s="221"/>
      <c r="R1082" s="221"/>
      <c r="S1082" s="221"/>
      <c r="T1082" s="221"/>
      <c r="U1082" s="221"/>
      <c r="V1082" s="221"/>
      <c r="W1082" s="221"/>
      <c r="X1082" s="221"/>
      <c r="Y1082" s="221"/>
      <c r="Z1082" s="221"/>
      <c r="AA1082" s="221"/>
      <c r="AB1082" s="221"/>
      <c r="AC1082" s="221"/>
      <c r="AD1082" s="221"/>
      <c r="AE1082" s="221"/>
      <c r="AF1082" s="221"/>
      <c r="AG1082" s="221"/>
      <c r="AH1082" s="221"/>
      <c r="AI1082" s="221"/>
      <c r="AJ1082" s="221"/>
      <c r="AK1082" s="221"/>
      <c r="AL1082" s="221"/>
      <c r="AM1082" s="221"/>
      <c r="AN1082" s="221"/>
      <c r="AO1082" s="221"/>
      <c r="AP1082" s="221"/>
      <c r="AQ1082" s="221"/>
      <c r="AR1082" s="221"/>
      <c r="AS1082" s="221"/>
      <c r="AT1082" s="221"/>
      <c r="AU1082" s="221"/>
      <c r="AV1082" s="221"/>
      <c r="AW1082" s="221"/>
      <c r="AX1082" s="221"/>
      <c r="AY1082" s="221"/>
      <c r="AZ1082" s="221"/>
      <c r="BA1082" s="221"/>
      <c r="BB1082" s="221"/>
      <c r="BC1082" s="221"/>
      <c r="BD1082" s="221"/>
      <c r="BE1082" s="221"/>
      <c r="BF1082" s="221"/>
      <c r="BG1082" s="221"/>
      <c r="BH1082" s="221"/>
      <c r="BI1082" s="221"/>
      <c r="BJ1082" s="221"/>
      <c r="BK1082" s="221"/>
      <c r="BL1082" s="221"/>
      <c r="BM1082" s="221"/>
      <c r="BN1082" s="221"/>
      <c r="BO1082" s="221"/>
      <c r="BP1082" s="221"/>
      <c r="BQ1082" s="222"/>
      <c r="BR1082" s="182">
        <v>0</v>
      </c>
      <c r="BS1082" s="183"/>
      <c r="BT1082" s="183"/>
      <c r="BU1082" s="183"/>
      <c r="BV1082" s="184"/>
      <c r="BW1082" s="1"/>
      <c r="BX1082" s="1"/>
      <c r="BY1082" s="1"/>
      <c r="BZ1082" s="2"/>
    </row>
    <row r="1083" spans="1:79" ht="18.75" hidden="1" customHeight="1">
      <c r="A1083" s="81">
        <v>0</v>
      </c>
      <c r="B1083" s="80"/>
      <c r="C1083" s="178" t="s">
        <v>198</v>
      </c>
      <c r="D1083" s="178"/>
      <c r="E1083" s="178"/>
      <c r="F1083" s="178"/>
      <c r="G1083" s="178"/>
      <c r="H1083" s="178"/>
      <c r="I1083" s="178"/>
      <c r="J1083" s="179" t="s">
        <v>98</v>
      </c>
      <c r="K1083" s="179"/>
      <c r="L1083" s="179"/>
      <c r="M1083" s="179"/>
      <c r="N1083" s="179"/>
      <c r="O1083" s="128"/>
      <c r="P1083" s="221"/>
      <c r="Q1083" s="221"/>
      <c r="R1083" s="221"/>
      <c r="S1083" s="221"/>
      <c r="T1083" s="221"/>
      <c r="U1083" s="221"/>
      <c r="V1083" s="221"/>
      <c r="W1083" s="221"/>
      <c r="X1083" s="221"/>
      <c r="Y1083" s="221"/>
      <c r="Z1083" s="221"/>
      <c r="AA1083" s="221"/>
      <c r="AB1083" s="221"/>
      <c r="AC1083" s="221"/>
      <c r="AD1083" s="221"/>
      <c r="AE1083" s="221"/>
      <c r="AF1083" s="221"/>
      <c r="AG1083" s="221"/>
      <c r="AH1083" s="221"/>
      <c r="AI1083" s="221"/>
      <c r="AJ1083" s="221"/>
      <c r="AK1083" s="221"/>
      <c r="AL1083" s="221"/>
      <c r="AM1083" s="221"/>
      <c r="AN1083" s="221"/>
      <c r="AO1083" s="221"/>
      <c r="AP1083" s="221"/>
      <c r="AQ1083" s="221"/>
      <c r="AR1083" s="221"/>
      <c r="AS1083" s="221"/>
      <c r="AT1083" s="221"/>
      <c r="AU1083" s="221"/>
      <c r="AV1083" s="221"/>
      <c r="AW1083" s="221"/>
      <c r="AX1083" s="221"/>
      <c r="AY1083" s="221"/>
      <c r="AZ1083" s="221"/>
      <c r="BA1083" s="221"/>
      <c r="BB1083" s="221"/>
      <c r="BC1083" s="221"/>
      <c r="BD1083" s="221"/>
      <c r="BE1083" s="221"/>
      <c r="BF1083" s="221"/>
      <c r="BG1083" s="221"/>
      <c r="BH1083" s="221"/>
      <c r="BI1083" s="221"/>
      <c r="BJ1083" s="221"/>
      <c r="BK1083" s="221"/>
      <c r="BL1083" s="221"/>
      <c r="BM1083" s="221"/>
      <c r="BN1083" s="221"/>
      <c r="BO1083" s="221"/>
      <c r="BP1083" s="221"/>
      <c r="BQ1083" s="222"/>
      <c r="BR1083" s="151"/>
      <c r="BS1083" s="151"/>
      <c r="BT1083" s="151"/>
      <c r="BU1083" s="151"/>
      <c r="BV1083" s="151"/>
      <c r="BW1083" s="1"/>
      <c r="BX1083" s="1"/>
      <c r="BY1083" s="1"/>
      <c r="BZ1083" s="2"/>
    </row>
    <row r="1084" spans="1:79" ht="93" hidden="1" customHeight="1">
      <c r="A1084" s="185">
        <v>23</v>
      </c>
      <c r="B1084" s="125"/>
      <c r="C1084" s="186" t="s">
        <v>242</v>
      </c>
      <c r="D1084" s="186"/>
      <c r="E1084" s="186"/>
      <c r="F1084" s="186"/>
      <c r="G1084" s="186"/>
      <c r="H1084" s="186"/>
      <c r="I1084" s="186"/>
      <c r="J1084" s="187" t="s">
        <v>206</v>
      </c>
      <c r="K1084" s="187"/>
      <c r="L1084" s="187"/>
      <c r="M1084" s="187"/>
      <c r="N1084" s="187"/>
      <c r="O1084" s="128"/>
      <c r="P1084" s="221"/>
      <c r="Q1084" s="221"/>
      <c r="R1084" s="221"/>
      <c r="S1084" s="221"/>
      <c r="T1084" s="221"/>
      <c r="U1084" s="221"/>
      <c r="V1084" s="221"/>
      <c r="W1084" s="221"/>
      <c r="X1084" s="221"/>
      <c r="Y1084" s="221"/>
      <c r="Z1084" s="221"/>
      <c r="AA1084" s="221"/>
      <c r="AB1084" s="221"/>
      <c r="AC1084" s="221"/>
      <c r="AD1084" s="221"/>
      <c r="AE1084" s="221"/>
      <c r="AF1084" s="221"/>
      <c r="AG1084" s="221"/>
      <c r="AH1084" s="221"/>
      <c r="AI1084" s="221"/>
      <c r="AJ1084" s="221"/>
      <c r="AK1084" s="221"/>
      <c r="AL1084" s="221"/>
      <c r="AM1084" s="221"/>
      <c r="AN1084" s="221"/>
      <c r="AO1084" s="221"/>
      <c r="AP1084" s="221"/>
      <c r="AQ1084" s="221"/>
      <c r="AR1084" s="221"/>
      <c r="AS1084" s="221"/>
      <c r="AT1084" s="221"/>
      <c r="AU1084" s="221"/>
      <c r="AV1084" s="221"/>
      <c r="AW1084" s="221"/>
      <c r="AX1084" s="221"/>
      <c r="AY1084" s="221"/>
      <c r="AZ1084" s="221"/>
      <c r="BA1084" s="221"/>
      <c r="BB1084" s="221"/>
      <c r="BC1084" s="221"/>
      <c r="BD1084" s="221"/>
      <c r="BE1084" s="221"/>
      <c r="BF1084" s="221"/>
      <c r="BG1084" s="221"/>
      <c r="BH1084" s="221"/>
      <c r="BI1084" s="221"/>
      <c r="BJ1084" s="221"/>
      <c r="BK1084" s="221"/>
      <c r="BL1084" s="221"/>
      <c r="BM1084" s="221"/>
      <c r="BN1084" s="221"/>
      <c r="BO1084" s="221"/>
      <c r="BP1084" s="221"/>
      <c r="BQ1084" s="222"/>
      <c r="BR1084" s="182">
        <v>0</v>
      </c>
      <c r="BS1084" s="183"/>
      <c r="BT1084" s="183"/>
      <c r="BU1084" s="183"/>
      <c r="BV1084" s="184"/>
      <c r="BW1084" s="1"/>
      <c r="BX1084" s="1"/>
      <c r="BY1084" s="1"/>
      <c r="BZ1084" s="2"/>
    </row>
    <row r="1085" spans="1:79" ht="18.75" hidden="1" customHeight="1">
      <c r="A1085" s="81">
        <v>0</v>
      </c>
      <c r="B1085" s="80"/>
      <c r="C1085" s="178" t="s">
        <v>281</v>
      </c>
      <c r="D1085" s="178"/>
      <c r="E1085" s="178"/>
      <c r="F1085" s="178"/>
      <c r="G1085" s="178"/>
      <c r="H1085" s="178"/>
      <c r="I1085" s="178"/>
      <c r="J1085" s="179" t="s">
        <v>98</v>
      </c>
      <c r="K1085" s="179"/>
      <c r="L1085" s="179"/>
      <c r="M1085" s="179"/>
      <c r="N1085" s="179"/>
      <c r="O1085" s="128"/>
      <c r="P1085" s="221"/>
      <c r="Q1085" s="221"/>
      <c r="R1085" s="221"/>
      <c r="S1085" s="221"/>
      <c r="T1085" s="221"/>
      <c r="U1085" s="221"/>
      <c r="V1085" s="221"/>
      <c r="W1085" s="221"/>
      <c r="X1085" s="221"/>
      <c r="Y1085" s="221"/>
      <c r="Z1085" s="221"/>
      <c r="AA1085" s="221"/>
      <c r="AB1085" s="221"/>
      <c r="AC1085" s="221"/>
      <c r="AD1085" s="221"/>
      <c r="AE1085" s="221"/>
      <c r="AF1085" s="221"/>
      <c r="AG1085" s="221"/>
      <c r="AH1085" s="221"/>
      <c r="AI1085" s="221"/>
      <c r="AJ1085" s="221"/>
      <c r="AK1085" s="221"/>
      <c r="AL1085" s="221"/>
      <c r="AM1085" s="221"/>
      <c r="AN1085" s="221"/>
      <c r="AO1085" s="221"/>
      <c r="AP1085" s="221"/>
      <c r="AQ1085" s="221"/>
      <c r="AR1085" s="221"/>
      <c r="AS1085" s="221"/>
      <c r="AT1085" s="221"/>
      <c r="AU1085" s="221"/>
      <c r="AV1085" s="221"/>
      <c r="AW1085" s="221"/>
      <c r="AX1085" s="221"/>
      <c r="AY1085" s="221"/>
      <c r="AZ1085" s="221"/>
      <c r="BA1085" s="221"/>
      <c r="BB1085" s="221"/>
      <c r="BC1085" s="221"/>
      <c r="BD1085" s="221"/>
      <c r="BE1085" s="221"/>
      <c r="BF1085" s="221"/>
      <c r="BG1085" s="221"/>
      <c r="BH1085" s="221"/>
      <c r="BI1085" s="221"/>
      <c r="BJ1085" s="221"/>
      <c r="BK1085" s="221"/>
      <c r="BL1085" s="221"/>
      <c r="BM1085" s="221"/>
      <c r="BN1085" s="221"/>
      <c r="BO1085" s="221"/>
      <c r="BP1085" s="221"/>
      <c r="BQ1085" s="222"/>
      <c r="BR1085" s="151"/>
      <c r="BS1085" s="151"/>
      <c r="BT1085" s="151"/>
      <c r="BU1085" s="151"/>
      <c r="BV1085" s="151"/>
      <c r="BW1085" s="1"/>
      <c r="BX1085" s="1"/>
      <c r="BY1085" s="1"/>
      <c r="BZ1085" s="2"/>
    </row>
    <row r="1086" spans="1:79" ht="29.45" hidden="1" customHeight="1">
      <c r="A1086" s="185">
        <v>23</v>
      </c>
      <c r="B1086" s="125"/>
      <c r="C1086" s="186" t="s">
        <v>319</v>
      </c>
      <c r="D1086" s="186"/>
      <c r="E1086" s="186"/>
      <c r="F1086" s="186"/>
      <c r="G1086" s="186"/>
      <c r="H1086" s="186"/>
      <c r="I1086" s="186"/>
      <c r="J1086" s="187" t="s">
        <v>100</v>
      </c>
      <c r="K1086" s="187"/>
      <c r="L1086" s="187"/>
      <c r="M1086" s="187"/>
      <c r="N1086" s="187"/>
      <c r="O1086" s="128"/>
      <c r="P1086" s="221"/>
      <c r="Q1086" s="221"/>
      <c r="R1086" s="221"/>
      <c r="S1086" s="221"/>
      <c r="T1086" s="221"/>
      <c r="U1086" s="221"/>
      <c r="V1086" s="221"/>
      <c r="W1086" s="221"/>
      <c r="X1086" s="221"/>
      <c r="Y1086" s="221"/>
      <c r="Z1086" s="221"/>
      <c r="AA1086" s="221"/>
      <c r="AB1086" s="221"/>
      <c r="AC1086" s="221"/>
      <c r="AD1086" s="221"/>
      <c r="AE1086" s="221"/>
      <c r="AF1086" s="221"/>
      <c r="AG1086" s="221"/>
      <c r="AH1086" s="221"/>
      <c r="AI1086" s="221"/>
      <c r="AJ1086" s="221"/>
      <c r="AK1086" s="221"/>
      <c r="AL1086" s="221"/>
      <c r="AM1086" s="221"/>
      <c r="AN1086" s="221"/>
      <c r="AO1086" s="221"/>
      <c r="AP1086" s="221"/>
      <c r="AQ1086" s="221"/>
      <c r="AR1086" s="221"/>
      <c r="AS1086" s="221"/>
      <c r="AT1086" s="221"/>
      <c r="AU1086" s="221"/>
      <c r="AV1086" s="221"/>
      <c r="AW1086" s="221"/>
      <c r="AX1086" s="221"/>
      <c r="AY1086" s="221"/>
      <c r="AZ1086" s="221"/>
      <c r="BA1086" s="221"/>
      <c r="BB1086" s="221"/>
      <c r="BC1086" s="221"/>
      <c r="BD1086" s="221"/>
      <c r="BE1086" s="221"/>
      <c r="BF1086" s="221"/>
      <c r="BG1086" s="221"/>
      <c r="BH1086" s="221"/>
      <c r="BI1086" s="221"/>
      <c r="BJ1086" s="221"/>
      <c r="BK1086" s="221"/>
      <c r="BL1086" s="221"/>
      <c r="BM1086" s="221"/>
      <c r="BN1086" s="221"/>
      <c r="BO1086" s="221"/>
      <c r="BP1086" s="221"/>
      <c r="BQ1086" s="222"/>
      <c r="BR1086" s="182">
        <v>0</v>
      </c>
      <c r="BS1086" s="183"/>
      <c r="BT1086" s="183"/>
      <c r="BU1086" s="183"/>
      <c r="BV1086" s="184"/>
      <c r="BW1086" s="1"/>
      <c r="BX1086" s="1"/>
      <c r="BY1086" s="1"/>
      <c r="BZ1086" s="2"/>
    </row>
    <row r="1087" spans="1:79" ht="18.75" hidden="1" customHeight="1">
      <c r="A1087" s="81">
        <v>0</v>
      </c>
      <c r="B1087" s="80"/>
      <c r="C1087" s="178" t="s">
        <v>360</v>
      </c>
      <c r="D1087" s="178"/>
      <c r="E1087" s="178"/>
      <c r="F1087" s="178"/>
      <c r="G1087" s="178"/>
      <c r="H1087" s="178"/>
      <c r="I1087" s="178"/>
      <c r="J1087" s="179" t="s">
        <v>98</v>
      </c>
      <c r="K1087" s="179"/>
      <c r="L1087" s="179"/>
      <c r="M1087" s="179"/>
      <c r="N1087" s="179"/>
      <c r="O1087" s="128"/>
      <c r="P1087" s="221"/>
      <c r="Q1087" s="221"/>
      <c r="R1087" s="221"/>
      <c r="S1087" s="221"/>
      <c r="T1087" s="221"/>
      <c r="U1087" s="221"/>
      <c r="V1087" s="221"/>
      <c r="W1087" s="221"/>
      <c r="X1087" s="221"/>
      <c r="Y1087" s="221"/>
      <c r="Z1087" s="221"/>
      <c r="AA1087" s="221"/>
      <c r="AB1087" s="221"/>
      <c r="AC1087" s="221"/>
      <c r="AD1087" s="221"/>
      <c r="AE1087" s="221"/>
      <c r="AF1087" s="221"/>
      <c r="AG1087" s="221"/>
      <c r="AH1087" s="221"/>
      <c r="AI1087" s="221"/>
      <c r="AJ1087" s="221"/>
      <c r="AK1087" s="221"/>
      <c r="AL1087" s="221"/>
      <c r="AM1087" s="221"/>
      <c r="AN1087" s="221"/>
      <c r="AO1087" s="221"/>
      <c r="AP1087" s="221"/>
      <c r="AQ1087" s="221"/>
      <c r="AR1087" s="221"/>
      <c r="AS1087" s="221"/>
      <c r="AT1087" s="221"/>
      <c r="AU1087" s="221"/>
      <c r="AV1087" s="221"/>
      <c r="AW1087" s="221"/>
      <c r="AX1087" s="221"/>
      <c r="AY1087" s="221"/>
      <c r="AZ1087" s="221"/>
      <c r="BA1087" s="221"/>
      <c r="BB1087" s="221"/>
      <c r="BC1087" s="221"/>
      <c r="BD1087" s="221"/>
      <c r="BE1087" s="221"/>
      <c r="BF1087" s="221"/>
      <c r="BG1087" s="221"/>
      <c r="BH1087" s="221"/>
      <c r="BI1087" s="221"/>
      <c r="BJ1087" s="221"/>
      <c r="BK1087" s="221"/>
      <c r="BL1087" s="221"/>
      <c r="BM1087" s="221"/>
      <c r="BN1087" s="221"/>
      <c r="BO1087" s="221"/>
      <c r="BP1087" s="221"/>
      <c r="BQ1087" s="222"/>
      <c r="BR1087" s="151"/>
      <c r="BS1087" s="151"/>
      <c r="BT1087" s="151"/>
      <c r="BU1087" s="151"/>
      <c r="BV1087" s="151"/>
      <c r="BW1087" s="1"/>
      <c r="BX1087" s="1"/>
      <c r="BY1087" s="1"/>
      <c r="BZ1087" s="2"/>
    </row>
    <row r="1088" spans="1:79" ht="73.5" hidden="1" customHeight="1">
      <c r="A1088" s="185">
        <v>23</v>
      </c>
      <c r="B1088" s="125"/>
      <c r="C1088" s="186" t="s">
        <v>386</v>
      </c>
      <c r="D1088" s="186"/>
      <c r="E1088" s="186"/>
      <c r="F1088" s="186"/>
      <c r="G1088" s="186"/>
      <c r="H1088" s="186"/>
      <c r="I1088" s="186"/>
      <c r="J1088" s="187" t="s">
        <v>362</v>
      </c>
      <c r="K1088" s="187"/>
      <c r="L1088" s="187"/>
      <c r="M1088" s="187"/>
      <c r="N1088" s="187"/>
      <c r="O1088" s="229" t="s">
        <v>541</v>
      </c>
      <c r="P1088" s="230"/>
      <c r="Q1088" s="230"/>
      <c r="R1088" s="230"/>
      <c r="S1088" s="230"/>
      <c r="T1088" s="230"/>
      <c r="U1088" s="230"/>
      <c r="V1088" s="230"/>
      <c r="W1088" s="230"/>
      <c r="X1088" s="230"/>
      <c r="Y1088" s="230"/>
      <c r="Z1088" s="230"/>
      <c r="AA1088" s="230"/>
      <c r="AB1088" s="230"/>
      <c r="AC1088" s="230"/>
      <c r="AD1088" s="230"/>
      <c r="AE1088" s="230"/>
      <c r="AF1088" s="230"/>
      <c r="AG1088" s="230"/>
      <c r="AH1088" s="230"/>
      <c r="AI1088" s="230"/>
      <c r="AJ1088" s="230"/>
      <c r="AK1088" s="230"/>
      <c r="AL1088" s="230"/>
      <c r="AM1088" s="230"/>
      <c r="AN1088" s="230"/>
      <c r="AO1088" s="230"/>
      <c r="AP1088" s="230"/>
      <c r="AQ1088" s="230"/>
      <c r="AR1088" s="230"/>
      <c r="AS1088" s="230"/>
      <c r="AT1088" s="230"/>
      <c r="AU1088" s="230"/>
      <c r="AV1088" s="230"/>
      <c r="AW1088" s="230"/>
      <c r="AX1088" s="230"/>
      <c r="AY1088" s="230"/>
      <c r="AZ1088" s="230"/>
      <c r="BA1088" s="230"/>
      <c r="BB1088" s="230"/>
      <c r="BC1088" s="230"/>
      <c r="BD1088" s="230"/>
      <c r="BE1088" s="230"/>
      <c r="BF1088" s="230"/>
      <c r="BG1088" s="230"/>
      <c r="BH1088" s="230"/>
      <c r="BI1088" s="230"/>
      <c r="BJ1088" s="230"/>
      <c r="BK1088" s="230"/>
      <c r="BL1088" s="230"/>
      <c r="BM1088" s="230"/>
      <c r="BN1088" s="230"/>
      <c r="BO1088" s="230"/>
      <c r="BP1088" s="230"/>
      <c r="BQ1088" s="231"/>
      <c r="BR1088" s="182">
        <v>0</v>
      </c>
      <c r="BS1088" s="183"/>
      <c r="BT1088" s="183"/>
      <c r="BU1088" s="183"/>
      <c r="BV1088" s="184"/>
      <c r="BW1088" s="1"/>
      <c r="BX1088" s="1"/>
      <c r="BY1088" s="1"/>
      <c r="BZ1088" s="2"/>
    </row>
    <row r="1089" spans="1:79" s="6" customFormat="1" ht="50.25" customHeight="1">
      <c r="A1089" s="81">
        <v>0</v>
      </c>
      <c r="B1089" s="80"/>
      <c r="C1089" s="178" t="s">
        <v>488</v>
      </c>
      <c r="D1089" s="178"/>
      <c r="E1089" s="178"/>
      <c r="F1089" s="178"/>
      <c r="G1089" s="178"/>
      <c r="H1089" s="178"/>
      <c r="I1089" s="178"/>
      <c r="J1089" s="179" t="s">
        <v>98</v>
      </c>
      <c r="K1089" s="179"/>
      <c r="L1089" s="179"/>
      <c r="M1089" s="179"/>
      <c r="N1089" s="179"/>
      <c r="O1089" s="128"/>
      <c r="P1089" s="221"/>
      <c r="Q1089" s="221"/>
      <c r="R1089" s="221"/>
      <c r="S1089" s="221"/>
      <c r="T1089" s="221"/>
      <c r="U1089" s="221"/>
      <c r="V1089" s="221"/>
      <c r="W1089" s="221"/>
      <c r="X1089" s="221"/>
      <c r="Y1089" s="221"/>
      <c r="Z1089" s="221"/>
      <c r="AA1089" s="221"/>
      <c r="AB1089" s="221"/>
      <c r="AC1089" s="221"/>
      <c r="AD1089" s="221"/>
      <c r="AE1089" s="221"/>
      <c r="AF1089" s="221"/>
      <c r="AG1089" s="221"/>
      <c r="AH1089" s="221"/>
      <c r="AI1089" s="221"/>
      <c r="AJ1089" s="221"/>
      <c r="AK1089" s="221"/>
      <c r="AL1089" s="221"/>
      <c r="AM1089" s="221"/>
      <c r="AN1089" s="221"/>
      <c r="AO1089" s="221"/>
      <c r="AP1089" s="221"/>
      <c r="AQ1089" s="221"/>
      <c r="AR1089" s="221"/>
      <c r="AS1089" s="221"/>
      <c r="AT1089" s="221"/>
      <c r="AU1089" s="221"/>
      <c r="AV1089" s="221"/>
      <c r="AW1089" s="221"/>
      <c r="AX1089" s="221"/>
      <c r="AY1089" s="221"/>
      <c r="AZ1089" s="221"/>
      <c r="BA1089" s="221"/>
      <c r="BB1089" s="221"/>
      <c r="BC1089" s="221"/>
      <c r="BD1089" s="221"/>
      <c r="BE1089" s="221"/>
      <c r="BF1089" s="221"/>
      <c r="BG1089" s="221"/>
      <c r="BH1089" s="221"/>
      <c r="BI1089" s="221"/>
      <c r="BJ1089" s="221"/>
      <c r="BK1089" s="221"/>
      <c r="BL1089" s="221"/>
      <c r="BM1089" s="221"/>
      <c r="BN1089" s="221"/>
      <c r="BO1089" s="221"/>
      <c r="BP1089" s="221"/>
      <c r="BQ1089" s="222"/>
      <c r="BR1089" s="151"/>
      <c r="BS1089" s="151"/>
      <c r="BT1089" s="151"/>
      <c r="BU1089" s="151"/>
      <c r="BV1089" s="151"/>
      <c r="BW1089" s="4"/>
      <c r="BX1089" s="4"/>
      <c r="BY1089" s="4"/>
      <c r="BZ1089" s="5"/>
      <c r="CA1089" s="6" t="s">
        <v>24</v>
      </c>
    </row>
    <row r="1090" spans="1:79" s="6" customFormat="1" ht="87" customHeight="1">
      <c r="A1090" s="81">
        <v>0</v>
      </c>
      <c r="B1090" s="80"/>
      <c r="C1090" s="178" t="s">
        <v>489</v>
      </c>
      <c r="D1090" s="178"/>
      <c r="E1090" s="178"/>
      <c r="F1090" s="178"/>
      <c r="G1090" s="178"/>
      <c r="H1090" s="178"/>
      <c r="I1090" s="178"/>
      <c r="J1090" s="179" t="s">
        <v>98</v>
      </c>
      <c r="K1090" s="179"/>
      <c r="L1090" s="179"/>
      <c r="M1090" s="179"/>
      <c r="N1090" s="179"/>
      <c r="O1090" s="128"/>
      <c r="P1090" s="221"/>
      <c r="Q1090" s="221"/>
      <c r="R1090" s="221"/>
      <c r="S1090" s="221"/>
      <c r="T1090" s="221"/>
      <c r="U1090" s="221"/>
      <c r="V1090" s="221"/>
      <c r="W1090" s="221"/>
      <c r="X1090" s="221"/>
      <c r="Y1090" s="221"/>
      <c r="Z1090" s="221"/>
      <c r="AA1090" s="221"/>
      <c r="AB1090" s="221"/>
      <c r="AC1090" s="221"/>
      <c r="AD1090" s="221"/>
      <c r="AE1090" s="221"/>
      <c r="AF1090" s="221"/>
      <c r="AG1090" s="221"/>
      <c r="AH1090" s="221"/>
      <c r="AI1090" s="221"/>
      <c r="AJ1090" s="221"/>
      <c r="AK1090" s="221"/>
      <c r="AL1090" s="221"/>
      <c r="AM1090" s="221"/>
      <c r="AN1090" s="221"/>
      <c r="AO1090" s="221"/>
      <c r="AP1090" s="221"/>
      <c r="AQ1090" s="221"/>
      <c r="AR1090" s="221"/>
      <c r="AS1090" s="221"/>
      <c r="AT1090" s="221"/>
      <c r="AU1090" s="221"/>
      <c r="AV1090" s="221"/>
      <c r="AW1090" s="221"/>
      <c r="AX1090" s="221"/>
      <c r="AY1090" s="221"/>
      <c r="AZ1090" s="221"/>
      <c r="BA1090" s="221"/>
      <c r="BB1090" s="221"/>
      <c r="BC1090" s="221"/>
      <c r="BD1090" s="221"/>
      <c r="BE1090" s="221"/>
      <c r="BF1090" s="221"/>
      <c r="BG1090" s="221"/>
      <c r="BH1090" s="221"/>
      <c r="BI1090" s="221"/>
      <c r="BJ1090" s="221"/>
      <c r="BK1090" s="221"/>
      <c r="BL1090" s="221"/>
      <c r="BM1090" s="221"/>
      <c r="BN1090" s="221"/>
      <c r="BO1090" s="221"/>
      <c r="BP1090" s="221"/>
      <c r="BQ1090" s="222"/>
      <c r="BR1090" s="151"/>
      <c r="BS1090" s="151"/>
      <c r="BT1090" s="151"/>
      <c r="BU1090" s="151"/>
      <c r="BV1090" s="151"/>
      <c r="BW1090" s="4"/>
      <c r="BX1090" s="4"/>
      <c r="BY1090" s="4"/>
      <c r="BZ1090" s="5"/>
      <c r="CA1090" s="6" t="s">
        <v>24</v>
      </c>
    </row>
    <row r="1091" spans="1:79" s="6" customFormat="1" ht="18.75" customHeight="1">
      <c r="A1091" s="81">
        <v>0</v>
      </c>
      <c r="B1091" s="80"/>
      <c r="C1091" s="178" t="s">
        <v>97</v>
      </c>
      <c r="D1091" s="178"/>
      <c r="E1091" s="178"/>
      <c r="F1091" s="178"/>
      <c r="G1091" s="178"/>
      <c r="H1091" s="178"/>
      <c r="I1091" s="178"/>
      <c r="J1091" s="179" t="s">
        <v>98</v>
      </c>
      <c r="K1091" s="179"/>
      <c r="L1091" s="179"/>
      <c r="M1091" s="179"/>
      <c r="N1091" s="179"/>
      <c r="O1091" s="128"/>
      <c r="P1091" s="221"/>
      <c r="Q1091" s="221"/>
      <c r="R1091" s="221"/>
      <c r="S1091" s="221"/>
      <c r="T1091" s="221"/>
      <c r="U1091" s="221"/>
      <c r="V1091" s="221"/>
      <c r="W1091" s="221"/>
      <c r="X1091" s="221"/>
      <c r="Y1091" s="221"/>
      <c r="Z1091" s="221"/>
      <c r="AA1091" s="221"/>
      <c r="AB1091" s="221"/>
      <c r="AC1091" s="221"/>
      <c r="AD1091" s="221"/>
      <c r="AE1091" s="221"/>
      <c r="AF1091" s="221"/>
      <c r="AG1091" s="221"/>
      <c r="AH1091" s="221"/>
      <c r="AI1091" s="221"/>
      <c r="AJ1091" s="221"/>
      <c r="AK1091" s="221"/>
      <c r="AL1091" s="221"/>
      <c r="AM1091" s="221"/>
      <c r="AN1091" s="221"/>
      <c r="AO1091" s="221"/>
      <c r="AP1091" s="221"/>
      <c r="AQ1091" s="221"/>
      <c r="AR1091" s="221"/>
      <c r="AS1091" s="221"/>
      <c r="AT1091" s="221"/>
      <c r="AU1091" s="221"/>
      <c r="AV1091" s="221"/>
      <c r="AW1091" s="221"/>
      <c r="AX1091" s="221"/>
      <c r="AY1091" s="221"/>
      <c r="AZ1091" s="221"/>
      <c r="BA1091" s="221"/>
      <c r="BB1091" s="221"/>
      <c r="BC1091" s="221"/>
      <c r="BD1091" s="221"/>
      <c r="BE1091" s="221"/>
      <c r="BF1091" s="221"/>
      <c r="BG1091" s="221"/>
      <c r="BH1091" s="221"/>
      <c r="BI1091" s="221"/>
      <c r="BJ1091" s="221"/>
      <c r="BK1091" s="221"/>
      <c r="BL1091" s="221"/>
      <c r="BM1091" s="221"/>
      <c r="BN1091" s="221"/>
      <c r="BO1091" s="221"/>
      <c r="BP1091" s="221"/>
      <c r="BQ1091" s="222"/>
      <c r="BR1091" s="151"/>
      <c r="BS1091" s="151"/>
      <c r="BT1091" s="151"/>
      <c r="BU1091" s="151"/>
      <c r="BV1091" s="151"/>
      <c r="BW1091" s="4"/>
      <c r="BX1091" s="4"/>
      <c r="BY1091" s="4"/>
      <c r="BZ1091" s="5"/>
      <c r="CA1091" s="6" t="s">
        <v>24</v>
      </c>
    </row>
    <row r="1092" spans="1:79" ht="67.5" customHeight="1">
      <c r="A1092" s="185" t="s">
        <v>618</v>
      </c>
      <c r="B1092" s="125"/>
      <c r="C1092" s="186" t="s">
        <v>133</v>
      </c>
      <c r="D1092" s="186"/>
      <c r="E1092" s="186"/>
      <c r="F1092" s="186"/>
      <c r="G1092" s="186"/>
      <c r="H1092" s="186"/>
      <c r="I1092" s="186"/>
      <c r="J1092" s="187" t="s">
        <v>100</v>
      </c>
      <c r="K1092" s="187"/>
      <c r="L1092" s="187"/>
      <c r="M1092" s="187"/>
      <c r="N1092" s="187"/>
      <c r="O1092" s="229" t="s">
        <v>538</v>
      </c>
      <c r="P1092" s="230"/>
      <c r="Q1092" s="230"/>
      <c r="R1092" s="230"/>
      <c r="S1092" s="230"/>
      <c r="T1092" s="230"/>
      <c r="U1092" s="230"/>
      <c r="V1092" s="230"/>
      <c r="W1092" s="230"/>
      <c r="X1092" s="230"/>
      <c r="Y1092" s="230"/>
      <c r="Z1092" s="230"/>
      <c r="AA1092" s="230"/>
      <c r="AB1092" s="230"/>
      <c r="AC1092" s="230"/>
      <c r="AD1092" s="230"/>
      <c r="AE1092" s="230"/>
      <c r="AF1092" s="230"/>
      <c r="AG1092" s="230"/>
      <c r="AH1092" s="230"/>
      <c r="AI1092" s="230"/>
      <c r="AJ1092" s="230"/>
      <c r="AK1092" s="230"/>
      <c r="AL1092" s="230"/>
      <c r="AM1092" s="230"/>
      <c r="AN1092" s="230"/>
      <c r="AO1092" s="230"/>
      <c r="AP1092" s="230"/>
      <c r="AQ1092" s="230"/>
      <c r="AR1092" s="230"/>
      <c r="AS1092" s="230"/>
      <c r="AT1092" s="230"/>
      <c r="AU1092" s="230"/>
      <c r="AV1092" s="230"/>
      <c r="AW1092" s="230"/>
      <c r="AX1092" s="230"/>
      <c r="AY1092" s="230"/>
      <c r="AZ1092" s="230"/>
      <c r="BA1092" s="230"/>
      <c r="BB1092" s="230"/>
      <c r="BC1092" s="230"/>
      <c r="BD1092" s="230"/>
      <c r="BE1092" s="230"/>
      <c r="BF1092" s="230"/>
      <c r="BG1092" s="230"/>
      <c r="BH1092" s="230"/>
      <c r="BI1092" s="230"/>
      <c r="BJ1092" s="230"/>
      <c r="BK1092" s="230"/>
      <c r="BL1092" s="230"/>
      <c r="BM1092" s="230"/>
      <c r="BN1092" s="230"/>
      <c r="BO1092" s="230"/>
      <c r="BP1092" s="230"/>
      <c r="BQ1092" s="231"/>
      <c r="BR1092" s="182">
        <v>-3454795.12</v>
      </c>
      <c r="BS1092" s="183"/>
      <c r="BT1092" s="183"/>
      <c r="BU1092" s="183"/>
      <c r="BV1092" s="184"/>
      <c r="BW1092" s="1"/>
      <c r="BX1092" s="1"/>
      <c r="BY1092" s="1"/>
      <c r="BZ1092" s="2"/>
    </row>
    <row r="1093" spans="1:79" ht="18.75" hidden="1" customHeight="1">
      <c r="A1093" s="81">
        <v>0</v>
      </c>
      <c r="B1093" s="80"/>
      <c r="C1093" s="178" t="s">
        <v>198</v>
      </c>
      <c r="D1093" s="178"/>
      <c r="E1093" s="178"/>
      <c r="F1093" s="178"/>
      <c r="G1093" s="178"/>
      <c r="H1093" s="178"/>
      <c r="I1093" s="178"/>
      <c r="J1093" s="179" t="s">
        <v>98</v>
      </c>
      <c r="K1093" s="179"/>
      <c r="L1093" s="179"/>
      <c r="M1093" s="179"/>
      <c r="N1093" s="179"/>
      <c r="O1093" s="128"/>
      <c r="P1093" s="221"/>
      <c r="Q1093" s="221"/>
      <c r="R1093" s="221"/>
      <c r="S1093" s="221"/>
      <c r="T1093" s="221"/>
      <c r="U1093" s="221"/>
      <c r="V1093" s="221"/>
      <c r="W1093" s="221"/>
      <c r="X1093" s="221"/>
      <c r="Y1093" s="221"/>
      <c r="Z1093" s="221"/>
      <c r="AA1093" s="221"/>
      <c r="AB1093" s="221"/>
      <c r="AC1093" s="221"/>
      <c r="AD1093" s="221"/>
      <c r="AE1093" s="221"/>
      <c r="AF1093" s="221"/>
      <c r="AG1093" s="221"/>
      <c r="AH1093" s="221"/>
      <c r="AI1093" s="221"/>
      <c r="AJ1093" s="221"/>
      <c r="AK1093" s="221"/>
      <c r="AL1093" s="221"/>
      <c r="AM1093" s="221"/>
      <c r="AN1093" s="221"/>
      <c r="AO1093" s="221"/>
      <c r="AP1093" s="221"/>
      <c r="AQ1093" s="221"/>
      <c r="AR1093" s="221"/>
      <c r="AS1093" s="221"/>
      <c r="AT1093" s="221"/>
      <c r="AU1093" s="221"/>
      <c r="AV1093" s="221"/>
      <c r="AW1093" s="221"/>
      <c r="AX1093" s="221"/>
      <c r="AY1093" s="221"/>
      <c r="AZ1093" s="221"/>
      <c r="BA1093" s="221"/>
      <c r="BB1093" s="221"/>
      <c r="BC1093" s="221"/>
      <c r="BD1093" s="221"/>
      <c r="BE1093" s="221"/>
      <c r="BF1093" s="221"/>
      <c r="BG1093" s="221"/>
      <c r="BH1093" s="221"/>
      <c r="BI1093" s="221"/>
      <c r="BJ1093" s="221"/>
      <c r="BK1093" s="221"/>
      <c r="BL1093" s="221"/>
      <c r="BM1093" s="221"/>
      <c r="BN1093" s="221"/>
      <c r="BO1093" s="221"/>
      <c r="BP1093" s="221"/>
      <c r="BQ1093" s="222"/>
      <c r="BR1093" s="151"/>
      <c r="BS1093" s="151"/>
      <c r="BT1093" s="151"/>
      <c r="BU1093" s="151"/>
      <c r="BV1093" s="151"/>
      <c r="BW1093" s="1"/>
      <c r="BX1093" s="1"/>
      <c r="BY1093" s="1"/>
      <c r="BZ1093" s="2"/>
    </row>
    <row r="1094" spans="1:79" ht="78.75" hidden="1" customHeight="1">
      <c r="A1094" s="185">
        <v>24</v>
      </c>
      <c r="B1094" s="125"/>
      <c r="C1094" s="186" t="s">
        <v>243</v>
      </c>
      <c r="D1094" s="186"/>
      <c r="E1094" s="186"/>
      <c r="F1094" s="186"/>
      <c r="G1094" s="186"/>
      <c r="H1094" s="186"/>
      <c r="I1094" s="186"/>
      <c r="J1094" s="187" t="s">
        <v>206</v>
      </c>
      <c r="K1094" s="187"/>
      <c r="L1094" s="187"/>
      <c r="M1094" s="187"/>
      <c r="N1094" s="187"/>
      <c r="O1094" s="128"/>
      <c r="P1094" s="221"/>
      <c r="Q1094" s="221"/>
      <c r="R1094" s="221"/>
      <c r="S1094" s="221"/>
      <c r="T1094" s="221"/>
      <c r="U1094" s="221"/>
      <c r="V1094" s="221"/>
      <c r="W1094" s="221"/>
      <c r="X1094" s="221"/>
      <c r="Y1094" s="221"/>
      <c r="Z1094" s="221"/>
      <c r="AA1094" s="221"/>
      <c r="AB1094" s="221"/>
      <c r="AC1094" s="221"/>
      <c r="AD1094" s="221"/>
      <c r="AE1094" s="221"/>
      <c r="AF1094" s="221"/>
      <c r="AG1094" s="221"/>
      <c r="AH1094" s="221"/>
      <c r="AI1094" s="221"/>
      <c r="AJ1094" s="221"/>
      <c r="AK1094" s="221"/>
      <c r="AL1094" s="221"/>
      <c r="AM1094" s="221"/>
      <c r="AN1094" s="221"/>
      <c r="AO1094" s="221"/>
      <c r="AP1094" s="221"/>
      <c r="AQ1094" s="221"/>
      <c r="AR1094" s="221"/>
      <c r="AS1094" s="221"/>
      <c r="AT1094" s="221"/>
      <c r="AU1094" s="221"/>
      <c r="AV1094" s="221"/>
      <c r="AW1094" s="221"/>
      <c r="AX1094" s="221"/>
      <c r="AY1094" s="221"/>
      <c r="AZ1094" s="221"/>
      <c r="BA1094" s="221"/>
      <c r="BB1094" s="221"/>
      <c r="BC1094" s="221"/>
      <c r="BD1094" s="221"/>
      <c r="BE1094" s="221"/>
      <c r="BF1094" s="221"/>
      <c r="BG1094" s="221"/>
      <c r="BH1094" s="221"/>
      <c r="BI1094" s="221"/>
      <c r="BJ1094" s="221"/>
      <c r="BK1094" s="221"/>
      <c r="BL1094" s="221"/>
      <c r="BM1094" s="221"/>
      <c r="BN1094" s="221"/>
      <c r="BO1094" s="221"/>
      <c r="BP1094" s="221"/>
      <c r="BQ1094" s="222"/>
      <c r="BR1094" s="182">
        <v>0</v>
      </c>
      <c r="BS1094" s="183"/>
      <c r="BT1094" s="183"/>
      <c r="BU1094" s="183"/>
      <c r="BV1094" s="184"/>
      <c r="BW1094" s="1"/>
      <c r="BX1094" s="1"/>
      <c r="BY1094" s="1"/>
      <c r="BZ1094" s="2"/>
    </row>
    <row r="1095" spans="1:79" ht="18.75" customHeight="1">
      <c r="A1095" s="81">
        <v>0</v>
      </c>
      <c r="B1095" s="80"/>
      <c r="C1095" s="178" t="s">
        <v>281</v>
      </c>
      <c r="D1095" s="178"/>
      <c r="E1095" s="178"/>
      <c r="F1095" s="178"/>
      <c r="G1095" s="178"/>
      <c r="H1095" s="178"/>
      <c r="I1095" s="178"/>
      <c r="J1095" s="179" t="s">
        <v>98</v>
      </c>
      <c r="K1095" s="179"/>
      <c r="L1095" s="179"/>
      <c r="M1095" s="179"/>
      <c r="N1095" s="179"/>
      <c r="O1095" s="128"/>
      <c r="P1095" s="221"/>
      <c r="Q1095" s="221"/>
      <c r="R1095" s="221"/>
      <c r="S1095" s="221"/>
      <c r="T1095" s="221"/>
      <c r="U1095" s="221"/>
      <c r="V1095" s="221"/>
      <c r="W1095" s="221"/>
      <c r="X1095" s="221"/>
      <c r="Y1095" s="221"/>
      <c r="Z1095" s="221"/>
      <c r="AA1095" s="221"/>
      <c r="AB1095" s="221"/>
      <c r="AC1095" s="221"/>
      <c r="AD1095" s="221"/>
      <c r="AE1095" s="221"/>
      <c r="AF1095" s="221"/>
      <c r="AG1095" s="221"/>
      <c r="AH1095" s="221"/>
      <c r="AI1095" s="221"/>
      <c r="AJ1095" s="221"/>
      <c r="AK1095" s="221"/>
      <c r="AL1095" s="221"/>
      <c r="AM1095" s="221"/>
      <c r="AN1095" s="221"/>
      <c r="AO1095" s="221"/>
      <c r="AP1095" s="221"/>
      <c r="AQ1095" s="221"/>
      <c r="AR1095" s="221"/>
      <c r="AS1095" s="221"/>
      <c r="AT1095" s="221"/>
      <c r="AU1095" s="221"/>
      <c r="AV1095" s="221"/>
      <c r="AW1095" s="221"/>
      <c r="AX1095" s="221"/>
      <c r="AY1095" s="221"/>
      <c r="AZ1095" s="221"/>
      <c r="BA1095" s="221"/>
      <c r="BB1095" s="221"/>
      <c r="BC1095" s="221"/>
      <c r="BD1095" s="221"/>
      <c r="BE1095" s="221"/>
      <c r="BF1095" s="221"/>
      <c r="BG1095" s="221"/>
      <c r="BH1095" s="221"/>
      <c r="BI1095" s="221"/>
      <c r="BJ1095" s="221"/>
      <c r="BK1095" s="221"/>
      <c r="BL1095" s="221"/>
      <c r="BM1095" s="221"/>
      <c r="BN1095" s="221"/>
      <c r="BO1095" s="221"/>
      <c r="BP1095" s="221"/>
      <c r="BQ1095" s="222"/>
      <c r="BR1095" s="151"/>
      <c r="BS1095" s="151"/>
      <c r="BT1095" s="151"/>
      <c r="BU1095" s="151"/>
      <c r="BV1095" s="151"/>
      <c r="BW1095" s="1"/>
      <c r="BX1095" s="1"/>
      <c r="BY1095" s="1"/>
      <c r="BZ1095" s="2"/>
    </row>
    <row r="1096" spans="1:79" ht="51" customHeight="1">
      <c r="A1096" s="185" t="s">
        <v>618</v>
      </c>
      <c r="B1096" s="125"/>
      <c r="C1096" s="186" t="s">
        <v>320</v>
      </c>
      <c r="D1096" s="186"/>
      <c r="E1096" s="186"/>
      <c r="F1096" s="186"/>
      <c r="G1096" s="186"/>
      <c r="H1096" s="186"/>
      <c r="I1096" s="186"/>
      <c r="J1096" s="187" t="s">
        <v>100</v>
      </c>
      <c r="K1096" s="187"/>
      <c r="L1096" s="187"/>
      <c r="M1096" s="187"/>
      <c r="N1096" s="187"/>
      <c r="O1096" s="229" t="s">
        <v>538</v>
      </c>
      <c r="P1096" s="230"/>
      <c r="Q1096" s="230"/>
      <c r="R1096" s="230"/>
      <c r="S1096" s="230"/>
      <c r="T1096" s="230"/>
      <c r="U1096" s="230"/>
      <c r="V1096" s="230"/>
      <c r="W1096" s="230"/>
      <c r="X1096" s="230"/>
      <c r="Y1096" s="230"/>
      <c r="Z1096" s="230"/>
      <c r="AA1096" s="230"/>
      <c r="AB1096" s="230"/>
      <c r="AC1096" s="230"/>
      <c r="AD1096" s="230"/>
      <c r="AE1096" s="230"/>
      <c r="AF1096" s="230"/>
      <c r="AG1096" s="230"/>
      <c r="AH1096" s="230"/>
      <c r="AI1096" s="230"/>
      <c r="AJ1096" s="230"/>
      <c r="AK1096" s="230"/>
      <c r="AL1096" s="230"/>
      <c r="AM1096" s="230"/>
      <c r="AN1096" s="230"/>
      <c r="AO1096" s="230"/>
      <c r="AP1096" s="230"/>
      <c r="AQ1096" s="230"/>
      <c r="AR1096" s="230"/>
      <c r="AS1096" s="230"/>
      <c r="AT1096" s="230"/>
      <c r="AU1096" s="230"/>
      <c r="AV1096" s="230"/>
      <c r="AW1096" s="230"/>
      <c r="AX1096" s="230"/>
      <c r="AY1096" s="230"/>
      <c r="AZ1096" s="230"/>
      <c r="BA1096" s="230"/>
      <c r="BB1096" s="230"/>
      <c r="BC1096" s="230"/>
      <c r="BD1096" s="230"/>
      <c r="BE1096" s="230"/>
      <c r="BF1096" s="230"/>
      <c r="BG1096" s="230"/>
      <c r="BH1096" s="230"/>
      <c r="BI1096" s="230"/>
      <c r="BJ1096" s="230"/>
      <c r="BK1096" s="230"/>
      <c r="BL1096" s="230"/>
      <c r="BM1096" s="230"/>
      <c r="BN1096" s="230"/>
      <c r="BO1096" s="230"/>
      <c r="BP1096" s="230"/>
      <c r="BQ1096" s="231"/>
      <c r="BR1096" s="182">
        <v>-575799.22</v>
      </c>
      <c r="BS1096" s="183"/>
      <c r="BT1096" s="183"/>
      <c r="BU1096" s="183"/>
      <c r="BV1096" s="184"/>
      <c r="BW1096" s="1"/>
      <c r="BX1096" s="1"/>
      <c r="BY1096" s="1"/>
      <c r="BZ1096" s="2"/>
    </row>
    <row r="1097" spans="1:79" ht="18.75" customHeight="1">
      <c r="A1097" s="81">
        <v>0</v>
      </c>
      <c r="B1097" s="80"/>
      <c r="C1097" s="178" t="s">
        <v>360</v>
      </c>
      <c r="D1097" s="178"/>
      <c r="E1097" s="178"/>
      <c r="F1097" s="178"/>
      <c r="G1097" s="178"/>
      <c r="H1097" s="178"/>
      <c r="I1097" s="178"/>
      <c r="J1097" s="179" t="s">
        <v>98</v>
      </c>
      <c r="K1097" s="179"/>
      <c r="L1097" s="179"/>
      <c r="M1097" s="179"/>
      <c r="N1097" s="179"/>
      <c r="O1097" s="128"/>
      <c r="P1097" s="221"/>
      <c r="Q1097" s="221"/>
      <c r="R1097" s="221"/>
      <c r="S1097" s="221"/>
      <c r="T1097" s="221"/>
      <c r="U1097" s="221"/>
      <c r="V1097" s="221"/>
      <c r="W1097" s="221"/>
      <c r="X1097" s="221"/>
      <c r="Y1097" s="221"/>
      <c r="Z1097" s="221"/>
      <c r="AA1097" s="221"/>
      <c r="AB1097" s="221"/>
      <c r="AC1097" s="221"/>
      <c r="AD1097" s="221"/>
      <c r="AE1097" s="221"/>
      <c r="AF1097" s="221"/>
      <c r="AG1097" s="221"/>
      <c r="AH1097" s="221"/>
      <c r="AI1097" s="221"/>
      <c r="AJ1097" s="221"/>
      <c r="AK1097" s="221"/>
      <c r="AL1097" s="221"/>
      <c r="AM1097" s="221"/>
      <c r="AN1097" s="221"/>
      <c r="AO1097" s="221"/>
      <c r="AP1097" s="221"/>
      <c r="AQ1097" s="221"/>
      <c r="AR1097" s="221"/>
      <c r="AS1097" s="221"/>
      <c r="AT1097" s="221"/>
      <c r="AU1097" s="221"/>
      <c r="AV1097" s="221"/>
      <c r="AW1097" s="221"/>
      <c r="AX1097" s="221"/>
      <c r="AY1097" s="221"/>
      <c r="AZ1097" s="221"/>
      <c r="BA1097" s="221"/>
      <c r="BB1097" s="221"/>
      <c r="BC1097" s="221"/>
      <c r="BD1097" s="221"/>
      <c r="BE1097" s="221"/>
      <c r="BF1097" s="221"/>
      <c r="BG1097" s="221"/>
      <c r="BH1097" s="221"/>
      <c r="BI1097" s="221"/>
      <c r="BJ1097" s="221"/>
      <c r="BK1097" s="221"/>
      <c r="BL1097" s="221"/>
      <c r="BM1097" s="221"/>
      <c r="BN1097" s="221"/>
      <c r="BO1097" s="221"/>
      <c r="BP1097" s="221"/>
      <c r="BQ1097" s="222"/>
      <c r="BR1097" s="151"/>
      <c r="BS1097" s="151"/>
      <c r="BT1097" s="151"/>
      <c r="BU1097" s="151"/>
      <c r="BV1097" s="151"/>
      <c r="BW1097" s="1"/>
      <c r="BX1097" s="1"/>
      <c r="BY1097" s="1"/>
      <c r="BZ1097" s="2"/>
    </row>
    <row r="1098" spans="1:79" ht="65.45" customHeight="1">
      <c r="A1098" s="185" t="s">
        <v>618</v>
      </c>
      <c r="B1098" s="125"/>
      <c r="C1098" s="186" t="s">
        <v>387</v>
      </c>
      <c r="D1098" s="186"/>
      <c r="E1098" s="186"/>
      <c r="F1098" s="186"/>
      <c r="G1098" s="186"/>
      <c r="H1098" s="186"/>
      <c r="I1098" s="186"/>
      <c r="J1098" s="187" t="s">
        <v>362</v>
      </c>
      <c r="K1098" s="187"/>
      <c r="L1098" s="187"/>
      <c r="M1098" s="187"/>
      <c r="N1098" s="187"/>
      <c r="O1098" s="229" t="s">
        <v>538</v>
      </c>
      <c r="P1098" s="230"/>
      <c r="Q1098" s="230"/>
      <c r="R1098" s="230"/>
      <c r="S1098" s="230"/>
      <c r="T1098" s="230"/>
      <c r="U1098" s="230"/>
      <c r="V1098" s="230"/>
      <c r="W1098" s="230"/>
      <c r="X1098" s="230"/>
      <c r="Y1098" s="230"/>
      <c r="Z1098" s="230"/>
      <c r="AA1098" s="230"/>
      <c r="AB1098" s="230"/>
      <c r="AC1098" s="230"/>
      <c r="AD1098" s="230"/>
      <c r="AE1098" s="230"/>
      <c r="AF1098" s="230"/>
      <c r="AG1098" s="230"/>
      <c r="AH1098" s="230"/>
      <c r="AI1098" s="230"/>
      <c r="AJ1098" s="230"/>
      <c r="AK1098" s="230"/>
      <c r="AL1098" s="230"/>
      <c r="AM1098" s="230"/>
      <c r="AN1098" s="230"/>
      <c r="AO1098" s="230"/>
      <c r="AP1098" s="230"/>
      <c r="AQ1098" s="230"/>
      <c r="AR1098" s="230"/>
      <c r="AS1098" s="230"/>
      <c r="AT1098" s="230"/>
      <c r="AU1098" s="230"/>
      <c r="AV1098" s="230"/>
      <c r="AW1098" s="230"/>
      <c r="AX1098" s="230"/>
      <c r="AY1098" s="230"/>
      <c r="AZ1098" s="230"/>
      <c r="BA1098" s="230"/>
      <c r="BB1098" s="230"/>
      <c r="BC1098" s="230"/>
      <c r="BD1098" s="230"/>
      <c r="BE1098" s="230"/>
      <c r="BF1098" s="230"/>
      <c r="BG1098" s="230"/>
      <c r="BH1098" s="230"/>
      <c r="BI1098" s="230"/>
      <c r="BJ1098" s="230"/>
      <c r="BK1098" s="230"/>
      <c r="BL1098" s="230"/>
      <c r="BM1098" s="230"/>
      <c r="BN1098" s="230"/>
      <c r="BO1098" s="230"/>
      <c r="BP1098" s="230"/>
      <c r="BQ1098" s="231"/>
      <c r="BR1098" s="182">
        <v>-48.14</v>
      </c>
      <c r="BS1098" s="183"/>
      <c r="BT1098" s="183"/>
      <c r="BU1098" s="183"/>
      <c r="BV1098" s="184"/>
      <c r="BW1098" s="1"/>
      <c r="BX1098" s="1"/>
      <c r="BY1098" s="1"/>
      <c r="BZ1098" s="2"/>
    </row>
    <row r="1099" spans="1:79" s="6" customFormat="1" ht="39" customHeight="1">
      <c r="A1099" s="81">
        <v>0</v>
      </c>
      <c r="B1099" s="80"/>
      <c r="C1099" s="204" t="s">
        <v>492</v>
      </c>
      <c r="D1099" s="205"/>
      <c r="E1099" s="205"/>
      <c r="F1099" s="205"/>
      <c r="G1099" s="205"/>
      <c r="H1099" s="205"/>
      <c r="I1099" s="206"/>
      <c r="J1099" s="207" t="s">
        <v>98</v>
      </c>
      <c r="K1099" s="208"/>
      <c r="L1099" s="208"/>
      <c r="M1099" s="208"/>
      <c r="N1099" s="209"/>
      <c r="O1099" s="128"/>
      <c r="P1099" s="221"/>
      <c r="Q1099" s="221"/>
      <c r="R1099" s="221"/>
      <c r="S1099" s="221"/>
      <c r="T1099" s="221"/>
      <c r="U1099" s="221"/>
      <c r="V1099" s="221"/>
      <c r="W1099" s="221"/>
      <c r="X1099" s="221"/>
      <c r="Y1099" s="221"/>
      <c r="Z1099" s="221"/>
      <c r="AA1099" s="221"/>
      <c r="AB1099" s="221"/>
      <c r="AC1099" s="221"/>
      <c r="AD1099" s="221"/>
      <c r="AE1099" s="221"/>
      <c r="AF1099" s="221"/>
      <c r="AG1099" s="221"/>
      <c r="AH1099" s="221"/>
      <c r="AI1099" s="221"/>
      <c r="AJ1099" s="221"/>
      <c r="AK1099" s="221"/>
      <c r="AL1099" s="221"/>
      <c r="AM1099" s="221"/>
      <c r="AN1099" s="221"/>
      <c r="AO1099" s="221"/>
      <c r="AP1099" s="221"/>
      <c r="AQ1099" s="221"/>
      <c r="AR1099" s="221"/>
      <c r="AS1099" s="221"/>
      <c r="AT1099" s="221"/>
      <c r="AU1099" s="221"/>
      <c r="AV1099" s="221"/>
      <c r="AW1099" s="221"/>
      <c r="AX1099" s="221"/>
      <c r="AY1099" s="221"/>
      <c r="AZ1099" s="221"/>
      <c r="BA1099" s="221"/>
      <c r="BB1099" s="221"/>
      <c r="BC1099" s="221"/>
      <c r="BD1099" s="221"/>
      <c r="BE1099" s="221"/>
      <c r="BF1099" s="221"/>
      <c r="BG1099" s="221"/>
      <c r="BH1099" s="221"/>
      <c r="BI1099" s="221"/>
      <c r="BJ1099" s="221"/>
      <c r="BK1099" s="221"/>
      <c r="BL1099" s="221"/>
      <c r="BM1099" s="221"/>
      <c r="BN1099" s="221"/>
      <c r="BO1099" s="221"/>
      <c r="BP1099" s="221"/>
      <c r="BQ1099" s="222"/>
      <c r="BR1099" s="201"/>
      <c r="BS1099" s="202"/>
      <c r="BT1099" s="202"/>
      <c r="BU1099" s="202"/>
      <c r="BV1099" s="203"/>
      <c r="BW1099" s="4"/>
      <c r="BX1099" s="4"/>
      <c r="BY1099" s="4"/>
      <c r="BZ1099" s="5"/>
      <c r="CA1099" s="6" t="s">
        <v>24</v>
      </c>
    </row>
    <row r="1100" spans="1:79" s="6" customFormat="1" ht="38.25" customHeight="1">
      <c r="A1100" s="81">
        <v>0</v>
      </c>
      <c r="B1100" s="80"/>
      <c r="C1100" s="204" t="s">
        <v>491</v>
      </c>
      <c r="D1100" s="205"/>
      <c r="E1100" s="205"/>
      <c r="F1100" s="205"/>
      <c r="G1100" s="205"/>
      <c r="H1100" s="205"/>
      <c r="I1100" s="206"/>
      <c r="J1100" s="207" t="s">
        <v>98</v>
      </c>
      <c r="K1100" s="208"/>
      <c r="L1100" s="208"/>
      <c r="M1100" s="208"/>
      <c r="N1100" s="209"/>
      <c r="O1100" s="128"/>
      <c r="P1100" s="221"/>
      <c r="Q1100" s="221"/>
      <c r="R1100" s="221"/>
      <c r="S1100" s="221"/>
      <c r="T1100" s="221"/>
      <c r="U1100" s="221"/>
      <c r="V1100" s="221"/>
      <c r="W1100" s="221"/>
      <c r="X1100" s="221"/>
      <c r="Y1100" s="221"/>
      <c r="Z1100" s="221"/>
      <c r="AA1100" s="221"/>
      <c r="AB1100" s="221"/>
      <c r="AC1100" s="221"/>
      <c r="AD1100" s="221"/>
      <c r="AE1100" s="221"/>
      <c r="AF1100" s="221"/>
      <c r="AG1100" s="221"/>
      <c r="AH1100" s="221"/>
      <c r="AI1100" s="221"/>
      <c r="AJ1100" s="221"/>
      <c r="AK1100" s="221"/>
      <c r="AL1100" s="221"/>
      <c r="AM1100" s="221"/>
      <c r="AN1100" s="221"/>
      <c r="AO1100" s="221"/>
      <c r="AP1100" s="221"/>
      <c r="AQ1100" s="221"/>
      <c r="AR1100" s="221"/>
      <c r="AS1100" s="221"/>
      <c r="AT1100" s="221"/>
      <c r="AU1100" s="221"/>
      <c r="AV1100" s="221"/>
      <c r="AW1100" s="221"/>
      <c r="AX1100" s="221"/>
      <c r="AY1100" s="221"/>
      <c r="AZ1100" s="221"/>
      <c r="BA1100" s="221"/>
      <c r="BB1100" s="221"/>
      <c r="BC1100" s="221"/>
      <c r="BD1100" s="221"/>
      <c r="BE1100" s="221"/>
      <c r="BF1100" s="221"/>
      <c r="BG1100" s="221"/>
      <c r="BH1100" s="221"/>
      <c r="BI1100" s="221"/>
      <c r="BJ1100" s="221"/>
      <c r="BK1100" s="221"/>
      <c r="BL1100" s="221"/>
      <c r="BM1100" s="221"/>
      <c r="BN1100" s="221"/>
      <c r="BO1100" s="221"/>
      <c r="BP1100" s="221"/>
      <c r="BQ1100" s="222"/>
      <c r="BR1100" s="201"/>
      <c r="BS1100" s="202"/>
      <c r="BT1100" s="202"/>
      <c r="BU1100" s="202"/>
      <c r="BV1100" s="203"/>
      <c r="BW1100" s="4"/>
      <c r="BX1100" s="4"/>
      <c r="BY1100" s="4"/>
      <c r="BZ1100" s="5"/>
      <c r="CA1100" s="6" t="s">
        <v>24</v>
      </c>
    </row>
    <row r="1101" spans="1:79" s="6" customFormat="1" ht="42" hidden="1" customHeight="1">
      <c r="A1101" s="81">
        <v>0</v>
      </c>
      <c r="B1101" s="80"/>
      <c r="C1101" s="204" t="s">
        <v>493</v>
      </c>
      <c r="D1101" s="205"/>
      <c r="E1101" s="205"/>
      <c r="F1101" s="205"/>
      <c r="G1101" s="205"/>
      <c r="H1101" s="205"/>
      <c r="I1101" s="206"/>
      <c r="J1101" s="207" t="s">
        <v>98</v>
      </c>
      <c r="K1101" s="208"/>
      <c r="L1101" s="208"/>
      <c r="M1101" s="208"/>
      <c r="N1101" s="209"/>
      <c r="O1101" s="128"/>
      <c r="P1101" s="221"/>
      <c r="Q1101" s="221"/>
      <c r="R1101" s="221"/>
      <c r="S1101" s="221"/>
      <c r="T1101" s="221"/>
      <c r="U1101" s="221"/>
      <c r="V1101" s="221"/>
      <c r="W1101" s="221"/>
      <c r="X1101" s="221"/>
      <c r="Y1101" s="221"/>
      <c r="Z1101" s="221"/>
      <c r="AA1101" s="221"/>
      <c r="AB1101" s="221"/>
      <c r="AC1101" s="221"/>
      <c r="AD1101" s="221"/>
      <c r="AE1101" s="221"/>
      <c r="AF1101" s="221"/>
      <c r="AG1101" s="221"/>
      <c r="AH1101" s="221"/>
      <c r="AI1101" s="221"/>
      <c r="AJ1101" s="221"/>
      <c r="AK1101" s="221"/>
      <c r="AL1101" s="221"/>
      <c r="AM1101" s="221"/>
      <c r="AN1101" s="221"/>
      <c r="AO1101" s="221"/>
      <c r="AP1101" s="221"/>
      <c r="AQ1101" s="221"/>
      <c r="AR1101" s="221"/>
      <c r="AS1101" s="221"/>
      <c r="AT1101" s="221"/>
      <c r="AU1101" s="221"/>
      <c r="AV1101" s="221"/>
      <c r="AW1101" s="221"/>
      <c r="AX1101" s="221"/>
      <c r="AY1101" s="221"/>
      <c r="AZ1101" s="221"/>
      <c r="BA1101" s="221"/>
      <c r="BB1101" s="221"/>
      <c r="BC1101" s="221"/>
      <c r="BD1101" s="221"/>
      <c r="BE1101" s="221"/>
      <c r="BF1101" s="221"/>
      <c r="BG1101" s="221"/>
      <c r="BH1101" s="221"/>
      <c r="BI1101" s="221"/>
      <c r="BJ1101" s="221"/>
      <c r="BK1101" s="221"/>
      <c r="BL1101" s="221"/>
      <c r="BM1101" s="221"/>
      <c r="BN1101" s="221"/>
      <c r="BO1101" s="221"/>
      <c r="BP1101" s="221"/>
      <c r="BQ1101" s="222"/>
      <c r="BR1101" s="201"/>
      <c r="BS1101" s="202"/>
      <c r="BT1101" s="202"/>
      <c r="BU1101" s="202"/>
      <c r="BV1101" s="203"/>
      <c r="BW1101" s="4"/>
      <c r="BX1101" s="4"/>
      <c r="BY1101" s="4"/>
      <c r="BZ1101" s="5"/>
      <c r="CA1101" s="6" t="s">
        <v>24</v>
      </c>
    </row>
    <row r="1102" spans="1:79" s="6" customFormat="1" ht="18.75" hidden="1" customHeight="1">
      <c r="A1102" s="81">
        <v>0</v>
      </c>
      <c r="B1102" s="80"/>
      <c r="C1102" s="204" t="s">
        <v>97</v>
      </c>
      <c r="D1102" s="205"/>
      <c r="E1102" s="205"/>
      <c r="F1102" s="205"/>
      <c r="G1102" s="205"/>
      <c r="H1102" s="205"/>
      <c r="I1102" s="206"/>
      <c r="J1102" s="207" t="s">
        <v>98</v>
      </c>
      <c r="K1102" s="208"/>
      <c r="L1102" s="208"/>
      <c r="M1102" s="208"/>
      <c r="N1102" s="209"/>
      <c r="O1102" s="128"/>
      <c r="P1102" s="221"/>
      <c r="Q1102" s="221"/>
      <c r="R1102" s="221"/>
      <c r="S1102" s="221"/>
      <c r="T1102" s="221"/>
      <c r="U1102" s="221"/>
      <c r="V1102" s="221"/>
      <c r="W1102" s="221"/>
      <c r="X1102" s="221"/>
      <c r="Y1102" s="221"/>
      <c r="Z1102" s="221"/>
      <c r="AA1102" s="221"/>
      <c r="AB1102" s="221"/>
      <c r="AC1102" s="221"/>
      <c r="AD1102" s="221"/>
      <c r="AE1102" s="221"/>
      <c r="AF1102" s="221"/>
      <c r="AG1102" s="221"/>
      <c r="AH1102" s="221"/>
      <c r="AI1102" s="221"/>
      <c r="AJ1102" s="221"/>
      <c r="AK1102" s="221"/>
      <c r="AL1102" s="221"/>
      <c r="AM1102" s="221"/>
      <c r="AN1102" s="221"/>
      <c r="AO1102" s="221"/>
      <c r="AP1102" s="221"/>
      <c r="AQ1102" s="221"/>
      <c r="AR1102" s="221"/>
      <c r="AS1102" s="221"/>
      <c r="AT1102" s="221"/>
      <c r="AU1102" s="221"/>
      <c r="AV1102" s="221"/>
      <c r="AW1102" s="221"/>
      <c r="AX1102" s="221"/>
      <c r="AY1102" s="221"/>
      <c r="AZ1102" s="221"/>
      <c r="BA1102" s="221"/>
      <c r="BB1102" s="221"/>
      <c r="BC1102" s="221"/>
      <c r="BD1102" s="221"/>
      <c r="BE1102" s="221"/>
      <c r="BF1102" s="221"/>
      <c r="BG1102" s="221"/>
      <c r="BH1102" s="221"/>
      <c r="BI1102" s="221"/>
      <c r="BJ1102" s="221"/>
      <c r="BK1102" s="221"/>
      <c r="BL1102" s="221"/>
      <c r="BM1102" s="221"/>
      <c r="BN1102" s="221"/>
      <c r="BO1102" s="221"/>
      <c r="BP1102" s="221"/>
      <c r="BQ1102" s="222"/>
      <c r="BR1102" s="201"/>
      <c r="BS1102" s="202"/>
      <c r="BT1102" s="202"/>
      <c r="BU1102" s="202"/>
      <c r="BV1102" s="203"/>
      <c r="BW1102" s="4"/>
      <c r="BX1102" s="4"/>
      <c r="BY1102" s="4"/>
      <c r="BZ1102" s="5"/>
      <c r="CA1102" s="6" t="s">
        <v>24</v>
      </c>
    </row>
    <row r="1103" spans="1:79" ht="55.5" hidden="1" customHeight="1">
      <c r="A1103" s="252" t="s">
        <v>619</v>
      </c>
      <c r="B1103" s="125"/>
      <c r="C1103" s="186" t="s">
        <v>134</v>
      </c>
      <c r="D1103" s="186"/>
      <c r="E1103" s="186"/>
      <c r="F1103" s="186"/>
      <c r="G1103" s="186"/>
      <c r="H1103" s="186"/>
      <c r="I1103" s="186"/>
      <c r="J1103" s="187" t="s">
        <v>100</v>
      </c>
      <c r="K1103" s="187"/>
      <c r="L1103" s="187"/>
      <c r="M1103" s="187"/>
      <c r="N1103" s="187"/>
      <c r="O1103" s="128"/>
      <c r="P1103" s="221"/>
      <c r="Q1103" s="221"/>
      <c r="R1103" s="221"/>
      <c r="S1103" s="221"/>
      <c r="T1103" s="221"/>
      <c r="U1103" s="221"/>
      <c r="V1103" s="221"/>
      <c r="W1103" s="221"/>
      <c r="X1103" s="221"/>
      <c r="Y1103" s="221"/>
      <c r="Z1103" s="221"/>
      <c r="AA1103" s="221"/>
      <c r="AB1103" s="221"/>
      <c r="AC1103" s="221"/>
      <c r="AD1103" s="221"/>
      <c r="AE1103" s="221"/>
      <c r="AF1103" s="221"/>
      <c r="AG1103" s="221"/>
      <c r="AH1103" s="221"/>
      <c r="AI1103" s="221"/>
      <c r="AJ1103" s="221"/>
      <c r="AK1103" s="221"/>
      <c r="AL1103" s="221"/>
      <c r="AM1103" s="221"/>
      <c r="AN1103" s="221"/>
      <c r="AO1103" s="221"/>
      <c r="AP1103" s="221"/>
      <c r="AQ1103" s="221"/>
      <c r="AR1103" s="221"/>
      <c r="AS1103" s="221"/>
      <c r="AT1103" s="221"/>
      <c r="AU1103" s="221"/>
      <c r="AV1103" s="221"/>
      <c r="AW1103" s="221"/>
      <c r="AX1103" s="221"/>
      <c r="AY1103" s="221"/>
      <c r="AZ1103" s="221"/>
      <c r="BA1103" s="221"/>
      <c r="BB1103" s="221"/>
      <c r="BC1103" s="221"/>
      <c r="BD1103" s="221"/>
      <c r="BE1103" s="221"/>
      <c r="BF1103" s="221"/>
      <c r="BG1103" s="221"/>
      <c r="BH1103" s="221"/>
      <c r="BI1103" s="221"/>
      <c r="BJ1103" s="221"/>
      <c r="BK1103" s="221"/>
      <c r="BL1103" s="221"/>
      <c r="BM1103" s="221"/>
      <c r="BN1103" s="221"/>
      <c r="BO1103" s="221"/>
      <c r="BP1103" s="221"/>
      <c r="BQ1103" s="222"/>
      <c r="BR1103" s="182">
        <v>0</v>
      </c>
      <c r="BS1103" s="183"/>
      <c r="BT1103" s="183"/>
      <c r="BU1103" s="183"/>
      <c r="BV1103" s="184"/>
      <c r="BW1103" s="1"/>
      <c r="BX1103" s="1"/>
      <c r="BY1103" s="1"/>
      <c r="BZ1103" s="2"/>
    </row>
    <row r="1104" spans="1:79" ht="18.75" hidden="1" customHeight="1">
      <c r="A1104" s="81">
        <v>0</v>
      </c>
      <c r="B1104" s="80"/>
      <c r="C1104" s="178" t="s">
        <v>198</v>
      </c>
      <c r="D1104" s="178"/>
      <c r="E1104" s="178"/>
      <c r="F1104" s="178"/>
      <c r="G1104" s="178"/>
      <c r="H1104" s="178"/>
      <c r="I1104" s="178"/>
      <c r="J1104" s="179" t="s">
        <v>98</v>
      </c>
      <c r="K1104" s="179"/>
      <c r="L1104" s="179"/>
      <c r="M1104" s="179"/>
      <c r="N1104" s="179"/>
      <c r="O1104" s="128"/>
      <c r="P1104" s="221"/>
      <c r="Q1104" s="221"/>
      <c r="R1104" s="221"/>
      <c r="S1104" s="221"/>
      <c r="T1104" s="221"/>
      <c r="U1104" s="221"/>
      <c r="V1104" s="221"/>
      <c r="W1104" s="221"/>
      <c r="X1104" s="221"/>
      <c r="Y1104" s="221"/>
      <c r="Z1104" s="221"/>
      <c r="AA1104" s="221"/>
      <c r="AB1104" s="221"/>
      <c r="AC1104" s="221"/>
      <c r="AD1104" s="221"/>
      <c r="AE1104" s="221"/>
      <c r="AF1104" s="221"/>
      <c r="AG1104" s="221"/>
      <c r="AH1104" s="221"/>
      <c r="AI1104" s="221"/>
      <c r="AJ1104" s="221"/>
      <c r="AK1104" s="221"/>
      <c r="AL1104" s="221"/>
      <c r="AM1104" s="221"/>
      <c r="AN1104" s="221"/>
      <c r="AO1104" s="221"/>
      <c r="AP1104" s="221"/>
      <c r="AQ1104" s="221"/>
      <c r="AR1104" s="221"/>
      <c r="AS1104" s="221"/>
      <c r="AT1104" s="221"/>
      <c r="AU1104" s="221"/>
      <c r="AV1104" s="221"/>
      <c r="AW1104" s="221"/>
      <c r="AX1104" s="221"/>
      <c r="AY1104" s="221"/>
      <c r="AZ1104" s="221"/>
      <c r="BA1104" s="221"/>
      <c r="BB1104" s="221"/>
      <c r="BC1104" s="221"/>
      <c r="BD1104" s="221"/>
      <c r="BE1104" s="221"/>
      <c r="BF1104" s="221"/>
      <c r="BG1104" s="221"/>
      <c r="BH1104" s="221"/>
      <c r="BI1104" s="221"/>
      <c r="BJ1104" s="221"/>
      <c r="BK1104" s="221"/>
      <c r="BL1104" s="221"/>
      <c r="BM1104" s="221"/>
      <c r="BN1104" s="221"/>
      <c r="BO1104" s="221"/>
      <c r="BP1104" s="221"/>
      <c r="BQ1104" s="222"/>
      <c r="BR1104" s="151"/>
      <c r="BS1104" s="151"/>
      <c r="BT1104" s="151"/>
      <c r="BU1104" s="151"/>
      <c r="BV1104" s="151"/>
      <c r="BW1104" s="1"/>
      <c r="BX1104" s="1"/>
      <c r="BY1104" s="1"/>
      <c r="BZ1104" s="2"/>
    </row>
    <row r="1105" spans="1:79" ht="87" hidden="1" customHeight="1">
      <c r="A1105" s="185">
        <v>25</v>
      </c>
      <c r="B1105" s="125"/>
      <c r="C1105" s="186" t="s">
        <v>244</v>
      </c>
      <c r="D1105" s="186"/>
      <c r="E1105" s="186"/>
      <c r="F1105" s="186"/>
      <c r="G1105" s="186"/>
      <c r="H1105" s="186"/>
      <c r="I1105" s="186"/>
      <c r="J1105" s="187" t="s">
        <v>103</v>
      </c>
      <c r="K1105" s="187"/>
      <c r="L1105" s="187"/>
      <c r="M1105" s="187"/>
      <c r="N1105" s="187"/>
      <c r="O1105" s="128"/>
      <c r="P1105" s="221"/>
      <c r="Q1105" s="221"/>
      <c r="R1105" s="221"/>
      <c r="S1105" s="221"/>
      <c r="T1105" s="221"/>
      <c r="U1105" s="221"/>
      <c r="V1105" s="221"/>
      <c r="W1105" s="221"/>
      <c r="X1105" s="221"/>
      <c r="Y1105" s="221"/>
      <c r="Z1105" s="221"/>
      <c r="AA1105" s="221"/>
      <c r="AB1105" s="221"/>
      <c r="AC1105" s="221"/>
      <c r="AD1105" s="221"/>
      <c r="AE1105" s="221"/>
      <c r="AF1105" s="221"/>
      <c r="AG1105" s="221"/>
      <c r="AH1105" s="221"/>
      <c r="AI1105" s="221"/>
      <c r="AJ1105" s="221"/>
      <c r="AK1105" s="221"/>
      <c r="AL1105" s="221"/>
      <c r="AM1105" s="221"/>
      <c r="AN1105" s="221"/>
      <c r="AO1105" s="221"/>
      <c r="AP1105" s="221"/>
      <c r="AQ1105" s="221"/>
      <c r="AR1105" s="221"/>
      <c r="AS1105" s="221"/>
      <c r="AT1105" s="221"/>
      <c r="AU1105" s="221"/>
      <c r="AV1105" s="221"/>
      <c r="AW1105" s="221"/>
      <c r="AX1105" s="221"/>
      <c r="AY1105" s="221"/>
      <c r="AZ1105" s="221"/>
      <c r="BA1105" s="221"/>
      <c r="BB1105" s="221"/>
      <c r="BC1105" s="221"/>
      <c r="BD1105" s="221"/>
      <c r="BE1105" s="221"/>
      <c r="BF1105" s="221"/>
      <c r="BG1105" s="221"/>
      <c r="BH1105" s="221"/>
      <c r="BI1105" s="221"/>
      <c r="BJ1105" s="221"/>
      <c r="BK1105" s="221"/>
      <c r="BL1105" s="221"/>
      <c r="BM1105" s="221"/>
      <c r="BN1105" s="221"/>
      <c r="BO1105" s="221"/>
      <c r="BP1105" s="221"/>
      <c r="BQ1105" s="222"/>
      <c r="BR1105" s="182">
        <v>0</v>
      </c>
      <c r="BS1105" s="183"/>
      <c r="BT1105" s="183"/>
      <c r="BU1105" s="183"/>
      <c r="BV1105" s="184"/>
      <c r="BW1105" s="1"/>
      <c r="BX1105" s="1"/>
      <c r="BY1105" s="1"/>
      <c r="BZ1105" s="2"/>
    </row>
    <row r="1106" spans="1:79" ht="18.75" hidden="1" customHeight="1">
      <c r="A1106" s="81">
        <v>0</v>
      </c>
      <c r="B1106" s="80"/>
      <c r="C1106" s="178" t="s">
        <v>281</v>
      </c>
      <c r="D1106" s="178"/>
      <c r="E1106" s="178"/>
      <c r="F1106" s="178"/>
      <c r="G1106" s="178"/>
      <c r="H1106" s="178"/>
      <c r="I1106" s="178"/>
      <c r="J1106" s="179" t="s">
        <v>98</v>
      </c>
      <c r="K1106" s="179"/>
      <c r="L1106" s="179"/>
      <c r="M1106" s="179"/>
      <c r="N1106" s="179"/>
      <c r="O1106" s="128"/>
      <c r="P1106" s="221"/>
      <c r="Q1106" s="221"/>
      <c r="R1106" s="221"/>
      <c r="S1106" s="221"/>
      <c r="T1106" s="221"/>
      <c r="U1106" s="221"/>
      <c r="V1106" s="221"/>
      <c r="W1106" s="221"/>
      <c r="X1106" s="221"/>
      <c r="Y1106" s="221"/>
      <c r="Z1106" s="221"/>
      <c r="AA1106" s="221"/>
      <c r="AB1106" s="221"/>
      <c r="AC1106" s="221"/>
      <c r="AD1106" s="221"/>
      <c r="AE1106" s="221"/>
      <c r="AF1106" s="221"/>
      <c r="AG1106" s="221"/>
      <c r="AH1106" s="221"/>
      <c r="AI1106" s="221"/>
      <c r="AJ1106" s="221"/>
      <c r="AK1106" s="221"/>
      <c r="AL1106" s="221"/>
      <c r="AM1106" s="221"/>
      <c r="AN1106" s="221"/>
      <c r="AO1106" s="221"/>
      <c r="AP1106" s="221"/>
      <c r="AQ1106" s="221"/>
      <c r="AR1106" s="221"/>
      <c r="AS1106" s="221"/>
      <c r="AT1106" s="221"/>
      <c r="AU1106" s="221"/>
      <c r="AV1106" s="221"/>
      <c r="AW1106" s="221"/>
      <c r="AX1106" s="221"/>
      <c r="AY1106" s="221"/>
      <c r="AZ1106" s="221"/>
      <c r="BA1106" s="221"/>
      <c r="BB1106" s="221"/>
      <c r="BC1106" s="221"/>
      <c r="BD1106" s="221"/>
      <c r="BE1106" s="221"/>
      <c r="BF1106" s="221"/>
      <c r="BG1106" s="221"/>
      <c r="BH1106" s="221"/>
      <c r="BI1106" s="221"/>
      <c r="BJ1106" s="221"/>
      <c r="BK1106" s="221"/>
      <c r="BL1106" s="221"/>
      <c r="BM1106" s="221"/>
      <c r="BN1106" s="221"/>
      <c r="BO1106" s="221"/>
      <c r="BP1106" s="221"/>
      <c r="BQ1106" s="222"/>
      <c r="BR1106" s="151"/>
      <c r="BS1106" s="151"/>
      <c r="BT1106" s="151"/>
      <c r="BU1106" s="151"/>
      <c r="BV1106" s="151"/>
      <c r="BW1106" s="1"/>
      <c r="BX1106" s="1"/>
      <c r="BY1106" s="1"/>
      <c r="BZ1106" s="2"/>
    </row>
    <row r="1107" spans="1:79" ht="68.45" hidden="1" customHeight="1">
      <c r="A1107" s="185">
        <v>25</v>
      </c>
      <c r="B1107" s="125"/>
      <c r="C1107" s="186" t="s">
        <v>321</v>
      </c>
      <c r="D1107" s="186"/>
      <c r="E1107" s="186"/>
      <c r="F1107" s="186"/>
      <c r="G1107" s="186"/>
      <c r="H1107" s="186"/>
      <c r="I1107" s="186"/>
      <c r="J1107" s="187" t="s">
        <v>100</v>
      </c>
      <c r="K1107" s="187"/>
      <c r="L1107" s="187"/>
      <c r="M1107" s="187"/>
      <c r="N1107" s="187"/>
      <c r="O1107" s="128"/>
      <c r="P1107" s="221"/>
      <c r="Q1107" s="221"/>
      <c r="R1107" s="221"/>
      <c r="S1107" s="221"/>
      <c r="T1107" s="221"/>
      <c r="U1107" s="221"/>
      <c r="V1107" s="221"/>
      <c r="W1107" s="221"/>
      <c r="X1107" s="221"/>
      <c r="Y1107" s="221"/>
      <c r="Z1107" s="221"/>
      <c r="AA1107" s="221"/>
      <c r="AB1107" s="221"/>
      <c r="AC1107" s="221"/>
      <c r="AD1107" s="221"/>
      <c r="AE1107" s="221"/>
      <c r="AF1107" s="221"/>
      <c r="AG1107" s="221"/>
      <c r="AH1107" s="221"/>
      <c r="AI1107" s="221"/>
      <c r="AJ1107" s="221"/>
      <c r="AK1107" s="221"/>
      <c r="AL1107" s="221"/>
      <c r="AM1107" s="221"/>
      <c r="AN1107" s="221"/>
      <c r="AO1107" s="221"/>
      <c r="AP1107" s="221"/>
      <c r="AQ1107" s="221"/>
      <c r="AR1107" s="221"/>
      <c r="AS1107" s="221"/>
      <c r="AT1107" s="221"/>
      <c r="AU1107" s="221"/>
      <c r="AV1107" s="221"/>
      <c r="AW1107" s="221"/>
      <c r="AX1107" s="221"/>
      <c r="AY1107" s="221"/>
      <c r="AZ1107" s="221"/>
      <c r="BA1107" s="221"/>
      <c r="BB1107" s="221"/>
      <c r="BC1107" s="221"/>
      <c r="BD1107" s="221"/>
      <c r="BE1107" s="221"/>
      <c r="BF1107" s="221"/>
      <c r="BG1107" s="221"/>
      <c r="BH1107" s="221"/>
      <c r="BI1107" s="221"/>
      <c r="BJ1107" s="221"/>
      <c r="BK1107" s="221"/>
      <c r="BL1107" s="221"/>
      <c r="BM1107" s="221"/>
      <c r="BN1107" s="221"/>
      <c r="BO1107" s="221"/>
      <c r="BP1107" s="221"/>
      <c r="BQ1107" s="222"/>
      <c r="BR1107" s="182">
        <v>0</v>
      </c>
      <c r="BS1107" s="183"/>
      <c r="BT1107" s="183"/>
      <c r="BU1107" s="183"/>
      <c r="BV1107" s="184"/>
      <c r="BW1107" s="1"/>
      <c r="BX1107" s="1"/>
      <c r="BY1107" s="1"/>
      <c r="BZ1107" s="2"/>
    </row>
    <row r="1108" spans="1:79" ht="18.75" hidden="1" customHeight="1">
      <c r="A1108" s="81">
        <v>0</v>
      </c>
      <c r="B1108" s="80"/>
      <c r="C1108" s="178" t="s">
        <v>360</v>
      </c>
      <c r="D1108" s="178"/>
      <c r="E1108" s="178"/>
      <c r="F1108" s="178"/>
      <c r="G1108" s="178"/>
      <c r="H1108" s="178"/>
      <c r="I1108" s="178"/>
      <c r="J1108" s="179" t="s">
        <v>98</v>
      </c>
      <c r="K1108" s="179"/>
      <c r="L1108" s="179"/>
      <c r="M1108" s="179"/>
      <c r="N1108" s="179"/>
      <c r="O1108" s="128"/>
      <c r="P1108" s="221"/>
      <c r="Q1108" s="221"/>
      <c r="R1108" s="221"/>
      <c r="S1108" s="221"/>
      <c r="T1108" s="221"/>
      <c r="U1108" s="221"/>
      <c r="V1108" s="221"/>
      <c r="W1108" s="221"/>
      <c r="X1108" s="221"/>
      <c r="Y1108" s="221"/>
      <c r="Z1108" s="221"/>
      <c r="AA1108" s="221"/>
      <c r="AB1108" s="221"/>
      <c r="AC1108" s="221"/>
      <c r="AD1108" s="221"/>
      <c r="AE1108" s="221"/>
      <c r="AF1108" s="221"/>
      <c r="AG1108" s="221"/>
      <c r="AH1108" s="221"/>
      <c r="AI1108" s="221"/>
      <c r="AJ1108" s="221"/>
      <c r="AK1108" s="221"/>
      <c r="AL1108" s="221"/>
      <c r="AM1108" s="221"/>
      <c r="AN1108" s="221"/>
      <c r="AO1108" s="221"/>
      <c r="AP1108" s="221"/>
      <c r="AQ1108" s="221"/>
      <c r="AR1108" s="221"/>
      <c r="AS1108" s="221"/>
      <c r="AT1108" s="221"/>
      <c r="AU1108" s="221"/>
      <c r="AV1108" s="221"/>
      <c r="AW1108" s="221"/>
      <c r="AX1108" s="221"/>
      <c r="AY1108" s="221"/>
      <c r="AZ1108" s="221"/>
      <c r="BA1108" s="221"/>
      <c r="BB1108" s="221"/>
      <c r="BC1108" s="221"/>
      <c r="BD1108" s="221"/>
      <c r="BE1108" s="221"/>
      <c r="BF1108" s="221"/>
      <c r="BG1108" s="221"/>
      <c r="BH1108" s="221"/>
      <c r="BI1108" s="221"/>
      <c r="BJ1108" s="221"/>
      <c r="BK1108" s="221"/>
      <c r="BL1108" s="221"/>
      <c r="BM1108" s="221"/>
      <c r="BN1108" s="221"/>
      <c r="BO1108" s="221"/>
      <c r="BP1108" s="221"/>
      <c r="BQ1108" s="222"/>
      <c r="BR1108" s="151"/>
      <c r="BS1108" s="151"/>
      <c r="BT1108" s="151"/>
      <c r="BU1108" s="151"/>
      <c r="BV1108" s="151"/>
      <c r="BW1108" s="1"/>
      <c r="BX1108" s="1"/>
      <c r="BY1108" s="1"/>
      <c r="BZ1108" s="2"/>
    </row>
    <row r="1109" spans="1:79" ht="57.95" hidden="1" customHeight="1">
      <c r="A1109" s="185">
        <v>25</v>
      </c>
      <c r="B1109" s="125"/>
      <c r="C1109" s="186" t="s">
        <v>388</v>
      </c>
      <c r="D1109" s="186"/>
      <c r="E1109" s="186"/>
      <c r="F1109" s="186"/>
      <c r="G1109" s="186"/>
      <c r="H1109" s="186"/>
      <c r="I1109" s="186"/>
      <c r="J1109" s="187" t="s">
        <v>362</v>
      </c>
      <c r="K1109" s="187"/>
      <c r="L1109" s="187"/>
      <c r="M1109" s="187"/>
      <c r="N1109" s="187"/>
      <c r="O1109" s="128"/>
      <c r="P1109" s="221"/>
      <c r="Q1109" s="221"/>
      <c r="R1109" s="221"/>
      <c r="S1109" s="221"/>
      <c r="T1109" s="221"/>
      <c r="U1109" s="221"/>
      <c r="V1109" s="221"/>
      <c r="W1109" s="221"/>
      <c r="X1109" s="221"/>
      <c r="Y1109" s="221"/>
      <c r="Z1109" s="221"/>
      <c r="AA1109" s="221"/>
      <c r="AB1109" s="221"/>
      <c r="AC1109" s="221"/>
      <c r="AD1109" s="221"/>
      <c r="AE1109" s="221"/>
      <c r="AF1109" s="221"/>
      <c r="AG1109" s="221"/>
      <c r="AH1109" s="221"/>
      <c r="AI1109" s="221"/>
      <c r="AJ1109" s="221"/>
      <c r="AK1109" s="221"/>
      <c r="AL1109" s="221"/>
      <c r="AM1109" s="221"/>
      <c r="AN1109" s="221"/>
      <c r="AO1109" s="221"/>
      <c r="AP1109" s="221"/>
      <c r="AQ1109" s="221"/>
      <c r="AR1109" s="221"/>
      <c r="AS1109" s="221"/>
      <c r="AT1109" s="221"/>
      <c r="AU1109" s="221"/>
      <c r="AV1109" s="221"/>
      <c r="AW1109" s="221"/>
      <c r="AX1109" s="221"/>
      <c r="AY1109" s="221"/>
      <c r="AZ1109" s="221"/>
      <c r="BA1109" s="221"/>
      <c r="BB1109" s="221"/>
      <c r="BC1109" s="221"/>
      <c r="BD1109" s="221"/>
      <c r="BE1109" s="221"/>
      <c r="BF1109" s="221"/>
      <c r="BG1109" s="221"/>
      <c r="BH1109" s="221"/>
      <c r="BI1109" s="221"/>
      <c r="BJ1109" s="221"/>
      <c r="BK1109" s="221"/>
      <c r="BL1109" s="221"/>
      <c r="BM1109" s="221"/>
      <c r="BN1109" s="221"/>
      <c r="BO1109" s="221"/>
      <c r="BP1109" s="221"/>
      <c r="BQ1109" s="222"/>
      <c r="BR1109" s="182">
        <v>0</v>
      </c>
      <c r="BS1109" s="183"/>
      <c r="BT1109" s="183"/>
      <c r="BU1109" s="183"/>
      <c r="BV1109" s="184"/>
      <c r="BW1109" s="1"/>
      <c r="BX1109" s="1"/>
      <c r="BY1109" s="1"/>
      <c r="BZ1109" s="2"/>
    </row>
    <row r="1110" spans="1:79" s="6" customFormat="1" ht="48.75" customHeight="1">
      <c r="A1110" s="81">
        <v>0</v>
      </c>
      <c r="B1110" s="80"/>
      <c r="C1110" s="178" t="s">
        <v>494</v>
      </c>
      <c r="D1110" s="178"/>
      <c r="E1110" s="178"/>
      <c r="F1110" s="178"/>
      <c r="G1110" s="178"/>
      <c r="H1110" s="178"/>
      <c r="I1110" s="178"/>
      <c r="J1110" s="179" t="s">
        <v>98</v>
      </c>
      <c r="K1110" s="179"/>
      <c r="L1110" s="179"/>
      <c r="M1110" s="179"/>
      <c r="N1110" s="179"/>
      <c r="O1110" s="128"/>
      <c r="P1110" s="221"/>
      <c r="Q1110" s="221"/>
      <c r="R1110" s="221"/>
      <c r="S1110" s="221"/>
      <c r="T1110" s="221"/>
      <c r="U1110" s="221"/>
      <c r="V1110" s="221"/>
      <c r="W1110" s="221"/>
      <c r="X1110" s="221"/>
      <c r="Y1110" s="221"/>
      <c r="Z1110" s="221"/>
      <c r="AA1110" s="221"/>
      <c r="AB1110" s="221"/>
      <c r="AC1110" s="221"/>
      <c r="AD1110" s="221"/>
      <c r="AE1110" s="221"/>
      <c r="AF1110" s="221"/>
      <c r="AG1110" s="221"/>
      <c r="AH1110" s="221"/>
      <c r="AI1110" s="221"/>
      <c r="AJ1110" s="221"/>
      <c r="AK1110" s="221"/>
      <c r="AL1110" s="221"/>
      <c r="AM1110" s="221"/>
      <c r="AN1110" s="221"/>
      <c r="AO1110" s="221"/>
      <c r="AP1110" s="221"/>
      <c r="AQ1110" s="221"/>
      <c r="AR1110" s="221"/>
      <c r="AS1110" s="221"/>
      <c r="AT1110" s="221"/>
      <c r="AU1110" s="221"/>
      <c r="AV1110" s="221"/>
      <c r="AW1110" s="221"/>
      <c r="AX1110" s="221"/>
      <c r="AY1110" s="221"/>
      <c r="AZ1110" s="221"/>
      <c r="BA1110" s="221"/>
      <c r="BB1110" s="221"/>
      <c r="BC1110" s="221"/>
      <c r="BD1110" s="221"/>
      <c r="BE1110" s="221"/>
      <c r="BF1110" s="221"/>
      <c r="BG1110" s="221"/>
      <c r="BH1110" s="221"/>
      <c r="BI1110" s="221"/>
      <c r="BJ1110" s="221"/>
      <c r="BK1110" s="221"/>
      <c r="BL1110" s="221"/>
      <c r="BM1110" s="221"/>
      <c r="BN1110" s="221"/>
      <c r="BO1110" s="221"/>
      <c r="BP1110" s="221"/>
      <c r="BQ1110" s="222"/>
      <c r="BR1110" s="151"/>
      <c r="BS1110" s="151"/>
      <c r="BT1110" s="151"/>
      <c r="BU1110" s="151"/>
      <c r="BV1110" s="151"/>
      <c r="BW1110" s="4"/>
      <c r="BX1110" s="4"/>
      <c r="BY1110" s="4"/>
      <c r="BZ1110" s="5"/>
      <c r="CA1110" s="6" t="s">
        <v>24</v>
      </c>
    </row>
    <row r="1111" spans="1:79" s="6" customFormat="1" ht="18.75" customHeight="1">
      <c r="A1111" s="81">
        <v>0</v>
      </c>
      <c r="B1111" s="80"/>
      <c r="C1111" s="178" t="s">
        <v>97</v>
      </c>
      <c r="D1111" s="178"/>
      <c r="E1111" s="178"/>
      <c r="F1111" s="178"/>
      <c r="G1111" s="178"/>
      <c r="H1111" s="178"/>
      <c r="I1111" s="178"/>
      <c r="J1111" s="179" t="s">
        <v>98</v>
      </c>
      <c r="K1111" s="179"/>
      <c r="L1111" s="179"/>
      <c r="M1111" s="179"/>
      <c r="N1111" s="179"/>
      <c r="O1111" s="128"/>
      <c r="P1111" s="221"/>
      <c r="Q1111" s="221"/>
      <c r="R1111" s="221"/>
      <c r="S1111" s="221"/>
      <c r="T1111" s="221"/>
      <c r="U1111" s="221"/>
      <c r="V1111" s="221"/>
      <c r="W1111" s="221"/>
      <c r="X1111" s="221"/>
      <c r="Y1111" s="221"/>
      <c r="Z1111" s="221"/>
      <c r="AA1111" s="221"/>
      <c r="AB1111" s="221"/>
      <c r="AC1111" s="221"/>
      <c r="AD1111" s="221"/>
      <c r="AE1111" s="221"/>
      <c r="AF1111" s="221"/>
      <c r="AG1111" s="221"/>
      <c r="AH1111" s="221"/>
      <c r="AI1111" s="221"/>
      <c r="AJ1111" s="221"/>
      <c r="AK1111" s="221"/>
      <c r="AL1111" s="221"/>
      <c r="AM1111" s="221"/>
      <c r="AN1111" s="221"/>
      <c r="AO1111" s="221"/>
      <c r="AP1111" s="221"/>
      <c r="AQ1111" s="221"/>
      <c r="AR1111" s="221"/>
      <c r="AS1111" s="221"/>
      <c r="AT1111" s="221"/>
      <c r="AU1111" s="221"/>
      <c r="AV1111" s="221"/>
      <c r="AW1111" s="221"/>
      <c r="AX1111" s="221"/>
      <c r="AY1111" s="221"/>
      <c r="AZ1111" s="221"/>
      <c r="BA1111" s="221"/>
      <c r="BB1111" s="221"/>
      <c r="BC1111" s="221"/>
      <c r="BD1111" s="221"/>
      <c r="BE1111" s="221"/>
      <c r="BF1111" s="221"/>
      <c r="BG1111" s="221"/>
      <c r="BH1111" s="221"/>
      <c r="BI1111" s="221"/>
      <c r="BJ1111" s="221"/>
      <c r="BK1111" s="221"/>
      <c r="BL1111" s="221"/>
      <c r="BM1111" s="221"/>
      <c r="BN1111" s="221"/>
      <c r="BO1111" s="221"/>
      <c r="BP1111" s="221"/>
      <c r="BQ1111" s="222"/>
      <c r="BR1111" s="151"/>
      <c r="BS1111" s="151"/>
      <c r="BT1111" s="151"/>
      <c r="BU1111" s="151"/>
      <c r="BV1111" s="151"/>
      <c r="BW1111" s="4"/>
      <c r="BX1111" s="4"/>
      <c r="BY1111" s="4"/>
      <c r="BZ1111" s="5"/>
      <c r="CA1111" s="6" t="s">
        <v>24</v>
      </c>
    </row>
    <row r="1112" spans="1:79" ht="63.6" customHeight="1">
      <c r="A1112" s="185" t="s">
        <v>620</v>
      </c>
      <c r="B1112" s="125"/>
      <c r="C1112" s="186" t="s">
        <v>136</v>
      </c>
      <c r="D1112" s="186"/>
      <c r="E1112" s="186"/>
      <c r="F1112" s="186"/>
      <c r="G1112" s="186"/>
      <c r="H1112" s="186"/>
      <c r="I1112" s="186"/>
      <c r="J1112" s="187" t="s">
        <v>100</v>
      </c>
      <c r="K1112" s="187"/>
      <c r="L1112" s="187"/>
      <c r="M1112" s="187"/>
      <c r="N1112" s="187"/>
      <c r="O1112" s="229" t="s">
        <v>623</v>
      </c>
      <c r="P1112" s="230"/>
      <c r="Q1112" s="230"/>
      <c r="R1112" s="230"/>
      <c r="S1112" s="230"/>
      <c r="T1112" s="230"/>
      <c r="U1112" s="230"/>
      <c r="V1112" s="230"/>
      <c r="W1112" s="230"/>
      <c r="X1112" s="230"/>
      <c r="Y1112" s="230"/>
      <c r="Z1112" s="230"/>
      <c r="AA1112" s="230"/>
      <c r="AB1112" s="230"/>
      <c r="AC1112" s="230"/>
      <c r="AD1112" s="230"/>
      <c r="AE1112" s="230"/>
      <c r="AF1112" s="230"/>
      <c r="AG1112" s="230"/>
      <c r="AH1112" s="230"/>
      <c r="AI1112" s="230"/>
      <c r="AJ1112" s="230"/>
      <c r="AK1112" s="230"/>
      <c r="AL1112" s="230"/>
      <c r="AM1112" s="230"/>
      <c r="AN1112" s="230"/>
      <c r="AO1112" s="230"/>
      <c r="AP1112" s="230"/>
      <c r="AQ1112" s="230"/>
      <c r="AR1112" s="230"/>
      <c r="AS1112" s="230"/>
      <c r="AT1112" s="230"/>
      <c r="AU1112" s="230"/>
      <c r="AV1112" s="230"/>
      <c r="AW1112" s="230"/>
      <c r="AX1112" s="230"/>
      <c r="AY1112" s="230"/>
      <c r="AZ1112" s="230"/>
      <c r="BA1112" s="230"/>
      <c r="BB1112" s="230"/>
      <c r="BC1112" s="230"/>
      <c r="BD1112" s="230"/>
      <c r="BE1112" s="230"/>
      <c r="BF1112" s="230"/>
      <c r="BG1112" s="230"/>
      <c r="BH1112" s="230"/>
      <c r="BI1112" s="230"/>
      <c r="BJ1112" s="230"/>
      <c r="BK1112" s="230"/>
      <c r="BL1112" s="230"/>
      <c r="BM1112" s="230"/>
      <c r="BN1112" s="230"/>
      <c r="BO1112" s="230"/>
      <c r="BP1112" s="230"/>
      <c r="BQ1112" s="231"/>
      <c r="BR1112" s="182">
        <v>-1775</v>
      </c>
      <c r="BS1112" s="183"/>
      <c r="BT1112" s="183"/>
      <c r="BU1112" s="183"/>
      <c r="BV1112" s="184"/>
      <c r="BW1112" s="1"/>
      <c r="BX1112" s="1"/>
      <c r="BY1112" s="1"/>
      <c r="BZ1112" s="2"/>
    </row>
    <row r="1113" spans="1:79" ht="18.75" hidden="1" customHeight="1">
      <c r="A1113" s="81">
        <v>0</v>
      </c>
      <c r="B1113" s="80"/>
      <c r="C1113" s="178" t="s">
        <v>198</v>
      </c>
      <c r="D1113" s="178"/>
      <c r="E1113" s="178"/>
      <c r="F1113" s="178"/>
      <c r="G1113" s="178"/>
      <c r="H1113" s="178"/>
      <c r="I1113" s="178"/>
      <c r="J1113" s="179" t="s">
        <v>98</v>
      </c>
      <c r="K1113" s="179"/>
      <c r="L1113" s="179"/>
      <c r="M1113" s="179"/>
      <c r="N1113" s="179"/>
      <c r="O1113" s="128"/>
      <c r="P1113" s="221"/>
      <c r="Q1113" s="221"/>
      <c r="R1113" s="221"/>
      <c r="S1113" s="221"/>
      <c r="T1113" s="221"/>
      <c r="U1113" s="221"/>
      <c r="V1113" s="221"/>
      <c r="W1113" s="221"/>
      <c r="X1113" s="221"/>
      <c r="Y1113" s="221"/>
      <c r="Z1113" s="221"/>
      <c r="AA1113" s="221"/>
      <c r="AB1113" s="221"/>
      <c r="AC1113" s="221"/>
      <c r="AD1113" s="221"/>
      <c r="AE1113" s="221"/>
      <c r="AF1113" s="221"/>
      <c r="AG1113" s="221"/>
      <c r="AH1113" s="221"/>
      <c r="AI1113" s="221"/>
      <c r="AJ1113" s="221"/>
      <c r="AK1113" s="221"/>
      <c r="AL1113" s="221"/>
      <c r="AM1113" s="221"/>
      <c r="AN1113" s="221"/>
      <c r="AO1113" s="221"/>
      <c r="AP1113" s="221"/>
      <c r="AQ1113" s="221"/>
      <c r="AR1113" s="221"/>
      <c r="AS1113" s="221"/>
      <c r="AT1113" s="221"/>
      <c r="AU1113" s="221"/>
      <c r="AV1113" s="221"/>
      <c r="AW1113" s="221"/>
      <c r="AX1113" s="221"/>
      <c r="AY1113" s="221"/>
      <c r="AZ1113" s="221"/>
      <c r="BA1113" s="221"/>
      <c r="BB1113" s="221"/>
      <c r="BC1113" s="221"/>
      <c r="BD1113" s="221"/>
      <c r="BE1113" s="221"/>
      <c r="BF1113" s="221"/>
      <c r="BG1113" s="221"/>
      <c r="BH1113" s="221"/>
      <c r="BI1113" s="221"/>
      <c r="BJ1113" s="221"/>
      <c r="BK1113" s="221"/>
      <c r="BL1113" s="221"/>
      <c r="BM1113" s="221"/>
      <c r="BN1113" s="221"/>
      <c r="BO1113" s="221"/>
      <c r="BP1113" s="221"/>
      <c r="BQ1113" s="222"/>
      <c r="BR1113" s="151"/>
      <c r="BS1113" s="151"/>
      <c r="BT1113" s="151"/>
      <c r="BU1113" s="151"/>
      <c r="BV1113" s="151"/>
      <c r="BW1113" s="1"/>
      <c r="BX1113" s="1"/>
      <c r="BY1113" s="1"/>
      <c r="BZ1113" s="2"/>
    </row>
    <row r="1114" spans="1:79" ht="99.75" hidden="1" customHeight="1">
      <c r="A1114" s="185">
        <v>27</v>
      </c>
      <c r="B1114" s="125"/>
      <c r="C1114" s="186" t="s">
        <v>246</v>
      </c>
      <c r="D1114" s="186"/>
      <c r="E1114" s="186"/>
      <c r="F1114" s="186"/>
      <c r="G1114" s="186"/>
      <c r="H1114" s="186"/>
      <c r="I1114" s="186"/>
      <c r="J1114" s="187" t="s">
        <v>217</v>
      </c>
      <c r="K1114" s="187"/>
      <c r="L1114" s="187"/>
      <c r="M1114" s="187"/>
      <c r="N1114" s="187"/>
      <c r="O1114" s="128"/>
      <c r="P1114" s="221"/>
      <c r="Q1114" s="221"/>
      <c r="R1114" s="221"/>
      <c r="S1114" s="221"/>
      <c r="T1114" s="221"/>
      <c r="U1114" s="221"/>
      <c r="V1114" s="221"/>
      <c r="W1114" s="221"/>
      <c r="X1114" s="221"/>
      <c r="Y1114" s="221"/>
      <c r="Z1114" s="221"/>
      <c r="AA1114" s="221"/>
      <c r="AB1114" s="221"/>
      <c r="AC1114" s="221"/>
      <c r="AD1114" s="221"/>
      <c r="AE1114" s="221"/>
      <c r="AF1114" s="221"/>
      <c r="AG1114" s="221"/>
      <c r="AH1114" s="221"/>
      <c r="AI1114" s="221"/>
      <c r="AJ1114" s="221"/>
      <c r="AK1114" s="221"/>
      <c r="AL1114" s="221"/>
      <c r="AM1114" s="221"/>
      <c r="AN1114" s="221"/>
      <c r="AO1114" s="221"/>
      <c r="AP1114" s="221"/>
      <c r="AQ1114" s="221"/>
      <c r="AR1114" s="221"/>
      <c r="AS1114" s="221"/>
      <c r="AT1114" s="221"/>
      <c r="AU1114" s="221"/>
      <c r="AV1114" s="221"/>
      <c r="AW1114" s="221"/>
      <c r="AX1114" s="221"/>
      <c r="AY1114" s="221"/>
      <c r="AZ1114" s="221"/>
      <c r="BA1114" s="221"/>
      <c r="BB1114" s="221"/>
      <c r="BC1114" s="221"/>
      <c r="BD1114" s="221"/>
      <c r="BE1114" s="221"/>
      <c r="BF1114" s="221"/>
      <c r="BG1114" s="221"/>
      <c r="BH1114" s="221"/>
      <c r="BI1114" s="221"/>
      <c r="BJ1114" s="221"/>
      <c r="BK1114" s="221"/>
      <c r="BL1114" s="221"/>
      <c r="BM1114" s="221"/>
      <c r="BN1114" s="221"/>
      <c r="BO1114" s="221"/>
      <c r="BP1114" s="221"/>
      <c r="BQ1114" s="222"/>
      <c r="BR1114" s="182">
        <v>0</v>
      </c>
      <c r="BS1114" s="183"/>
      <c r="BT1114" s="183"/>
      <c r="BU1114" s="183"/>
      <c r="BV1114" s="184"/>
      <c r="BW1114" s="1"/>
      <c r="BX1114" s="1"/>
      <c r="BY1114" s="1"/>
      <c r="BZ1114" s="2"/>
    </row>
    <row r="1115" spans="1:79" ht="76.5" hidden="1" customHeight="1">
      <c r="A1115" s="185">
        <v>27</v>
      </c>
      <c r="B1115" s="125"/>
      <c r="C1115" s="186" t="s">
        <v>247</v>
      </c>
      <c r="D1115" s="186"/>
      <c r="E1115" s="186"/>
      <c r="F1115" s="186"/>
      <c r="G1115" s="186"/>
      <c r="H1115" s="186"/>
      <c r="I1115" s="186"/>
      <c r="J1115" s="187" t="s">
        <v>217</v>
      </c>
      <c r="K1115" s="187"/>
      <c r="L1115" s="187"/>
      <c r="M1115" s="187"/>
      <c r="N1115" s="187"/>
      <c r="O1115" s="128"/>
      <c r="P1115" s="221"/>
      <c r="Q1115" s="221"/>
      <c r="R1115" s="221"/>
      <c r="S1115" s="221"/>
      <c r="T1115" s="221"/>
      <c r="U1115" s="221"/>
      <c r="V1115" s="221"/>
      <c r="W1115" s="221"/>
      <c r="X1115" s="221"/>
      <c r="Y1115" s="221"/>
      <c r="Z1115" s="221"/>
      <c r="AA1115" s="221"/>
      <c r="AB1115" s="221"/>
      <c r="AC1115" s="221"/>
      <c r="AD1115" s="221"/>
      <c r="AE1115" s="221"/>
      <c r="AF1115" s="221"/>
      <c r="AG1115" s="221"/>
      <c r="AH1115" s="221"/>
      <c r="AI1115" s="221"/>
      <c r="AJ1115" s="221"/>
      <c r="AK1115" s="221"/>
      <c r="AL1115" s="221"/>
      <c r="AM1115" s="221"/>
      <c r="AN1115" s="221"/>
      <c r="AO1115" s="221"/>
      <c r="AP1115" s="221"/>
      <c r="AQ1115" s="221"/>
      <c r="AR1115" s="221"/>
      <c r="AS1115" s="221"/>
      <c r="AT1115" s="221"/>
      <c r="AU1115" s="221"/>
      <c r="AV1115" s="221"/>
      <c r="AW1115" s="221"/>
      <c r="AX1115" s="221"/>
      <c r="AY1115" s="221"/>
      <c r="AZ1115" s="221"/>
      <c r="BA1115" s="221"/>
      <c r="BB1115" s="221"/>
      <c r="BC1115" s="221"/>
      <c r="BD1115" s="221"/>
      <c r="BE1115" s="221"/>
      <c r="BF1115" s="221"/>
      <c r="BG1115" s="221"/>
      <c r="BH1115" s="221"/>
      <c r="BI1115" s="221"/>
      <c r="BJ1115" s="221"/>
      <c r="BK1115" s="221"/>
      <c r="BL1115" s="221"/>
      <c r="BM1115" s="221"/>
      <c r="BN1115" s="221"/>
      <c r="BO1115" s="221"/>
      <c r="BP1115" s="221"/>
      <c r="BQ1115" s="222"/>
      <c r="BR1115" s="182">
        <v>0</v>
      </c>
      <c r="BS1115" s="183"/>
      <c r="BT1115" s="183"/>
      <c r="BU1115" s="183"/>
      <c r="BV1115" s="184"/>
      <c r="BW1115" s="1"/>
      <c r="BX1115" s="1"/>
      <c r="BY1115" s="1"/>
      <c r="BZ1115" s="2"/>
    </row>
    <row r="1116" spans="1:79" ht="18.75" hidden="1" customHeight="1">
      <c r="A1116" s="81">
        <v>0</v>
      </c>
      <c r="B1116" s="80"/>
      <c r="C1116" s="178" t="s">
        <v>281</v>
      </c>
      <c r="D1116" s="178"/>
      <c r="E1116" s="178"/>
      <c r="F1116" s="178"/>
      <c r="G1116" s="178"/>
      <c r="H1116" s="178"/>
      <c r="I1116" s="178"/>
      <c r="J1116" s="179" t="s">
        <v>98</v>
      </c>
      <c r="K1116" s="179"/>
      <c r="L1116" s="179"/>
      <c r="M1116" s="179"/>
      <c r="N1116" s="179"/>
      <c r="O1116" s="128"/>
      <c r="P1116" s="221"/>
      <c r="Q1116" s="221"/>
      <c r="R1116" s="221"/>
      <c r="S1116" s="221"/>
      <c r="T1116" s="221"/>
      <c r="U1116" s="221"/>
      <c r="V1116" s="221"/>
      <c r="W1116" s="221"/>
      <c r="X1116" s="221"/>
      <c r="Y1116" s="221"/>
      <c r="Z1116" s="221"/>
      <c r="AA1116" s="221"/>
      <c r="AB1116" s="221"/>
      <c r="AC1116" s="221"/>
      <c r="AD1116" s="221"/>
      <c r="AE1116" s="221"/>
      <c r="AF1116" s="221"/>
      <c r="AG1116" s="221"/>
      <c r="AH1116" s="221"/>
      <c r="AI1116" s="221"/>
      <c r="AJ1116" s="221"/>
      <c r="AK1116" s="221"/>
      <c r="AL1116" s="221"/>
      <c r="AM1116" s="221"/>
      <c r="AN1116" s="221"/>
      <c r="AO1116" s="221"/>
      <c r="AP1116" s="221"/>
      <c r="AQ1116" s="221"/>
      <c r="AR1116" s="221"/>
      <c r="AS1116" s="221"/>
      <c r="AT1116" s="221"/>
      <c r="AU1116" s="221"/>
      <c r="AV1116" s="221"/>
      <c r="AW1116" s="221"/>
      <c r="AX1116" s="221"/>
      <c r="AY1116" s="221"/>
      <c r="AZ1116" s="221"/>
      <c r="BA1116" s="221"/>
      <c r="BB1116" s="221"/>
      <c r="BC1116" s="221"/>
      <c r="BD1116" s="221"/>
      <c r="BE1116" s="221"/>
      <c r="BF1116" s="221"/>
      <c r="BG1116" s="221"/>
      <c r="BH1116" s="221"/>
      <c r="BI1116" s="221"/>
      <c r="BJ1116" s="221"/>
      <c r="BK1116" s="221"/>
      <c r="BL1116" s="221"/>
      <c r="BM1116" s="221"/>
      <c r="BN1116" s="221"/>
      <c r="BO1116" s="221"/>
      <c r="BP1116" s="221"/>
      <c r="BQ1116" s="222"/>
      <c r="BR1116" s="151"/>
      <c r="BS1116" s="151"/>
      <c r="BT1116" s="151"/>
      <c r="BU1116" s="151"/>
      <c r="BV1116" s="151"/>
      <c r="BW1116" s="1"/>
      <c r="BX1116" s="1"/>
      <c r="BY1116" s="1"/>
      <c r="BZ1116" s="2"/>
    </row>
    <row r="1117" spans="1:79" ht="78" hidden="1" customHeight="1">
      <c r="A1117" s="185">
        <v>27</v>
      </c>
      <c r="B1117" s="125"/>
      <c r="C1117" s="186" t="s">
        <v>323</v>
      </c>
      <c r="D1117" s="186"/>
      <c r="E1117" s="186"/>
      <c r="F1117" s="186"/>
      <c r="G1117" s="186"/>
      <c r="H1117" s="186"/>
      <c r="I1117" s="186"/>
      <c r="J1117" s="187" t="s">
        <v>100</v>
      </c>
      <c r="K1117" s="187"/>
      <c r="L1117" s="187"/>
      <c r="M1117" s="187"/>
      <c r="N1117" s="187"/>
      <c r="O1117" s="128"/>
      <c r="P1117" s="221"/>
      <c r="Q1117" s="221"/>
      <c r="R1117" s="221"/>
      <c r="S1117" s="221"/>
      <c r="T1117" s="221"/>
      <c r="U1117" s="221"/>
      <c r="V1117" s="221"/>
      <c r="W1117" s="221"/>
      <c r="X1117" s="221"/>
      <c r="Y1117" s="221"/>
      <c r="Z1117" s="221"/>
      <c r="AA1117" s="221"/>
      <c r="AB1117" s="221"/>
      <c r="AC1117" s="221"/>
      <c r="AD1117" s="221"/>
      <c r="AE1117" s="221"/>
      <c r="AF1117" s="221"/>
      <c r="AG1117" s="221"/>
      <c r="AH1117" s="221"/>
      <c r="AI1117" s="221"/>
      <c r="AJ1117" s="221"/>
      <c r="AK1117" s="221"/>
      <c r="AL1117" s="221"/>
      <c r="AM1117" s="221"/>
      <c r="AN1117" s="221"/>
      <c r="AO1117" s="221"/>
      <c r="AP1117" s="221"/>
      <c r="AQ1117" s="221"/>
      <c r="AR1117" s="221"/>
      <c r="AS1117" s="221"/>
      <c r="AT1117" s="221"/>
      <c r="AU1117" s="221"/>
      <c r="AV1117" s="221"/>
      <c r="AW1117" s="221"/>
      <c r="AX1117" s="221"/>
      <c r="AY1117" s="221"/>
      <c r="AZ1117" s="221"/>
      <c r="BA1117" s="221"/>
      <c r="BB1117" s="221"/>
      <c r="BC1117" s="221"/>
      <c r="BD1117" s="221"/>
      <c r="BE1117" s="221"/>
      <c r="BF1117" s="221"/>
      <c r="BG1117" s="221"/>
      <c r="BH1117" s="221"/>
      <c r="BI1117" s="221"/>
      <c r="BJ1117" s="221"/>
      <c r="BK1117" s="221"/>
      <c r="BL1117" s="221"/>
      <c r="BM1117" s="221"/>
      <c r="BN1117" s="221"/>
      <c r="BO1117" s="221"/>
      <c r="BP1117" s="221"/>
      <c r="BQ1117" s="222"/>
      <c r="BR1117" s="182">
        <v>0</v>
      </c>
      <c r="BS1117" s="183"/>
      <c r="BT1117" s="183"/>
      <c r="BU1117" s="183"/>
      <c r="BV1117" s="184"/>
      <c r="BW1117" s="1"/>
      <c r="BX1117" s="1"/>
      <c r="BY1117" s="1"/>
      <c r="BZ1117" s="2"/>
    </row>
    <row r="1118" spans="1:79" ht="77.25" hidden="1" customHeight="1">
      <c r="A1118" s="185">
        <v>27</v>
      </c>
      <c r="B1118" s="125"/>
      <c r="C1118" s="186" t="s">
        <v>324</v>
      </c>
      <c r="D1118" s="186"/>
      <c r="E1118" s="186"/>
      <c r="F1118" s="186"/>
      <c r="G1118" s="186"/>
      <c r="H1118" s="186"/>
      <c r="I1118" s="186"/>
      <c r="J1118" s="187" t="s">
        <v>100</v>
      </c>
      <c r="K1118" s="187"/>
      <c r="L1118" s="187"/>
      <c r="M1118" s="187"/>
      <c r="N1118" s="187"/>
      <c r="O1118" s="128"/>
      <c r="P1118" s="221"/>
      <c r="Q1118" s="221"/>
      <c r="R1118" s="221"/>
      <c r="S1118" s="221"/>
      <c r="T1118" s="221"/>
      <c r="U1118" s="221"/>
      <c r="V1118" s="221"/>
      <c r="W1118" s="221"/>
      <c r="X1118" s="221"/>
      <c r="Y1118" s="221"/>
      <c r="Z1118" s="221"/>
      <c r="AA1118" s="221"/>
      <c r="AB1118" s="221"/>
      <c r="AC1118" s="221"/>
      <c r="AD1118" s="221"/>
      <c r="AE1118" s="221"/>
      <c r="AF1118" s="221"/>
      <c r="AG1118" s="221"/>
      <c r="AH1118" s="221"/>
      <c r="AI1118" s="221"/>
      <c r="AJ1118" s="221"/>
      <c r="AK1118" s="221"/>
      <c r="AL1118" s="221"/>
      <c r="AM1118" s="221"/>
      <c r="AN1118" s="221"/>
      <c r="AO1118" s="221"/>
      <c r="AP1118" s="221"/>
      <c r="AQ1118" s="221"/>
      <c r="AR1118" s="221"/>
      <c r="AS1118" s="221"/>
      <c r="AT1118" s="221"/>
      <c r="AU1118" s="221"/>
      <c r="AV1118" s="221"/>
      <c r="AW1118" s="221"/>
      <c r="AX1118" s="221"/>
      <c r="AY1118" s="221"/>
      <c r="AZ1118" s="221"/>
      <c r="BA1118" s="221"/>
      <c r="BB1118" s="221"/>
      <c r="BC1118" s="221"/>
      <c r="BD1118" s="221"/>
      <c r="BE1118" s="221"/>
      <c r="BF1118" s="221"/>
      <c r="BG1118" s="221"/>
      <c r="BH1118" s="221"/>
      <c r="BI1118" s="221"/>
      <c r="BJ1118" s="221"/>
      <c r="BK1118" s="221"/>
      <c r="BL1118" s="221"/>
      <c r="BM1118" s="221"/>
      <c r="BN1118" s="221"/>
      <c r="BO1118" s="221"/>
      <c r="BP1118" s="221"/>
      <c r="BQ1118" s="222"/>
      <c r="BR1118" s="182">
        <v>0</v>
      </c>
      <c r="BS1118" s="183"/>
      <c r="BT1118" s="183"/>
      <c r="BU1118" s="183"/>
      <c r="BV1118" s="184"/>
      <c r="BW1118" s="1"/>
      <c r="BX1118" s="1"/>
      <c r="BY1118" s="1"/>
      <c r="BZ1118" s="2"/>
    </row>
    <row r="1119" spans="1:79" ht="18.75" customHeight="1">
      <c r="A1119" s="81">
        <v>0</v>
      </c>
      <c r="B1119" s="80"/>
      <c r="C1119" s="178" t="s">
        <v>360</v>
      </c>
      <c r="D1119" s="178"/>
      <c r="E1119" s="178"/>
      <c r="F1119" s="178"/>
      <c r="G1119" s="178"/>
      <c r="H1119" s="178"/>
      <c r="I1119" s="178"/>
      <c r="J1119" s="179" t="s">
        <v>98</v>
      </c>
      <c r="K1119" s="179"/>
      <c r="L1119" s="179"/>
      <c r="M1119" s="179"/>
      <c r="N1119" s="179"/>
      <c r="O1119" s="128"/>
      <c r="P1119" s="221"/>
      <c r="Q1119" s="221"/>
      <c r="R1119" s="221"/>
      <c r="S1119" s="221"/>
      <c r="T1119" s="221"/>
      <c r="U1119" s="221"/>
      <c r="V1119" s="221"/>
      <c r="W1119" s="221"/>
      <c r="X1119" s="221"/>
      <c r="Y1119" s="221"/>
      <c r="Z1119" s="221"/>
      <c r="AA1119" s="221"/>
      <c r="AB1119" s="221"/>
      <c r="AC1119" s="221"/>
      <c r="AD1119" s="221"/>
      <c r="AE1119" s="221"/>
      <c r="AF1119" s="221"/>
      <c r="AG1119" s="221"/>
      <c r="AH1119" s="221"/>
      <c r="AI1119" s="221"/>
      <c r="AJ1119" s="221"/>
      <c r="AK1119" s="221"/>
      <c r="AL1119" s="221"/>
      <c r="AM1119" s="221"/>
      <c r="AN1119" s="221"/>
      <c r="AO1119" s="221"/>
      <c r="AP1119" s="221"/>
      <c r="AQ1119" s="221"/>
      <c r="AR1119" s="221"/>
      <c r="AS1119" s="221"/>
      <c r="AT1119" s="221"/>
      <c r="AU1119" s="221"/>
      <c r="AV1119" s="221"/>
      <c r="AW1119" s="221"/>
      <c r="AX1119" s="221"/>
      <c r="AY1119" s="221"/>
      <c r="AZ1119" s="221"/>
      <c r="BA1119" s="221"/>
      <c r="BB1119" s="221"/>
      <c r="BC1119" s="221"/>
      <c r="BD1119" s="221"/>
      <c r="BE1119" s="221"/>
      <c r="BF1119" s="221"/>
      <c r="BG1119" s="221"/>
      <c r="BH1119" s="221"/>
      <c r="BI1119" s="221"/>
      <c r="BJ1119" s="221"/>
      <c r="BK1119" s="221"/>
      <c r="BL1119" s="221"/>
      <c r="BM1119" s="221"/>
      <c r="BN1119" s="221"/>
      <c r="BO1119" s="221"/>
      <c r="BP1119" s="221"/>
      <c r="BQ1119" s="222"/>
      <c r="BR1119" s="151"/>
      <c r="BS1119" s="151"/>
      <c r="BT1119" s="151"/>
      <c r="BU1119" s="151"/>
      <c r="BV1119" s="151"/>
      <c r="BW1119" s="1"/>
      <c r="BX1119" s="1"/>
      <c r="BY1119" s="1"/>
      <c r="BZ1119" s="2"/>
    </row>
    <row r="1120" spans="1:79" ht="63.75" customHeight="1">
      <c r="A1120" s="185" t="s">
        <v>620</v>
      </c>
      <c r="B1120" s="125"/>
      <c r="C1120" s="186" t="s">
        <v>390</v>
      </c>
      <c r="D1120" s="186"/>
      <c r="E1120" s="186"/>
      <c r="F1120" s="186"/>
      <c r="G1120" s="186"/>
      <c r="H1120" s="186"/>
      <c r="I1120" s="186"/>
      <c r="J1120" s="187" t="s">
        <v>362</v>
      </c>
      <c r="K1120" s="187"/>
      <c r="L1120" s="187"/>
      <c r="M1120" s="187"/>
      <c r="N1120" s="187"/>
      <c r="O1120" s="229" t="s">
        <v>623</v>
      </c>
      <c r="P1120" s="230"/>
      <c r="Q1120" s="230"/>
      <c r="R1120" s="230"/>
      <c r="S1120" s="230"/>
      <c r="T1120" s="230"/>
      <c r="U1120" s="230"/>
      <c r="V1120" s="230"/>
      <c r="W1120" s="230"/>
      <c r="X1120" s="230"/>
      <c r="Y1120" s="230"/>
      <c r="Z1120" s="230"/>
      <c r="AA1120" s="230"/>
      <c r="AB1120" s="230"/>
      <c r="AC1120" s="230"/>
      <c r="AD1120" s="230"/>
      <c r="AE1120" s="230"/>
      <c r="AF1120" s="230"/>
      <c r="AG1120" s="230"/>
      <c r="AH1120" s="230"/>
      <c r="AI1120" s="230"/>
      <c r="AJ1120" s="230"/>
      <c r="AK1120" s="230"/>
      <c r="AL1120" s="230"/>
      <c r="AM1120" s="230"/>
      <c r="AN1120" s="230"/>
      <c r="AO1120" s="230"/>
      <c r="AP1120" s="230"/>
      <c r="AQ1120" s="230"/>
      <c r="AR1120" s="230"/>
      <c r="AS1120" s="230"/>
      <c r="AT1120" s="230"/>
      <c r="AU1120" s="230"/>
      <c r="AV1120" s="230"/>
      <c r="AW1120" s="230"/>
      <c r="AX1120" s="230"/>
      <c r="AY1120" s="230"/>
      <c r="AZ1120" s="230"/>
      <c r="BA1120" s="230"/>
      <c r="BB1120" s="230"/>
      <c r="BC1120" s="230"/>
      <c r="BD1120" s="230"/>
      <c r="BE1120" s="230"/>
      <c r="BF1120" s="230"/>
      <c r="BG1120" s="230"/>
      <c r="BH1120" s="230"/>
      <c r="BI1120" s="230"/>
      <c r="BJ1120" s="230"/>
      <c r="BK1120" s="230"/>
      <c r="BL1120" s="230"/>
      <c r="BM1120" s="230"/>
      <c r="BN1120" s="230"/>
      <c r="BO1120" s="230"/>
      <c r="BP1120" s="230"/>
      <c r="BQ1120" s="231"/>
      <c r="BR1120" s="182">
        <v>0</v>
      </c>
      <c r="BS1120" s="183"/>
      <c r="BT1120" s="183"/>
      <c r="BU1120" s="183"/>
      <c r="BV1120" s="184"/>
      <c r="BW1120" s="1"/>
      <c r="BX1120" s="1"/>
      <c r="BY1120" s="1"/>
      <c r="BZ1120" s="2"/>
    </row>
    <row r="1121" spans="1:79" s="6" customFormat="1" ht="57" customHeight="1">
      <c r="A1121" s="81">
        <v>0</v>
      </c>
      <c r="B1121" s="80"/>
      <c r="C1121" s="178" t="s">
        <v>495</v>
      </c>
      <c r="D1121" s="178"/>
      <c r="E1121" s="178"/>
      <c r="F1121" s="178"/>
      <c r="G1121" s="178"/>
      <c r="H1121" s="178"/>
      <c r="I1121" s="178"/>
      <c r="J1121" s="179" t="s">
        <v>98</v>
      </c>
      <c r="K1121" s="179"/>
      <c r="L1121" s="179"/>
      <c r="M1121" s="179"/>
      <c r="N1121" s="179"/>
      <c r="O1121" s="128"/>
      <c r="P1121" s="221"/>
      <c r="Q1121" s="221"/>
      <c r="R1121" s="221"/>
      <c r="S1121" s="221"/>
      <c r="T1121" s="221"/>
      <c r="U1121" s="221"/>
      <c r="V1121" s="221"/>
      <c r="W1121" s="221"/>
      <c r="X1121" s="221"/>
      <c r="Y1121" s="221"/>
      <c r="Z1121" s="221"/>
      <c r="AA1121" s="221"/>
      <c r="AB1121" s="221"/>
      <c r="AC1121" s="221"/>
      <c r="AD1121" s="221"/>
      <c r="AE1121" s="221"/>
      <c r="AF1121" s="221"/>
      <c r="AG1121" s="221"/>
      <c r="AH1121" s="221"/>
      <c r="AI1121" s="221"/>
      <c r="AJ1121" s="221"/>
      <c r="AK1121" s="221"/>
      <c r="AL1121" s="221"/>
      <c r="AM1121" s="221"/>
      <c r="AN1121" s="221"/>
      <c r="AO1121" s="221"/>
      <c r="AP1121" s="221"/>
      <c r="AQ1121" s="221"/>
      <c r="AR1121" s="221"/>
      <c r="AS1121" s="221"/>
      <c r="AT1121" s="221"/>
      <c r="AU1121" s="221"/>
      <c r="AV1121" s="221"/>
      <c r="AW1121" s="221"/>
      <c r="AX1121" s="221"/>
      <c r="AY1121" s="221"/>
      <c r="AZ1121" s="221"/>
      <c r="BA1121" s="221"/>
      <c r="BB1121" s="221"/>
      <c r="BC1121" s="221"/>
      <c r="BD1121" s="221"/>
      <c r="BE1121" s="221"/>
      <c r="BF1121" s="221"/>
      <c r="BG1121" s="221"/>
      <c r="BH1121" s="221"/>
      <c r="BI1121" s="221"/>
      <c r="BJ1121" s="221"/>
      <c r="BK1121" s="221"/>
      <c r="BL1121" s="221"/>
      <c r="BM1121" s="221"/>
      <c r="BN1121" s="221"/>
      <c r="BO1121" s="221"/>
      <c r="BP1121" s="221"/>
      <c r="BQ1121" s="222"/>
      <c r="BR1121" s="151"/>
      <c r="BS1121" s="151"/>
      <c r="BT1121" s="151"/>
      <c r="BU1121" s="151"/>
      <c r="BV1121" s="151"/>
      <c r="BW1121" s="4"/>
      <c r="BX1121" s="4"/>
      <c r="BY1121" s="4"/>
      <c r="BZ1121" s="5"/>
      <c r="CA1121" s="6" t="s">
        <v>24</v>
      </c>
    </row>
    <row r="1122" spans="1:79" s="6" customFormat="1" ht="18.75" customHeight="1">
      <c r="A1122" s="81">
        <v>0</v>
      </c>
      <c r="B1122" s="80"/>
      <c r="C1122" s="178" t="s">
        <v>97</v>
      </c>
      <c r="D1122" s="178"/>
      <c r="E1122" s="178"/>
      <c r="F1122" s="178"/>
      <c r="G1122" s="178"/>
      <c r="H1122" s="178"/>
      <c r="I1122" s="178"/>
      <c r="J1122" s="179" t="s">
        <v>98</v>
      </c>
      <c r="K1122" s="179"/>
      <c r="L1122" s="179"/>
      <c r="M1122" s="179"/>
      <c r="N1122" s="179"/>
      <c r="O1122" s="128"/>
      <c r="P1122" s="221"/>
      <c r="Q1122" s="221"/>
      <c r="R1122" s="221"/>
      <c r="S1122" s="221"/>
      <c r="T1122" s="221"/>
      <c r="U1122" s="221"/>
      <c r="V1122" s="221"/>
      <c r="W1122" s="221"/>
      <c r="X1122" s="221"/>
      <c r="Y1122" s="221"/>
      <c r="Z1122" s="221"/>
      <c r="AA1122" s="221"/>
      <c r="AB1122" s="221"/>
      <c r="AC1122" s="221"/>
      <c r="AD1122" s="221"/>
      <c r="AE1122" s="221"/>
      <c r="AF1122" s="221"/>
      <c r="AG1122" s="221"/>
      <c r="AH1122" s="221"/>
      <c r="AI1122" s="221"/>
      <c r="AJ1122" s="221"/>
      <c r="AK1122" s="221"/>
      <c r="AL1122" s="221"/>
      <c r="AM1122" s="221"/>
      <c r="AN1122" s="221"/>
      <c r="AO1122" s="221"/>
      <c r="AP1122" s="221"/>
      <c r="AQ1122" s="221"/>
      <c r="AR1122" s="221"/>
      <c r="AS1122" s="221"/>
      <c r="AT1122" s="221"/>
      <c r="AU1122" s="221"/>
      <c r="AV1122" s="221"/>
      <c r="AW1122" s="221"/>
      <c r="AX1122" s="221"/>
      <c r="AY1122" s="221"/>
      <c r="AZ1122" s="221"/>
      <c r="BA1122" s="221"/>
      <c r="BB1122" s="221"/>
      <c r="BC1122" s="221"/>
      <c r="BD1122" s="221"/>
      <c r="BE1122" s="221"/>
      <c r="BF1122" s="221"/>
      <c r="BG1122" s="221"/>
      <c r="BH1122" s="221"/>
      <c r="BI1122" s="221"/>
      <c r="BJ1122" s="221"/>
      <c r="BK1122" s="221"/>
      <c r="BL1122" s="221"/>
      <c r="BM1122" s="221"/>
      <c r="BN1122" s="221"/>
      <c r="BO1122" s="221"/>
      <c r="BP1122" s="221"/>
      <c r="BQ1122" s="222"/>
      <c r="BR1122" s="151"/>
      <c r="BS1122" s="151"/>
      <c r="BT1122" s="151"/>
      <c r="BU1122" s="151"/>
      <c r="BV1122" s="151"/>
      <c r="BW1122" s="4"/>
      <c r="BX1122" s="4"/>
      <c r="BY1122" s="4"/>
      <c r="BZ1122" s="5"/>
      <c r="CA1122" s="6" t="s">
        <v>24</v>
      </c>
    </row>
    <row r="1123" spans="1:79" ht="48.6" customHeight="1">
      <c r="A1123" s="185" t="s">
        <v>621</v>
      </c>
      <c r="B1123" s="125"/>
      <c r="C1123" s="186" t="s">
        <v>137</v>
      </c>
      <c r="D1123" s="186"/>
      <c r="E1123" s="186"/>
      <c r="F1123" s="186"/>
      <c r="G1123" s="186"/>
      <c r="H1123" s="186"/>
      <c r="I1123" s="186"/>
      <c r="J1123" s="187" t="s">
        <v>100</v>
      </c>
      <c r="K1123" s="187"/>
      <c r="L1123" s="187"/>
      <c r="M1123" s="187"/>
      <c r="N1123" s="187"/>
      <c r="O1123" s="229" t="s">
        <v>624</v>
      </c>
      <c r="P1123" s="230"/>
      <c r="Q1123" s="230"/>
      <c r="R1123" s="230"/>
      <c r="S1123" s="230"/>
      <c r="T1123" s="230"/>
      <c r="U1123" s="230"/>
      <c r="V1123" s="230"/>
      <c r="W1123" s="230"/>
      <c r="X1123" s="230"/>
      <c r="Y1123" s="230"/>
      <c r="Z1123" s="230"/>
      <c r="AA1123" s="230"/>
      <c r="AB1123" s="230"/>
      <c r="AC1123" s="230"/>
      <c r="AD1123" s="230"/>
      <c r="AE1123" s="230"/>
      <c r="AF1123" s="230"/>
      <c r="AG1123" s="230"/>
      <c r="AH1123" s="230"/>
      <c r="AI1123" s="230"/>
      <c r="AJ1123" s="230"/>
      <c r="AK1123" s="230"/>
      <c r="AL1123" s="230"/>
      <c r="AM1123" s="230"/>
      <c r="AN1123" s="230"/>
      <c r="AO1123" s="230"/>
      <c r="AP1123" s="230"/>
      <c r="AQ1123" s="230"/>
      <c r="AR1123" s="230"/>
      <c r="AS1123" s="230"/>
      <c r="AT1123" s="230"/>
      <c r="AU1123" s="230"/>
      <c r="AV1123" s="230"/>
      <c r="AW1123" s="230"/>
      <c r="AX1123" s="230"/>
      <c r="AY1123" s="230"/>
      <c r="AZ1123" s="230"/>
      <c r="BA1123" s="230"/>
      <c r="BB1123" s="230"/>
      <c r="BC1123" s="230"/>
      <c r="BD1123" s="230"/>
      <c r="BE1123" s="230"/>
      <c r="BF1123" s="230"/>
      <c r="BG1123" s="230"/>
      <c r="BH1123" s="230"/>
      <c r="BI1123" s="230"/>
      <c r="BJ1123" s="230"/>
      <c r="BK1123" s="230"/>
      <c r="BL1123" s="230"/>
      <c r="BM1123" s="230"/>
      <c r="BN1123" s="230"/>
      <c r="BO1123" s="230"/>
      <c r="BP1123" s="230"/>
      <c r="BQ1123" s="231"/>
      <c r="BR1123" s="182">
        <v>-5862.5999999999767</v>
      </c>
      <c r="BS1123" s="183"/>
      <c r="BT1123" s="183"/>
      <c r="BU1123" s="183"/>
      <c r="BV1123" s="184"/>
      <c r="BW1123" s="1"/>
      <c r="BX1123" s="1"/>
      <c r="BY1123" s="1"/>
      <c r="BZ1123" s="2"/>
    </row>
    <row r="1124" spans="1:79" ht="18.75" hidden="1" customHeight="1">
      <c r="A1124" s="81">
        <v>0</v>
      </c>
      <c r="B1124" s="80"/>
      <c r="C1124" s="178" t="s">
        <v>198</v>
      </c>
      <c r="D1124" s="178"/>
      <c r="E1124" s="178"/>
      <c r="F1124" s="178"/>
      <c r="G1124" s="178"/>
      <c r="H1124" s="178"/>
      <c r="I1124" s="178"/>
      <c r="J1124" s="179" t="s">
        <v>98</v>
      </c>
      <c r="K1124" s="179"/>
      <c r="L1124" s="179"/>
      <c r="M1124" s="179"/>
      <c r="N1124" s="179"/>
      <c r="O1124" s="128"/>
      <c r="P1124" s="221"/>
      <c r="Q1124" s="221"/>
      <c r="R1124" s="221"/>
      <c r="S1124" s="221"/>
      <c r="T1124" s="221"/>
      <c r="U1124" s="221"/>
      <c r="V1124" s="221"/>
      <c r="W1124" s="221"/>
      <c r="X1124" s="221"/>
      <c r="Y1124" s="221"/>
      <c r="Z1124" s="221"/>
      <c r="AA1124" s="221"/>
      <c r="AB1124" s="221"/>
      <c r="AC1124" s="221"/>
      <c r="AD1124" s="221"/>
      <c r="AE1124" s="221"/>
      <c r="AF1124" s="221"/>
      <c r="AG1124" s="221"/>
      <c r="AH1124" s="221"/>
      <c r="AI1124" s="221"/>
      <c r="AJ1124" s="221"/>
      <c r="AK1124" s="221"/>
      <c r="AL1124" s="221"/>
      <c r="AM1124" s="221"/>
      <c r="AN1124" s="221"/>
      <c r="AO1124" s="221"/>
      <c r="AP1124" s="221"/>
      <c r="AQ1124" s="221"/>
      <c r="AR1124" s="221"/>
      <c r="AS1124" s="221"/>
      <c r="AT1124" s="221"/>
      <c r="AU1124" s="221"/>
      <c r="AV1124" s="221"/>
      <c r="AW1124" s="221"/>
      <c r="AX1124" s="221"/>
      <c r="AY1124" s="221"/>
      <c r="AZ1124" s="221"/>
      <c r="BA1124" s="221"/>
      <c r="BB1124" s="221"/>
      <c r="BC1124" s="221"/>
      <c r="BD1124" s="221"/>
      <c r="BE1124" s="221"/>
      <c r="BF1124" s="221"/>
      <c r="BG1124" s="221"/>
      <c r="BH1124" s="221"/>
      <c r="BI1124" s="221"/>
      <c r="BJ1124" s="221"/>
      <c r="BK1124" s="221"/>
      <c r="BL1124" s="221"/>
      <c r="BM1124" s="221"/>
      <c r="BN1124" s="221"/>
      <c r="BO1124" s="221"/>
      <c r="BP1124" s="221"/>
      <c r="BQ1124" s="222"/>
      <c r="BR1124" s="151"/>
      <c r="BS1124" s="151"/>
      <c r="BT1124" s="151"/>
      <c r="BU1124" s="151"/>
      <c r="BV1124" s="151"/>
      <c r="BW1124" s="1"/>
      <c r="BX1124" s="1"/>
      <c r="BY1124" s="1"/>
      <c r="BZ1124" s="2"/>
    </row>
    <row r="1125" spans="1:79" ht="79.5" hidden="1" customHeight="1">
      <c r="A1125" s="185" t="s">
        <v>621</v>
      </c>
      <c r="B1125" s="125"/>
      <c r="C1125" s="186" t="s">
        <v>248</v>
      </c>
      <c r="D1125" s="186"/>
      <c r="E1125" s="186"/>
      <c r="F1125" s="186"/>
      <c r="G1125" s="186"/>
      <c r="H1125" s="186"/>
      <c r="I1125" s="186"/>
      <c r="J1125" s="187" t="s">
        <v>217</v>
      </c>
      <c r="K1125" s="187"/>
      <c r="L1125" s="187"/>
      <c r="M1125" s="187"/>
      <c r="N1125" s="187"/>
      <c r="O1125" s="229" t="s">
        <v>625</v>
      </c>
      <c r="P1125" s="230"/>
      <c r="Q1125" s="230"/>
      <c r="R1125" s="230"/>
      <c r="S1125" s="230"/>
      <c r="T1125" s="230"/>
      <c r="U1125" s="230"/>
      <c r="V1125" s="230"/>
      <c r="W1125" s="230"/>
      <c r="X1125" s="230"/>
      <c r="Y1125" s="230"/>
      <c r="Z1125" s="230"/>
      <c r="AA1125" s="230"/>
      <c r="AB1125" s="230"/>
      <c r="AC1125" s="230"/>
      <c r="AD1125" s="230"/>
      <c r="AE1125" s="230"/>
      <c r="AF1125" s="230"/>
      <c r="AG1125" s="230"/>
      <c r="AH1125" s="230"/>
      <c r="AI1125" s="230"/>
      <c r="AJ1125" s="230"/>
      <c r="AK1125" s="230"/>
      <c r="AL1125" s="230"/>
      <c r="AM1125" s="230"/>
      <c r="AN1125" s="230"/>
      <c r="AO1125" s="230"/>
      <c r="AP1125" s="230"/>
      <c r="AQ1125" s="230"/>
      <c r="AR1125" s="230"/>
      <c r="AS1125" s="230"/>
      <c r="AT1125" s="230"/>
      <c r="AU1125" s="230"/>
      <c r="AV1125" s="230"/>
      <c r="AW1125" s="230"/>
      <c r="AX1125" s="230"/>
      <c r="AY1125" s="230"/>
      <c r="AZ1125" s="230"/>
      <c r="BA1125" s="230"/>
      <c r="BB1125" s="230"/>
      <c r="BC1125" s="230"/>
      <c r="BD1125" s="230"/>
      <c r="BE1125" s="230"/>
      <c r="BF1125" s="230"/>
      <c r="BG1125" s="230"/>
      <c r="BH1125" s="230"/>
      <c r="BI1125" s="230"/>
      <c r="BJ1125" s="230"/>
      <c r="BK1125" s="230"/>
      <c r="BL1125" s="230"/>
      <c r="BM1125" s="230"/>
      <c r="BN1125" s="230"/>
      <c r="BO1125" s="230"/>
      <c r="BP1125" s="230"/>
      <c r="BQ1125" s="231"/>
      <c r="BR1125" s="182">
        <v>23</v>
      </c>
      <c r="BS1125" s="183"/>
      <c r="BT1125" s="183"/>
      <c r="BU1125" s="183"/>
      <c r="BV1125" s="184"/>
      <c r="BW1125" s="1"/>
      <c r="BX1125" s="1"/>
      <c r="BY1125" s="1"/>
      <c r="BZ1125" s="2"/>
    </row>
    <row r="1126" spans="1:79" ht="18.75" customHeight="1">
      <c r="A1126" s="81">
        <v>0</v>
      </c>
      <c r="B1126" s="80"/>
      <c r="C1126" s="178" t="s">
        <v>281</v>
      </c>
      <c r="D1126" s="178"/>
      <c r="E1126" s="178"/>
      <c r="F1126" s="178"/>
      <c r="G1126" s="178"/>
      <c r="H1126" s="178"/>
      <c r="I1126" s="178"/>
      <c r="J1126" s="179" t="s">
        <v>98</v>
      </c>
      <c r="K1126" s="179"/>
      <c r="L1126" s="179"/>
      <c r="M1126" s="179"/>
      <c r="N1126" s="179"/>
      <c r="O1126" s="128"/>
      <c r="P1126" s="221"/>
      <c r="Q1126" s="221"/>
      <c r="R1126" s="221"/>
      <c r="S1126" s="221"/>
      <c r="T1126" s="221"/>
      <c r="U1126" s="221"/>
      <c r="V1126" s="221"/>
      <c r="W1126" s="221"/>
      <c r="X1126" s="221"/>
      <c r="Y1126" s="221"/>
      <c r="Z1126" s="221"/>
      <c r="AA1126" s="221"/>
      <c r="AB1126" s="221"/>
      <c r="AC1126" s="221"/>
      <c r="AD1126" s="221"/>
      <c r="AE1126" s="221"/>
      <c r="AF1126" s="221"/>
      <c r="AG1126" s="221"/>
      <c r="AH1126" s="221"/>
      <c r="AI1126" s="221"/>
      <c r="AJ1126" s="221"/>
      <c r="AK1126" s="221"/>
      <c r="AL1126" s="221"/>
      <c r="AM1126" s="221"/>
      <c r="AN1126" s="221"/>
      <c r="AO1126" s="221"/>
      <c r="AP1126" s="221"/>
      <c r="AQ1126" s="221"/>
      <c r="AR1126" s="221"/>
      <c r="AS1126" s="221"/>
      <c r="AT1126" s="221"/>
      <c r="AU1126" s="221"/>
      <c r="AV1126" s="221"/>
      <c r="AW1126" s="221"/>
      <c r="AX1126" s="221"/>
      <c r="AY1126" s="221"/>
      <c r="AZ1126" s="221"/>
      <c r="BA1126" s="221"/>
      <c r="BB1126" s="221"/>
      <c r="BC1126" s="221"/>
      <c r="BD1126" s="221"/>
      <c r="BE1126" s="221"/>
      <c r="BF1126" s="221"/>
      <c r="BG1126" s="221"/>
      <c r="BH1126" s="221"/>
      <c r="BI1126" s="221"/>
      <c r="BJ1126" s="221"/>
      <c r="BK1126" s="221"/>
      <c r="BL1126" s="221"/>
      <c r="BM1126" s="221"/>
      <c r="BN1126" s="221"/>
      <c r="BO1126" s="221"/>
      <c r="BP1126" s="221"/>
      <c r="BQ1126" s="222"/>
      <c r="BR1126" s="151"/>
      <c r="BS1126" s="151"/>
      <c r="BT1126" s="151"/>
      <c r="BU1126" s="151"/>
      <c r="BV1126" s="151"/>
      <c r="BW1126" s="1"/>
      <c r="BX1126" s="1"/>
      <c r="BY1126" s="1"/>
      <c r="BZ1126" s="2"/>
    </row>
    <row r="1127" spans="1:79" ht="65.45" customHeight="1">
      <c r="A1127" s="185" t="s">
        <v>621</v>
      </c>
      <c r="B1127" s="125"/>
      <c r="C1127" s="186" t="s">
        <v>325</v>
      </c>
      <c r="D1127" s="186"/>
      <c r="E1127" s="186"/>
      <c r="F1127" s="186"/>
      <c r="G1127" s="186"/>
      <c r="H1127" s="186"/>
      <c r="I1127" s="186"/>
      <c r="J1127" s="187" t="s">
        <v>100</v>
      </c>
      <c r="K1127" s="187"/>
      <c r="L1127" s="187"/>
      <c r="M1127" s="187"/>
      <c r="N1127" s="187"/>
      <c r="O1127" s="229" t="s">
        <v>625</v>
      </c>
      <c r="P1127" s="230"/>
      <c r="Q1127" s="230"/>
      <c r="R1127" s="230"/>
      <c r="S1127" s="230"/>
      <c r="T1127" s="230"/>
      <c r="U1127" s="230"/>
      <c r="V1127" s="230"/>
      <c r="W1127" s="230"/>
      <c r="X1127" s="230"/>
      <c r="Y1127" s="230"/>
      <c r="Z1127" s="230"/>
      <c r="AA1127" s="230"/>
      <c r="AB1127" s="230"/>
      <c r="AC1127" s="230"/>
      <c r="AD1127" s="230"/>
      <c r="AE1127" s="230"/>
      <c r="AF1127" s="230"/>
      <c r="AG1127" s="230"/>
      <c r="AH1127" s="230"/>
      <c r="AI1127" s="230"/>
      <c r="AJ1127" s="230"/>
      <c r="AK1127" s="230"/>
      <c r="AL1127" s="230"/>
      <c r="AM1127" s="230"/>
      <c r="AN1127" s="230"/>
      <c r="AO1127" s="230"/>
      <c r="AP1127" s="230"/>
      <c r="AQ1127" s="230"/>
      <c r="AR1127" s="230"/>
      <c r="AS1127" s="230"/>
      <c r="AT1127" s="230"/>
      <c r="AU1127" s="230"/>
      <c r="AV1127" s="230"/>
      <c r="AW1127" s="230"/>
      <c r="AX1127" s="230"/>
      <c r="AY1127" s="230"/>
      <c r="AZ1127" s="230"/>
      <c r="BA1127" s="230"/>
      <c r="BB1127" s="230"/>
      <c r="BC1127" s="230"/>
      <c r="BD1127" s="230"/>
      <c r="BE1127" s="230"/>
      <c r="BF1127" s="230"/>
      <c r="BG1127" s="230"/>
      <c r="BH1127" s="230"/>
      <c r="BI1127" s="230"/>
      <c r="BJ1127" s="230"/>
      <c r="BK1127" s="230"/>
      <c r="BL1127" s="230"/>
      <c r="BM1127" s="230"/>
      <c r="BN1127" s="230"/>
      <c r="BO1127" s="230"/>
      <c r="BP1127" s="230"/>
      <c r="BQ1127" s="231"/>
      <c r="BR1127" s="182">
        <v>-3983.1000000000004</v>
      </c>
      <c r="BS1127" s="183"/>
      <c r="BT1127" s="183"/>
      <c r="BU1127" s="183"/>
      <c r="BV1127" s="184"/>
      <c r="BW1127" s="1"/>
      <c r="BX1127" s="1"/>
      <c r="BY1127" s="1"/>
      <c r="BZ1127" s="2"/>
    </row>
    <row r="1128" spans="1:79" ht="18.75" hidden="1" customHeight="1">
      <c r="A1128" s="81">
        <v>0</v>
      </c>
      <c r="B1128" s="80"/>
      <c r="C1128" s="178" t="s">
        <v>360</v>
      </c>
      <c r="D1128" s="178"/>
      <c r="E1128" s="178"/>
      <c r="F1128" s="178"/>
      <c r="G1128" s="178"/>
      <c r="H1128" s="178"/>
      <c r="I1128" s="178"/>
      <c r="J1128" s="179" t="s">
        <v>98</v>
      </c>
      <c r="K1128" s="179"/>
      <c r="L1128" s="179"/>
      <c r="M1128" s="179"/>
      <c r="N1128" s="179"/>
      <c r="O1128" s="128"/>
      <c r="P1128" s="221"/>
      <c r="Q1128" s="221"/>
      <c r="R1128" s="221"/>
      <c r="S1128" s="221"/>
      <c r="T1128" s="221"/>
      <c r="U1128" s="221"/>
      <c r="V1128" s="221"/>
      <c r="W1128" s="221"/>
      <c r="X1128" s="221"/>
      <c r="Y1128" s="221"/>
      <c r="Z1128" s="221"/>
      <c r="AA1128" s="221"/>
      <c r="AB1128" s="221"/>
      <c r="AC1128" s="221"/>
      <c r="AD1128" s="221"/>
      <c r="AE1128" s="221"/>
      <c r="AF1128" s="221"/>
      <c r="AG1128" s="221"/>
      <c r="AH1128" s="221"/>
      <c r="AI1128" s="221"/>
      <c r="AJ1128" s="221"/>
      <c r="AK1128" s="221"/>
      <c r="AL1128" s="221"/>
      <c r="AM1128" s="221"/>
      <c r="AN1128" s="221"/>
      <c r="AO1128" s="221"/>
      <c r="AP1128" s="221"/>
      <c r="AQ1128" s="221"/>
      <c r="AR1128" s="221"/>
      <c r="AS1128" s="221"/>
      <c r="AT1128" s="221"/>
      <c r="AU1128" s="221"/>
      <c r="AV1128" s="221"/>
      <c r="AW1128" s="221"/>
      <c r="AX1128" s="221"/>
      <c r="AY1128" s="221"/>
      <c r="AZ1128" s="221"/>
      <c r="BA1128" s="221"/>
      <c r="BB1128" s="221"/>
      <c r="BC1128" s="221"/>
      <c r="BD1128" s="221"/>
      <c r="BE1128" s="221"/>
      <c r="BF1128" s="221"/>
      <c r="BG1128" s="221"/>
      <c r="BH1128" s="221"/>
      <c r="BI1128" s="221"/>
      <c r="BJ1128" s="221"/>
      <c r="BK1128" s="221"/>
      <c r="BL1128" s="221"/>
      <c r="BM1128" s="221"/>
      <c r="BN1128" s="221"/>
      <c r="BO1128" s="221"/>
      <c r="BP1128" s="221"/>
      <c r="BQ1128" s="222"/>
      <c r="BR1128" s="151"/>
      <c r="BS1128" s="151"/>
      <c r="BT1128" s="151"/>
      <c r="BU1128" s="151"/>
      <c r="BV1128" s="151"/>
      <c r="BW1128" s="1"/>
      <c r="BX1128" s="1"/>
      <c r="BY1128" s="1"/>
      <c r="BZ1128" s="2"/>
    </row>
    <row r="1129" spans="1:79" ht="60" hidden="1" customHeight="1">
      <c r="A1129" s="185">
        <v>28</v>
      </c>
      <c r="B1129" s="125"/>
      <c r="C1129" s="186" t="s">
        <v>391</v>
      </c>
      <c r="D1129" s="186"/>
      <c r="E1129" s="186"/>
      <c r="F1129" s="186"/>
      <c r="G1129" s="186"/>
      <c r="H1129" s="186"/>
      <c r="I1129" s="186"/>
      <c r="J1129" s="187" t="s">
        <v>362</v>
      </c>
      <c r="K1129" s="187"/>
      <c r="L1129" s="187"/>
      <c r="M1129" s="187"/>
      <c r="N1129" s="187"/>
      <c r="O1129" s="128"/>
      <c r="P1129" s="221"/>
      <c r="Q1129" s="221"/>
      <c r="R1129" s="221"/>
      <c r="S1129" s="221"/>
      <c r="T1129" s="221"/>
      <c r="U1129" s="221"/>
      <c r="V1129" s="221"/>
      <c r="W1129" s="221"/>
      <c r="X1129" s="221"/>
      <c r="Y1129" s="221"/>
      <c r="Z1129" s="221"/>
      <c r="AA1129" s="221"/>
      <c r="AB1129" s="221"/>
      <c r="AC1129" s="221"/>
      <c r="AD1129" s="221"/>
      <c r="AE1129" s="221"/>
      <c r="AF1129" s="221"/>
      <c r="AG1129" s="221"/>
      <c r="AH1129" s="221"/>
      <c r="AI1129" s="221"/>
      <c r="AJ1129" s="221"/>
      <c r="AK1129" s="221"/>
      <c r="AL1129" s="221"/>
      <c r="AM1129" s="221"/>
      <c r="AN1129" s="221"/>
      <c r="AO1129" s="221"/>
      <c r="AP1129" s="221"/>
      <c r="AQ1129" s="221"/>
      <c r="AR1129" s="221"/>
      <c r="AS1129" s="221"/>
      <c r="AT1129" s="221"/>
      <c r="AU1129" s="221"/>
      <c r="AV1129" s="221"/>
      <c r="AW1129" s="221"/>
      <c r="AX1129" s="221"/>
      <c r="AY1129" s="221"/>
      <c r="AZ1129" s="221"/>
      <c r="BA1129" s="221"/>
      <c r="BB1129" s="221"/>
      <c r="BC1129" s="221"/>
      <c r="BD1129" s="221"/>
      <c r="BE1129" s="221"/>
      <c r="BF1129" s="221"/>
      <c r="BG1129" s="221"/>
      <c r="BH1129" s="221"/>
      <c r="BI1129" s="221"/>
      <c r="BJ1129" s="221"/>
      <c r="BK1129" s="221"/>
      <c r="BL1129" s="221"/>
      <c r="BM1129" s="221"/>
      <c r="BN1129" s="221"/>
      <c r="BO1129" s="221"/>
      <c r="BP1129" s="221"/>
      <c r="BQ1129" s="222"/>
      <c r="BR1129" s="182">
        <v>0</v>
      </c>
      <c r="BS1129" s="183"/>
      <c r="BT1129" s="183"/>
      <c r="BU1129" s="183"/>
      <c r="BV1129" s="184"/>
      <c r="BW1129" s="1"/>
      <c r="BX1129" s="1"/>
      <c r="BY1129" s="1"/>
      <c r="BZ1129" s="2"/>
    </row>
    <row r="1130" spans="1:79" s="6" customFormat="1" ht="48" customHeight="1">
      <c r="A1130" s="81">
        <v>0</v>
      </c>
      <c r="B1130" s="80"/>
      <c r="C1130" s="178" t="s">
        <v>496</v>
      </c>
      <c r="D1130" s="178"/>
      <c r="E1130" s="178"/>
      <c r="F1130" s="178"/>
      <c r="G1130" s="178"/>
      <c r="H1130" s="178"/>
      <c r="I1130" s="178"/>
      <c r="J1130" s="179" t="s">
        <v>98</v>
      </c>
      <c r="K1130" s="179"/>
      <c r="L1130" s="179"/>
      <c r="M1130" s="179"/>
      <c r="N1130" s="179"/>
      <c r="O1130" s="128"/>
      <c r="P1130" s="221"/>
      <c r="Q1130" s="221"/>
      <c r="R1130" s="221"/>
      <c r="S1130" s="221"/>
      <c r="T1130" s="221"/>
      <c r="U1130" s="221"/>
      <c r="V1130" s="221"/>
      <c r="W1130" s="221"/>
      <c r="X1130" s="221"/>
      <c r="Y1130" s="221"/>
      <c r="Z1130" s="221"/>
      <c r="AA1130" s="221"/>
      <c r="AB1130" s="221"/>
      <c r="AC1130" s="221"/>
      <c r="AD1130" s="221"/>
      <c r="AE1130" s="221"/>
      <c r="AF1130" s="221"/>
      <c r="AG1130" s="221"/>
      <c r="AH1130" s="221"/>
      <c r="AI1130" s="221"/>
      <c r="AJ1130" s="221"/>
      <c r="AK1130" s="221"/>
      <c r="AL1130" s="221"/>
      <c r="AM1130" s="221"/>
      <c r="AN1130" s="221"/>
      <c r="AO1130" s="221"/>
      <c r="AP1130" s="221"/>
      <c r="AQ1130" s="221"/>
      <c r="AR1130" s="221"/>
      <c r="AS1130" s="221"/>
      <c r="AT1130" s="221"/>
      <c r="AU1130" s="221"/>
      <c r="AV1130" s="221"/>
      <c r="AW1130" s="221"/>
      <c r="AX1130" s="221"/>
      <c r="AY1130" s="221"/>
      <c r="AZ1130" s="221"/>
      <c r="BA1130" s="221"/>
      <c r="BB1130" s="221"/>
      <c r="BC1130" s="221"/>
      <c r="BD1130" s="221"/>
      <c r="BE1130" s="221"/>
      <c r="BF1130" s="221"/>
      <c r="BG1130" s="221"/>
      <c r="BH1130" s="221"/>
      <c r="BI1130" s="221"/>
      <c r="BJ1130" s="221"/>
      <c r="BK1130" s="221"/>
      <c r="BL1130" s="221"/>
      <c r="BM1130" s="221"/>
      <c r="BN1130" s="221"/>
      <c r="BO1130" s="221"/>
      <c r="BP1130" s="221"/>
      <c r="BQ1130" s="222"/>
      <c r="BR1130" s="151"/>
      <c r="BS1130" s="151"/>
      <c r="BT1130" s="151"/>
      <c r="BU1130" s="151"/>
      <c r="BV1130" s="151"/>
      <c r="BW1130" s="4"/>
      <c r="BX1130" s="4"/>
      <c r="BY1130" s="4"/>
      <c r="BZ1130" s="5"/>
      <c r="CA1130" s="6" t="s">
        <v>24</v>
      </c>
    </row>
    <row r="1131" spans="1:79" s="6" customFormat="1" ht="18.75" customHeight="1">
      <c r="A1131" s="81">
        <v>0</v>
      </c>
      <c r="B1131" s="80"/>
      <c r="C1131" s="178" t="s">
        <v>97</v>
      </c>
      <c r="D1131" s="178"/>
      <c r="E1131" s="178"/>
      <c r="F1131" s="178"/>
      <c r="G1131" s="178"/>
      <c r="H1131" s="178"/>
      <c r="I1131" s="178"/>
      <c r="J1131" s="179" t="s">
        <v>98</v>
      </c>
      <c r="K1131" s="179"/>
      <c r="L1131" s="179"/>
      <c r="M1131" s="179"/>
      <c r="N1131" s="179"/>
      <c r="O1131" s="128"/>
      <c r="P1131" s="221"/>
      <c r="Q1131" s="221"/>
      <c r="R1131" s="221"/>
      <c r="S1131" s="221"/>
      <c r="T1131" s="221"/>
      <c r="U1131" s="221"/>
      <c r="V1131" s="221"/>
      <c r="W1131" s="221"/>
      <c r="X1131" s="221"/>
      <c r="Y1131" s="221"/>
      <c r="Z1131" s="221"/>
      <c r="AA1131" s="221"/>
      <c r="AB1131" s="221"/>
      <c r="AC1131" s="221"/>
      <c r="AD1131" s="221"/>
      <c r="AE1131" s="221"/>
      <c r="AF1131" s="221"/>
      <c r="AG1131" s="221"/>
      <c r="AH1131" s="221"/>
      <c r="AI1131" s="221"/>
      <c r="AJ1131" s="221"/>
      <c r="AK1131" s="221"/>
      <c r="AL1131" s="221"/>
      <c r="AM1131" s="221"/>
      <c r="AN1131" s="221"/>
      <c r="AO1131" s="221"/>
      <c r="AP1131" s="221"/>
      <c r="AQ1131" s="221"/>
      <c r="AR1131" s="221"/>
      <c r="AS1131" s="221"/>
      <c r="AT1131" s="221"/>
      <c r="AU1131" s="221"/>
      <c r="AV1131" s="221"/>
      <c r="AW1131" s="221"/>
      <c r="AX1131" s="221"/>
      <c r="AY1131" s="221"/>
      <c r="AZ1131" s="221"/>
      <c r="BA1131" s="221"/>
      <c r="BB1131" s="221"/>
      <c r="BC1131" s="221"/>
      <c r="BD1131" s="221"/>
      <c r="BE1131" s="221"/>
      <c r="BF1131" s="221"/>
      <c r="BG1131" s="221"/>
      <c r="BH1131" s="221"/>
      <c r="BI1131" s="221"/>
      <c r="BJ1131" s="221"/>
      <c r="BK1131" s="221"/>
      <c r="BL1131" s="221"/>
      <c r="BM1131" s="221"/>
      <c r="BN1131" s="221"/>
      <c r="BO1131" s="221"/>
      <c r="BP1131" s="221"/>
      <c r="BQ1131" s="222"/>
      <c r="BR1131" s="151"/>
      <c r="BS1131" s="151"/>
      <c r="BT1131" s="151"/>
      <c r="BU1131" s="151"/>
      <c r="BV1131" s="151"/>
      <c r="BW1131" s="4"/>
      <c r="BX1131" s="4"/>
      <c r="BY1131" s="4"/>
      <c r="BZ1131" s="5"/>
      <c r="CA1131" s="6" t="s">
        <v>24</v>
      </c>
    </row>
    <row r="1132" spans="1:79" ht="73.5" customHeight="1">
      <c r="A1132" s="185" t="s">
        <v>622</v>
      </c>
      <c r="B1132" s="125"/>
      <c r="C1132" s="186" t="s">
        <v>140</v>
      </c>
      <c r="D1132" s="186"/>
      <c r="E1132" s="186"/>
      <c r="F1132" s="186"/>
      <c r="G1132" s="186"/>
      <c r="H1132" s="186"/>
      <c r="I1132" s="186"/>
      <c r="J1132" s="187" t="s">
        <v>100</v>
      </c>
      <c r="K1132" s="187"/>
      <c r="L1132" s="187"/>
      <c r="M1132" s="187"/>
      <c r="N1132" s="187"/>
      <c r="O1132" s="229" t="s">
        <v>626</v>
      </c>
      <c r="P1132" s="230"/>
      <c r="Q1132" s="230"/>
      <c r="R1132" s="230"/>
      <c r="S1132" s="230"/>
      <c r="T1132" s="230"/>
      <c r="U1132" s="230"/>
      <c r="V1132" s="230"/>
      <c r="W1132" s="230"/>
      <c r="X1132" s="230"/>
      <c r="Y1132" s="230"/>
      <c r="Z1132" s="230"/>
      <c r="AA1132" s="230"/>
      <c r="AB1132" s="230"/>
      <c r="AC1132" s="230"/>
      <c r="AD1132" s="230"/>
      <c r="AE1132" s="230"/>
      <c r="AF1132" s="230"/>
      <c r="AG1132" s="230"/>
      <c r="AH1132" s="230"/>
      <c r="AI1132" s="230"/>
      <c r="AJ1132" s="230"/>
      <c r="AK1132" s="230"/>
      <c r="AL1132" s="230"/>
      <c r="AM1132" s="230"/>
      <c r="AN1132" s="230"/>
      <c r="AO1132" s="230"/>
      <c r="AP1132" s="230"/>
      <c r="AQ1132" s="230"/>
      <c r="AR1132" s="230"/>
      <c r="AS1132" s="230"/>
      <c r="AT1132" s="230"/>
      <c r="AU1132" s="230"/>
      <c r="AV1132" s="230"/>
      <c r="AW1132" s="230"/>
      <c r="AX1132" s="230"/>
      <c r="AY1132" s="230"/>
      <c r="AZ1132" s="230"/>
      <c r="BA1132" s="230"/>
      <c r="BB1132" s="230"/>
      <c r="BC1132" s="230"/>
      <c r="BD1132" s="230"/>
      <c r="BE1132" s="230"/>
      <c r="BF1132" s="230"/>
      <c r="BG1132" s="230"/>
      <c r="BH1132" s="230"/>
      <c r="BI1132" s="230"/>
      <c r="BJ1132" s="230"/>
      <c r="BK1132" s="230"/>
      <c r="BL1132" s="230"/>
      <c r="BM1132" s="230"/>
      <c r="BN1132" s="230"/>
      <c r="BO1132" s="230"/>
      <c r="BP1132" s="230"/>
      <c r="BQ1132" s="231"/>
      <c r="BR1132" s="182">
        <v>-18802</v>
      </c>
      <c r="BS1132" s="183"/>
      <c r="BT1132" s="183"/>
      <c r="BU1132" s="183"/>
      <c r="BV1132" s="184"/>
      <c r="BW1132" s="1"/>
      <c r="BX1132" s="1"/>
      <c r="BY1132" s="1"/>
      <c r="BZ1132" s="2"/>
    </row>
    <row r="1133" spans="1:79" ht="18.75" customHeight="1">
      <c r="A1133" s="81">
        <v>0</v>
      </c>
      <c r="B1133" s="80"/>
      <c r="C1133" s="178" t="s">
        <v>198</v>
      </c>
      <c r="D1133" s="178"/>
      <c r="E1133" s="178"/>
      <c r="F1133" s="178"/>
      <c r="G1133" s="178"/>
      <c r="H1133" s="178"/>
      <c r="I1133" s="178"/>
      <c r="J1133" s="179" t="s">
        <v>98</v>
      </c>
      <c r="K1133" s="179"/>
      <c r="L1133" s="179"/>
      <c r="M1133" s="179"/>
      <c r="N1133" s="179"/>
      <c r="O1133" s="128"/>
      <c r="P1133" s="221"/>
      <c r="Q1133" s="221"/>
      <c r="R1133" s="221"/>
      <c r="S1133" s="221"/>
      <c r="T1133" s="221"/>
      <c r="U1133" s="221"/>
      <c r="V1133" s="221"/>
      <c r="W1133" s="221"/>
      <c r="X1133" s="221"/>
      <c r="Y1133" s="221"/>
      <c r="Z1133" s="221"/>
      <c r="AA1133" s="221"/>
      <c r="AB1133" s="221"/>
      <c r="AC1133" s="221"/>
      <c r="AD1133" s="221"/>
      <c r="AE1133" s="221"/>
      <c r="AF1133" s="221"/>
      <c r="AG1133" s="221"/>
      <c r="AH1133" s="221"/>
      <c r="AI1133" s="221"/>
      <c r="AJ1133" s="221"/>
      <c r="AK1133" s="221"/>
      <c r="AL1133" s="221"/>
      <c r="AM1133" s="221"/>
      <c r="AN1133" s="221"/>
      <c r="AO1133" s="221"/>
      <c r="AP1133" s="221"/>
      <c r="AQ1133" s="221"/>
      <c r="AR1133" s="221"/>
      <c r="AS1133" s="221"/>
      <c r="AT1133" s="221"/>
      <c r="AU1133" s="221"/>
      <c r="AV1133" s="221"/>
      <c r="AW1133" s="221"/>
      <c r="AX1133" s="221"/>
      <c r="AY1133" s="221"/>
      <c r="AZ1133" s="221"/>
      <c r="BA1133" s="221"/>
      <c r="BB1133" s="221"/>
      <c r="BC1133" s="221"/>
      <c r="BD1133" s="221"/>
      <c r="BE1133" s="221"/>
      <c r="BF1133" s="221"/>
      <c r="BG1133" s="221"/>
      <c r="BH1133" s="221"/>
      <c r="BI1133" s="221"/>
      <c r="BJ1133" s="221"/>
      <c r="BK1133" s="221"/>
      <c r="BL1133" s="221"/>
      <c r="BM1133" s="221"/>
      <c r="BN1133" s="221"/>
      <c r="BO1133" s="221"/>
      <c r="BP1133" s="221"/>
      <c r="BQ1133" s="222"/>
      <c r="BR1133" s="151"/>
      <c r="BS1133" s="151"/>
      <c r="BT1133" s="151"/>
      <c r="BU1133" s="151"/>
      <c r="BV1133" s="151"/>
      <c r="BW1133" s="1"/>
      <c r="BX1133" s="1"/>
      <c r="BY1133" s="1"/>
      <c r="BZ1133" s="2"/>
    </row>
    <row r="1134" spans="1:79" ht="76.5" customHeight="1">
      <c r="A1134" s="185" t="s">
        <v>622</v>
      </c>
      <c r="B1134" s="125"/>
      <c r="C1134" s="186" t="s">
        <v>249</v>
      </c>
      <c r="D1134" s="186"/>
      <c r="E1134" s="186"/>
      <c r="F1134" s="186"/>
      <c r="G1134" s="186"/>
      <c r="H1134" s="186"/>
      <c r="I1134" s="186"/>
      <c r="J1134" s="187" t="s">
        <v>103</v>
      </c>
      <c r="K1134" s="187"/>
      <c r="L1134" s="187"/>
      <c r="M1134" s="187"/>
      <c r="N1134" s="187"/>
      <c r="O1134" s="229" t="s">
        <v>626</v>
      </c>
      <c r="P1134" s="230"/>
      <c r="Q1134" s="230"/>
      <c r="R1134" s="230"/>
      <c r="S1134" s="230"/>
      <c r="T1134" s="230"/>
      <c r="U1134" s="230"/>
      <c r="V1134" s="230"/>
      <c r="W1134" s="230"/>
      <c r="X1134" s="230"/>
      <c r="Y1134" s="230"/>
      <c r="Z1134" s="230"/>
      <c r="AA1134" s="230"/>
      <c r="AB1134" s="230"/>
      <c r="AC1134" s="230"/>
      <c r="AD1134" s="230"/>
      <c r="AE1134" s="230"/>
      <c r="AF1134" s="230"/>
      <c r="AG1134" s="230"/>
      <c r="AH1134" s="230"/>
      <c r="AI1134" s="230"/>
      <c r="AJ1134" s="230"/>
      <c r="AK1134" s="230"/>
      <c r="AL1134" s="230"/>
      <c r="AM1134" s="230"/>
      <c r="AN1134" s="230"/>
      <c r="AO1134" s="230"/>
      <c r="AP1134" s="230"/>
      <c r="AQ1134" s="230"/>
      <c r="AR1134" s="230"/>
      <c r="AS1134" s="230"/>
      <c r="AT1134" s="230"/>
      <c r="AU1134" s="230"/>
      <c r="AV1134" s="230"/>
      <c r="AW1134" s="230"/>
      <c r="AX1134" s="230"/>
      <c r="AY1134" s="230"/>
      <c r="AZ1134" s="230"/>
      <c r="BA1134" s="230"/>
      <c r="BB1134" s="230"/>
      <c r="BC1134" s="230"/>
      <c r="BD1134" s="230"/>
      <c r="BE1134" s="230"/>
      <c r="BF1134" s="230"/>
      <c r="BG1134" s="230"/>
      <c r="BH1134" s="230"/>
      <c r="BI1134" s="230"/>
      <c r="BJ1134" s="230"/>
      <c r="BK1134" s="230"/>
      <c r="BL1134" s="230"/>
      <c r="BM1134" s="230"/>
      <c r="BN1134" s="230"/>
      <c r="BO1134" s="230"/>
      <c r="BP1134" s="230"/>
      <c r="BQ1134" s="231"/>
      <c r="BR1134" s="182">
        <v>-1</v>
      </c>
      <c r="BS1134" s="183"/>
      <c r="BT1134" s="183"/>
      <c r="BU1134" s="183"/>
      <c r="BV1134" s="184"/>
      <c r="BW1134" s="1"/>
      <c r="BX1134" s="1"/>
      <c r="BY1134" s="1"/>
      <c r="BZ1134" s="2"/>
    </row>
    <row r="1135" spans="1:79" ht="18.75" customHeight="1">
      <c r="A1135" s="81">
        <v>0</v>
      </c>
      <c r="B1135" s="80"/>
      <c r="C1135" s="178" t="s">
        <v>281</v>
      </c>
      <c r="D1135" s="178"/>
      <c r="E1135" s="178"/>
      <c r="F1135" s="178"/>
      <c r="G1135" s="178"/>
      <c r="H1135" s="178"/>
      <c r="I1135" s="178"/>
      <c r="J1135" s="179" t="s">
        <v>98</v>
      </c>
      <c r="K1135" s="179"/>
      <c r="L1135" s="179"/>
      <c r="M1135" s="179"/>
      <c r="N1135" s="179"/>
      <c r="O1135" s="128"/>
      <c r="P1135" s="221"/>
      <c r="Q1135" s="221"/>
      <c r="R1135" s="221"/>
      <c r="S1135" s="221"/>
      <c r="T1135" s="221"/>
      <c r="U1135" s="221"/>
      <c r="V1135" s="221"/>
      <c r="W1135" s="221"/>
      <c r="X1135" s="221"/>
      <c r="Y1135" s="221"/>
      <c r="Z1135" s="221"/>
      <c r="AA1135" s="221"/>
      <c r="AB1135" s="221"/>
      <c r="AC1135" s="221"/>
      <c r="AD1135" s="221"/>
      <c r="AE1135" s="221"/>
      <c r="AF1135" s="221"/>
      <c r="AG1135" s="221"/>
      <c r="AH1135" s="221"/>
      <c r="AI1135" s="221"/>
      <c r="AJ1135" s="221"/>
      <c r="AK1135" s="221"/>
      <c r="AL1135" s="221"/>
      <c r="AM1135" s="221"/>
      <c r="AN1135" s="221"/>
      <c r="AO1135" s="221"/>
      <c r="AP1135" s="221"/>
      <c r="AQ1135" s="221"/>
      <c r="AR1135" s="221"/>
      <c r="AS1135" s="221"/>
      <c r="AT1135" s="221"/>
      <c r="AU1135" s="221"/>
      <c r="AV1135" s="221"/>
      <c r="AW1135" s="221"/>
      <c r="AX1135" s="221"/>
      <c r="AY1135" s="221"/>
      <c r="AZ1135" s="221"/>
      <c r="BA1135" s="221"/>
      <c r="BB1135" s="221"/>
      <c r="BC1135" s="221"/>
      <c r="BD1135" s="221"/>
      <c r="BE1135" s="221"/>
      <c r="BF1135" s="221"/>
      <c r="BG1135" s="221"/>
      <c r="BH1135" s="221"/>
      <c r="BI1135" s="221"/>
      <c r="BJ1135" s="221"/>
      <c r="BK1135" s="221"/>
      <c r="BL1135" s="221"/>
      <c r="BM1135" s="221"/>
      <c r="BN1135" s="221"/>
      <c r="BO1135" s="221"/>
      <c r="BP1135" s="221"/>
      <c r="BQ1135" s="222"/>
      <c r="BR1135" s="151"/>
      <c r="BS1135" s="151"/>
      <c r="BT1135" s="151"/>
      <c r="BU1135" s="151"/>
      <c r="BV1135" s="151"/>
      <c r="BW1135" s="1"/>
      <c r="BX1135" s="1"/>
      <c r="BY1135" s="1"/>
      <c r="BZ1135" s="2"/>
    </row>
    <row r="1136" spans="1:79" ht="63.75" customHeight="1">
      <c r="A1136" s="185" t="s">
        <v>622</v>
      </c>
      <c r="B1136" s="125"/>
      <c r="C1136" s="186" t="s">
        <v>327</v>
      </c>
      <c r="D1136" s="186"/>
      <c r="E1136" s="186"/>
      <c r="F1136" s="186"/>
      <c r="G1136" s="186"/>
      <c r="H1136" s="186"/>
      <c r="I1136" s="186"/>
      <c r="J1136" s="187" t="s">
        <v>100</v>
      </c>
      <c r="K1136" s="187"/>
      <c r="L1136" s="187"/>
      <c r="M1136" s="187"/>
      <c r="N1136" s="187"/>
      <c r="O1136" s="229" t="s">
        <v>626</v>
      </c>
      <c r="P1136" s="230"/>
      <c r="Q1136" s="230"/>
      <c r="R1136" s="230"/>
      <c r="S1136" s="230"/>
      <c r="T1136" s="230"/>
      <c r="U1136" s="230"/>
      <c r="V1136" s="230"/>
      <c r="W1136" s="230"/>
      <c r="X1136" s="230"/>
      <c r="Y1136" s="230"/>
      <c r="Z1136" s="230"/>
      <c r="AA1136" s="230"/>
      <c r="AB1136" s="230"/>
      <c r="AC1136" s="230"/>
      <c r="AD1136" s="230"/>
      <c r="AE1136" s="230"/>
      <c r="AF1136" s="230"/>
      <c r="AG1136" s="230"/>
      <c r="AH1136" s="230"/>
      <c r="AI1136" s="230"/>
      <c r="AJ1136" s="230"/>
      <c r="AK1136" s="230"/>
      <c r="AL1136" s="230"/>
      <c r="AM1136" s="230"/>
      <c r="AN1136" s="230"/>
      <c r="AO1136" s="230"/>
      <c r="AP1136" s="230"/>
      <c r="AQ1136" s="230"/>
      <c r="AR1136" s="230"/>
      <c r="AS1136" s="230"/>
      <c r="AT1136" s="230"/>
      <c r="AU1136" s="230"/>
      <c r="AV1136" s="230"/>
      <c r="AW1136" s="230"/>
      <c r="AX1136" s="230"/>
      <c r="AY1136" s="230"/>
      <c r="AZ1136" s="230"/>
      <c r="BA1136" s="230"/>
      <c r="BB1136" s="230"/>
      <c r="BC1136" s="230"/>
      <c r="BD1136" s="230"/>
      <c r="BE1136" s="230"/>
      <c r="BF1136" s="230"/>
      <c r="BG1136" s="230"/>
      <c r="BH1136" s="230"/>
      <c r="BI1136" s="230"/>
      <c r="BJ1136" s="230"/>
      <c r="BK1136" s="230"/>
      <c r="BL1136" s="230"/>
      <c r="BM1136" s="230"/>
      <c r="BN1136" s="230"/>
      <c r="BO1136" s="230"/>
      <c r="BP1136" s="230"/>
      <c r="BQ1136" s="231"/>
      <c r="BR1136" s="182">
        <v>-18802</v>
      </c>
      <c r="BS1136" s="183"/>
      <c r="BT1136" s="183"/>
      <c r="BU1136" s="183"/>
      <c r="BV1136" s="184"/>
      <c r="BW1136" s="1"/>
      <c r="BX1136" s="1"/>
      <c r="BY1136" s="1"/>
      <c r="BZ1136" s="2"/>
    </row>
    <row r="1137" spans="1:79" ht="18.75" customHeight="1">
      <c r="A1137" s="81">
        <v>0</v>
      </c>
      <c r="B1137" s="80"/>
      <c r="C1137" s="178" t="s">
        <v>360</v>
      </c>
      <c r="D1137" s="178"/>
      <c r="E1137" s="178"/>
      <c r="F1137" s="178"/>
      <c r="G1137" s="178"/>
      <c r="H1137" s="178"/>
      <c r="I1137" s="178"/>
      <c r="J1137" s="179" t="s">
        <v>98</v>
      </c>
      <c r="K1137" s="179"/>
      <c r="L1137" s="179"/>
      <c r="M1137" s="179"/>
      <c r="N1137" s="179"/>
      <c r="O1137" s="128"/>
      <c r="P1137" s="221"/>
      <c r="Q1137" s="221"/>
      <c r="R1137" s="221"/>
      <c r="S1137" s="221"/>
      <c r="T1137" s="221"/>
      <c r="U1137" s="221"/>
      <c r="V1137" s="221"/>
      <c r="W1137" s="221"/>
      <c r="X1137" s="221"/>
      <c r="Y1137" s="221"/>
      <c r="Z1137" s="221"/>
      <c r="AA1137" s="221"/>
      <c r="AB1137" s="221"/>
      <c r="AC1137" s="221"/>
      <c r="AD1137" s="221"/>
      <c r="AE1137" s="221"/>
      <c r="AF1137" s="221"/>
      <c r="AG1137" s="221"/>
      <c r="AH1137" s="221"/>
      <c r="AI1137" s="221"/>
      <c r="AJ1137" s="221"/>
      <c r="AK1137" s="221"/>
      <c r="AL1137" s="221"/>
      <c r="AM1137" s="221"/>
      <c r="AN1137" s="221"/>
      <c r="AO1137" s="221"/>
      <c r="AP1137" s="221"/>
      <c r="AQ1137" s="221"/>
      <c r="AR1137" s="221"/>
      <c r="AS1137" s="221"/>
      <c r="AT1137" s="221"/>
      <c r="AU1137" s="221"/>
      <c r="AV1137" s="221"/>
      <c r="AW1137" s="221"/>
      <c r="AX1137" s="221"/>
      <c r="AY1137" s="221"/>
      <c r="AZ1137" s="221"/>
      <c r="BA1137" s="221"/>
      <c r="BB1137" s="221"/>
      <c r="BC1137" s="221"/>
      <c r="BD1137" s="221"/>
      <c r="BE1137" s="221"/>
      <c r="BF1137" s="221"/>
      <c r="BG1137" s="221"/>
      <c r="BH1137" s="221"/>
      <c r="BI1137" s="221"/>
      <c r="BJ1137" s="221"/>
      <c r="BK1137" s="221"/>
      <c r="BL1137" s="221"/>
      <c r="BM1137" s="221"/>
      <c r="BN1137" s="221"/>
      <c r="BO1137" s="221"/>
      <c r="BP1137" s="221"/>
      <c r="BQ1137" s="222"/>
      <c r="BR1137" s="151"/>
      <c r="BS1137" s="151"/>
      <c r="BT1137" s="151"/>
      <c r="BU1137" s="151"/>
      <c r="BV1137" s="151"/>
      <c r="BW1137" s="1"/>
      <c r="BX1137" s="1"/>
      <c r="BY1137" s="1"/>
      <c r="BZ1137" s="2"/>
    </row>
    <row r="1138" spans="1:79" ht="57" customHeight="1">
      <c r="A1138" s="185" t="s">
        <v>622</v>
      </c>
      <c r="B1138" s="125"/>
      <c r="C1138" s="186" t="s">
        <v>393</v>
      </c>
      <c r="D1138" s="186"/>
      <c r="E1138" s="186"/>
      <c r="F1138" s="186"/>
      <c r="G1138" s="186"/>
      <c r="H1138" s="186"/>
      <c r="I1138" s="186"/>
      <c r="J1138" s="187" t="s">
        <v>362</v>
      </c>
      <c r="K1138" s="187"/>
      <c r="L1138" s="187"/>
      <c r="M1138" s="187"/>
      <c r="N1138" s="187"/>
      <c r="O1138" s="229" t="s">
        <v>626</v>
      </c>
      <c r="P1138" s="230"/>
      <c r="Q1138" s="230"/>
      <c r="R1138" s="230"/>
      <c r="S1138" s="230"/>
      <c r="T1138" s="230"/>
      <c r="U1138" s="230"/>
      <c r="V1138" s="230"/>
      <c r="W1138" s="230"/>
      <c r="X1138" s="230"/>
      <c r="Y1138" s="230"/>
      <c r="Z1138" s="230"/>
      <c r="AA1138" s="230"/>
      <c r="AB1138" s="230"/>
      <c r="AC1138" s="230"/>
      <c r="AD1138" s="230"/>
      <c r="AE1138" s="230"/>
      <c r="AF1138" s="230"/>
      <c r="AG1138" s="230"/>
      <c r="AH1138" s="230"/>
      <c r="AI1138" s="230"/>
      <c r="AJ1138" s="230"/>
      <c r="AK1138" s="230"/>
      <c r="AL1138" s="230"/>
      <c r="AM1138" s="230"/>
      <c r="AN1138" s="230"/>
      <c r="AO1138" s="230"/>
      <c r="AP1138" s="230"/>
      <c r="AQ1138" s="230"/>
      <c r="AR1138" s="230"/>
      <c r="AS1138" s="230"/>
      <c r="AT1138" s="230"/>
      <c r="AU1138" s="230"/>
      <c r="AV1138" s="230"/>
      <c r="AW1138" s="230"/>
      <c r="AX1138" s="230"/>
      <c r="AY1138" s="230"/>
      <c r="AZ1138" s="230"/>
      <c r="BA1138" s="230"/>
      <c r="BB1138" s="230"/>
      <c r="BC1138" s="230"/>
      <c r="BD1138" s="230"/>
      <c r="BE1138" s="230"/>
      <c r="BF1138" s="230"/>
      <c r="BG1138" s="230"/>
      <c r="BH1138" s="230"/>
      <c r="BI1138" s="230"/>
      <c r="BJ1138" s="230"/>
      <c r="BK1138" s="230"/>
      <c r="BL1138" s="230"/>
      <c r="BM1138" s="230"/>
      <c r="BN1138" s="230"/>
      <c r="BO1138" s="230"/>
      <c r="BP1138" s="230"/>
      <c r="BQ1138" s="231"/>
      <c r="BR1138" s="182">
        <v>-100</v>
      </c>
      <c r="BS1138" s="183"/>
      <c r="BT1138" s="183"/>
      <c r="BU1138" s="183"/>
      <c r="BV1138" s="184"/>
      <c r="BW1138" s="1"/>
      <c r="BX1138" s="1"/>
      <c r="BY1138" s="1"/>
      <c r="BZ1138" s="2"/>
    </row>
    <row r="1139" spans="1:79" s="6" customFormat="1" ht="51" hidden="1" customHeight="1">
      <c r="A1139" s="81">
        <v>0</v>
      </c>
      <c r="B1139" s="80"/>
      <c r="C1139" s="178" t="s">
        <v>497</v>
      </c>
      <c r="D1139" s="178"/>
      <c r="E1139" s="178"/>
      <c r="F1139" s="178"/>
      <c r="G1139" s="178"/>
      <c r="H1139" s="178"/>
      <c r="I1139" s="178"/>
      <c r="J1139" s="179" t="s">
        <v>98</v>
      </c>
      <c r="K1139" s="179"/>
      <c r="L1139" s="179"/>
      <c r="M1139" s="179"/>
      <c r="N1139" s="179"/>
      <c r="O1139" s="128"/>
      <c r="P1139" s="221"/>
      <c r="Q1139" s="221"/>
      <c r="R1139" s="221"/>
      <c r="S1139" s="221"/>
      <c r="T1139" s="221"/>
      <c r="U1139" s="221"/>
      <c r="V1139" s="221"/>
      <c r="W1139" s="221"/>
      <c r="X1139" s="221"/>
      <c r="Y1139" s="221"/>
      <c r="Z1139" s="221"/>
      <c r="AA1139" s="221"/>
      <c r="AB1139" s="221"/>
      <c r="AC1139" s="221"/>
      <c r="AD1139" s="221"/>
      <c r="AE1139" s="221"/>
      <c r="AF1139" s="221"/>
      <c r="AG1139" s="221"/>
      <c r="AH1139" s="221"/>
      <c r="AI1139" s="221"/>
      <c r="AJ1139" s="221"/>
      <c r="AK1139" s="221"/>
      <c r="AL1139" s="221"/>
      <c r="AM1139" s="221"/>
      <c r="AN1139" s="221"/>
      <c r="AO1139" s="221"/>
      <c r="AP1139" s="221"/>
      <c r="AQ1139" s="221"/>
      <c r="AR1139" s="221"/>
      <c r="AS1139" s="221"/>
      <c r="AT1139" s="221"/>
      <c r="AU1139" s="221"/>
      <c r="AV1139" s="221"/>
      <c r="AW1139" s="221"/>
      <c r="AX1139" s="221"/>
      <c r="AY1139" s="221"/>
      <c r="AZ1139" s="221"/>
      <c r="BA1139" s="221"/>
      <c r="BB1139" s="221"/>
      <c r="BC1139" s="221"/>
      <c r="BD1139" s="221"/>
      <c r="BE1139" s="221"/>
      <c r="BF1139" s="221"/>
      <c r="BG1139" s="221"/>
      <c r="BH1139" s="221"/>
      <c r="BI1139" s="221"/>
      <c r="BJ1139" s="221"/>
      <c r="BK1139" s="221"/>
      <c r="BL1139" s="221"/>
      <c r="BM1139" s="221"/>
      <c r="BN1139" s="221"/>
      <c r="BO1139" s="221"/>
      <c r="BP1139" s="221"/>
      <c r="BQ1139" s="222"/>
      <c r="BR1139" s="151"/>
      <c r="BS1139" s="151"/>
      <c r="BT1139" s="151"/>
      <c r="BU1139" s="151"/>
      <c r="BV1139" s="151"/>
      <c r="BW1139" s="4"/>
      <c r="BX1139" s="4"/>
      <c r="BY1139" s="4"/>
      <c r="BZ1139" s="5"/>
      <c r="CA1139" s="6" t="s">
        <v>24</v>
      </c>
    </row>
    <row r="1140" spans="1:79" s="6" customFormat="1" ht="18.75" hidden="1" customHeight="1">
      <c r="A1140" s="81">
        <v>0</v>
      </c>
      <c r="B1140" s="80"/>
      <c r="C1140" s="178" t="s">
        <v>97</v>
      </c>
      <c r="D1140" s="178"/>
      <c r="E1140" s="178"/>
      <c r="F1140" s="178"/>
      <c r="G1140" s="178"/>
      <c r="H1140" s="178"/>
      <c r="I1140" s="178"/>
      <c r="J1140" s="179" t="s">
        <v>98</v>
      </c>
      <c r="K1140" s="179"/>
      <c r="L1140" s="179"/>
      <c r="M1140" s="179"/>
      <c r="N1140" s="179"/>
      <c r="O1140" s="128"/>
      <c r="P1140" s="221"/>
      <c r="Q1140" s="221"/>
      <c r="R1140" s="221"/>
      <c r="S1140" s="221"/>
      <c r="T1140" s="221"/>
      <c r="U1140" s="221"/>
      <c r="V1140" s="221"/>
      <c r="W1140" s="221"/>
      <c r="X1140" s="221"/>
      <c r="Y1140" s="221"/>
      <c r="Z1140" s="221"/>
      <c r="AA1140" s="221"/>
      <c r="AB1140" s="221"/>
      <c r="AC1140" s="221"/>
      <c r="AD1140" s="221"/>
      <c r="AE1140" s="221"/>
      <c r="AF1140" s="221"/>
      <c r="AG1140" s="221"/>
      <c r="AH1140" s="221"/>
      <c r="AI1140" s="221"/>
      <c r="AJ1140" s="221"/>
      <c r="AK1140" s="221"/>
      <c r="AL1140" s="221"/>
      <c r="AM1140" s="221"/>
      <c r="AN1140" s="221"/>
      <c r="AO1140" s="221"/>
      <c r="AP1140" s="221"/>
      <c r="AQ1140" s="221"/>
      <c r="AR1140" s="221"/>
      <c r="AS1140" s="221"/>
      <c r="AT1140" s="221"/>
      <c r="AU1140" s="221"/>
      <c r="AV1140" s="221"/>
      <c r="AW1140" s="221"/>
      <c r="AX1140" s="221"/>
      <c r="AY1140" s="221"/>
      <c r="AZ1140" s="221"/>
      <c r="BA1140" s="221"/>
      <c r="BB1140" s="221"/>
      <c r="BC1140" s="221"/>
      <c r="BD1140" s="221"/>
      <c r="BE1140" s="221"/>
      <c r="BF1140" s="221"/>
      <c r="BG1140" s="221"/>
      <c r="BH1140" s="221"/>
      <c r="BI1140" s="221"/>
      <c r="BJ1140" s="221"/>
      <c r="BK1140" s="221"/>
      <c r="BL1140" s="221"/>
      <c r="BM1140" s="221"/>
      <c r="BN1140" s="221"/>
      <c r="BO1140" s="221"/>
      <c r="BP1140" s="221"/>
      <c r="BQ1140" s="222"/>
      <c r="BR1140" s="151"/>
      <c r="BS1140" s="151"/>
      <c r="BT1140" s="151"/>
      <c r="BU1140" s="151"/>
      <c r="BV1140" s="151"/>
      <c r="BW1140" s="4"/>
      <c r="BX1140" s="4"/>
      <c r="BY1140" s="4"/>
      <c r="BZ1140" s="5"/>
      <c r="CA1140" s="6" t="s">
        <v>24</v>
      </c>
    </row>
    <row r="1141" spans="1:79" ht="63.75" hidden="1" customHeight="1">
      <c r="A1141" s="185">
        <v>31</v>
      </c>
      <c r="B1141" s="125"/>
      <c r="C1141" s="186" t="s">
        <v>141</v>
      </c>
      <c r="D1141" s="186"/>
      <c r="E1141" s="186"/>
      <c r="F1141" s="186"/>
      <c r="G1141" s="186"/>
      <c r="H1141" s="186"/>
      <c r="I1141" s="186"/>
      <c r="J1141" s="187" t="s">
        <v>100</v>
      </c>
      <c r="K1141" s="187"/>
      <c r="L1141" s="187"/>
      <c r="M1141" s="187"/>
      <c r="N1141" s="187"/>
      <c r="O1141" s="128"/>
      <c r="P1141" s="221"/>
      <c r="Q1141" s="221"/>
      <c r="R1141" s="221"/>
      <c r="S1141" s="221"/>
      <c r="T1141" s="221"/>
      <c r="U1141" s="221"/>
      <c r="V1141" s="221"/>
      <c r="W1141" s="221"/>
      <c r="X1141" s="221"/>
      <c r="Y1141" s="221"/>
      <c r="Z1141" s="221"/>
      <c r="AA1141" s="221"/>
      <c r="AB1141" s="221"/>
      <c r="AC1141" s="221"/>
      <c r="AD1141" s="221"/>
      <c r="AE1141" s="221"/>
      <c r="AF1141" s="221"/>
      <c r="AG1141" s="221"/>
      <c r="AH1141" s="221"/>
      <c r="AI1141" s="221"/>
      <c r="AJ1141" s="221"/>
      <c r="AK1141" s="221"/>
      <c r="AL1141" s="221"/>
      <c r="AM1141" s="221"/>
      <c r="AN1141" s="221"/>
      <c r="AO1141" s="221"/>
      <c r="AP1141" s="221"/>
      <c r="AQ1141" s="221"/>
      <c r="AR1141" s="221"/>
      <c r="AS1141" s="221"/>
      <c r="AT1141" s="221"/>
      <c r="AU1141" s="221"/>
      <c r="AV1141" s="221"/>
      <c r="AW1141" s="221"/>
      <c r="AX1141" s="221"/>
      <c r="AY1141" s="221"/>
      <c r="AZ1141" s="221"/>
      <c r="BA1141" s="221"/>
      <c r="BB1141" s="221"/>
      <c r="BC1141" s="221"/>
      <c r="BD1141" s="221"/>
      <c r="BE1141" s="221"/>
      <c r="BF1141" s="221"/>
      <c r="BG1141" s="221"/>
      <c r="BH1141" s="221"/>
      <c r="BI1141" s="221"/>
      <c r="BJ1141" s="221"/>
      <c r="BK1141" s="221"/>
      <c r="BL1141" s="221"/>
      <c r="BM1141" s="221"/>
      <c r="BN1141" s="221"/>
      <c r="BO1141" s="221"/>
      <c r="BP1141" s="221"/>
      <c r="BQ1141" s="222"/>
      <c r="BR1141" s="182">
        <v>0</v>
      </c>
      <c r="BS1141" s="183"/>
      <c r="BT1141" s="183"/>
      <c r="BU1141" s="183"/>
      <c r="BV1141" s="184"/>
      <c r="BW1141" s="1"/>
      <c r="BX1141" s="1"/>
      <c r="BY1141" s="1"/>
      <c r="BZ1141" s="2"/>
    </row>
    <row r="1142" spans="1:79" ht="18.75" hidden="1" customHeight="1">
      <c r="A1142" s="81">
        <v>0</v>
      </c>
      <c r="B1142" s="80"/>
      <c r="C1142" s="178" t="s">
        <v>198</v>
      </c>
      <c r="D1142" s="178"/>
      <c r="E1142" s="178"/>
      <c r="F1142" s="178"/>
      <c r="G1142" s="178"/>
      <c r="H1142" s="178"/>
      <c r="I1142" s="178"/>
      <c r="J1142" s="179" t="s">
        <v>98</v>
      </c>
      <c r="K1142" s="179"/>
      <c r="L1142" s="179"/>
      <c r="M1142" s="179"/>
      <c r="N1142" s="179"/>
      <c r="O1142" s="128"/>
      <c r="P1142" s="221"/>
      <c r="Q1142" s="221"/>
      <c r="R1142" s="221"/>
      <c r="S1142" s="221"/>
      <c r="T1142" s="221"/>
      <c r="U1142" s="221"/>
      <c r="V1142" s="221"/>
      <c r="W1142" s="221"/>
      <c r="X1142" s="221"/>
      <c r="Y1142" s="221"/>
      <c r="Z1142" s="221"/>
      <c r="AA1142" s="221"/>
      <c r="AB1142" s="221"/>
      <c r="AC1142" s="221"/>
      <c r="AD1142" s="221"/>
      <c r="AE1142" s="221"/>
      <c r="AF1142" s="221"/>
      <c r="AG1142" s="221"/>
      <c r="AH1142" s="221"/>
      <c r="AI1142" s="221"/>
      <c r="AJ1142" s="221"/>
      <c r="AK1142" s="221"/>
      <c r="AL1142" s="221"/>
      <c r="AM1142" s="221"/>
      <c r="AN1142" s="221"/>
      <c r="AO1142" s="221"/>
      <c r="AP1142" s="221"/>
      <c r="AQ1142" s="221"/>
      <c r="AR1142" s="221"/>
      <c r="AS1142" s="221"/>
      <c r="AT1142" s="221"/>
      <c r="AU1142" s="221"/>
      <c r="AV1142" s="221"/>
      <c r="AW1142" s="221"/>
      <c r="AX1142" s="221"/>
      <c r="AY1142" s="221"/>
      <c r="AZ1142" s="221"/>
      <c r="BA1142" s="221"/>
      <c r="BB1142" s="221"/>
      <c r="BC1142" s="221"/>
      <c r="BD1142" s="221"/>
      <c r="BE1142" s="221"/>
      <c r="BF1142" s="221"/>
      <c r="BG1142" s="221"/>
      <c r="BH1142" s="221"/>
      <c r="BI1142" s="221"/>
      <c r="BJ1142" s="221"/>
      <c r="BK1142" s="221"/>
      <c r="BL1142" s="221"/>
      <c r="BM1142" s="221"/>
      <c r="BN1142" s="221"/>
      <c r="BO1142" s="221"/>
      <c r="BP1142" s="221"/>
      <c r="BQ1142" s="222"/>
      <c r="BR1142" s="151"/>
      <c r="BS1142" s="151"/>
      <c r="BT1142" s="151"/>
      <c r="BU1142" s="151"/>
      <c r="BV1142" s="151"/>
      <c r="BW1142" s="1"/>
      <c r="BX1142" s="1"/>
      <c r="BY1142" s="1"/>
      <c r="BZ1142" s="2"/>
    </row>
    <row r="1143" spans="1:79" ht="76.5" hidden="1" customHeight="1">
      <c r="A1143" s="185">
        <v>31</v>
      </c>
      <c r="B1143" s="125"/>
      <c r="C1143" s="186" t="s">
        <v>250</v>
      </c>
      <c r="D1143" s="186"/>
      <c r="E1143" s="186"/>
      <c r="F1143" s="186"/>
      <c r="G1143" s="186"/>
      <c r="H1143" s="186"/>
      <c r="I1143" s="186"/>
      <c r="J1143" s="187" t="s">
        <v>103</v>
      </c>
      <c r="K1143" s="187"/>
      <c r="L1143" s="187"/>
      <c r="M1143" s="187"/>
      <c r="N1143" s="187"/>
      <c r="O1143" s="128"/>
      <c r="P1143" s="221"/>
      <c r="Q1143" s="221"/>
      <c r="R1143" s="221"/>
      <c r="S1143" s="221"/>
      <c r="T1143" s="221"/>
      <c r="U1143" s="221"/>
      <c r="V1143" s="221"/>
      <c r="W1143" s="221"/>
      <c r="X1143" s="221"/>
      <c r="Y1143" s="221"/>
      <c r="Z1143" s="221"/>
      <c r="AA1143" s="221"/>
      <c r="AB1143" s="221"/>
      <c r="AC1143" s="221"/>
      <c r="AD1143" s="221"/>
      <c r="AE1143" s="221"/>
      <c r="AF1143" s="221"/>
      <c r="AG1143" s="221"/>
      <c r="AH1143" s="221"/>
      <c r="AI1143" s="221"/>
      <c r="AJ1143" s="221"/>
      <c r="AK1143" s="221"/>
      <c r="AL1143" s="221"/>
      <c r="AM1143" s="221"/>
      <c r="AN1143" s="221"/>
      <c r="AO1143" s="221"/>
      <c r="AP1143" s="221"/>
      <c r="AQ1143" s="221"/>
      <c r="AR1143" s="221"/>
      <c r="AS1143" s="221"/>
      <c r="AT1143" s="221"/>
      <c r="AU1143" s="221"/>
      <c r="AV1143" s="221"/>
      <c r="AW1143" s="221"/>
      <c r="AX1143" s="221"/>
      <c r="AY1143" s="221"/>
      <c r="AZ1143" s="221"/>
      <c r="BA1143" s="221"/>
      <c r="BB1143" s="221"/>
      <c r="BC1143" s="221"/>
      <c r="BD1143" s="221"/>
      <c r="BE1143" s="221"/>
      <c r="BF1143" s="221"/>
      <c r="BG1143" s="221"/>
      <c r="BH1143" s="221"/>
      <c r="BI1143" s="221"/>
      <c r="BJ1143" s="221"/>
      <c r="BK1143" s="221"/>
      <c r="BL1143" s="221"/>
      <c r="BM1143" s="221"/>
      <c r="BN1143" s="221"/>
      <c r="BO1143" s="221"/>
      <c r="BP1143" s="221"/>
      <c r="BQ1143" s="222"/>
      <c r="BR1143" s="182">
        <v>0</v>
      </c>
      <c r="BS1143" s="183"/>
      <c r="BT1143" s="183"/>
      <c r="BU1143" s="183"/>
      <c r="BV1143" s="184"/>
      <c r="BW1143" s="1"/>
      <c r="BX1143" s="1"/>
      <c r="BY1143" s="1"/>
      <c r="BZ1143" s="2"/>
    </row>
    <row r="1144" spans="1:79" ht="18.75" hidden="1" customHeight="1">
      <c r="A1144" s="81">
        <v>0</v>
      </c>
      <c r="B1144" s="80"/>
      <c r="C1144" s="178" t="s">
        <v>281</v>
      </c>
      <c r="D1144" s="178"/>
      <c r="E1144" s="178"/>
      <c r="F1144" s="178"/>
      <c r="G1144" s="178"/>
      <c r="H1144" s="178"/>
      <c r="I1144" s="178"/>
      <c r="J1144" s="179" t="s">
        <v>98</v>
      </c>
      <c r="K1144" s="179"/>
      <c r="L1144" s="179"/>
      <c r="M1144" s="179"/>
      <c r="N1144" s="179"/>
      <c r="O1144" s="128"/>
      <c r="P1144" s="221"/>
      <c r="Q1144" s="221"/>
      <c r="R1144" s="221"/>
      <c r="S1144" s="221"/>
      <c r="T1144" s="221"/>
      <c r="U1144" s="221"/>
      <c r="V1144" s="221"/>
      <c r="W1144" s="221"/>
      <c r="X1144" s="221"/>
      <c r="Y1144" s="221"/>
      <c r="Z1144" s="221"/>
      <c r="AA1144" s="221"/>
      <c r="AB1144" s="221"/>
      <c r="AC1144" s="221"/>
      <c r="AD1144" s="221"/>
      <c r="AE1144" s="221"/>
      <c r="AF1144" s="221"/>
      <c r="AG1144" s="221"/>
      <c r="AH1144" s="221"/>
      <c r="AI1144" s="221"/>
      <c r="AJ1144" s="221"/>
      <c r="AK1144" s="221"/>
      <c r="AL1144" s="221"/>
      <c r="AM1144" s="221"/>
      <c r="AN1144" s="221"/>
      <c r="AO1144" s="221"/>
      <c r="AP1144" s="221"/>
      <c r="AQ1144" s="221"/>
      <c r="AR1144" s="221"/>
      <c r="AS1144" s="221"/>
      <c r="AT1144" s="221"/>
      <c r="AU1144" s="221"/>
      <c r="AV1144" s="221"/>
      <c r="AW1144" s="221"/>
      <c r="AX1144" s="221"/>
      <c r="AY1144" s="221"/>
      <c r="AZ1144" s="221"/>
      <c r="BA1144" s="221"/>
      <c r="BB1144" s="221"/>
      <c r="BC1144" s="221"/>
      <c r="BD1144" s="221"/>
      <c r="BE1144" s="221"/>
      <c r="BF1144" s="221"/>
      <c r="BG1144" s="221"/>
      <c r="BH1144" s="221"/>
      <c r="BI1144" s="221"/>
      <c r="BJ1144" s="221"/>
      <c r="BK1144" s="221"/>
      <c r="BL1144" s="221"/>
      <c r="BM1144" s="221"/>
      <c r="BN1144" s="221"/>
      <c r="BO1144" s="221"/>
      <c r="BP1144" s="221"/>
      <c r="BQ1144" s="222"/>
      <c r="BR1144" s="151"/>
      <c r="BS1144" s="151"/>
      <c r="BT1144" s="151"/>
      <c r="BU1144" s="151"/>
      <c r="BV1144" s="151"/>
      <c r="BW1144" s="1"/>
      <c r="BX1144" s="1"/>
      <c r="BY1144" s="1"/>
      <c r="BZ1144" s="2"/>
    </row>
    <row r="1145" spans="1:79" ht="63.75" hidden="1" customHeight="1">
      <c r="A1145" s="185">
        <v>31</v>
      </c>
      <c r="B1145" s="125"/>
      <c r="C1145" s="186" t="s">
        <v>328</v>
      </c>
      <c r="D1145" s="186"/>
      <c r="E1145" s="186"/>
      <c r="F1145" s="186"/>
      <c r="G1145" s="186"/>
      <c r="H1145" s="186"/>
      <c r="I1145" s="186"/>
      <c r="J1145" s="187" t="s">
        <v>100</v>
      </c>
      <c r="K1145" s="187"/>
      <c r="L1145" s="187"/>
      <c r="M1145" s="187"/>
      <c r="N1145" s="187"/>
      <c r="O1145" s="128"/>
      <c r="P1145" s="221"/>
      <c r="Q1145" s="221"/>
      <c r="R1145" s="221"/>
      <c r="S1145" s="221"/>
      <c r="T1145" s="221"/>
      <c r="U1145" s="221"/>
      <c r="V1145" s="221"/>
      <c r="W1145" s="221"/>
      <c r="X1145" s="221"/>
      <c r="Y1145" s="221"/>
      <c r="Z1145" s="221"/>
      <c r="AA1145" s="221"/>
      <c r="AB1145" s="221"/>
      <c r="AC1145" s="221"/>
      <c r="AD1145" s="221"/>
      <c r="AE1145" s="221"/>
      <c r="AF1145" s="221"/>
      <c r="AG1145" s="221"/>
      <c r="AH1145" s="221"/>
      <c r="AI1145" s="221"/>
      <c r="AJ1145" s="221"/>
      <c r="AK1145" s="221"/>
      <c r="AL1145" s="221"/>
      <c r="AM1145" s="221"/>
      <c r="AN1145" s="221"/>
      <c r="AO1145" s="221"/>
      <c r="AP1145" s="221"/>
      <c r="AQ1145" s="221"/>
      <c r="AR1145" s="221"/>
      <c r="AS1145" s="221"/>
      <c r="AT1145" s="221"/>
      <c r="AU1145" s="221"/>
      <c r="AV1145" s="221"/>
      <c r="AW1145" s="221"/>
      <c r="AX1145" s="221"/>
      <c r="AY1145" s="221"/>
      <c r="AZ1145" s="221"/>
      <c r="BA1145" s="221"/>
      <c r="BB1145" s="221"/>
      <c r="BC1145" s="221"/>
      <c r="BD1145" s="221"/>
      <c r="BE1145" s="221"/>
      <c r="BF1145" s="221"/>
      <c r="BG1145" s="221"/>
      <c r="BH1145" s="221"/>
      <c r="BI1145" s="221"/>
      <c r="BJ1145" s="221"/>
      <c r="BK1145" s="221"/>
      <c r="BL1145" s="221"/>
      <c r="BM1145" s="221"/>
      <c r="BN1145" s="221"/>
      <c r="BO1145" s="221"/>
      <c r="BP1145" s="221"/>
      <c r="BQ1145" s="222"/>
      <c r="BR1145" s="182">
        <v>0</v>
      </c>
      <c r="BS1145" s="183"/>
      <c r="BT1145" s="183"/>
      <c r="BU1145" s="183"/>
      <c r="BV1145" s="184"/>
      <c r="BW1145" s="1"/>
      <c r="BX1145" s="1"/>
      <c r="BY1145" s="1"/>
      <c r="BZ1145" s="2"/>
    </row>
    <row r="1146" spans="1:79" ht="18.75" hidden="1" customHeight="1">
      <c r="A1146" s="81">
        <v>0</v>
      </c>
      <c r="B1146" s="80"/>
      <c r="C1146" s="178" t="s">
        <v>360</v>
      </c>
      <c r="D1146" s="178"/>
      <c r="E1146" s="178"/>
      <c r="F1146" s="178"/>
      <c r="G1146" s="178"/>
      <c r="H1146" s="178"/>
      <c r="I1146" s="178"/>
      <c r="J1146" s="179" t="s">
        <v>98</v>
      </c>
      <c r="K1146" s="179"/>
      <c r="L1146" s="179"/>
      <c r="M1146" s="179"/>
      <c r="N1146" s="179"/>
      <c r="O1146" s="128"/>
      <c r="P1146" s="221"/>
      <c r="Q1146" s="221"/>
      <c r="R1146" s="221"/>
      <c r="S1146" s="221"/>
      <c r="T1146" s="221"/>
      <c r="U1146" s="221"/>
      <c r="V1146" s="221"/>
      <c r="W1146" s="221"/>
      <c r="X1146" s="221"/>
      <c r="Y1146" s="221"/>
      <c r="Z1146" s="221"/>
      <c r="AA1146" s="221"/>
      <c r="AB1146" s="221"/>
      <c r="AC1146" s="221"/>
      <c r="AD1146" s="221"/>
      <c r="AE1146" s="221"/>
      <c r="AF1146" s="221"/>
      <c r="AG1146" s="221"/>
      <c r="AH1146" s="221"/>
      <c r="AI1146" s="221"/>
      <c r="AJ1146" s="221"/>
      <c r="AK1146" s="221"/>
      <c r="AL1146" s="221"/>
      <c r="AM1146" s="221"/>
      <c r="AN1146" s="221"/>
      <c r="AO1146" s="221"/>
      <c r="AP1146" s="221"/>
      <c r="AQ1146" s="221"/>
      <c r="AR1146" s="221"/>
      <c r="AS1146" s="221"/>
      <c r="AT1146" s="221"/>
      <c r="AU1146" s="221"/>
      <c r="AV1146" s="221"/>
      <c r="AW1146" s="221"/>
      <c r="AX1146" s="221"/>
      <c r="AY1146" s="221"/>
      <c r="AZ1146" s="221"/>
      <c r="BA1146" s="221"/>
      <c r="BB1146" s="221"/>
      <c r="BC1146" s="221"/>
      <c r="BD1146" s="221"/>
      <c r="BE1146" s="221"/>
      <c r="BF1146" s="221"/>
      <c r="BG1146" s="221"/>
      <c r="BH1146" s="221"/>
      <c r="BI1146" s="221"/>
      <c r="BJ1146" s="221"/>
      <c r="BK1146" s="221"/>
      <c r="BL1146" s="221"/>
      <c r="BM1146" s="221"/>
      <c r="BN1146" s="221"/>
      <c r="BO1146" s="221"/>
      <c r="BP1146" s="221"/>
      <c r="BQ1146" s="222"/>
      <c r="BR1146" s="151"/>
      <c r="BS1146" s="151"/>
      <c r="BT1146" s="151"/>
      <c r="BU1146" s="151"/>
      <c r="BV1146" s="151"/>
      <c r="BW1146" s="1"/>
      <c r="BX1146" s="1"/>
      <c r="BY1146" s="1"/>
      <c r="BZ1146" s="2"/>
    </row>
    <row r="1147" spans="1:79" ht="56.1" hidden="1" customHeight="1">
      <c r="A1147" s="185">
        <v>31</v>
      </c>
      <c r="B1147" s="125"/>
      <c r="C1147" s="186" t="s">
        <v>394</v>
      </c>
      <c r="D1147" s="186"/>
      <c r="E1147" s="186"/>
      <c r="F1147" s="186"/>
      <c r="G1147" s="186"/>
      <c r="H1147" s="186"/>
      <c r="I1147" s="186"/>
      <c r="J1147" s="187" t="s">
        <v>362</v>
      </c>
      <c r="K1147" s="187"/>
      <c r="L1147" s="187"/>
      <c r="M1147" s="187"/>
      <c r="N1147" s="187"/>
      <c r="O1147" s="128"/>
      <c r="P1147" s="221"/>
      <c r="Q1147" s="221"/>
      <c r="R1147" s="221"/>
      <c r="S1147" s="221"/>
      <c r="T1147" s="221"/>
      <c r="U1147" s="221"/>
      <c r="V1147" s="221"/>
      <c r="W1147" s="221"/>
      <c r="X1147" s="221"/>
      <c r="Y1147" s="221"/>
      <c r="Z1147" s="221"/>
      <c r="AA1147" s="221"/>
      <c r="AB1147" s="221"/>
      <c r="AC1147" s="221"/>
      <c r="AD1147" s="221"/>
      <c r="AE1147" s="221"/>
      <c r="AF1147" s="221"/>
      <c r="AG1147" s="221"/>
      <c r="AH1147" s="221"/>
      <c r="AI1147" s="221"/>
      <c r="AJ1147" s="221"/>
      <c r="AK1147" s="221"/>
      <c r="AL1147" s="221"/>
      <c r="AM1147" s="221"/>
      <c r="AN1147" s="221"/>
      <c r="AO1147" s="221"/>
      <c r="AP1147" s="221"/>
      <c r="AQ1147" s="221"/>
      <c r="AR1147" s="221"/>
      <c r="AS1147" s="221"/>
      <c r="AT1147" s="221"/>
      <c r="AU1147" s="221"/>
      <c r="AV1147" s="221"/>
      <c r="AW1147" s="221"/>
      <c r="AX1147" s="221"/>
      <c r="AY1147" s="221"/>
      <c r="AZ1147" s="221"/>
      <c r="BA1147" s="221"/>
      <c r="BB1147" s="221"/>
      <c r="BC1147" s="221"/>
      <c r="BD1147" s="221"/>
      <c r="BE1147" s="221"/>
      <c r="BF1147" s="221"/>
      <c r="BG1147" s="221"/>
      <c r="BH1147" s="221"/>
      <c r="BI1147" s="221"/>
      <c r="BJ1147" s="221"/>
      <c r="BK1147" s="221"/>
      <c r="BL1147" s="221"/>
      <c r="BM1147" s="221"/>
      <c r="BN1147" s="221"/>
      <c r="BO1147" s="221"/>
      <c r="BP1147" s="221"/>
      <c r="BQ1147" s="222"/>
      <c r="BR1147" s="182">
        <v>0</v>
      </c>
      <c r="BS1147" s="183"/>
      <c r="BT1147" s="183"/>
      <c r="BU1147" s="183"/>
      <c r="BV1147" s="184"/>
      <c r="BW1147" s="1"/>
      <c r="BX1147" s="1"/>
      <c r="BY1147" s="1"/>
      <c r="BZ1147" s="2"/>
    </row>
    <row r="1148" spans="1:79" s="6" customFormat="1" ht="51.75" customHeight="1">
      <c r="A1148" s="81">
        <v>0</v>
      </c>
      <c r="B1148" s="80"/>
      <c r="C1148" s="204" t="s">
        <v>498</v>
      </c>
      <c r="D1148" s="205"/>
      <c r="E1148" s="205"/>
      <c r="F1148" s="205"/>
      <c r="G1148" s="205"/>
      <c r="H1148" s="205"/>
      <c r="I1148" s="206"/>
      <c r="J1148" s="207" t="s">
        <v>98</v>
      </c>
      <c r="K1148" s="208"/>
      <c r="L1148" s="208"/>
      <c r="M1148" s="208"/>
      <c r="N1148" s="209"/>
      <c r="O1148" s="128"/>
      <c r="P1148" s="221"/>
      <c r="Q1148" s="221"/>
      <c r="R1148" s="221"/>
      <c r="S1148" s="221"/>
      <c r="T1148" s="221"/>
      <c r="U1148" s="221"/>
      <c r="V1148" s="221"/>
      <c r="W1148" s="221"/>
      <c r="X1148" s="221"/>
      <c r="Y1148" s="221"/>
      <c r="Z1148" s="221"/>
      <c r="AA1148" s="221"/>
      <c r="AB1148" s="221"/>
      <c r="AC1148" s="221"/>
      <c r="AD1148" s="221"/>
      <c r="AE1148" s="221"/>
      <c r="AF1148" s="221"/>
      <c r="AG1148" s="221"/>
      <c r="AH1148" s="221"/>
      <c r="AI1148" s="221"/>
      <c r="AJ1148" s="221"/>
      <c r="AK1148" s="221"/>
      <c r="AL1148" s="221"/>
      <c r="AM1148" s="221"/>
      <c r="AN1148" s="221"/>
      <c r="AO1148" s="221"/>
      <c r="AP1148" s="221"/>
      <c r="AQ1148" s="221"/>
      <c r="AR1148" s="221"/>
      <c r="AS1148" s="221"/>
      <c r="AT1148" s="221"/>
      <c r="AU1148" s="221"/>
      <c r="AV1148" s="221"/>
      <c r="AW1148" s="221"/>
      <c r="AX1148" s="221"/>
      <c r="AY1148" s="221"/>
      <c r="AZ1148" s="221"/>
      <c r="BA1148" s="221"/>
      <c r="BB1148" s="221"/>
      <c r="BC1148" s="221"/>
      <c r="BD1148" s="221"/>
      <c r="BE1148" s="221"/>
      <c r="BF1148" s="221"/>
      <c r="BG1148" s="221"/>
      <c r="BH1148" s="221"/>
      <c r="BI1148" s="221"/>
      <c r="BJ1148" s="221"/>
      <c r="BK1148" s="221"/>
      <c r="BL1148" s="221"/>
      <c r="BM1148" s="221"/>
      <c r="BN1148" s="221"/>
      <c r="BO1148" s="221"/>
      <c r="BP1148" s="221"/>
      <c r="BQ1148" s="222"/>
      <c r="BR1148" s="201"/>
      <c r="BS1148" s="202"/>
      <c r="BT1148" s="202"/>
      <c r="BU1148" s="202"/>
      <c r="BV1148" s="203"/>
      <c r="BW1148" s="4"/>
      <c r="BX1148" s="4"/>
      <c r="BY1148" s="4"/>
      <c r="BZ1148" s="5"/>
      <c r="CA1148" s="6" t="s">
        <v>24</v>
      </c>
    </row>
    <row r="1149" spans="1:79" s="6" customFormat="1" ht="18.75" customHeight="1">
      <c r="A1149" s="81">
        <v>0</v>
      </c>
      <c r="B1149" s="80"/>
      <c r="C1149" s="204" t="s">
        <v>97</v>
      </c>
      <c r="D1149" s="205"/>
      <c r="E1149" s="205"/>
      <c r="F1149" s="205"/>
      <c r="G1149" s="205"/>
      <c r="H1149" s="205"/>
      <c r="I1149" s="206"/>
      <c r="J1149" s="207" t="s">
        <v>98</v>
      </c>
      <c r="K1149" s="208"/>
      <c r="L1149" s="208"/>
      <c r="M1149" s="208"/>
      <c r="N1149" s="209"/>
      <c r="O1149" s="128"/>
      <c r="P1149" s="221"/>
      <c r="Q1149" s="221"/>
      <c r="R1149" s="221"/>
      <c r="S1149" s="221"/>
      <c r="T1149" s="221"/>
      <c r="U1149" s="221"/>
      <c r="V1149" s="221"/>
      <c r="W1149" s="221"/>
      <c r="X1149" s="221"/>
      <c r="Y1149" s="221"/>
      <c r="Z1149" s="221"/>
      <c r="AA1149" s="221"/>
      <c r="AB1149" s="221"/>
      <c r="AC1149" s="221"/>
      <c r="AD1149" s="221"/>
      <c r="AE1149" s="221"/>
      <c r="AF1149" s="221"/>
      <c r="AG1149" s="221"/>
      <c r="AH1149" s="221"/>
      <c r="AI1149" s="221"/>
      <c r="AJ1149" s="221"/>
      <c r="AK1149" s="221"/>
      <c r="AL1149" s="221"/>
      <c r="AM1149" s="221"/>
      <c r="AN1149" s="221"/>
      <c r="AO1149" s="221"/>
      <c r="AP1149" s="221"/>
      <c r="AQ1149" s="221"/>
      <c r="AR1149" s="221"/>
      <c r="AS1149" s="221"/>
      <c r="AT1149" s="221"/>
      <c r="AU1149" s="221"/>
      <c r="AV1149" s="221"/>
      <c r="AW1149" s="221"/>
      <c r="AX1149" s="221"/>
      <c r="AY1149" s="221"/>
      <c r="AZ1149" s="221"/>
      <c r="BA1149" s="221"/>
      <c r="BB1149" s="221"/>
      <c r="BC1149" s="221"/>
      <c r="BD1149" s="221"/>
      <c r="BE1149" s="221"/>
      <c r="BF1149" s="221"/>
      <c r="BG1149" s="221"/>
      <c r="BH1149" s="221"/>
      <c r="BI1149" s="221"/>
      <c r="BJ1149" s="221"/>
      <c r="BK1149" s="221"/>
      <c r="BL1149" s="221"/>
      <c r="BM1149" s="221"/>
      <c r="BN1149" s="221"/>
      <c r="BO1149" s="221"/>
      <c r="BP1149" s="221"/>
      <c r="BQ1149" s="222"/>
      <c r="BR1149" s="201"/>
      <c r="BS1149" s="202"/>
      <c r="BT1149" s="202"/>
      <c r="BU1149" s="202"/>
      <c r="BV1149" s="203"/>
      <c r="BW1149" s="4"/>
      <c r="BX1149" s="4"/>
      <c r="BY1149" s="4"/>
      <c r="BZ1149" s="5"/>
      <c r="CA1149" s="6" t="s">
        <v>24</v>
      </c>
    </row>
    <row r="1150" spans="1:79" ht="82.5" customHeight="1">
      <c r="A1150" s="185" t="s">
        <v>627</v>
      </c>
      <c r="B1150" s="125"/>
      <c r="C1150" s="186" t="s">
        <v>142</v>
      </c>
      <c r="D1150" s="186"/>
      <c r="E1150" s="186"/>
      <c r="F1150" s="186"/>
      <c r="G1150" s="186"/>
      <c r="H1150" s="186"/>
      <c r="I1150" s="186"/>
      <c r="J1150" s="187" t="s">
        <v>100</v>
      </c>
      <c r="K1150" s="187"/>
      <c r="L1150" s="187"/>
      <c r="M1150" s="187"/>
      <c r="N1150" s="187"/>
      <c r="O1150" s="229" t="s">
        <v>628</v>
      </c>
      <c r="P1150" s="230"/>
      <c r="Q1150" s="230"/>
      <c r="R1150" s="230"/>
      <c r="S1150" s="230"/>
      <c r="T1150" s="230"/>
      <c r="U1150" s="230"/>
      <c r="V1150" s="230"/>
      <c r="W1150" s="230"/>
      <c r="X1150" s="230"/>
      <c r="Y1150" s="230"/>
      <c r="Z1150" s="230"/>
      <c r="AA1150" s="230"/>
      <c r="AB1150" s="230"/>
      <c r="AC1150" s="230"/>
      <c r="AD1150" s="230"/>
      <c r="AE1150" s="230"/>
      <c r="AF1150" s="230"/>
      <c r="AG1150" s="230"/>
      <c r="AH1150" s="230"/>
      <c r="AI1150" s="230"/>
      <c r="AJ1150" s="230"/>
      <c r="AK1150" s="230"/>
      <c r="AL1150" s="230"/>
      <c r="AM1150" s="230"/>
      <c r="AN1150" s="230"/>
      <c r="AO1150" s="230"/>
      <c r="AP1150" s="230"/>
      <c r="AQ1150" s="230"/>
      <c r="AR1150" s="230"/>
      <c r="AS1150" s="230"/>
      <c r="AT1150" s="230"/>
      <c r="AU1150" s="230"/>
      <c r="AV1150" s="230"/>
      <c r="AW1150" s="230"/>
      <c r="AX1150" s="230"/>
      <c r="AY1150" s="230"/>
      <c r="AZ1150" s="230"/>
      <c r="BA1150" s="230"/>
      <c r="BB1150" s="230"/>
      <c r="BC1150" s="230"/>
      <c r="BD1150" s="230"/>
      <c r="BE1150" s="230"/>
      <c r="BF1150" s="230"/>
      <c r="BG1150" s="230"/>
      <c r="BH1150" s="230"/>
      <c r="BI1150" s="230"/>
      <c r="BJ1150" s="230"/>
      <c r="BK1150" s="230"/>
      <c r="BL1150" s="230"/>
      <c r="BM1150" s="230"/>
      <c r="BN1150" s="230"/>
      <c r="BO1150" s="230"/>
      <c r="BP1150" s="230"/>
      <c r="BQ1150" s="231"/>
      <c r="BR1150" s="182">
        <v>-22749.739999999991</v>
      </c>
      <c r="BS1150" s="183"/>
      <c r="BT1150" s="183"/>
      <c r="BU1150" s="183"/>
      <c r="BV1150" s="184"/>
      <c r="BW1150" s="1"/>
      <c r="BX1150" s="1"/>
      <c r="BY1150" s="1"/>
      <c r="BZ1150" s="2"/>
    </row>
    <row r="1151" spans="1:79" ht="18.75" hidden="1" customHeight="1">
      <c r="A1151" s="81">
        <v>0</v>
      </c>
      <c r="B1151" s="80"/>
      <c r="C1151" s="178" t="s">
        <v>198</v>
      </c>
      <c r="D1151" s="178"/>
      <c r="E1151" s="178"/>
      <c r="F1151" s="178"/>
      <c r="G1151" s="178"/>
      <c r="H1151" s="178"/>
      <c r="I1151" s="178"/>
      <c r="J1151" s="179" t="s">
        <v>98</v>
      </c>
      <c r="K1151" s="179"/>
      <c r="L1151" s="179"/>
      <c r="M1151" s="179"/>
      <c r="N1151" s="179"/>
      <c r="O1151" s="128"/>
      <c r="P1151" s="221"/>
      <c r="Q1151" s="221"/>
      <c r="R1151" s="221"/>
      <c r="S1151" s="221"/>
      <c r="T1151" s="221"/>
      <c r="U1151" s="221"/>
      <c r="V1151" s="221"/>
      <c r="W1151" s="221"/>
      <c r="X1151" s="221"/>
      <c r="Y1151" s="221"/>
      <c r="Z1151" s="221"/>
      <c r="AA1151" s="221"/>
      <c r="AB1151" s="221"/>
      <c r="AC1151" s="221"/>
      <c r="AD1151" s="221"/>
      <c r="AE1151" s="221"/>
      <c r="AF1151" s="221"/>
      <c r="AG1151" s="221"/>
      <c r="AH1151" s="221"/>
      <c r="AI1151" s="221"/>
      <c r="AJ1151" s="221"/>
      <c r="AK1151" s="221"/>
      <c r="AL1151" s="221"/>
      <c r="AM1151" s="221"/>
      <c r="AN1151" s="221"/>
      <c r="AO1151" s="221"/>
      <c r="AP1151" s="221"/>
      <c r="AQ1151" s="221"/>
      <c r="AR1151" s="221"/>
      <c r="AS1151" s="221"/>
      <c r="AT1151" s="221"/>
      <c r="AU1151" s="221"/>
      <c r="AV1151" s="221"/>
      <c r="AW1151" s="221"/>
      <c r="AX1151" s="221"/>
      <c r="AY1151" s="221"/>
      <c r="AZ1151" s="221"/>
      <c r="BA1151" s="221"/>
      <c r="BB1151" s="221"/>
      <c r="BC1151" s="221"/>
      <c r="BD1151" s="221"/>
      <c r="BE1151" s="221"/>
      <c r="BF1151" s="221"/>
      <c r="BG1151" s="221"/>
      <c r="BH1151" s="221"/>
      <c r="BI1151" s="221"/>
      <c r="BJ1151" s="221"/>
      <c r="BK1151" s="221"/>
      <c r="BL1151" s="221"/>
      <c r="BM1151" s="221"/>
      <c r="BN1151" s="221"/>
      <c r="BO1151" s="221"/>
      <c r="BP1151" s="221"/>
      <c r="BQ1151" s="222"/>
      <c r="BR1151" s="151"/>
      <c r="BS1151" s="151"/>
      <c r="BT1151" s="151"/>
      <c r="BU1151" s="151"/>
      <c r="BV1151" s="151"/>
      <c r="BW1151" s="1"/>
      <c r="BX1151" s="1"/>
      <c r="BY1151" s="1"/>
      <c r="BZ1151" s="2"/>
    </row>
    <row r="1152" spans="1:79" ht="84.75" hidden="1" customHeight="1">
      <c r="A1152" s="185">
        <v>34</v>
      </c>
      <c r="B1152" s="125"/>
      <c r="C1152" s="186" t="s">
        <v>251</v>
      </c>
      <c r="D1152" s="186"/>
      <c r="E1152" s="186"/>
      <c r="F1152" s="186"/>
      <c r="G1152" s="186"/>
      <c r="H1152" s="186"/>
      <c r="I1152" s="186"/>
      <c r="J1152" s="187" t="s">
        <v>103</v>
      </c>
      <c r="K1152" s="187"/>
      <c r="L1152" s="187"/>
      <c r="M1152" s="187"/>
      <c r="N1152" s="187"/>
      <c r="O1152" s="128"/>
      <c r="P1152" s="221"/>
      <c r="Q1152" s="221"/>
      <c r="R1152" s="221"/>
      <c r="S1152" s="221"/>
      <c r="T1152" s="221"/>
      <c r="U1152" s="221"/>
      <c r="V1152" s="221"/>
      <c r="W1152" s="221"/>
      <c r="X1152" s="221"/>
      <c r="Y1152" s="221"/>
      <c r="Z1152" s="221"/>
      <c r="AA1152" s="221"/>
      <c r="AB1152" s="221"/>
      <c r="AC1152" s="221"/>
      <c r="AD1152" s="221"/>
      <c r="AE1152" s="221"/>
      <c r="AF1152" s="221"/>
      <c r="AG1152" s="221"/>
      <c r="AH1152" s="221"/>
      <c r="AI1152" s="221"/>
      <c r="AJ1152" s="221"/>
      <c r="AK1152" s="221"/>
      <c r="AL1152" s="221"/>
      <c r="AM1152" s="221"/>
      <c r="AN1152" s="221"/>
      <c r="AO1152" s="221"/>
      <c r="AP1152" s="221"/>
      <c r="AQ1152" s="221"/>
      <c r="AR1152" s="221"/>
      <c r="AS1152" s="221"/>
      <c r="AT1152" s="221"/>
      <c r="AU1152" s="221"/>
      <c r="AV1152" s="221"/>
      <c r="AW1152" s="221"/>
      <c r="AX1152" s="221"/>
      <c r="AY1152" s="221"/>
      <c r="AZ1152" s="221"/>
      <c r="BA1152" s="221"/>
      <c r="BB1152" s="221"/>
      <c r="BC1152" s="221"/>
      <c r="BD1152" s="221"/>
      <c r="BE1152" s="221"/>
      <c r="BF1152" s="221"/>
      <c r="BG1152" s="221"/>
      <c r="BH1152" s="221"/>
      <c r="BI1152" s="221"/>
      <c r="BJ1152" s="221"/>
      <c r="BK1152" s="221"/>
      <c r="BL1152" s="221"/>
      <c r="BM1152" s="221"/>
      <c r="BN1152" s="221"/>
      <c r="BO1152" s="221"/>
      <c r="BP1152" s="221"/>
      <c r="BQ1152" s="222"/>
      <c r="BR1152" s="182">
        <v>0</v>
      </c>
      <c r="BS1152" s="183"/>
      <c r="BT1152" s="183"/>
      <c r="BU1152" s="183"/>
      <c r="BV1152" s="184"/>
      <c r="BW1152" s="1"/>
      <c r="BX1152" s="1"/>
      <c r="BY1152" s="1"/>
      <c r="BZ1152" s="2"/>
    </row>
    <row r="1153" spans="1:79" ht="59.25" hidden="1" customHeight="1">
      <c r="A1153" s="185">
        <v>34</v>
      </c>
      <c r="B1153" s="125"/>
      <c r="C1153" s="186" t="s">
        <v>252</v>
      </c>
      <c r="D1153" s="186"/>
      <c r="E1153" s="186"/>
      <c r="F1153" s="186"/>
      <c r="G1153" s="186"/>
      <c r="H1153" s="186"/>
      <c r="I1153" s="186"/>
      <c r="J1153" s="187" t="s">
        <v>205</v>
      </c>
      <c r="K1153" s="187"/>
      <c r="L1153" s="187"/>
      <c r="M1153" s="187"/>
      <c r="N1153" s="187"/>
      <c r="O1153" s="128"/>
      <c r="P1153" s="221"/>
      <c r="Q1153" s="221"/>
      <c r="R1153" s="221"/>
      <c r="S1153" s="221"/>
      <c r="T1153" s="221"/>
      <c r="U1153" s="221"/>
      <c r="V1153" s="221"/>
      <c r="W1153" s="221"/>
      <c r="X1153" s="221"/>
      <c r="Y1153" s="221"/>
      <c r="Z1153" s="221"/>
      <c r="AA1153" s="221"/>
      <c r="AB1153" s="221"/>
      <c r="AC1153" s="221"/>
      <c r="AD1153" s="221"/>
      <c r="AE1153" s="221"/>
      <c r="AF1153" s="221"/>
      <c r="AG1153" s="221"/>
      <c r="AH1153" s="221"/>
      <c r="AI1153" s="221"/>
      <c r="AJ1153" s="221"/>
      <c r="AK1153" s="221"/>
      <c r="AL1153" s="221"/>
      <c r="AM1153" s="221"/>
      <c r="AN1153" s="221"/>
      <c r="AO1153" s="221"/>
      <c r="AP1153" s="221"/>
      <c r="AQ1153" s="221"/>
      <c r="AR1153" s="221"/>
      <c r="AS1153" s="221"/>
      <c r="AT1153" s="221"/>
      <c r="AU1153" s="221"/>
      <c r="AV1153" s="221"/>
      <c r="AW1153" s="221"/>
      <c r="AX1153" s="221"/>
      <c r="AY1153" s="221"/>
      <c r="AZ1153" s="221"/>
      <c r="BA1153" s="221"/>
      <c r="BB1153" s="221"/>
      <c r="BC1153" s="221"/>
      <c r="BD1153" s="221"/>
      <c r="BE1153" s="221"/>
      <c r="BF1153" s="221"/>
      <c r="BG1153" s="221"/>
      <c r="BH1153" s="221"/>
      <c r="BI1153" s="221"/>
      <c r="BJ1153" s="221"/>
      <c r="BK1153" s="221"/>
      <c r="BL1153" s="221"/>
      <c r="BM1153" s="221"/>
      <c r="BN1153" s="221"/>
      <c r="BO1153" s="221"/>
      <c r="BP1153" s="221"/>
      <c r="BQ1153" s="222"/>
      <c r="BR1153" s="182">
        <v>0</v>
      </c>
      <c r="BS1153" s="183"/>
      <c r="BT1153" s="183"/>
      <c r="BU1153" s="183"/>
      <c r="BV1153" s="184"/>
      <c r="BW1153" s="1"/>
      <c r="BX1153" s="1"/>
      <c r="BY1153" s="1"/>
      <c r="BZ1153" s="2"/>
    </row>
    <row r="1154" spans="1:79" ht="18.75" customHeight="1">
      <c r="A1154" s="81">
        <v>0</v>
      </c>
      <c r="B1154" s="80"/>
      <c r="C1154" s="178" t="s">
        <v>281</v>
      </c>
      <c r="D1154" s="178"/>
      <c r="E1154" s="178"/>
      <c r="F1154" s="178"/>
      <c r="G1154" s="178"/>
      <c r="H1154" s="178"/>
      <c r="I1154" s="178"/>
      <c r="J1154" s="179" t="s">
        <v>98</v>
      </c>
      <c r="K1154" s="179"/>
      <c r="L1154" s="179"/>
      <c r="M1154" s="179"/>
      <c r="N1154" s="179"/>
      <c r="O1154" s="128"/>
      <c r="P1154" s="221"/>
      <c r="Q1154" s="221"/>
      <c r="R1154" s="221"/>
      <c r="S1154" s="221"/>
      <c r="T1154" s="221"/>
      <c r="U1154" s="221"/>
      <c r="V1154" s="221"/>
      <c r="W1154" s="221"/>
      <c r="X1154" s="221"/>
      <c r="Y1154" s="221"/>
      <c r="Z1154" s="221"/>
      <c r="AA1154" s="221"/>
      <c r="AB1154" s="221"/>
      <c r="AC1154" s="221"/>
      <c r="AD1154" s="221"/>
      <c r="AE1154" s="221"/>
      <c r="AF1154" s="221"/>
      <c r="AG1154" s="221"/>
      <c r="AH1154" s="221"/>
      <c r="AI1154" s="221"/>
      <c r="AJ1154" s="221"/>
      <c r="AK1154" s="221"/>
      <c r="AL1154" s="221"/>
      <c r="AM1154" s="221"/>
      <c r="AN1154" s="221"/>
      <c r="AO1154" s="221"/>
      <c r="AP1154" s="221"/>
      <c r="AQ1154" s="221"/>
      <c r="AR1154" s="221"/>
      <c r="AS1154" s="221"/>
      <c r="AT1154" s="221"/>
      <c r="AU1154" s="221"/>
      <c r="AV1154" s="221"/>
      <c r="AW1154" s="221"/>
      <c r="AX1154" s="221"/>
      <c r="AY1154" s="221"/>
      <c r="AZ1154" s="221"/>
      <c r="BA1154" s="221"/>
      <c r="BB1154" s="221"/>
      <c r="BC1154" s="221"/>
      <c r="BD1154" s="221"/>
      <c r="BE1154" s="221"/>
      <c r="BF1154" s="221"/>
      <c r="BG1154" s="221"/>
      <c r="BH1154" s="221"/>
      <c r="BI1154" s="221"/>
      <c r="BJ1154" s="221"/>
      <c r="BK1154" s="221"/>
      <c r="BL1154" s="221"/>
      <c r="BM1154" s="221"/>
      <c r="BN1154" s="221"/>
      <c r="BO1154" s="221"/>
      <c r="BP1154" s="221"/>
      <c r="BQ1154" s="222"/>
      <c r="BR1154" s="151"/>
      <c r="BS1154" s="151"/>
      <c r="BT1154" s="151"/>
      <c r="BU1154" s="151"/>
      <c r="BV1154" s="151"/>
      <c r="BW1154" s="1"/>
      <c r="BX1154" s="1"/>
      <c r="BY1154" s="1"/>
      <c r="BZ1154" s="2"/>
    </row>
    <row r="1155" spans="1:79" ht="45" customHeight="1">
      <c r="A1155" s="185" t="s">
        <v>627</v>
      </c>
      <c r="B1155" s="125"/>
      <c r="C1155" s="186" t="s">
        <v>329</v>
      </c>
      <c r="D1155" s="186"/>
      <c r="E1155" s="186"/>
      <c r="F1155" s="186"/>
      <c r="G1155" s="186"/>
      <c r="H1155" s="186"/>
      <c r="I1155" s="186"/>
      <c r="J1155" s="187" t="s">
        <v>100</v>
      </c>
      <c r="K1155" s="187"/>
      <c r="L1155" s="187"/>
      <c r="M1155" s="187"/>
      <c r="N1155" s="187"/>
      <c r="O1155" s="229" t="s">
        <v>630</v>
      </c>
      <c r="P1155" s="230"/>
      <c r="Q1155" s="230"/>
      <c r="R1155" s="230"/>
      <c r="S1155" s="230"/>
      <c r="T1155" s="230"/>
      <c r="U1155" s="230"/>
      <c r="V1155" s="230"/>
      <c r="W1155" s="230"/>
      <c r="X1155" s="230"/>
      <c r="Y1155" s="230"/>
      <c r="Z1155" s="230"/>
      <c r="AA1155" s="230"/>
      <c r="AB1155" s="230"/>
      <c r="AC1155" s="230"/>
      <c r="AD1155" s="230"/>
      <c r="AE1155" s="230"/>
      <c r="AF1155" s="230"/>
      <c r="AG1155" s="230"/>
      <c r="AH1155" s="230"/>
      <c r="AI1155" s="230"/>
      <c r="AJ1155" s="230"/>
      <c r="AK1155" s="230"/>
      <c r="AL1155" s="230"/>
      <c r="AM1155" s="230"/>
      <c r="AN1155" s="230"/>
      <c r="AO1155" s="230"/>
      <c r="AP1155" s="230"/>
      <c r="AQ1155" s="230"/>
      <c r="AR1155" s="230"/>
      <c r="AS1155" s="230"/>
      <c r="AT1155" s="230"/>
      <c r="AU1155" s="230"/>
      <c r="AV1155" s="230"/>
      <c r="AW1155" s="230"/>
      <c r="AX1155" s="230"/>
      <c r="AY1155" s="230"/>
      <c r="AZ1155" s="230"/>
      <c r="BA1155" s="230"/>
      <c r="BB1155" s="230"/>
      <c r="BC1155" s="230"/>
      <c r="BD1155" s="230"/>
      <c r="BE1155" s="230"/>
      <c r="BF1155" s="230"/>
      <c r="BG1155" s="230"/>
      <c r="BH1155" s="230"/>
      <c r="BI1155" s="230"/>
      <c r="BJ1155" s="230"/>
      <c r="BK1155" s="230"/>
      <c r="BL1155" s="230"/>
      <c r="BM1155" s="230"/>
      <c r="BN1155" s="230"/>
      <c r="BO1155" s="230"/>
      <c r="BP1155" s="230"/>
      <c r="BQ1155" s="231"/>
      <c r="BR1155" s="182">
        <v>-1747.14</v>
      </c>
      <c r="BS1155" s="183"/>
      <c r="BT1155" s="183"/>
      <c r="BU1155" s="183"/>
      <c r="BV1155" s="184"/>
      <c r="BW1155" s="1"/>
      <c r="BX1155" s="1"/>
      <c r="BY1155" s="1"/>
      <c r="BZ1155" s="2"/>
    </row>
    <row r="1156" spans="1:79" ht="51.95" customHeight="1">
      <c r="A1156" s="185" t="s">
        <v>627</v>
      </c>
      <c r="B1156" s="125"/>
      <c r="C1156" s="186" t="s">
        <v>330</v>
      </c>
      <c r="D1156" s="186"/>
      <c r="E1156" s="186"/>
      <c r="F1156" s="186"/>
      <c r="G1156" s="186"/>
      <c r="H1156" s="186"/>
      <c r="I1156" s="186"/>
      <c r="J1156" s="187" t="s">
        <v>100</v>
      </c>
      <c r="K1156" s="187"/>
      <c r="L1156" s="187"/>
      <c r="M1156" s="187"/>
      <c r="N1156" s="187"/>
      <c r="O1156" s="229" t="s">
        <v>629</v>
      </c>
      <c r="P1156" s="230"/>
      <c r="Q1156" s="230"/>
      <c r="R1156" s="230"/>
      <c r="S1156" s="230"/>
      <c r="T1156" s="230"/>
      <c r="U1156" s="230"/>
      <c r="V1156" s="230"/>
      <c r="W1156" s="230"/>
      <c r="X1156" s="230"/>
      <c r="Y1156" s="230"/>
      <c r="Z1156" s="230"/>
      <c r="AA1156" s="230"/>
      <c r="AB1156" s="230"/>
      <c r="AC1156" s="230"/>
      <c r="AD1156" s="230"/>
      <c r="AE1156" s="230"/>
      <c r="AF1156" s="230"/>
      <c r="AG1156" s="230"/>
      <c r="AH1156" s="230"/>
      <c r="AI1156" s="230"/>
      <c r="AJ1156" s="230"/>
      <c r="AK1156" s="230"/>
      <c r="AL1156" s="230"/>
      <c r="AM1156" s="230"/>
      <c r="AN1156" s="230"/>
      <c r="AO1156" s="230"/>
      <c r="AP1156" s="230"/>
      <c r="AQ1156" s="230"/>
      <c r="AR1156" s="230"/>
      <c r="AS1156" s="230"/>
      <c r="AT1156" s="230"/>
      <c r="AU1156" s="230"/>
      <c r="AV1156" s="230"/>
      <c r="AW1156" s="230"/>
      <c r="AX1156" s="230"/>
      <c r="AY1156" s="230"/>
      <c r="AZ1156" s="230"/>
      <c r="BA1156" s="230"/>
      <c r="BB1156" s="230"/>
      <c r="BC1156" s="230"/>
      <c r="BD1156" s="230"/>
      <c r="BE1156" s="230"/>
      <c r="BF1156" s="230"/>
      <c r="BG1156" s="230"/>
      <c r="BH1156" s="230"/>
      <c r="BI1156" s="230"/>
      <c r="BJ1156" s="230"/>
      <c r="BK1156" s="230"/>
      <c r="BL1156" s="230"/>
      <c r="BM1156" s="230"/>
      <c r="BN1156" s="230"/>
      <c r="BO1156" s="230"/>
      <c r="BP1156" s="230"/>
      <c r="BQ1156" s="231"/>
      <c r="BR1156" s="182">
        <v>-1</v>
      </c>
      <c r="BS1156" s="183"/>
      <c r="BT1156" s="183"/>
      <c r="BU1156" s="183"/>
      <c r="BV1156" s="184"/>
      <c r="BW1156" s="1"/>
      <c r="BX1156" s="1"/>
      <c r="BY1156" s="1"/>
      <c r="BZ1156" s="2"/>
    </row>
    <row r="1157" spans="1:79" ht="18.75" customHeight="1">
      <c r="A1157" s="81">
        <v>0</v>
      </c>
      <c r="B1157" s="80"/>
      <c r="C1157" s="178" t="s">
        <v>360</v>
      </c>
      <c r="D1157" s="178"/>
      <c r="E1157" s="178"/>
      <c r="F1157" s="178"/>
      <c r="G1157" s="178"/>
      <c r="H1157" s="178"/>
      <c r="I1157" s="178"/>
      <c r="J1157" s="179" t="s">
        <v>98</v>
      </c>
      <c r="K1157" s="179"/>
      <c r="L1157" s="179"/>
      <c r="M1157" s="179"/>
      <c r="N1157" s="179"/>
      <c r="O1157" s="128"/>
      <c r="P1157" s="221"/>
      <c r="Q1157" s="221"/>
      <c r="R1157" s="221"/>
      <c r="S1157" s="221"/>
      <c r="T1157" s="221"/>
      <c r="U1157" s="221"/>
      <c r="V1157" s="221"/>
      <c r="W1157" s="221"/>
      <c r="X1157" s="221"/>
      <c r="Y1157" s="221"/>
      <c r="Z1157" s="221"/>
      <c r="AA1157" s="221"/>
      <c r="AB1157" s="221"/>
      <c r="AC1157" s="221"/>
      <c r="AD1157" s="221"/>
      <c r="AE1157" s="221"/>
      <c r="AF1157" s="221"/>
      <c r="AG1157" s="221"/>
      <c r="AH1157" s="221"/>
      <c r="AI1157" s="221"/>
      <c r="AJ1157" s="221"/>
      <c r="AK1157" s="221"/>
      <c r="AL1157" s="221"/>
      <c r="AM1157" s="221"/>
      <c r="AN1157" s="221"/>
      <c r="AO1157" s="221"/>
      <c r="AP1157" s="221"/>
      <c r="AQ1157" s="221"/>
      <c r="AR1157" s="221"/>
      <c r="AS1157" s="221"/>
      <c r="AT1157" s="221"/>
      <c r="AU1157" s="221"/>
      <c r="AV1157" s="221"/>
      <c r="AW1157" s="221"/>
      <c r="AX1157" s="221"/>
      <c r="AY1157" s="221"/>
      <c r="AZ1157" s="221"/>
      <c r="BA1157" s="221"/>
      <c r="BB1157" s="221"/>
      <c r="BC1157" s="221"/>
      <c r="BD1157" s="221"/>
      <c r="BE1157" s="221"/>
      <c r="BF1157" s="221"/>
      <c r="BG1157" s="221"/>
      <c r="BH1157" s="221"/>
      <c r="BI1157" s="221"/>
      <c r="BJ1157" s="221"/>
      <c r="BK1157" s="221"/>
      <c r="BL1157" s="221"/>
      <c r="BM1157" s="221"/>
      <c r="BN1157" s="221"/>
      <c r="BO1157" s="221"/>
      <c r="BP1157" s="221"/>
      <c r="BQ1157" s="222"/>
      <c r="BR1157" s="151"/>
      <c r="BS1157" s="151"/>
      <c r="BT1157" s="151"/>
      <c r="BU1157" s="151"/>
      <c r="BV1157" s="151"/>
      <c r="BW1157" s="1"/>
      <c r="BX1157" s="1"/>
      <c r="BY1157" s="1"/>
      <c r="BZ1157" s="2"/>
    </row>
    <row r="1158" spans="1:79" ht="72.599999999999994" customHeight="1">
      <c r="A1158" s="185" t="s">
        <v>627</v>
      </c>
      <c r="B1158" s="125"/>
      <c r="C1158" s="186" t="s">
        <v>395</v>
      </c>
      <c r="D1158" s="186"/>
      <c r="E1158" s="186"/>
      <c r="F1158" s="186"/>
      <c r="G1158" s="186"/>
      <c r="H1158" s="186"/>
      <c r="I1158" s="186"/>
      <c r="J1158" s="187" t="s">
        <v>362</v>
      </c>
      <c r="K1158" s="187"/>
      <c r="L1158" s="187"/>
      <c r="M1158" s="187"/>
      <c r="N1158" s="187"/>
      <c r="O1158" s="229" t="s">
        <v>628</v>
      </c>
      <c r="P1158" s="230"/>
      <c r="Q1158" s="230"/>
      <c r="R1158" s="230"/>
      <c r="S1158" s="230"/>
      <c r="T1158" s="230"/>
      <c r="U1158" s="230"/>
      <c r="V1158" s="230"/>
      <c r="W1158" s="230"/>
      <c r="X1158" s="230"/>
      <c r="Y1158" s="230"/>
      <c r="Z1158" s="230"/>
      <c r="AA1158" s="230"/>
      <c r="AB1158" s="230"/>
      <c r="AC1158" s="230"/>
      <c r="AD1158" s="230"/>
      <c r="AE1158" s="230"/>
      <c r="AF1158" s="230"/>
      <c r="AG1158" s="230"/>
      <c r="AH1158" s="230"/>
      <c r="AI1158" s="230"/>
      <c r="AJ1158" s="230"/>
      <c r="AK1158" s="230"/>
      <c r="AL1158" s="230"/>
      <c r="AM1158" s="230"/>
      <c r="AN1158" s="230"/>
      <c r="AO1158" s="230"/>
      <c r="AP1158" s="230"/>
      <c r="AQ1158" s="230"/>
      <c r="AR1158" s="230"/>
      <c r="AS1158" s="230"/>
      <c r="AT1158" s="230"/>
      <c r="AU1158" s="230"/>
      <c r="AV1158" s="230"/>
      <c r="AW1158" s="230"/>
      <c r="AX1158" s="230"/>
      <c r="AY1158" s="230"/>
      <c r="AZ1158" s="230"/>
      <c r="BA1158" s="230"/>
      <c r="BB1158" s="230"/>
      <c r="BC1158" s="230"/>
      <c r="BD1158" s="230"/>
      <c r="BE1158" s="230"/>
      <c r="BF1158" s="230"/>
      <c r="BG1158" s="230"/>
      <c r="BH1158" s="230"/>
      <c r="BI1158" s="230"/>
      <c r="BJ1158" s="230"/>
      <c r="BK1158" s="230"/>
      <c r="BL1158" s="230"/>
      <c r="BM1158" s="230"/>
      <c r="BN1158" s="230"/>
      <c r="BO1158" s="230"/>
      <c r="BP1158" s="230"/>
      <c r="BQ1158" s="231"/>
      <c r="BR1158" s="182">
        <v>-1</v>
      </c>
      <c r="BS1158" s="183"/>
      <c r="BT1158" s="183"/>
      <c r="BU1158" s="183"/>
      <c r="BV1158" s="184"/>
      <c r="BW1158" s="1"/>
      <c r="BX1158" s="1"/>
      <c r="BY1158" s="1"/>
      <c r="BZ1158" s="2"/>
    </row>
    <row r="1159" spans="1:79" s="6" customFormat="1" ht="53.25" customHeight="1">
      <c r="A1159" s="81">
        <v>0</v>
      </c>
      <c r="B1159" s="80"/>
      <c r="C1159" s="178" t="s">
        <v>499</v>
      </c>
      <c r="D1159" s="178"/>
      <c r="E1159" s="178"/>
      <c r="F1159" s="178"/>
      <c r="G1159" s="178"/>
      <c r="H1159" s="178"/>
      <c r="I1159" s="178"/>
      <c r="J1159" s="179" t="s">
        <v>98</v>
      </c>
      <c r="K1159" s="179"/>
      <c r="L1159" s="179"/>
      <c r="M1159" s="179"/>
      <c r="N1159" s="179"/>
      <c r="O1159" s="128"/>
      <c r="P1159" s="221"/>
      <c r="Q1159" s="221"/>
      <c r="R1159" s="221"/>
      <c r="S1159" s="221"/>
      <c r="T1159" s="221"/>
      <c r="U1159" s="221"/>
      <c r="V1159" s="221"/>
      <c r="W1159" s="221"/>
      <c r="X1159" s="221"/>
      <c r="Y1159" s="221"/>
      <c r="Z1159" s="221"/>
      <c r="AA1159" s="221"/>
      <c r="AB1159" s="221"/>
      <c r="AC1159" s="221"/>
      <c r="AD1159" s="221"/>
      <c r="AE1159" s="221"/>
      <c r="AF1159" s="221"/>
      <c r="AG1159" s="221"/>
      <c r="AH1159" s="221"/>
      <c r="AI1159" s="221"/>
      <c r="AJ1159" s="221"/>
      <c r="AK1159" s="221"/>
      <c r="AL1159" s="221"/>
      <c r="AM1159" s="221"/>
      <c r="AN1159" s="221"/>
      <c r="AO1159" s="221"/>
      <c r="AP1159" s="221"/>
      <c r="AQ1159" s="221"/>
      <c r="AR1159" s="221"/>
      <c r="AS1159" s="221"/>
      <c r="AT1159" s="221"/>
      <c r="AU1159" s="221"/>
      <c r="AV1159" s="221"/>
      <c r="AW1159" s="221"/>
      <c r="AX1159" s="221"/>
      <c r="AY1159" s="221"/>
      <c r="AZ1159" s="221"/>
      <c r="BA1159" s="221"/>
      <c r="BB1159" s="221"/>
      <c r="BC1159" s="221"/>
      <c r="BD1159" s="221"/>
      <c r="BE1159" s="221"/>
      <c r="BF1159" s="221"/>
      <c r="BG1159" s="221"/>
      <c r="BH1159" s="221"/>
      <c r="BI1159" s="221"/>
      <c r="BJ1159" s="221"/>
      <c r="BK1159" s="221"/>
      <c r="BL1159" s="221"/>
      <c r="BM1159" s="221"/>
      <c r="BN1159" s="221"/>
      <c r="BO1159" s="221"/>
      <c r="BP1159" s="221"/>
      <c r="BQ1159" s="222"/>
      <c r="BR1159" s="151"/>
      <c r="BS1159" s="151"/>
      <c r="BT1159" s="151"/>
      <c r="BU1159" s="151"/>
      <c r="BV1159" s="151"/>
      <c r="BW1159" s="4"/>
      <c r="BX1159" s="4"/>
      <c r="BY1159" s="4"/>
      <c r="BZ1159" s="5"/>
      <c r="CA1159" s="6" t="s">
        <v>24</v>
      </c>
    </row>
    <row r="1160" spans="1:79" s="6" customFormat="1" ht="18.75" customHeight="1">
      <c r="A1160" s="81">
        <v>0</v>
      </c>
      <c r="B1160" s="80"/>
      <c r="C1160" s="178" t="s">
        <v>97</v>
      </c>
      <c r="D1160" s="178"/>
      <c r="E1160" s="178"/>
      <c r="F1160" s="178"/>
      <c r="G1160" s="178"/>
      <c r="H1160" s="178"/>
      <c r="I1160" s="178"/>
      <c r="J1160" s="179" t="s">
        <v>98</v>
      </c>
      <c r="K1160" s="179"/>
      <c r="L1160" s="179"/>
      <c r="M1160" s="179"/>
      <c r="N1160" s="179"/>
      <c r="O1160" s="128"/>
      <c r="P1160" s="221"/>
      <c r="Q1160" s="221"/>
      <c r="R1160" s="221"/>
      <c r="S1160" s="221"/>
      <c r="T1160" s="221"/>
      <c r="U1160" s="221"/>
      <c r="V1160" s="221"/>
      <c r="W1160" s="221"/>
      <c r="X1160" s="221"/>
      <c r="Y1160" s="221"/>
      <c r="Z1160" s="221"/>
      <c r="AA1160" s="221"/>
      <c r="AB1160" s="221"/>
      <c r="AC1160" s="221"/>
      <c r="AD1160" s="221"/>
      <c r="AE1160" s="221"/>
      <c r="AF1160" s="221"/>
      <c r="AG1160" s="221"/>
      <c r="AH1160" s="221"/>
      <c r="AI1160" s="221"/>
      <c r="AJ1160" s="221"/>
      <c r="AK1160" s="221"/>
      <c r="AL1160" s="221"/>
      <c r="AM1160" s="221"/>
      <c r="AN1160" s="221"/>
      <c r="AO1160" s="221"/>
      <c r="AP1160" s="221"/>
      <c r="AQ1160" s="221"/>
      <c r="AR1160" s="221"/>
      <c r="AS1160" s="221"/>
      <c r="AT1160" s="221"/>
      <c r="AU1160" s="221"/>
      <c r="AV1160" s="221"/>
      <c r="AW1160" s="221"/>
      <c r="AX1160" s="221"/>
      <c r="AY1160" s="221"/>
      <c r="AZ1160" s="221"/>
      <c r="BA1160" s="221"/>
      <c r="BB1160" s="221"/>
      <c r="BC1160" s="221"/>
      <c r="BD1160" s="221"/>
      <c r="BE1160" s="221"/>
      <c r="BF1160" s="221"/>
      <c r="BG1160" s="221"/>
      <c r="BH1160" s="221"/>
      <c r="BI1160" s="221"/>
      <c r="BJ1160" s="221"/>
      <c r="BK1160" s="221"/>
      <c r="BL1160" s="221"/>
      <c r="BM1160" s="221"/>
      <c r="BN1160" s="221"/>
      <c r="BO1160" s="221"/>
      <c r="BP1160" s="221"/>
      <c r="BQ1160" s="222"/>
      <c r="BR1160" s="151"/>
      <c r="BS1160" s="151"/>
      <c r="BT1160" s="151"/>
      <c r="BU1160" s="151"/>
      <c r="BV1160" s="151"/>
      <c r="BW1160" s="4"/>
      <c r="BX1160" s="4"/>
      <c r="BY1160" s="4"/>
      <c r="BZ1160" s="5"/>
      <c r="CA1160" s="6" t="s">
        <v>24</v>
      </c>
    </row>
    <row r="1161" spans="1:79" s="6" customFormat="1" ht="60.95" customHeight="1">
      <c r="A1161" s="185" t="s">
        <v>631</v>
      </c>
      <c r="B1161" s="125"/>
      <c r="C1161" s="186" t="s">
        <v>143</v>
      </c>
      <c r="D1161" s="186"/>
      <c r="E1161" s="186"/>
      <c r="F1161" s="186"/>
      <c r="G1161" s="186"/>
      <c r="H1161" s="186"/>
      <c r="I1161" s="186"/>
      <c r="J1161" s="187" t="s">
        <v>100</v>
      </c>
      <c r="K1161" s="187"/>
      <c r="L1161" s="187"/>
      <c r="M1161" s="187"/>
      <c r="N1161" s="187"/>
      <c r="O1161" s="229" t="s">
        <v>632</v>
      </c>
      <c r="P1161" s="230"/>
      <c r="Q1161" s="230"/>
      <c r="R1161" s="230"/>
      <c r="S1161" s="230"/>
      <c r="T1161" s="230"/>
      <c r="U1161" s="230"/>
      <c r="V1161" s="230"/>
      <c r="W1161" s="230"/>
      <c r="X1161" s="230"/>
      <c r="Y1161" s="230"/>
      <c r="Z1161" s="230"/>
      <c r="AA1161" s="230"/>
      <c r="AB1161" s="230"/>
      <c r="AC1161" s="230"/>
      <c r="AD1161" s="230"/>
      <c r="AE1161" s="230"/>
      <c r="AF1161" s="230"/>
      <c r="AG1161" s="230"/>
      <c r="AH1161" s="230"/>
      <c r="AI1161" s="230"/>
      <c r="AJ1161" s="230"/>
      <c r="AK1161" s="230"/>
      <c r="AL1161" s="230"/>
      <c r="AM1161" s="230"/>
      <c r="AN1161" s="230"/>
      <c r="AO1161" s="230"/>
      <c r="AP1161" s="230"/>
      <c r="AQ1161" s="230"/>
      <c r="AR1161" s="230"/>
      <c r="AS1161" s="230"/>
      <c r="AT1161" s="230"/>
      <c r="AU1161" s="230"/>
      <c r="AV1161" s="230"/>
      <c r="AW1161" s="230"/>
      <c r="AX1161" s="230"/>
      <c r="AY1161" s="230"/>
      <c r="AZ1161" s="230"/>
      <c r="BA1161" s="230"/>
      <c r="BB1161" s="230"/>
      <c r="BC1161" s="230"/>
      <c r="BD1161" s="230"/>
      <c r="BE1161" s="230"/>
      <c r="BF1161" s="230"/>
      <c r="BG1161" s="230"/>
      <c r="BH1161" s="230"/>
      <c r="BI1161" s="230"/>
      <c r="BJ1161" s="230"/>
      <c r="BK1161" s="230"/>
      <c r="BL1161" s="230"/>
      <c r="BM1161" s="230"/>
      <c r="BN1161" s="230"/>
      <c r="BO1161" s="230"/>
      <c r="BP1161" s="230"/>
      <c r="BQ1161" s="231"/>
      <c r="BR1161" s="182">
        <v>-11218.400000000023</v>
      </c>
      <c r="BS1161" s="183"/>
      <c r="BT1161" s="183"/>
      <c r="BU1161" s="183"/>
      <c r="BV1161" s="184"/>
      <c r="BW1161" s="4"/>
      <c r="BX1161" s="4"/>
      <c r="BY1161" s="4"/>
      <c r="BZ1161" s="5"/>
    </row>
    <row r="1162" spans="1:79" ht="18.75" customHeight="1">
      <c r="A1162" s="81">
        <v>0</v>
      </c>
      <c r="B1162" s="80"/>
      <c r="C1162" s="178" t="s">
        <v>198</v>
      </c>
      <c r="D1162" s="178"/>
      <c r="E1162" s="178"/>
      <c r="F1162" s="178"/>
      <c r="G1162" s="178"/>
      <c r="H1162" s="178"/>
      <c r="I1162" s="178"/>
      <c r="J1162" s="179" t="s">
        <v>98</v>
      </c>
      <c r="K1162" s="179"/>
      <c r="L1162" s="179"/>
      <c r="M1162" s="179"/>
      <c r="N1162" s="179"/>
      <c r="O1162" s="128"/>
      <c r="P1162" s="221"/>
      <c r="Q1162" s="221"/>
      <c r="R1162" s="221"/>
      <c r="S1162" s="221"/>
      <c r="T1162" s="221"/>
      <c r="U1162" s="221"/>
      <c r="V1162" s="221"/>
      <c r="W1162" s="221"/>
      <c r="X1162" s="221"/>
      <c r="Y1162" s="221"/>
      <c r="Z1162" s="221"/>
      <c r="AA1162" s="221"/>
      <c r="AB1162" s="221"/>
      <c r="AC1162" s="221"/>
      <c r="AD1162" s="221"/>
      <c r="AE1162" s="221"/>
      <c r="AF1162" s="221"/>
      <c r="AG1162" s="221"/>
      <c r="AH1162" s="221"/>
      <c r="AI1162" s="221"/>
      <c r="AJ1162" s="221"/>
      <c r="AK1162" s="221"/>
      <c r="AL1162" s="221"/>
      <c r="AM1162" s="221"/>
      <c r="AN1162" s="221"/>
      <c r="AO1162" s="221"/>
      <c r="AP1162" s="221"/>
      <c r="AQ1162" s="221"/>
      <c r="AR1162" s="221"/>
      <c r="AS1162" s="221"/>
      <c r="AT1162" s="221"/>
      <c r="AU1162" s="221"/>
      <c r="AV1162" s="221"/>
      <c r="AW1162" s="221"/>
      <c r="AX1162" s="221"/>
      <c r="AY1162" s="221"/>
      <c r="AZ1162" s="221"/>
      <c r="BA1162" s="221"/>
      <c r="BB1162" s="221"/>
      <c r="BC1162" s="221"/>
      <c r="BD1162" s="221"/>
      <c r="BE1162" s="221"/>
      <c r="BF1162" s="221"/>
      <c r="BG1162" s="221"/>
      <c r="BH1162" s="221"/>
      <c r="BI1162" s="221"/>
      <c r="BJ1162" s="221"/>
      <c r="BK1162" s="221"/>
      <c r="BL1162" s="221"/>
      <c r="BM1162" s="221"/>
      <c r="BN1162" s="221"/>
      <c r="BO1162" s="221"/>
      <c r="BP1162" s="221"/>
      <c r="BQ1162" s="222"/>
      <c r="BR1162" s="151"/>
      <c r="BS1162" s="151"/>
      <c r="BT1162" s="151"/>
      <c r="BU1162" s="151"/>
      <c r="BV1162" s="151"/>
      <c r="BW1162" s="1"/>
      <c r="BX1162" s="1"/>
      <c r="BY1162" s="1"/>
      <c r="BZ1162" s="2"/>
    </row>
    <row r="1163" spans="1:79" ht="38.25" customHeight="1">
      <c r="A1163" s="185" t="s">
        <v>631</v>
      </c>
      <c r="B1163" s="125"/>
      <c r="C1163" s="186" t="s">
        <v>253</v>
      </c>
      <c r="D1163" s="186"/>
      <c r="E1163" s="186"/>
      <c r="F1163" s="186"/>
      <c r="G1163" s="186"/>
      <c r="H1163" s="186"/>
      <c r="I1163" s="186"/>
      <c r="J1163" s="187" t="s">
        <v>205</v>
      </c>
      <c r="K1163" s="187"/>
      <c r="L1163" s="187"/>
      <c r="M1163" s="187"/>
      <c r="N1163" s="187"/>
      <c r="O1163" s="229" t="s">
        <v>632</v>
      </c>
      <c r="P1163" s="230"/>
      <c r="Q1163" s="230"/>
      <c r="R1163" s="230"/>
      <c r="S1163" s="230"/>
      <c r="T1163" s="230"/>
      <c r="U1163" s="230"/>
      <c r="V1163" s="230"/>
      <c r="W1163" s="230"/>
      <c r="X1163" s="230"/>
      <c r="Y1163" s="230"/>
      <c r="Z1163" s="230"/>
      <c r="AA1163" s="230"/>
      <c r="AB1163" s="230"/>
      <c r="AC1163" s="230"/>
      <c r="AD1163" s="230"/>
      <c r="AE1163" s="230"/>
      <c r="AF1163" s="230"/>
      <c r="AG1163" s="230"/>
      <c r="AH1163" s="230"/>
      <c r="AI1163" s="230"/>
      <c r="AJ1163" s="230"/>
      <c r="AK1163" s="230"/>
      <c r="AL1163" s="230"/>
      <c r="AM1163" s="230"/>
      <c r="AN1163" s="230"/>
      <c r="AO1163" s="230"/>
      <c r="AP1163" s="230"/>
      <c r="AQ1163" s="230"/>
      <c r="AR1163" s="230"/>
      <c r="AS1163" s="230"/>
      <c r="AT1163" s="230"/>
      <c r="AU1163" s="230"/>
      <c r="AV1163" s="230"/>
      <c r="AW1163" s="230"/>
      <c r="AX1163" s="230"/>
      <c r="AY1163" s="230"/>
      <c r="AZ1163" s="230"/>
      <c r="BA1163" s="230"/>
      <c r="BB1163" s="230"/>
      <c r="BC1163" s="230"/>
      <c r="BD1163" s="230"/>
      <c r="BE1163" s="230"/>
      <c r="BF1163" s="230"/>
      <c r="BG1163" s="230"/>
      <c r="BH1163" s="230"/>
      <c r="BI1163" s="230"/>
      <c r="BJ1163" s="230"/>
      <c r="BK1163" s="230"/>
      <c r="BL1163" s="230"/>
      <c r="BM1163" s="230"/>
      <c r="BN1163" s="230"/>
      <c r="BO1163" s="230"/>
      <c r="BP1163" s="230"/>
      <c r="BQ1163" s="231"/>
      <c r="BR1163" s="182">
        <v>4.5</v>
      </c>
      <c r="BS1163" s="183"/>
      <c r="BT1163" s="183"/>
      <c r="BU1163" s="183"/>
      <c r="BV1163" s="184"/>
      <c r="BW1163" s="1"/>
      <c r="BX1163" s="1"/>
      <c r="BY1163" s="1"/>
      <c r="BZ1163" s="2"/>
    </row>
    <row r="1164" spans="1:79" ht="18.75" customHeight="1">
      <c r="A1164" s="81">
        <v>0</v>
      </c>
      <c r="B1164" s="80"/>
      <c r="C1164" s="178" t="s">
        <v>281</v>
      </c>
      <c r="D1164" s="178"/>
      <c r="E1164" s="178"/>
      <c r="F1164" s="178"/>
      <c r="G1164" s="178"/>
      <c r="H1164" s="178"/>
      <c r="I1164" s="178"/>
      <c r="J1164" s="179" t="s">
        <v>98</v>
      </c>
      <c r="K1164" s="179"/>
      <c r="L1164" s="179"/>
      <c r="M1164" s="179"/>
      <c r="N1164" s="179"/>
      <c r="O1164" s="128"/>
      <c r="P1164" s="221"/>
      <c r="Q1164" s="221"/>
      <c r="R1164" s="221"/>
      <c r="S1164" s="221"/>
      <c r="T1164" s="221"/>
      <c r="U1164" s="221"/>
      <c r="V1164" s="221"/>
      <c r="W1164" s="221"/>
      <c r="X1164" s="221"/>
      <c r="Y1164" s="221"/>
      <c r="Z1164" s="221"/>
      <c r="AA1164" s="221"/>
      <c r="AB1164" s="221"/>
      <c r="AC1164" s="221"/>
      <c r="AD1164" s="221"/>
      <c r="AE1164" s="221"/>
      <c r="AF1164" s="221"/>
      <c r="AG1164" s="221"/>
      <c r="AH1164" s="221"/>
      <c r="AI1164" s="221"/>
      <c r="AJ1164" s="221"/>
      <c r="AK1164" s="221"/>
      <c r="AL1164" s="221"/>
      <c r="AM1164" s="221"/>
      <c r="AN1164" s="221"/>
      <c r="AO1164" s="221"/>
      <c r="AP1164" s="221"/>
      <c r="AQ1164" s="221"/>
      <c r="AR1164" s="221"/>
      <c r="AS1164" s="221"/>
      <c r="AT1164" s="221"/>
      <c r="AU1164" s="221"/>
      <c r="AV1164" s="221"/>
      <c r="AW1164" s="221"/>
      <c r="AX1164" s="221"/>
      <c r="AY1164" s="221"/>
      <c r="AZ1164" s="221"/>
      <c r="BA1164" s="221"/>
      <c r="BB1164" s="221"/>
      <c r="BC1164" s="221"/>
      <c r="BD1164" s="221"/>
      <c r="BE1164" s="221"/>
      <c r="BF1164" s="221"/>
      <c r="BG1164" s="221"/>
      <c r="BH1164" s="221"/>
      <c r="BI1164" s="221"/>
      <c r="BJ1164" s="221"/>
      <c r="BK1164" s="221"/>
      <c r="BL1164" s="221"/>
      <c r="BM1164" s="221"/>
      <c r="BN1164" s="221"/>
      <c r="BO1164" s="221"/>
      <c r="BP1164" s="221"/>
      <c r="BQ1164" s="222"/>
      <c r="BR1164" s="151"/>
      <c r="BS1164" s="151"/>
      <c r="BT1164" s="151"/>
      <c r="BU1164" s="151"/>
      <c r="BV1164" s="151"/>
      <c r="BW1164" s="1"/>
      <c r="BX1164" s="1"/>
      <c r="BY1164" s="1"/>
      <c r="BZ1164" s="2"/>
    </row>
    <row r="1165" spans="1:79" ht="61.5" customHeight="1">
      <c r="A1165" s="185" t="s">
        <v>631</v>
      </c>
      <c r="B1165" s="125"/>
      <c r="C1165" s="186" t="s">
        <v>331</v>
      </c>
      <c r="D1165" s="186"/>
      <c r="E1165" s="186"/>
      <c r="F1165" s="186"/>
      <c r="G1165" s="186"/>
      <c r="H1165" s="186"/>
      <c r="I1165" s="186"/>
      <c r="J1165" s="187" t="s">
        <v>100</v>
      </c>
      <c r="K1165" s="187"/>
      <c r="L1165" s="187"/>
      <c r="M1165" s="187"/>
      <c r="N1165" s="187"/>
      <c r="O1165" s="229" t="s">
        <v>632</v>
      </c>
      <c r="P1165" s="230"/>
      <c r="Q1165" s="230"/>
      <c r="R1165" s="230"/>
      <c r="S1165" s="230"/>
      <c r="T1165" s="230"/>
      <c r="U1165" s="230"/>
      <c r="V1165" s="230"/>
      <c r="W1165" s="230"/>
      <c r="X1165" s="230"/>
      <c r="Y1165" s="230"/>
      <c r="Z1165" s="230"/>
      <c r="AA1165" s="230"/>
      <c r="AB1165" s="230"/>
      <c r="AC1165" s="230"/>
      <c r="AD1165" s="230"/>
      <c r="AE1165" s="230"/>
      <c r="AF1165" s="230"/>
      <c r="AG1165" s="230"/>
      <c r="AH1165" s="230"/>
      <c r="AI1165" s="230"/>
      <c r="AJ1165" s="230"/>
      <c r="AK1165" s="230"/>
      <c r="AL1165" s="230"/>
      <c r="AM1165" s="230"/>
      <c r="AN1165" s="230"/>
      <c r="AO1165" s="230"/>
      <c r="AP1165" s="230"/>
      <c r="AQ1165" s="230"/>
      <c r="AR1165" s="230"/>
      <c r="AS1165" s="230"/>
      <c r="AT1165" s="230"/>
      <c r="AU1165" s="230"/>
      <c r="AV1165" s="230"/>
      <c r="AW1165" s="230"/>
      <c r="AX1165" s="230"/>
      <c r="AY1165" s="230"/>
      <c r="AZ1165" s="230"/>
      <c r="BA1165" s="230"/>
      <c r="BB1165" s="230"/>
      <c r="BC1165" s="230"/>
      <c r="BD1165" s="230"/>
      <c r="BE1165" s="230"/>
      <c r="BF1165" s="230"/>
      <c r="BG1165" s="230"/>
      <c r="BH1165" s="230"/>
      <c r="BI1165" s="230"/>
      <c r="BJ1165" s="230"/>
      <c r="BK1165" s="230"/>
      <c r="BL1165" s="230"/>
      <c r="BM1165" s="230"/>
      <c r="BN1165" s="230"/>
      <c r="BO1165" s="230"/>
      <c r="BP1165" s="230"/>
      <c r="BQ1165" s="231"/>
      <c r="BR1165" s="182">
        <v>-38.429999999999836</v>
      </c>
      <c r="BS1165" s="183"/>
      <c r="BT1165" s="183"/>
      <c r="BU1165" s="183"/>
      <c r="BV1165" s="184"/>
      <c r="BW1165" s="1"/>
      <c r="BX1165" s="1"/>
      <c r="BY1165" s="1"/>
      <c r="BZ1165" s="2"/>
    </row>
    <row r="1166" spans="1:79" ht="18.75" customHeight="1">
      <c r="A1166" s="81">
        <v>0</v>
      </c>
      <c r="B1166" s="80"/>
      <c r="C1166" s="178" t="s">
        <v>360</v>
      </c>
      <c r="D1166" s="178"/>
      <c r="E1166" s="178"/>
      <c r="F1166" s="178"/>
      <c r="G1166" s="178"/>
      <c r="H1166" s="178"/>
      <c r="I1166" s="178"/>
      <c r="J1166" s="179" t="s">
        <v>98</v>
      </c>
      <c r="K1166" s="179"/>
      <c r="L1166" s="179"/>
      <c r="M1166" s="179"/>
      <c r="N1166" s="179"/>
      <c r="O1166" s="128"/>
      <c r="P1166" s="221"/>
      <c r="Q1166" s="221"/>
      <c r="R1166" s="221"/>
      <c r="S1166" s="221"/>
      <c r="T1166" s="221"/>
      <c r="U1166" s="221"/>
      <c r="V1166" s="221"/>
      <c r="W1166" s="221"/>
      <c r="X1166" s="221"/>
      <c r="Y1166" s="221"/>
      <c r="Z1166" s="221"/>
      <c r="AA1166" s="221"/>
      <c r="AB1166" s="221"/>
      <c r="AC1166" s="221"/>
      <c r="AD1166" s="221"/>
      <c r="AE1166" s="221"/>
      <c r="AF1166" s="221"/>
      <c r="AG1166" s="221"/>
      <c r="AH1166" s="221"/>
      <c r="AI1166" s="221"/>
      <c r="AJ1166" s="221"/>
      <c r="AK1166" s="221"/>
      <c r="AL1166" s="221"/>
      <c r="AM1166" s="221"/>
      <c r="AN1166" s="221"/>
      <c r="AO1166" s="221"/>
      <c r="AP1166" s="221"/>
      <c r="AQ1166" s="221"/>
      <c r="AR1166" s="221"/>
      <c r="AS1166" s="221"/>
      <c r="AT1166" s="221"/>
      <c r="AU1166" s="221"/>
      <c r="AV1166" s="221"/>
      <c r="AW1166" s="221"/>
      <c r="AX1166" s="221"/>
      <c r="AY1166" s="221"/>
      <c r="AZ1166" s="221"/>
      <c r="BA1166" s="221"/>
      <c r="BB1166" s="221"/>
      <c r="BC1166" s="221"/>
      <c r="BD1166" s="221"/>
      <c r="BE1166" s="221"/>
      <c r="BF1166" s="221"/>
      <c r="BG1166" s="221"/>
      <c r="BH1166" s="221"/>
      <c r="BI1166" s="221"/>
      <c r="BJ1166" s="221"/>
      <c r="BK1166" s="221"/>
      <c r="BL1166" s="221"/>
      <c r="BM1166" s="221"/>
      <c r="BN1166" s="221"/>
      <c r="BO1166" s="221"/>
      <c r="BP1166" s="221"/>
      <c r="BQ1166" s="222"/>
      <c r="BR1166" s="151"/>
      <c r="BS1166" s="151"/>
      <c r="BT1166" s="151"/>
      <c r="BU1166" s="151"/>
      <c r="BV1166" s="151"/>
      <c r="BW1166" s="1"/>
      <c r="BX1166" s="1"/>
      <c r="BY1166" s="1"/>
      <c r="BZ1166" s="2"/>
    </row>
    <row r="1167" spans="1:79" ht="75.75" customHeight="1">
      <c r="A1167" s="185" t="s">
        <v>631</v>
      </c>
      <c r="B1167" s="125"/>
      <c r="C1167" s="186" t="s">
        <v>447</v>
      </c>
      <c r="D1167" s="186"/>
      <c r="E1167" s="186"/>
      <c r="F1167" s="186"/>
      <c r="G1167" s="186"/>
      <c r="H1167" s="186"/>
      <c r="I1167" s="186"/>
      <c r="J1167" s="187" t="s">
        <v>362</v>
      </c>
      <c r="K1167" s="187"/>
      <c r="L1167" s="187"/>
      <c r="M1167" s="187"/>
      <c r="N1167" s="187"/>
      <c r="O1167" s="229" t="s">
        <v>632</v>
      </c>
      <c r="P1167" s="230"/>
      <c r="Q1167" s="230"/>
      <c r="R1167" s="230"/>
      <c r="S1167" s="230"/>
      <c r="T1167" s="230"/>
      <c r="U1167" s="230"/>
      <c r="V1167" s="230"/>
      <c r="W1167" s="230"/>
      <c r="X1167" s="230"/>
      <c r="Y1167" s="230"/>
      <c r="Z1167" s="230"/>
      <c r="AA1167" s="230"/>
      <c r="AB1167" s="230"/>
      <c r="AC1167" s="230"/>
      <c r="AD1167" s="230"/>
      <c r="AE1167" s="230"/>
      <c r="AF1167" s="230"/>
      <c r="AG1167" s="230"/>
      <c r="AH1167" s="230"/>
      <c r="AI1167" s="230"/>
      <c r="AJ1167" s="230"/>
      <c r="AK1167" s="230"/>
      <c r="AL1167" s="230"/>
      <c r="AM1167" s="230"/>
      <c r="AN1167" s="230"/>
      <c r="AO1167" s="230"/>
      <c r="AP1167" s="230"/>
      <c r="AQ1167" s="230"/>
      <c r="AR1167" s="230"/>
      <c r="AS1167" s="230"/>
      <c r="AT1167" s="230"/>
      <c r="AU1167" s="230"/>
      <c r="AV1167" s="230"/>
      <c r="AW1167" s="230"/>
      <c r="AX1167" s="230"/>
      <c r="AY1167" s="230"/>
      <c r="AZ1167" s="230"/>
      <c r="BA1167" s="230"/>
      <c r="BB1167" s="230"/>
      <c r="BC1167" s="230"/>
      <c r="BD1167" s="230"/>
      <c r="BE1167" s="230"/>
      <c r="BF1167" s="230"/>
      <c r="BG1167" s="230"/>
      <c r="BH1167" s="230"/>
      <c r="BI1167" s="230"/>
      <c r="BJ1167" s="230"/>
      <c r="BK1167" s="230"/>
      <c r="BL1167" s="230"/>
      <c r="BM1167" s="230"/>
      <c r="BN1167" s="230"/>
      <c r="BO1167" s="230"/>
      <c r="BP1167" s="230"/>
      <c r="BQ1167" s="231"/>
      <c r="BR1167" s="182">
        <v>-1</v>
      </c>
      <c r="BS1167" s="183"/>
      <c r="BT1167" s="183"/>
      <c r="BU1167" s="183"/>
      <c r="BV1167" s="184"/>
      <c r="BW1167" s="1"/>
      <c r="BX1167" s="1"/>
      <c r="BY1167" s="1"/>
      <c r="BZ1167" s="2"/>
    </row>
    <row r="1168" spans="1:79" s="6" customFormat="1" ht="56.25" customHeight="1">
      <c r="A1168" s="81">
        <v>0</v>
      </c>
      <c r="B1168" s="80"/>
      <c r="C1168" s="204" t="s">
        <v>500</v>
      </c>
      <c r="D1168" s="205"/>
      <c r="E1168" s="205"/>
      <c r="F1168" s="205"/>
      <c r="G1168" s="205"/>
      <c r="H1168" s="205"/>
      <c r="I1168" s="206"/>
      <c r="J1168" s="207" t="s">
        <v>98</v>
      </c>
      <c r="K1168" s="208"/>
      <c r="L1168" s="208"/>
      <c r="M1168" s="208"/>
      <c r="N1168" s="209"/>
      <c r="O1168" s="128"/>
      <c r="P1168" s="221"/>
      <c r="Q1168" s="221"/>
      <c r="R1168" s="221"/>
      <c r="S1168" s="221"/>
      <c r="T1168" s="221"/>
      <c r="U1168" s="221"/>
      <c r="V1168" s="221"/>
      <c r="W1168" s="221"/>
      <c r="X1168" s="221"/>
      <c r="Y1168" s="221"/>
      <c r="Z1168" s="221"/>
      <c r="AA1168" s="221"/>
      <c r="AB1168" s="221"/>
      <c r="AC1168" s="221"/>
      <c r="AD1168" s="221"/>
      <c r="AE1168" s="221"/>
      <c r="AF1168" s="221"/>
      <c r="AG1168" s="221"/>
      <c r="AH1168" s="221"/>
      <c r="AI1168" s="221"/>
      <c r="AJ1168" s="221"/>
      <c r="AK1168" s="221"/>
      <c r="AL1168" s="221"/>
      <c r="AM1168" s="221"/>
      <c r="AN1168" s="221"/>
      <c r="AO1168" s="221"/>
      <c r="AP1168" s="221"/>
      <c r="AQ1168" s="221"/>
      <c r="AR1168" s="221"/>
      <c r="AS1168" s="221"/>
      <c r="AT1168" s="221"/>
      <c r="AU1168" s="221"/>
      <c r="AV1168" s="221"/>
      <c r="AW1168" s="221"/>
      <c r="AX1168" s="221"/>
      <c r="AY1168" s="221"/>
      <c r="AZ1168" s="221"/>
      <c r="BA1168" s="221"/>
      <c r="BB1168" s="221"/>
      <c r="BC1168" s="221"/>
      <c r="BD1168" s="221"/>
      <c r="BE1168" s="221"/>
      <c r="BF1168" s="221"/>
      <c r="BG1168" s="221"/>
      <c r="BH1168" s="221"/>
      <c r="BI1168" s="221"/>
      <c r="BJ1168" s="221"/>
      <c r="BK1168" s="221"/>
      <c r="BL1168" s="221"/>
      <c r="BM1168" s="221"/>
      <c r="BN1168" s="221"/>
      <c r="BO1168" s="221"/>
      <c r="BP1168" s="221"/>
      <c r="BQ1168" s="222"/>
      <c r="BR1168" s="201"/>
      <c r="BS1168" s="202"/>
      <c r="BT1168" s="202"/>
      <c r="BU1168" s="202"/>
      <c r="BV1168" s="203"/>
      <c r="BW1168" s="4"/>
      <c r="BX1168" s="4"/>
      <c r="BY1168" s="4"/>
      <c r="BZ1168" s="5"/>
      <c r="CA1168" s="6" t="s">
        <v>24</v>
      </c>
    </row>
    <row r="1169" spans="1:79" s="6" customFormat="1" ht="18.75" customHeight="1">
      <c r="A1169" s="81">
        <v>0</v>
      </c>
      <c r="B1169" s="80"/>
      <c r="C1169" s="204" t="s">
        <v>97</v>
      </c>
      <c r="D1169" s="205"/>
      <c r="E1169" s="205"/>
      <c r="F1169" s="205"/>
      <c r="G1169" s="205"/>
      <c r="H1169" s="205"/>
      <c r="I1169" s="206"/>
      <c r="J1169" s="207" t="s">
        <v>98</v>
      </c>
      <c r="K1169" s="208"/>
      <c r="L1169" s="208"/>
      <c r="M1169" s="208"/>
      <c r="N1169" s="209"/>
      <c r="O1169" s="128"/>
      <c r="P1169" s="221"/>
      <c r="Q1169" s="221"/>
      <c r="R1169" s="221"/>
      <c r="S1169" s="221"/>
      <c r="T1169" s="221"/>
      <c r="U1169" s="221"/>
      <c r="V1169" s="221"/>
      <c r="W1169" s="221"/>
      <c r="X1169" s="221"/>
      <c r="Y1169" s="221"/>
      <c r="Z1169" s="221"/>
      <c r="AA1169" s="221"/>
      <c r="AB1169" s="221"/>
      <c r="AC1169" s="221"/>
      <c r="AD1169" s="221"/>
      <c r="AE1169" s="221"/>
      <c r="AF1169" s="221"/>
      <c r="AG1169" s="221"/>
      <c r="AH1169" s="221"/>
      <c r="AI1169" s="221"/>
      <c r="AJ1169" s="221"/>
      <c r="AK1169" s="221"/>
      <c r="AL1169" s="221"/>
      <c r="AM1169" s="221"/>
      <c r="AN1169" s="221"/>
      <c r="AO1169" s="221"/>
      <c r="AP1169" s="221"/>
      <c r="AQ1169" s="221"/>
      <c r="AR1169" s="221"/>
      <c r="AS1169" s="221"/>
      <c r="AT1169" s="221"/>
      <c r="AU1169" s="221"/>
      <c r="AV1169" s="221"/>
      <c r="AW1169" s="221"/>
      <c r="AX1169" s="221"/>
      <c r="AY1169" s="221"/>
      <c r="AZ1169" s="221"/>
      <c r="BA1169" s="221"/>
      <c r="BB1169" s="221"/>
      <c r="BC1169" s="221"/>
      <c r="BD1169" s="221"/>
      <c r="BE1169" s="221"/>
      <c r="BF1169" s="221"/>
      <c r="BG1169" s="221"/>
      <c r="BH1169" s="221"/>
      <c r="BI1169" s="221"/>
      <c r="BJ1169" s="221"/>
      <c r="BK1169" s="221"/>
      <c r="BL1169" s="221"/>
      <c r="BM1169" s="221"/>
      <c r="BN1169" s="221"/>
      <c r="BO1169" s="221"/>
      <c r="BP1169" s="221"/>
      <c r="BQ1169" s="222"/>
      <c r="BR1169" s="201"/>
      <c r="BS1169" s="202"/>
      <c r="BT1169" s="202"/>
      <c r="BU1169" s="202"/>
      <c r="BV1169" s="203"/>
      <c r="BW1169" s="4"/>
      <c r="BX1169" s="4"/>
      <c r="BY1169" s="4"/>
      <c r="BZ1169" s="5"/>
      <c r="CA1169" s="6" t="s">
        <v>24</v>
      </c>
    </row>
    <row r="1170" spans="1:79" ht="66.599999999999994" customHeight="1">
      <c r="A1170" s="185" t="s">
        <v>634</v>
      </c>
      <c r="B1170" s="125"/>
      <c r="C1170" s="186" t="s">
        <v>144</v>
      </c>
      <c r="D1170" s="186"/>
      <c r="E1170" s="186"/>
      <c r="F1170" s="186"/>
      <c r="G1170" s="186"/>
      <c r="H1170" s="186"/>
      <c r="I1170" s="186"/>
      <c r="J1170" s="187" t="s">
        <v>100</v>
      </c>
      <c r="K1170" s="187"/>
      <c r="L1170" s="187"/>
      <c r="M1170" s="187"/>
      <c r="N1170" s="187"/>
      <c r="O1170" s="229" t="s">
        <v>633</v>
      </c>
      <c r="P1170" s="230"/>
      <c r="Q1170" s="230"/>
      <c r="R1170" s="230"/>
      <c r="S1170" s="230"/>
      <c r="T1170" s="230"/>
      <c r="U1170" s="230"/>
      <c r="V1170" s="230"/>
      <c r="W1170" s="230"/>
      <c r="X1170" s="230"/>
      <c r="Y1170" s="230"/>
      <c r="Z1170" s="230"/>
      <c r="AA1170" s="230"/>
      <c r="AB1170" s="230"/>
      <c r="AC1170" s="230"/>
      <c r="AD1170" s="230"/>
      <c r="AE1170" s="230"/>
      <c r="AF1170" s="230"/>
      <c r="AG1170" s="230"/>
      <c r="AH1170" s="230"/>
      <c r="AI1170" s="230"/>
      <c r="AJ1170" s="230"/>
      <c r="AK1170" s="230"/>
      <c r="AL1170" s="230"/>
      <c r="AM1170" s="230"/>
      <c r="AN1170" s="230"/>
      <c r="AO1170" s="230"/>
      <c r="AP1170" s="230"/>
      <c r="AQ1170" s="230"/>
      <c r="AR1170" s="230"/>
      <c r="AS1170" s="230"/>
      <c r="AT1170" s="230"/>
      <c r="AU1170" s="230"/>
      <c r="AV1170" s="230"/>
      <c r="AW1170" s="230"/>
      <c r="AX1170" s="230"/>
      <c r="AY1170" s="230"/>
      <c r="AZ1170" s="230"/>
      <c r="BA1170" s="230"/>
      <c r="BB1170" s="230"/>
      <c r="BC1170" s="230"/>
      <c r="BD1170" s="230"/>
      <c r="BE1170" s="230"/>
      <c r="BF1170" s="230"/>
      <c r="BG1170" s="230"/>
      <c r="BH1170" s="230"/>
      <c r="BI1170" s="230"/>
      <c r="BJ1170" s="230"/>
      <c r="BK1170" s="230"/>
      <c r="BL1170" s="230"/>
      <c r="BM1170" s="230"/>
      <c r="BN1170" s="230"/>
      <c r="BO1170" s="230"/>
      <c r="BP1170" s="230"/>
      <c r="BQ1170" s="231"/>
      <c r="BR1170" s="182">
        <v>-17499</v>
      </c>
      <c r="BS1170" s="183"/>
      <c r="BT1170" s="183"/>
      <c r="BU1170" s="183"/>
      <c r="BV1170" s="184"/>
      <c r="BW1170" s="1"/>
      <c r="BX1170" s="1"/>
      <c r="BY1170" s="1"/>
      <c r="BZ1170" s="2"/>
    </row>
    <row r="1171" spans="1:79" ht="18.75" customHeight="1">
      <c r="A1171" s="81">
        <v>0</v>
      </c>
      <c r="B1171" s="80"/>
      <c r="C1171" s="178" t="s">
        <v>198</v>
      </c>
      <c r="D1171" s="178"/>
      <c r="E1171" s="178"/>
      <c r="F1171" s="178"/>
      <c r="G1171" s="178"/>
      <c r="H1171" s="178"/>
      <c r="I1171" s="178"/>
      <c r="J1171" s="179" t="s">
        <v>98</v>
      </c>
      <c r="K1171" s="179"/>
      <c r="L1171" s="179"/>
      <c r="M1171" s="179"/>
      <c r="N1171" s="179"/>
      <c r="O1171" s="128"/>
      <c r="P1171" s="221"/>
      <c r="Q1171" s="221"/>
      <c r="R1171" s="221"/>
      <c r="S1171" s="221"/>
      <c r="T1171" s="221"/>
      <c r="U1171" s="221"/>
      <c r="V1171" s="221"/>
      <c r="W1171" s="221"/>
      <c r="X1171" s="221"/>
      <c r="Y1171" s="221"/>
      <c r="Z1171" s="221"/>
      <c r="AA1171" s="221"/>
      <c r="AB1171" s="221"/>
      <c r="AC1171" s="221"/>
      <c r="AD1171" s="221"/>
      <c r="AE1171" s="221"/>
      <c r="AF1171" s="221"/>
      <c r="AG1171" s="221"/>
      <c r="AH1171" s="221"/>
      <c r="AI1171" s="221"/>
      <c r="AJ1171" s="221"/>
      <c r="AK1171" s="221"/>
      <c r="AL1171" s="221"/>
      <c r="AM1171" s="221"/>
      <c r="AN1171" s="221"/>
      <c r="AO1171" s="221"/>
      <c r="AP1171" s="221"/>
      <c r="AQ1171" s="221"/>
      <c r="AR1171" s="221"/>
      <c r="AS1171" s="221"/>
      <c r="AT1171" s="221"/>
      <c r="AU1171" s="221"/>
      <c r="AV1171" s="221"/>
      <c r="AW1171" s="221"/>
      <c r="AX1171" s="221"/>
      <c r="AY1171" s="221"/>
      <c r="AZ1171" s="221"/>
      <c r="BA1171" s="221"/>
      <c r="BB1171" s="221"/>
      <c r="BC1171" s="221"/>
      <c r="BD1171" s="221"/>
      <c r="BE1171" s="221"/>
      <c r="BF1171" s="221"/>
      <c r="BG1171" s="221"/>
      <c r="BH1171" s="221"/>
      <c r="BI1171" s="221"/>
      <c r="BJ1171" s="221"/>
      <c r="BK1171" s="221"/>
      <c r="BL1171" s="221"/>
      <c r="BM1171" s="221"/>
      <c r="BN1171" s="221"/>
      <c r="BO1171" s="221"/>
      <c r="BP1171" s="221"/>
      <c r="BQ1171" s="222"/>
      <c r="BR1171" s="151"/>
      <c r="BS1171" s="151"/>
      <c r="BT1171" s="151"/>
      <c r="BU1171" s="151"/>
      <c r="BV1171" s="151"/>
      <c r="BW1171" s="1"/>
      <c r="BX1171" s="1"/>
      <c r="BY1171" s="1"/>
      <c r="BZ1171" s="2"/>
    </row>
    <row r="1172" spans="1:79" ht="38.25" customHeight="1">
      <c r="A1172" s="185" t="s">
        <v>634</v>
      </c>
      <c r="B1172" s="125"/>
      <c r="C1172" s="186" t="s">
        <v>254</v>
      </c>
      <c r="D1172" s="186"/>
      <c r="E1172" s="186"/>
      <c r="F1172" s="186"/>
      <c r="G1172" s="186"/>
      <c r="H1172" s="186"/>
      <c r="I1172" s="186"/>
      <c r="J1172" s="187" t="s">
        <v>103</v>
      </c>
      <c r="K1172" s="187"/>
      <c r="L1172" s="187"/>
      <c r="M1172" s="187"/>
      <c r="N1172" s="187"/>
      <c r="O1172" s="229" t="s">
        <v>633</v>
      </c>
      <c r="P1172" s="230"/>
      <c r="Q1172" s="230"/>
      <c r="R1172" s="230"/>
      <c r="S1172" s="230"/>
      <c r="T1172" s="230"/>
      <c r="U1172" s="230"/>
      <c r="V1172" s="230"/>
      <c r="W1172" s="230"/>
      <c r="X1172" s="230"/>
      <c r="Y1172" s="230"/>
      <c r="Z1172" s="230"/>
      <c r="AA1172" s="230"/>
      <c r="AB1172" s="230"/>
      <c r="AC1172" s="230"/>
      <c r="AD1172" s="230"/>
      <c r="AE1172" s="230"/>
      <c r="AF1172" s="230"/>
      <c r="AG1172" s="230"/>
      <c r="AH1172" s="230"/>
      <c r="AI1172" s="230"/>
      <c r="AJ1172" s="230"/>
      <c r="AK1172" s="230"/>
      <c r="AL1172" s="230"/>
      <c r="AM1172" s="230"/>
      <c r="AN1172" s="230"/>
      <c r="AO1172" s="230"/>
      <c r="AP1172" s="230"/>
      <c r="AQ1172" s="230"/>
      <c r="AR1172" s="230"/>
      <c r="AS1172" s="230"/>
      <c r="AT1172" s="230"/>
      <c r="AU1172" s="230"/>
      <c r="AV1172" s="230"/>
      <c r="AW1172" s="230"/>
      <c r="AX1172" s="230"/>
      <c r="AY1172" s="230"/>
      <c r="AZ1172" s="230"/>
      <c r="BA1172" s="230"/>
      <c r="BB1172" s="230"/>
      <c r="BC1172" s="230"/>
      <c r="BD1172" s="230"/>
      <c r="BE1172" s="230"/>
      <c r="BF1172" s="230"/>
      <c r="BG1172" s="230"/>
      <c r="BH1172" s="230"/>
      <c r="BI1172" s="230"/>
      <c r="BJ1172" s="230"/>
      <c r="BK1172" s="230"/>
      <c r="BL1172" s="230"/>
      <c r="BM1172" s="230"/>
      <c r="BN1172" s="230"/>
      <c r="BO1172" s="230"/>
      <c r="BP1172" s="230"/>
      <c r="BQ1172" s="231"/>
      <c r="BR1172" s="182">
        <v>-1</v>
      </c>
      <c r="BS1172" s="183"/>
      <c r="BT1172" s="183"/>
      <c r="BU1172" s="183"/>
      <c r="BV1172" s="184"/>
      <c r="BW1172" s="1"/>
      <c r="BX1172" s="1"/>
      <c r="BY1172" s="1"/>
      <c r="BZ1172" s="2"/>
    </row>
    <row r="1173" spans="1:79" ht="18.75" customHeight="1">
      <c r="A1173" s="81">
        <v>0</v>
      </c>
      <c r="B1173" s="80"/>
      <c r="C1173" s="178" t="s">
        <v>281</v>
      </c>
      <c r="D1173" s="178"/>
      <c r="E1173" s="178"/>
      <c r="F1173" s="178"/>
      <c r="G1173" s="178"/>
      <c r="H1173" s="178"/>
      <c r="I1173" s="178"/>
      <c r="J1173" s="179" t="s">
        <v>98</v>
      </c>
      <c r="K1173" s="179"/>
      <c r="L1173" s="179"/>
      <c r="M1173" s="179"/>
      <c r="N1173" s="179"/>
      <c r="O1173" s="128"/>
      <c r="P1173" s="221"/>
      <c r="Q1173" s="221"/>
      <c r="R1173" s="221"/>
      <c r="S1173" s="221"/>
      <c r="T1173" s="221"/>
      <c r="U1173" s="221"/>
      <c r="V1173" s="221"/>
      <c r="W1173" s="221"/>
      <c r="X1173" s="221"/>
      <c r="Y1173" s="221"/>
      <c r="Z1173" s="221"/>
      <c r="AA1173" s="221"/>
      <c r="AB1173" s="221"/>
      <c r="AC1173" s="221"/>
      <c r="AD1173" s="221"/>
      <c r="AE1173" s="221"/>
      <c r="AF1173" s="221"/>
      <c r="AG1173" s="221"/>
      <c r="AH1173" s="221"/>
      <c r="AI1173" s="221"/>
      <c r="AJ1173" s="221"/>
      <c r="AK1173" s="221"/>
      <c r="AL1173" s="221"/>
      <c r="AM1173" s="221"/>
      <c r="AN1173" s="221"/>
      <c r="AO1173" s="221"/>
      <c r="AP1173" s="221"/>
      <c r="AQ1173" s="221"/>
      <c r="AR1173" s="221"/>
      <c r="AS1173" s="221"/>
      <c r="AT1173" s="221"/>
      <c r="AU1173" s="221"/>
      <c r="AV1173" s="221"/>
      <c r="AW1173" s="221"/>
      <c r="AX1173" s="221"/>
      <c r="AY1173" s="221"/>
      <c r="AZ1173" s="221"/>
      <c r="BA1173" s="221"/>
      <c r="BB1173" s="221"/>
      <c r="BC1173" s="221"/>
      <c r="BD1173" s="221"/>
      <c r="BE1173" s="221"/>
      <c r="BF1173" s="221"/>
      <c r="BG1173" s="221"/>
      <c r="BH1173" s="221"/>
      <c r="BI1173" s="221"/>
      <c r="BJ1173" s="221"/>
      <c r="BK1173" s="221"/>
      <c r="BL1173" s="221"/>
      <c r="BM1173" s="221"/>
      <c r="BN1173" s="221"/>
      <c r="BO1173" s="221"/>
      <c r="BP1173" s="221"/>
      <c r="BQ1173" s="222"/>
      <c r="BR1173" s="151"/>
      <c r="BS1173" s="151"/>
      <c r="BT1173" s="151"/>
      <c r="BU1173" s="151"/>
      <c r="BV1173" s="151"/>
      <c r="BW1173" s="1"/>
      <c r="BX1173" s="1"/>
      <c r="BY1173" s="1"/>
      <c r="BZ1173" s="2"/>
    </row>
    <row r="1174" spans="1:79" ht="63.6" customHeight="1">
      <c r="A1174" s="185" t="s">
        <v>634</v>
      </c>
      <c r="B1174" s="125"/>
      <c r="C1174" s="186" t="s">
        <v>332</v>
      </c>
      <c r="D1174" s="186"/>
      <c r="E1174" s="186"/>
      <c r="F1174" s="186"/>
      <c r="G1174" s="186"/>
      <c r="H1174" s="186"/>
      <c r="I1174" s="186"/>
      <c r="J1174" s="187" t="s">
        <v>100</v>
      </c>
      <c r="K1174" s="187"/>
      <c r="L1174" s="187"/>
      <c r="M1174" s="187"/>
      <c r="N1174" s="187"/>
      <c r="O1174" s="229" t="s">
        <v>633</v>
      </c>
      <c r="P1174" s="230"/>
      <c r="Q1174" s="230"/>
      <c r="R1174" s="230"/>
      <c r="S1174" s="230"/>
      <c r="T1174" s="230"/>
      <c r="U1174" s="230"/>
      <c r="V1174" s="230"/>
      <c r="W1174" s="230"/>
      <c r="X1174" s="230"/>
      <c r="Y1174" s="230"/>
      <c r="Z1174" s="230"/>
      <c r="AA1174" s="230"/>
      <c r="AB1174" s="230"/>
      <c r="AC1174" s="230"/>
      <c r="AD1174" s="230"/>
      <c r="AE1174" s="230"/>
      <c r="AF1174" s="230"/>
      <c r="AG1174" s="230"/>
      <c r="AH1174" s="230"/>
      <c r="AI1174" s="230"/>
      <c r="AJ1174" s="230"/>
      <c r="AK1174" s="230"/>
      <c r="AL1174" s="230"/>
      <c r="AM1174" s="230"/>
      <c r="AN1174" s="230"/>
      <c r="AO1174" s="230"/>
      <c r="AP1174" s="230"/>
      <c r="AQ1174" s="230"/>
      <c r="AR1174" s="230"/>
      <c r="AS1174" s="230"/>
      <c r="AT1174" s="230"/>
      <c r="AU1174" s="230"/>
      <c r="AV1174" s="230"/>
      <c r="AW1174" s="230"/>
      <c r="AX1174" s="230"/>
      <c r="AY1174" s="230"/>
      <c r="AZ1174" s="230"/>
      <c r="BA1174" s="230"/>
      <c r="BB1174" s="230"/>
      <c r="BC1174" s="230"/>
      <c r="BD1174" s="230"/>
      <c r="BE1174" s="230"/>
      <c r="BF1174" s="230"/>
      <c r="BG1174" s="230"/>
      <c r="BH1174" s="230"/>
      <c r="BI1174" s="230"/>
      <c r="BJ1174" s="230"/>
      <c r="BK1174" s="230"/>
      <c r="BL1174" s="230"/>
      <c r="BM1174" s="230"/>
      <c r="BN1174" s="230"/>
      <c r="BO1174" s="230"/>
      <c r="BP1174" s="230"/>
      <c r="BQ1174" s="231"/>
      <c r="BR1174" s="182">
        <v>-17499</v>
      </c>
      <c r="BS1174" s="183"/>
      <c r="BT1174" s="183"/>
      <c r="BU1174" s="183"/>
      <c r="BV1174" s="184"/>
      <c r="BW1174" s="1"/>
      <c r="BX1174" s="1"/>
      <c r="BY1174" s="1"/>
      <c r="BZ1174" s="2"/>
    </row>
    <row r="1175" spans="1:79" ht="18.75" customHeight="1">
      <c r="A1175" s="81">
        <v>0</v>
      </c>
      <c r="B1175" s="80"/>
      <c r="C1175" s="178" t="s">
        <v>360</v>
      </c>
      <c r="D1175" s="178"/>
      <c r="E1175" s="178"/>
      <c r="F1175" s="178"/>
      <c r="G1175" s="178"/>
      <c r="H1175" s="178"/>
      <c r="I1175" s="178"/>
      <c r="J1175" s="179" t="s">
        <v>98</v>
      </c>
      <c r="K1175" s="179"/>
      <c r="L1175" s="179"/>
      <c r="M1175" s="179"/>
      <c r="N1175" s="179"/>
      <c r="O1175" s="128"/>
      <c r="P1175" s="221"/>
      <c r="Q1175" s="221"/>
      <c r="R1175" s="221"/>
      <c r="S1175" s="221"/>
      <c r="T1175" s="221"/>
      <c r="U1175" s="221"/>
      <c r="V1175" s="221"/>
      <c r="W1175" s="221"/>
      <c r="X1175" s="221"/>
      <c r="Y1175" s="221"/>
      <c r="Z1175" s="221"/>
      <c r="AA1175" s="221"/>
      <c r="AB1175" s="221"/>
      <c r="AC1175" s="221"/>
      <c r="AD1175" s="221"/>
      <c r="AE1175" s="221"/>
      <c r="AF1175" s="221"/>
      <c r="AG1175" s="221"/>
      <c r="AH1175" s="221"/>
      <c r="AI1175" s="221"/>
      <c r="AJ1175" s="221"/>
      <c r="AK1175" s="221"/>
      <c r="AL1175" s="221"/>
      <c r="AM1175" s="221"/>
      <c r="AN1175" s="221"/>
      <c r="AO1175" s="221"/>
      <c r="AP1175" s="221"/>
      <c r="AQ1175" s="221"/>
      <c r="AR1175" s="221"/>
      <c r="AS1175" s="221"/>
      <c r="AT1175" s="221"/>
      <c r="AU1175" s="221"/>
      <c r="AV1175" s="221"/>
      <c r="AW1175" s="221"/>
      <c r="AX1175" s="221"/>
      <c r="AY1175" s="221"/>
      <c r="AZ1175" s="221"/>
      <c r="BA1175" s="221"/>
      <c r="BB1175" s="221"/>
      <c r="BC1175" s="221"/>
      <c r="BD1175" s="221"/>
      <c r="BE1175" s="221"/>
      <c r="BF1175" s="221"/>
      <c r="BG1175" s="221"/>
      <c r="BH1175" s="221"/>
      <c r="BI1175" s="221"/>
      <c r="BJ1175" s="221"/>
      <c r="BK1175" s="221"/>
      <c r="BL1175" s="221"/>
      <c r="BM1175" s="221"/>
      <c r="BN1175" s="221"/>
      <c r="BO1175" s="221"/>
      <c r="BP1175" s="221"/>
      <c r="BQ1175" s="222"/>
      <c r="BR1175" s="151"/>
      <c r="BS1175" s="151"/>
      <c r="BT1175" s="151"/>
      <c r="BU1175" s="151"/>
      <c r="BV1175" s="151"/>
      <c r="BW1175" s="1"/>
      <c r="BX1175" s="1"/>
      <c r="BY1175" s="1"/>
      <c r="BZ1175" s="2"/>
    </row>
    <row r="1176" spans="1:79" ht="63.75" customHeight="1">
      <c r="A1176" s="185" t="s">
        <v>634</v>
      </c>
      <c r="B1176" s="125"/>
      <c r="C1176" s="186" t="s">
        <v>396</v>
      </c>
      <c r="D1176" s="186"/>
      <c r="E1176" s="186"/>
      <c r="F1176" s="186"/>
      <c r="G1176" s="186"/>
      <c r="H1176" s="186"/>
      <c r="I1176" s="186"/>
      <c r="J1176" s="187" t="s">
        <v>362</v>
      </c>
      <c r="K1176" s="187"/>
      <c r="L1176" s="187"/>
      <c r="M1176" s="187"/>
      <c r="N1176" s="187"/>
      <c r="O1176" s="229" t="s">
        <v>633</v>
      </c>
      <c r="P1176" s="230"/>
      <c r="Q1176" s="230"/>
      <c r="R1176" s="230"/>
      <c r="S1176" s="230"/>
      <c r="T1176" s="230"/>
      <c r="U1176" s="230"/>
      <c r="V1176" s="230"/>
      <c r="W1176" s="230"/>
      <c r="X1176" s="230"/>
      <c r="Y1176" s="230"/>
      <c r="Z1176" s="230"/>
      <c r="AA1176" s="230"/>
      <c r="AB1176" s="230"/>
      <c r="AC1176" s="230"/>
      <c r="AD1176" s="230"/>
      <c r="AE1176" s="230"/>
      <c r="AF1176" s="230"/>
      <c r="AG1176" s="230"/>
      <c r="AH1176" s="230"/>
      <c r="AI1176" s="230"/>
      <c r="AJ1176" s="230"/>
      <c r="AK1176" s="230"/>
      <c r="AL1176" s="230"/>
      <c r="AM1176" s="230"/>
      <c r="AN1176" s="230"/>
      <c r="AO1176" s="230"/>
      <c r="AP1176" s="230"/>
      <c r="AQ1176" s="230"/>
      <c r="AR1176" s="230"/>
      <c r="AS1176" s="230"/>
      <c r="AT1176" s="230"/>
      <c r="AU1176" s="230"/>
      <c r="AV1176" s="230"/>
      <c r="AW1176" s="230"/>
      <c r="AX1176" s="230"/>
      <c r="AY1176" s="230"/>
      <c r="AZ1176" s="230"/>
      <c r="BA1176" s="230"/>
      <c r="BB1176" s="230"/>
      <c r="BC1176" s="230"/>
      <c r="BD1176" s="230"/>
      <c r="BE1176" s="230"/>
      <c r="BF1176" s="230"/>
      <c r="BG1176" s="230"/>
      <c r="BH1176" s="230"/>
      <c r="BI1176" s="230"/>
      <c r="BJ1176" s="230"/>
      <c r="BK1176" s="230"/>
      <c r="BL1176" s="230"/>
      <c r="BM1176" s="230"/>
      <c r="BN1176" s="230"/>
      <c r="BO1176" s="230"/>
      <c r="BP1176" s="230"/>
      <c r="BQ1176" s="231"/>
      <c r="BR1176" s="182">
        <v>-100</v>
      </c>
      <c r="BS1176" s="183"/>
      <c r="BT1176" s="183"/>
      <c r="BU1176" s="183"/>
      <c r="BV1176" s="184"/>
      <c r="BW1176" s="1"/>
      <c r="BX1176" s="1"/>
      <c r="BY1176" s="1"/>
      <c r="BZ1176" s="2"/>
    </row>
    <row r="1177" spans="1:79" s="6" customFormat="1" ht="51" customHeight="1">
      <c r="A1177" s="81">
        <v>0</v>
      </c>
      <c r="B1177" s="80"/>
      <c r="C1177" s="178" t="s">
        <v>501</v>
      </c>
      <c r="D1177" s="178"/>
      <c r="E1177" s="178"/>
      <c r="F1177" s="178"/>
      <c r="G1177" s="178"/>
      <c r="H1177" s="178"/>
      <c r="I1177" s="178"/>
      <c r="J1177" s="179" t="s">
        <v>98</v>
      </c>
      <c r="K1177" s="179"/>
      <c r="L1177" s="179"/>
      <c r="M1177" s="179"/>
      <c r="N1177" s="179"/>
      <c r="O1177" s="128"/>
      <c r="P1177" s="221"/>
      <c r="Q1177" s="221"/>
      <c r="R1177" s="221"/>
      <c r="S1177" s="221"/>
      <c r="T1177" s="221"/>
      <c r="U1177" s="221"/>
      <c r="V1177" s="221"/>
      <c r="W1177" s="221"/>
      <c r="X1177" s="221"/>
      <c r="Y1177" s="221"/>
      <c r="Z1177" s="221"/>
      <c r="AA1177" s="221"/>
      <c r="AB1177" s="221"/>
      <c r="AC1177" s="221"/>
      <c r="AD1177" s="221"/>
      <c r="AE1177" s="221"/>
      <c r="AF1177" s="221"/>
      <c r="AG1177" s="221"/>
      <c r="AH1177" s="221"/>
      <c r="AI1177" s="221"/>
      <c r="AJ1177" s="221"/>
      <c r="AK1177" s="221"/>
      <c r="AL1177" s="221"/>
      <c r="AM1177" s="221"/>
      <c r="AN1177" s="221"/>
      <c r="AO1177" s="221"/>
      <c r="AP1177" s="221"/>
      <c r="AQ1177" s="221"/>
      <c r="AR1177" s="221"/>
      <c r="AS1177" s="221"/>
      <c r="AT1177" s="221"/>
      <c r="AU1177" s="221"/>
      <c r="AV1177" s="221"/>
      <c r="AW1177" s="221"/>
      <c r="AX1177" s="221"/>
      <c r="AY1177" s="221"/>
      <c r="AZ1177" s="221"/>
      <c r="BA1177" s="221"/>
      <c r="BB1177" s="221"/>
      <c r="BC1177" s="221"/>
      <c r="BD1177" s="221"/>
      <c r="BE1177" s="221"/>
      <c r="BF1177" s="221"/>
      <c r="BG1177" s="221"/>
      <c r="BH1177" s="221"/>
      <c r="BI1177" s="221"/>
      <c r="BJ1177" s="221"/>
      <c r="BK1177" s="221"/>
      <c r="BL1177" s="221"/>
      <c r="BM1177" s="221"/>
      <c r="BN1177" s="221"/>
      <c r="BO1177" s="221"/>
      <c r="BP1177" s="221"/>
      <c r="BQ1177" s="222"/>
      <c r="BR1177" s="151"/>
      <c r="BS1177" s="151"/>
      <c r="BT1177" s="151"/>
      <c r="BU1177" s="151"/>
      <c r="BV1177" s="151"/>
      <c r="BW1177" s="4"/>
      <c r="BX1177" s="4"/>
      <c r="BY1177" s="4"/>
      <c r="BZ1177" s="5"/>
      <c r="CA1177" s="6" t="s">
        <v>24</v>
      </c>
    </row>
    <row r="1178" spans="1:79" s="6" customFormat="1" ht="18.75" customHeight="1">
      <c r="A1178" s="81">
        <v>0</v>
      </c>
      <c r="B1178" s="80"/>
      <c r="C1178" s="178" t="s">
        <v>97</v>
      </c>
      <c r="D1178" s="178"/>
      <c r="E1178" s="178"/>
      <c r="F1178" s="178"/>
      <c r="G1178" s="178"/>
      <c r="H1178" s="178"/>
      <c r="I1178" s="178"/>
      <c r="J1178" s="179" t="s">
        <v>98</v>
      </c>
      <c r="K1178" s="179"/>
      <c r="L1178" s="179"/>
      <c r="M1178" s="179"/>
      <c r="N1178" s="179"/>
      <c r="O1178" s="128"/>
      <c r="P1178" s="221"/>
      <c r="Q1178" s="221"/>
      <c r="R1178" s="221"/>
      <c r="S1178" s="221"/>
      <c r="T1178" s="221"/>
      <c r="U1178" s="221"/>
      <c r="V1178" s="221"/>
      <c r="W1178" s="221"/>
      <c r="X1178" s="221"/>
      <c r="Y1178" s="221"/>
      <c r="Z1178" s="221"/>
      <c r="AA1178" s="221"/>
      <c r="AB1178" s="221"/>
      <c r="AC1178" s="221"/>
      <c r="AD1178" s="221"/>
      <c r="AE1178" s="221"/>
      <c r="AF1178" s="221"/>
      <c r="AG1178" s="221"/>
      <c r="AH1178" s="221"/>
      <c r="AI1178" s="221"/>
      <c r="AJ1178" s="221"/>
      <c r="AK1178" s="221"/>
      <c r="AL1178" s="221"/>
      <c r="AM1178" s="221"/>
      <c r="AN1178" s="221"/>
      <c r="AO1178" s="221"/>
      <c r="AP1178" s="221"/>
      <c r="AQ1178" s="221"/>
      <c r="AR1178" s="221"/>
      <c r="AS1178" s="221"/>
      <c r="AT1178" s="221"/>
      <c r="AU1178" s="221"/>
      <c r="AV1178" s="221"/>
      <c r="AW1178" s="221"/>
      <c r="AX1178" s="221"/>
      <c r="AY1178" s="221"/>
      <c r="AZ1178" s="221"/>
      <c r="BA1178" s="221"/>
      <c r="BB1178" s="221"/>
      <c r="BC1178" s="221"/>
      <c r="BD1178" s="221"/>
      <c r="BE1178" s="221"/>
      <c r="BF1178" s="221"/>
      <c r="BG1178" s="221"/>
      <c r="BH1178" s="221"/>
      <c r="BI1178" s="221"/>
      <c r="BJ1178" s="221"/>
      <c r="BK1178" s="221"/>
      <c r="BL1178" s="221"/>
      <c r="BM1178" s="221"/>
      <c r="BN1178" s="221"/>
      <c r="BO1178" s="221"/>
      <c r="BP1178" s="221"/>
      <c r="BQ1178" s="222"/>
      <c r="BR1178" s="151"/>
      <c r="BS1178" s="151"/>
      <c r="BT1178" s="151"/>
      <c r="BU1178" s="151"/>
      <c r="BV1178" s="151"/>
      <c r="BW1178" s="4"/>
      <c r="BX1178" s="4"/>
      <c r="BY1178" s="4"/>
      <c r="BZ1178" s="5"/>
      <c r="CA1178" s="6" t="s">
        <v>24</v>
      </c>
    </row>
    <row r="1179" spans="1:79" ht="65.099999999999994" customHeight="1">
      <c r="A1179" s="185" t="s">
        <v>635</v>
      </c>
      <c r="B1179" s="125"/>
      <c r="C1179" s="186" t="s">
        <v>145</v>
      </c>
      <c r="D1179" s="186"/>
      <c r="E1179" s="186"/>
      <c r="F1179" s="186"/>
      <c r="G1179" s="186"/>
      <c r="H1179" s="186"/>
      <c r="I1179" s="186"/>
      <c r="J1179" s="187" t="s">
        <v>100</v>
      </c>
      <c r="K1179" s="187"/>
      <c r="L1179" s="187"/>
      <c r="M1179" s="187"/>
      <c r="N1179" s="187"/>
      <c r="O1179" s="229" t="s">
        <v>633</v>
      </c>
      <c r="P1179" s="230"/>
      <c r="Q1179" s="230"/>
      <c r="R1179" s="230"/>
      <c r="S1179" s="230"/>
      <c r="T1179" s="230"/>
      <c r="U1179" s="230"/>
      <c r="V1179" s="230"/>
      <c r="W1179" s="230"/>
      <c r="X1179" s="230"/>
      <c r="Y1179" s="230"/>
      <c r="Z1179" s="230"/>
      <c r="AA1179" s="230"/>
      <c r="AB1179" s="230"/>
      <c r="AC1179" s="230"/>
      <c r="AD1179" s="230"/>
      <c r="AE1179" s="230"/>
      <c r="AF1179" s="230"/>
      <c r="AG1179" s="230"/>
      <c r="AH1179" s="230"/>
      <c r="AI1179" s="230"/>
      <c r="AJ1179" s="230"/>
      <c r="AK1179" s="230"/>
      <c r="AL1179" s="230"/>
      <c r="AM1179" s="230"/>
      <c r="AN1179" s="230"/>
      <c r="AO1179" s="230"/>
      <c r="AP1179" s="230"/>
      <c r="AQ1179" s="230"/>
      <c r="AR1179" s="230"/>
      <c r="AS1179" s="230"/>
      <c r="AT1179" s="230"/>
      <c r="AU1179" s="230"/>
      <c r="AV1179" s="230"/>
      <c r="AW1179" s="230"/>
      <c r="AX1179" s="230"/>
      <c r="AY1179" s="230"/>
      <c r="AZ1179" s="230"/>
      <c r="BA1179" s="230"/>
      <c r="BB1179" s="230"/>
      <c r="BC1179" s="230"/>
      <c r="BD1179" s="230"/>
      <c r="BE1179" s="230"/>
      <c r="BF1179" s="230"/>
      <c r="BG1179" s="230"/>
      <c r="BH1179" s="230"/>
      <c r="BI1179" s="230"/>
      <c r="BJ1179" s="230"/>
      <c r="BK1179" s="230"/>
      <c r="BL1179" s="230"/>
      <c r="BM1179" s="230"/>
      <c r="BN1179" s="230"/>
      <c r="BO1179" s="230"/>
      <c r="BP1179" s="230"/>
      <c r="BQ1179" s="231"/>
      <c r="BR1179" s="182">
        <v>-17499</v>
      </c>
      <c r="BS1179" s="183"/>
      <c r="BT1179" s="183"/>
      <c r="BU1179" s="183"/>
      <c r="BV1179" s="184"/>
      <c r="BW1179" s="1"/>
      <c r="BX1179" s="1"/>
      <c r="BY1179" s="1"/>
      <c r="BZ1179" s="2"/>
    </row>
    <row r="1180" spans="1:79" ht="18.75" customHeight="1">
      <c r="A1180" s="81">
        <v>0</v>
      </c>
      <c r="B1180" s="80"/>
      <c r="C1180" s="178" t="s">
        <v>198</v>
      </c>
      <c r="D1180" s="178"/>
      <c r="E1180" s="178"/>
      <c r="F1180" s="178"/>
      <c r="G1180" s="178"/>
      <c r="H1180" s="178"/>
      <c r="I1180" s="178"/>
      <c r="J1180" s="179" t="s">
        <v>98</v>
      </c>
      <c r="K1180" s="179"/>
      <c r="L1180" s="179"/>
      <c r="M1180" s="179"/>
      <c r="N1180" s="179"/>
      <c r="O1180" s="128"/>
      <c r="P1180" s="221"/>
      <c r="Q1180" s="221"/>
      <c r="R1180" s="221"/>
      <c r="S1180" s="221"/>
      <c r="T1180" s="221"/>
      <c r="U1180" s="221"/>
      <c r="V1180" s="221"/>
      <c r="W1180" s="221"/>
      <c r="X1180" s="221"/>
      <c r="Y1180" s="221"/>
      <c r="Z1180" s="221"/>
      <c r="AA1180" s="221"/>
      <c r="AB1180" s="221"/>
      <c r="AC1180" s="221"/>
      <c r="AD1180" s="221"/>
      <c r="AE1180" s="221"/>
      <c r="AF1180" s="221"/>
      <c r="AG1180" s="221"/>
      <c r="AH1180" s="221"/>
      <c r="AI1180" s="221"/>
      <c r="AJ1180" s="221"/>
      <c r="AK1180" s="221"/>
      <c r="AL1180" s="221"/>
      <c r="AM1180" s="221"/>
      <c r="AN1180" s="221"/>
      <c r="AO1180" s="221"/>
      <c r="AP1180" s="221"/>
      <c r="AQ1180" s="221"/>
      <c r="AR1180" s="221"/>
      <c r="AS1180" s="221"/>
      <c r="AT1180" s="221"/>
      <c r="AU1180" s="221"/>
      <c r="AV1180" s="221"/>
      <c r="AW1180" s="221"/>
      <c r="AX1180" s="221"/>
      <c r="AY1180" s="221"/>
      <c r="AZ1180" s="221"/>
      <c r="BA1180" s="221"/>
      <c r="BB1180" s="221"/>
      <c r="BC1180" s="221"/>
      <c r="BD1180" s="221"/>
      <c r="BE1180" s="221"/>
      <c r="BF1180" s="221"/>
      <c r="BG1180" s="221"/>
      <c r="BH1180" s="221"/>
      <c r="BI1180" s="221"/>
      <c r="BJ1180" s="221"/>
      <c r="BK1180" s="221"/>
      <c r="BL1180" s="221"/>
      <c r="BM1180" s="221"/>
      <c r="BN1180" s="221"/>
      <c r="BO1180" s="221"/>
      <c r="BP1180" s="221"/>
      <c r="BQ1180" s="222"/>
      <c r="BR1180" s="151"/>
      <c r="BS1180" s="151"/>
      <c r="BT1180" s="151"/>
      <c r="BU1180" s="151"/>
      <c r="BV1180" s="151"/>
      <c r="BW1180" s="1"/>
      <c r="BX1180" s="1"/>
      <c r="BY1180" s="1"/>
      <c r="BZ1180" s="2"/>
    </row>
    <row r="1181" spans="1:79" ht="63.75" customHeight="1">
      <c r="A1181" s="185" t="s">
        <v>635</v>
      </c>
      <c r="B1181" s="125"/>
      <c r="C1181" s="186" t="s">
        <v>448</v>
      </c>
      <c r="D1181" s="186"/>
      <c r="E1181" s="186"/>
      <c r="F1181" s="186"/>
      <c r="G1181" s="186"/>
      <c r="H1181" s="186"/>
      <c r="I1181" s="186"/>
      <c r="J1181" s="187" t="s">
        <v>103</v>
      </c>
      <c r="K1181" s="187"/>
      <c r="L1181" s="187"/>
      <c r="M1181" s="187"/>
      <c r="N1181" s="187"/>
      <c r="O1181" s="229" t="s">
        <v>633</v>
      </c>
      <c r="P1181" s="230"/>
      <c r="Q1181" s="230"/>
      <c r="R1181" s="230"/>
      <c r="S1181" s="230"/>
      <c r="T1181" s="230"/>
      <c r="U1181" s="230"/>
      <c r="V1181" s="230"/>
      <c r="W1181" s="230"/>
      <c r="X1181" s="230"/>
      <c r="Y1181" s="230"/>
      <c r="Z1181" s="230"/>
      <c r="AA1181" s="230"/>
      <c r="AB1181" s="230"/>
      <c r="AC1181" s="230"/>
      <c r="AD1181" s="230"/>
      <c r="AE1181" s="230"/>
      <c r="AF1181" s="230"/>
      <c r="AG1181" s="230"/>
      <c r="AH1181" s="230"/>
      <c r="AI1181" s="230"/>
      <c r="AJ1181" s="230"/>
      <c r="AK1181" s="230"/>
      <c r="AL1181" s="230"/>
      <c r="AM1181" s="230"/>
      <c r="AN1181" s="230"/>
      <c r="AO1181" s="230"/>
      <c r="AP1181" s="230"/>
      <c r="AQ1181" s="230"/>
      <c r="AR1181" s="230"/>
      <c r="AS1181" s="230"/>
      <c r="AT1181" s="230"/>
      <c r="AU1181" s="230"/>
      <c r="AV1181" s="230"/>
      <c r="AW1181" s="230"/>
      <c r="AX1181" s="230"/>
      <c r="AY1181" s="230"/>
      <c r="AZ1181" s="230"/>
      <c r="BA1181" s="230"/>
      <c r="BB1181" s="230"/>
      <c r="BC1181" s="230"/>
      <c r="BD1181" s="230"/>
      <c r="BE1181" s="230"/>
      <c r="BF1181" s="230"/>
      <c r="BG1181" s="230"/>
      <c r="BH1181" s="230"/>
      <c r="BI1181" s="230"/>
      <c r="BJ1181" s="230"/>
      <c r="BK1181" s="230"/>
      <c r="BL1181" s="230"/>
      <c r="BM1181" s="230"/>
      <c r="BN1181" s="230"/>
      <c r="BO1181" s="230"/>
      <c r="BP1181" s="230"/>
      <c r="BQ1181" s="231"/>
      <c r="BR1181" s="182">
        <v>-1</v>
      </c>
      <c r="BS1181" s="183"/>
      <c r="BT1181" s="183"/>
      <c r="BU1181" s="183"/>
      <c r="BV1181" s="184"/>
      <c r="BW1181" s="1"/>
      <c r="BX1181" s="1"/>
      <c r="BY1181" s="1"/>
      <c r="BZ1181" s="2"/>
    </row>
    <row r="1182" spans="1:79" ht="18.75" customHeight="1">
      <c r="A1182" s="81">
        <v>0</v>
      </c>
      <c r="B1182" s="80"/>
      <c r="C1182" s="178" t="s">
        <v>281</v>
      </c>
      <c r="D1182" s="178"/>
      <c r="E1182" s="178"/>
      <c r="F1182" s="178"/>
      <c r="G1182" s="178"/>
      <c r="H1182" s="178"/>
      <c r="I1182" s="178"/>
      <c r="J1182" s="179" t="s">
        <v>98</v>
      </c>
      <c r="K1182" s="179"/>
      <c r="L1182" s="179"/>
      <c r="M1182" s="179"/>
      <c r="N1182" s="179"/>
      <c r="O1182" s="128"/>
      <c r="P1182" s="221"/>
      <c r="Q1182" s="221"/>
      <c r="R1182" s="221"/>
      <c r="S1182" s="221"/>
      <c r="T1182" s="221"/>
      <c r="U1182" s="221"/>
      <c r="V1182" s="221"/>
      <c r="W1182" s="221"/>
      <c r="X1182" s="221"/>
      <c r="Y1182" s="221"/>
      <c r="Z1182" s="221"/>
      <c r="AA1182" s="221"/>
      <c r="AB1182" s="221"/>
      <c r="AC1182" s="221"/>
      <c r="AD1182" s="221"/>
      <c r="AE1182" s="221"/>
      <c r="AF1182" s="221"/>
      <c r="AG1182" s="221"/>
      <c r="AH1182" s="221"/>
      <c r="AI1182" s="221"/>
      <c r="AJ1182" s="221"/>
      <c r="AK1182" s="221"/>
      <c r="AL1182" s="221"/>
      <c r="AM1182" s="221"/>
      <c r="AN1182" s="221"/>
      <c r="AO1182" s="221"/>
      <c r="AP1182" s="221"/>
      <c r="AQ1182" s="221"/>
      <c r="AR1182" s="221"/>
      <c r="AS1182" s="221"/>
      <c r="AT1182" s="221"/>
      <c r="AU1182" s="221"/>
      <c r="AV1182" s="221"/>
      <c r="AW1182" s="221"/>
      <c r="AX1182" s="221"/>
      <c r="AY1182" s="221"/>
      <c r="AZ1182" s="221"/>
      <c r="BA1182" s="221"/>
      <c r="BB1182" s="221"/>
      <c r="BC1182" s="221"/>
      <c r="BD1182" s="221"/>
      <c r="BE1182" s="221"/>
      <c r="BF1182" s="221"/>
      <c r="BG1182" s="221"/>
      <c r="BH1182" s="221"/>
      <c r="BI1182" s="221"/>
      <c r="BJ1182" s="221"/>
      <c r="BK1182" s="221"/>
      <c r="BL1182" s="221"/>
      <c r="BM1182" s="221"/>
      <c r="BN1182" s="221"/>
      <c r="BO1182" s="221"/>
      <c r="BP1182" s="221"/>
      <c r="BQ1182" s="222"/>
      <c r="BR1182" s="151"/>
      <c r="BS1182" s="151"/>
      <c r="BT1182" s="151"/>
      <c r="BU1182" s="151"/>
      <c r="BV1182" s="151"/>
      <c r="BW1182" s="1"/>
      <c r="BX1182" s="1"/>
      <c r="BY1182" s="1"/>
      <c r="BZ1182" s="2"/>
    </row>
    <row r="1183" spans="1:79" ht="63.75" customHeight="1">
      <c r="A1183" s="185" t="s">
        <v>635</v>
      </c>
      <c r="B1183" s="125"/>
      <c r="C1183" s="186" t="s">
        <v>333</v>
      </c>
      <c r="D1183" s="186"/>
      <c r="E1183" s="186"/>
      <c r="F1183" s="186"/>
      <c r="G1183" s="186"/>
      <c r="H1183" s="186"/>
      <c r="I1183" s="186"/>
      <c r="J1183" s="187" t="s">
        <v>100</v>
      </c>
      <c r="K1183" s="187"/>
      <c r="L1183" s="187"/>
      <c r="M1183" s="187"/>
      <c r="N1183" s="187"/>
      <c r="O1183" s="229" t="s">
        <v>633</v>
      </c>
      <c r="P1183" s="230"/>
      <c r="Q1183" s="230"/>
      <c r="R1183" s="230"/>
      <c r="S1183" s="230"/>
      <c r="T1183" s="230"/>
      <c r="U1183" s="230"/>
      <c r="V1183" s="230"/>
      <c r="W1183" s="230"/>
      <c r="X1183" s="230"/>
      <c r="Y1183" s="230"/>
      <c r="Z1183" s="230"/>
      <c r="AA1183" s="230"/>
      <c r="AB1183" s="230"/>
      <c r="AC1183" s="230"/>
      <c r="AD1183" s="230"/>
      <c r="AE1183" s="230"/>
      <c r="AF1183" s="230"/>
      <c r="AG1183" s="230"/>
      <c r="AH1183" s="230"/>
      <c r="AI1183" s="230"/>
      <c r="AJ1183" s="230"/>
      <c r="AK1183" s="230"/>
      <c r="AL1183" s="230"/>
      <c r="AM1183" s="230"/>
      <c r="AN1183" s="230"/>
      <c r="AO1183" s="230"/>
      <c r="AP1183" s="230"/>
      <c r="AQ1183" s="230"/>
      <c r="AR1183" s="230"/>
      <c r="AS1183" s="230"/>
      <c r="AT1183" s="230"/>
      <c r="AU1183" s="230"/>
      <c r="AV1183" s="230"/>
      <c r="AW1183" s="230"/>
      <c r="AX1183" s="230"/>
      <c r="AY1183" s="230"/>
      <c r="AZ1183" s="230"/>
      <c r="BA1183" s="230"/>
      <c r="BB1183" s="230"/>
      <c r="BC1183" s="230"/>
      <c r="BD1183" s="230"/>
      <c r="BE1183" s="230"/>
      <c r="BF1183" s="230"/>
      <c r="BG1183" s="230"/>
      <c r="BH1183" s="230"/>
      <c r="BI1183" s="230"/>
      <c r="BJ1183" s="230"/>
      <c r="BK1183" s="230"/>
      <c r="BL1183" s="230"/>
      <c r="BM1183" s="230"/>
      <c r="BN1183" s="230"/>
      <c r="BO1183" s="230"/>
      <c r="BP1183" s="230"/>
      <c r="BQ1183" s="231"/>
      <c r="BR1183" s="182">
        <v>-17499</v>
      </c>
      <c r="BS1183" s="183"/>
      <c r="BT1183" s="183"/>
      <c r="BU1183" s="183"/>
      <c r="BV1183" s="184"/>
      <c r="BW1183" s="1"/>
      <c r="BX1183" s="1"/>
      <c r="BY1183" s="1"/>
      <c r="BZ1183" s="2"/>
    </row>
    <row r="1184" spans="1:79" ht="18.75" customHeight="1">
      <c r="A1184" s="81">
        <v>0</v>
      </c>
      <c r="B1184" s="80"/>
      <c r="C1184" s="178" t="s">
        <v>360</v>
      </c>
      <c r="D1184" s="178"/>
      <c r="E1184" s="178"/>
      <c r="F1184" s="178"/>
      <c r="G1184" s="178"/>
      <c r="H1184" s="178"/>
      <c r="I1184" s="178"/>
      <c r="J1184" s="179" t="s">
        <v>98</v>
      </c>
      <c r="K1184" s="179"/>
      <c r="L1184" s="179"/>
      <c r="M1184" s="179"/>
      <c r="N1184" s="179"/>
      <c r="O1184" s="128"/>
      <c r="P1184" s="221"/>
      <c r="Q1184" s="221"/>
      <c r="R1184" s="221"/>
      <c r="S1184" s="221"/>
      <c r="T1184" s="221"/>
      <c r="U1184" s="221"/>
      <c r="V1184" s="221"/>
      <c r="W1184" s="221"/>
      <c r="X1184" s="221"/>
      <c r="Y1184" s="221"/>
      <c r="Z1184" s="221"/>
      <c r="AA1184" s="221"/>
      <c r="AB1184" s="221"/>
      <c r="AC1184" s="221"/>
      <c r="AD1184" s="221"/>
      <c r="AE1184" s="221"/>
      <c r="AF1184" s="221"/>
      <c r="AG1184" s="221"/>
      <c r="AH1184" s="221"/>
      <c r="AI1184" s="221"/>
      <c r="AJ1184" s="221"/>
      <c r="AK1184" s="221"/>
      <c r="AL1184" s="221"/>
      <c r="AM1184" s="221"/>
      <c r="AN1184" s="221"/>
      <c r="AO1184" s="221"/>
      <c r="AP1184" s="221"/>
      <c r="AQ1184" s="221"/>
      <c r="AR1184" s="221"/>
      <c r="AS1184" s="221"/>
      <c r="AT1184" s="221"/>
      <c r="AU1184" s="221"/>
      <c r="AV1184" s="221"/>
      <c r="AW1184" s="221"/>
      <c r="AX1184" s="221"/>
      <c r="AY1184" s="221"/>
      <c r="AZ1184" s="221"/>
      <c r="BA1184" s="221"/>
      <c r="BB1184" s="221"/>
      <c r="BC1184" s="221"/>
      <c r="BD1184" s="221"/>
      <c r="BE1184" s="221"/>
      <c r="BF1184" s="221"/>
      <c r="BG1184" s="221"/>
      <c r="BH1184" s="221"/>
      <c r="BI1184" s="221"/>
      <c r="BJ1184" s="221"/>
      <c r="BK1184" s="221"/>
      <c r="BL1184" s="221"/>
      <c r="BM1184" s="221"/>
      <c r="BN1184" s="221"/>
      <c r="BO1184" s="221"/>
      <c r="BP1184" s="221"/>
      <c r="BQ1184" s="222"/>
      <c r="BR1184" s="151"/>
      <c r="BS1184" s="151"/>
      <c r="BT1184" s="151"/>
      <c r="BU1184" s="151"/>
      <c r="BV1184" s="151"/>
      <c r="BW1184" s="1"/>
      <c r="BX1184" s="1"/>
      <c r="BY1184" s="1"/>
      <c r="BZ1184" s="2"/>
    </row>
    <row r="1185" spans="1:79" ht="63.75" customHeight="1">
      <c r="A1185" s="185" t="s">
        <v>635</v>
      </c>
      <c r="B1185" s="125"/>
      <c r="C1185" s="186" t="s">
        <v>397</v>
      </c>
      <c r="D1185" s="186"/>
      <c r="E1185" s="186"/>
      <c r="F1185" s="186"/>
      <c r="G1185" s="186"/>
      <c r="H1185" s="186"/>
      <c r="I1185" s="186"/>
      <c r="J1185" s="187" t="s">
        <v>362</v>
      </c>
      <c r="K1185" s="187"/>
      <c r="L1185" s="187"/>
      <c r="M1185" s="187"/>
      <c r="N1185" s="187"/>
      <c r="O1185" s="229" t="s">
        <v>633</v>
      </c>
      <c r="P1185" s="230"/>
      <c r="Q1185" s="230"/>
      <c r="R1185" s="230"/>
      <c r="S1185" s="230"/>
      <c r="T1185" s="230"/>
      <c r="U1185" s="230"/>
      <c r="V1185" s="230"/>
      <c r="W1185" s="230"/>
      <c r="X1185" s="230"/>
      <c r="Y1185" s="230"/>
      <c r="Z1185" s="230"/>
      <c r="AA1185" s="230"/>
      <c r="AB1185" s="230"/>
      <c r="AC1185" s="230"/>
      <c r="AD1185" s="230"/>
      <c r="AE1185" s="230"/>
      <c r="AF1185" s="230"/>
      <c r="AG1185" s="230"/>
      <c r="AH1185" s="230"/>
      <c r="AI1185" s="230"/>
      <c r="AJ1185" s="230"/>
      <c r="AK1185" s="230"/>
      <c r="AL1185" s="230"/>
      <c r="AM1185" s="230"/>
      <c r="AN1185" s="230"/>
      <c r="AO1185" s="230"/>
      <c r="AP1185" s="230"/>
      <c r="AQ1185" s="230"/>
      <c r="AR1185" s="230"/>
      <c r="AS1185" s="230"/>
      <c r="AT1185" s="230"/>
      <c r="AU1185" s="230"/>
      <c r="AV1185" s="230"/>
      <c r="AW1185" s="230"/>
      <c r="AX1185" s="230"/>
      <c r="AY1185" s="230"/>
      <c r="AZ1185" s="230"/>
      <c r="BA1185" s="230"/>
      <c r="BB1185" s="230"/>
      <c r="BC1185" s="230"/>
      <c r="BD1185" s="230"/>
      <c r="BE1185" s="230"/>
      <c r="BF1185" s="230"/>
      <c r="BG1185" s="230"/>
      <c r="BH1185" s="230"/>
      <c r="BI1185" s="230"/>
      <c r="BJ1185" s="230"/>
      <c r="BK1185" s="230"/>
      <c r="BL1185" s="230"/>
      <c r="BM1185" s="230"/>
      <c r="BN1185" s="230"/>
      <c r="BO1185" s="230"/>
      <c r="BP1185" s="230"/>
      <c r="BQ1185" s="231"/>
      <c r="BR1185" s="182">
        <v>-100</v>
      </c>
      <c r="BS1185" s="183"/>
      <c r="BT1185" s="183"/>
      <c r="BU1185" s="183"/>
      <c r="BV1185" s="184"/>
      <c r="BW1185" s="1"/>
      <c r="BX1185" s="1"/>
      <c r="BY1185" s="1"/>
      <c r="BZ1185" s="2"/>
    </row>
    <row r="1186" spans="1:79" s="6" customFormat="1" ht="51" customHeight="1">
      <c r="A1186" s="81">
        <v>0</v>
      </c>
      <c r="B1186" s="80"/>
      <c r="C1186" s="178" t="s">
        <v>502</v>
      </c>
      <c r="D1186" s="178"/>
      <c r="E1186" s="178"/>
      <c r="F1186" s="178"/>
      <c r="G1186" s="178"/>
      <c r="H1186" s="178"/>
      <c r="I1186" s="178"/>
      <c r="J1186" s="179" t="s">
        <v>98</v>
      </c>
      <c r="K1186" s="179"/>
      <c r="L1186" s="179"/>
      <c r="M1186" s="179"/>
      <c r="N1186" s="179"/>
      <c r="O1186" s="128"/>
      <c r="P1186" s="221"/>
      <c r="Q1186" s="221"/>
      <c r="R1186" s="221"/>
      <c r="S1186" s="221"/>
      <c r="T1186" s="221"/>
      <c r="U1186" s="221"/>
      <c r="V1186" s="221"/>
      <c r="W1186" s="221"/>
      <c r="X1186" s="221"/>
      <c r="Y1186" s="221"/>
      <c r="Z1186" s="221"/>
      <c r="AA1186" s="221"/>
      <c r="AB1186" s="221"/>
      <c r="AC1186" s="221"/>
      <c r="AD1186" s="221"/>
      <c r="AE1186" s="221"/>
      <c r="AF1186" s="221"/>
      <c r="AG1186" s="221"/>
      <c r="AH1186" s="221"/>
      <c r="AI1186" s="221"/>
      <c r="AJ1186" s="221"/>
      <c r="AK1186" s="221"/>
      <c r="AL1186" s="221"/>
      <c r="AM1186" s="221"/>
      <c r="AN1186" s="221"/>
      <c r="AO1186" s="221"/>
      <c r="AP1186" s="221"/>
      <c r="AQ1186" s="221"/>
      <c r="AR1186" s="221"/>
      <c r="AS1186" s="221"/>
      <c r="AT1186" s="221"/>
      <c r="AU1186" s="221"/>
      <c r="AV1186" s="221"/>
      <c r="AW1186" s="221"/>
      <c r="AX1186" s="221"/>
      <c r="AY1186" s="221"/>
      <c r="AZ1186" s="221"/>
      <c r="BA1186" s="221"/>
      <c r="BB1186" s="221"/>
      <c r="BC1186" s="221"/>
      <c r="BD1186" s="221"/>
      <c r="BE1186" s="221"/>
      <c r="BF1186" s="221"/>
      <c r="BG1186" s="221"/>
      <c r="BH1186" s="221"/>
      <c r="BI1186" s="221"/>
      <c r="BJ1186" s="221"/>
      <c r="BK1186" s="221"/>
      <c r="BL1186" s="221"/>
      <c r="BM1186" s="221"/>
      <c r="BN1186" s="221"/>
      <c r="BO1186" s="221"/>
      <c r="BP1186" s="221"/>
      <c r="BQ1186" s="222"/>
      <c r="BR1186" s="151"/>
      <c r="BS1186" s="151"/>
      <c r="BT1186" s="151"/>
      <c r="BU1186" s="151"/>
      <c r="BV1186" s="151"/>
      <c r="BW1186" s="4"/>
      <c r="BX1186" s="4"/>
      <c r="BY1186" s="4"/>
      <c r="BZ1186" s="5"/>
      <c r="CA1186" s="6" t="s">
        <v>24</v>
      </c>
    </row>
    <row r="1187" spans="1:79" s="6" customFormat="1" ht="66.75" customHeight="1">
      <c r="A1187" s="81">
        <v>0</v>
      </c>
      <c r="B1187" s="80"/>
      <c r="C1187" s="178" t="s">
        <v>503</v>
      </c>
      <c r="D1187" s="178"/>
      <c r="E1187" s="178"/>
      <c r="F1187" s="178"/>
      <c r="G1187" s="178"/>
      <c r="H1187" s="178"/>
      <c r="I1187" s="178"/>
      <c r="J1187" s="179" t="s">
        <v>98</v>
      </c>
      <c r="K1187" s="179"/>
      <c r="L1187" s="179"/>
      <c r="M1187" s="179"/>
      <c r="N1187" s="179"/>
      <c r="O1187" s="128"/>
      <c r="P1187" s="221"/>
      <c r="Q1187" s="221"/>
      <c r="R1187" s="221"/>
      <c r="S1187" s="221"/>
      <c r="T1187" s="221"/>
      <c r="U1187" s="221"/>
      <c r="V1187" s="221"/>
      <c r="W1187" s="221"/>
      <c r="X1187" s="221"/>
      <c r="Y1187" s="221"/>
      <c r="Z1187" s="221"/>
      <c r="AA1187" s="221"/>
      <c r="AB1187" s="221"/>
      <c r="AC1187" s="221"/>
      <c r="AD1187" s="221"/>
      <c r="AE1187" s="221"/>
      <c r="AF1187" s="221"/>
      <c r="AG1187" s="221"/>
      <c r="AH1187" s="221"/>
      <c r="AI1187" s="221"/>
      <c r="AJ1187" s="221"/>
      <c r="AK1187" s="221"/>
      <c r="AL1187" s="221"/>
      <c r="AM1187" s="221"/>
      <c r="AN1187" s="221"/>
      <c r="AO1187" s="221"/>
      <c r="AP1187" s="221"/>
      <c r="AQ1187" s="221"/>
      <c r="AR1187" s="221"/>
      <c r="AS1187" s="221"/>
      <c r="AT1187" s="221"/>
      <c r="AU1187" s="221"/>
      <c r="AV1187" s="221"/>
      <c r="AW1187" s="221"/>
      <c r="AX1187" s="221"/>
      <c r="AY1187" s="221"/>
      <c r="AZ1187" s="221"/>
      <c r="BA1187" s="221"/>
      <c r="BB1187" s="221"/>
      <c r="BC1187" s="221"/>
      <c r="BD1187" s="221"/>
      <c r="BE1187" s="221"/>
      <c r="BF1187" s="221"/>
      <c r="BG1187" s="221"/>
      <c r="BH1187" s="221"/>
      <c r="BI1187" s="221"/>
      <c r="BJ1187" s="221"/>
      <c r="BK1187" s="221"/>
      <c r="BL1187" s="221"/>
      <c r="BM1187" s="221"/>
      <c r="BN1187" s="221"/>
      <c r="BO1187" s="221"/>
      <c r="BP1187" s="221"/>
      <c r="BQ1187" s="222"/>
      <c r="BR1187" s="151"/>
      <c r="BS1187" s="151"/>
      <c r="BT1187" s="151"/>
      <c r="BU1187" s="151"/>
      <c r="BV1187" s="151"/>
      <c r="BW1187" s="4"/>
      <c r="BX1187" s="4"/>
      <c r="BY1187" s="4"/>
      <c r="BZ1187" s="5"/>
      <c r="CA1187" s="6" t="s">
        <v>24</v>
      </c>
    </row>
    <row r="1188" spans="1:79" s="6" customFormat="1" ht="18.75" customHeight="1">
      <c r="A1188" s="81">
        <v>0</v>
      </c>
      <c r="B1188" s="80"/>
      <c r="C1188" s="178" t="s">
        <v>97</v>
      </c>
      <c r="D1188" s="178"/>
      <c r="E1188" s="178"/>
      <c r="F1188" s="178"/>
      <c r="G1188" s="178"/>
      <c r="H1188" s="178"/>
      <c r="I1188" s="178"/>
      <c r="J1188" s="179" t="s">
        <v>98</v>
      </c>
      <c r="K1188" s="179"/>
      <c r="L1188" s="179"/>
      <c r="M1188" s="179"/>
      <c r="N1188" s="179"/>
      <c r="O1188" s="128"/>
      <c r="P1188" s="221"/>
      <c r="Q1188" s="221"/>
      <c r="R1188" s="221"/>
      <c r="S1188" s="221"/>
      <c r="T1188" s="221"/>
      <c r="U1188" s="221"/>
      <c r="V1188" s="221"/>
      <c r="W1188" s="221"/>
      <c r="X1188" s="221"/>
      <c r="Y1188" s="221"/>
      <c r="Z1188" s="221"/>
      <c r="AA1188" s="221"/>
      <c r="AB1188" s="221"/>
      <c r="AC1188" s="221"/>
      <c r="AD1188" s="221"/>
      <c r="AE1188" s="221"/>
      <c r="AF1188" s="221"/>
      <c r="AG1188" s="221"/>
      <c r="AH1188" s="221"/>
      <c r="AI1188" s="221"/>
      <c r="AJ1188" s="221"/>
      <c r="AK1188" s="221"/>
      <c r="AL1188" s="221"/>
      <c r="AM1188" s="221"/>
      <c r="AN1188" s="221"/>
      <c r="AO1188" s="221"/>
      <c r="AP1188" s="221"/>
      <c r="AQ1188" s="221"/>
      <c r="AR1188" s="221"/>
      <c r="AS1188" s="221"/>
      <c r="AT1188" s="221"/>
      <c r="AU1188" s="221"/>
      <c r="AV1188" s="221"/>
      <c r="AW1188" s="221"/>
      <c r="AX1188" s="221"/>
      <c r="AY1188" s="221"/>
      <c r="AZ1188" s="221"/>
      <c r="BA1188" s="221"/>
      <c r="BB1188" s="221"/>
      <c r="BC1188" s="221"/>
      <c r="BD1188" s="221"/>
      <c r="BE1188" s="221"/>
      <c r="BF1188" s="221"/>
      <c r="BG1188" s="221"/>
      <c r="BH1188" s="221"/>
      <c r="BI1188" s="221"/>
      <c r="BJ1188" s="221"/>
      <c r="BK1188" s="221"/>
      <c r="BL1188" s="221"/>
      <c r="BM1188" s="221"/>
      <c r="BN1188" s="221"/>
      <c r="BO1188" s="221"/>
      <c r="BP1188" s="221"/>
      <c r="BQ1188" s="222"/>
      <c r="BR1188" s="151"/>
      <c r="BS1188" s="151"/>
      <c r="BT1188" s="151"/>
      <c r="BU1188" s="151"/>
      <c r="BV1188" s="151"/>
      <c r="BW1188" s="4"/>
      <c r="BX1188" s="4"/>
      <c r="BY1188" s="4"/>
      <c r="BZ1188" s="5"/>
      <c r="CA1188" s="6" t="s">
        <v>24</v>
      </c>
    </row>
    <row r="1189" spans="1:79" ht="72" hidden="1" customHeight="1">
      <c r="A1189" s="185">
        <v>45</v>
      </c>
      <c r="B1189" s="125"/>
      <c r="C1189" s="186" t="s">
        <v>171</v>
      </c>
      <c r="D1189" s="186"/>
      <c r="E1189" s="186"/>
      <c r="F1189" s="186"/>
      <c r="G1189" s="186"/>
      <c r="H1189" s="186"/>
      <c r="I1189" s="186"/>
      <c r="J1189" s="187" t="s">
        <v>100</v>
      </c>
      <c r="K1189" s="187"/>
      <c r="L1189" s="187"/>
      <c r="M1189" s="187"/>
      <c r="N1189" s="187"/>
      <c r="O1189" s="128"/>
      <c r="P1189" s="221"/>
      <c r="Q1189" s="221"/>
      <c r="R1189" s="221"/>
      <c r="S1189" s="221"/>
      <c r="T1189" s="221"/>
      <c r="U1189" s="221"/>
      <c r="V1189" s="221"/>
      <c r="W1189" s="221"/>
      <c r="X1189" s="221"/>
      <c r="Y1189" s="221"/>
      <c r="Z1189" s="221"/>
      <c r="AA1189" s="221"/>
      <c r="AB1189" s="221"/>
      <c r="AC1189" s="221"/>
      <c r="AD1189" s="221"/>
      <c r="AE1189" s="221"/>
      <c r="AF1189" s="221"/>
      <c r="AG1189" s="221"/>
      <c r="AH1189" s="221"/>
      <c r="AI1189" s="221"/>
      <c r="AJ1189" s="221"/>
      <c r="AK1189" s="221"/>
      <c r="AL1189" s="221"/>
      <c r="AM1189" s="221"/>
      <c r="AN1189" s="221"/>
      <c r="AO1189" s="221"/>
      <c r="AP1189" s="221"/>
      <c r="AQ1189" s="221"/>
      <c r="AR1189" s="221"/>
      <c r="AS1189" s="221"/>
      <c r="AT1189" s="221"/>
      <c r="AU1189" s="221"/>
      <c r="AV1189" s="221"/>
      <c r="AW1189" s="221"/>
      <c r="AX1189" s="221"/>
      <c r="AY1189" s="221"/>
      <c r="AZ1189" s="221"/>
      <c r="BA1189" s="221"/>
      <c r="BB1189" s="221"/>
      <c r="BC1189" s="221"/>
      <c r="BD1189" s="221"/>
      <c r="BE1189" s="221"/>
      <c r="BF1189" s="221"/>
      <c r="BG1189" s="221"/>
      <c r="BH1189" s="221"/>
      <c r="BI1189" s="221"/>
      <c r="BJ1189" s="221"/>
      <c r="BK1189" s="221"/>
      <c r="BL1189" s="221"/>
      <c r="BM1189" s="221"/>
      <c r="BN1189" s="221"/>
      <c r="BO1189" s="221"/>
      <c r="BP1189" s="221"/>
      <c r="BQ1189" s="222"/>
      <c r="BR1189" s="182">
        <v>0</v>
      </c>
      <c r="BS1189" s="183"/>
      <c r="BT1189" s="183"/>
      <c r="BU1189" s="183"/>
      <c r="BV1189" s="184"/>
      <c r="BW1189" s="1"/>
      <c r="BX1189" s="1"/>
      <c r="BY1189" s="1"/>
      <c r="BZ1189" s="2"/>
    </row>
    <row r="1190" spans="1:79" ht="78" customHeight="1">
      <c r="A1190" s="185" t="s">
        <v>636</v>
      </c>
      <c r="B1190" s="125"/>
      <c r="C1190" s="186" t="s">
        <v>172</v>
      </c>
      <c r="D1190" s="186"/>
      <c r="E1190" s="186"/>
      <c r="F1190" s="186"/>
      <c r="G1190" s="186"/>
      <c r="H1190" s="186"/>
      <c r="I1190" s="186"/>
      <c r="J1190" s="187" t="s">
        <v>100</v>
      </c>
      <c r="K1190" s="187"/>
      <c r="L1190" s="187"/>
      <c r="M1190" s="187"/>
      <c r="N1190" s="187"/>
      <c r="O1190" s="229" t="s">
        <v>637</v>
      </c>
      <c r="P1190" s="230"/>
      <c r="Q1190" s="230"/>
      <c r="R1190" s="230"/>
      <c r="S1190" s="230"/>
      <c r="T1190" s="230"/>
      <c r="U1190" s="230"/>
      <c r="V1190" s="230"/>
      <c r="W1190" s="230"/>
      <c r="X1190" s="230"/>
      <c r="Y1190" s="230"/>
      <c r="Z1190" s="230"/>
      <c r="AA1190" s="230"/>
      <c r="AB1190" s="230"/>
      <c r="AC1190" s="230"/>
      <c r="AD1190" s="230"/>
      <c r="AE1190" s="230"/>
      <c r="AF1190" s="230"/>
      <c r="AG1190" s="230"/>
      <c r="AH1190" s="230"/>
      <c r="AI1190" s="230"/>
      <c r="AJ1190" s="230"/>
      <c r="AK1190" s="230"/>
      <c r="AL1190" s="230"/>
      <c r="AM1190" s="230"/>
      <c r="AN1190" s="230"/>
      <c r="AO1190" s="230"/>
      <c r="AP1190" s="230"/>
      <c r="AQ1190" s="230"/>
      <c r="AR1190" s="230"/>
      <c r="AS1190" s="230"/>
      <c r="AT1190" s="230"/>
      <c r="AU1190" s="230"/>
      <c r="AV1190" s="230"/>
      <c r="AW1190" s="230"/>
      <c r="AX1190" s="230"/>
      <c r="AY1190" s="230"/>
      <c r="AZ1190" s="230"/>
      <c r="BA1190" s="230"/>
      <c r="BB1190" s="230"/>
      <c r="BC1190" s="230"/>
      <c r="BD1190" s="230"/>
      <c r="BE1190" s="230"/>
      <c r="BF1190" s="230"/>
      <c r="BG1190" s="230"/>
      <c r="BH1190" s="230"/>
      <c r="BI1190" s="230"/>
      <c r="BJ1190" s="230"/>
      <c r="BK1190" s="230"/>
      <c r="BL1190" s="230"/>
      <c r="BM1190" s="230"/>
      <c r="BN1190" s="230"/>
      <c r="BO1190" s="230"/>
      <c r="BP1190" s="230"/>
      <c r="BQ1190" s="231"/>
      <c r="BR1190" s="182">
        <v>-200000</v>
      </c>
      <c r="BS1190" s="183"/>
      <c r="BT1190" s="183"/>
      <c r="BU1190" s="183"/>
      <c r="BV1190" s="184"/>
      <c r="BW1190" s="1"/>
      <c r="BX1190" s="1"/>
      <c r="BY1190" s="1"/>
      <c r="BZ1190" s="2"/>
    </row>
    <row r="1191" spans="1:79" ht="18.75" customHeight="1">
      <c r="A1191" s="81">
        <v>0</v>
      </c>
      <c r="B1191" s="80"/>
      <c r="C1191" s="178" t="s">
        <v>198</v>
      </c>
      <c r="D1191" s="178"/>
      <c r="E1191" s="178"/>
      <c r="F1191" s="178"/>
      <c r="G1191" s="178"/>
      <c r="H1191" s="178"/>
      <c r="I1191" s="178"/>
      <c r="J1191" s="179" t="s">
        <v>98</v>
      </c>
      <c r="K1191" s="179"/>
      <c r="L1191" s="179"/>
      <c r="M1191" s="179"/>
      <c r="N1191" s="179"/>
      <c r="O1191" s="128"/>
      <c r="P1191" s="221"/>
      <c r="Q1191" s="221"/>
      <c r="R1191" s="221"/>
      <c r="S1191" s="221"/>
      <c r="T1191" s="221"/>
      <c r="U1191" s="221"/>
      <c r="V1191" s="221"/>
      <c r="W1191" s="221"/>
      <c r="X1191" s="221"/>
      <c r="Y1191" s="221"/>
      <c r="Z1191" s="221"/>
      <c r="AA1191" s="221"/>
      <c r="AB1191" s="221"/>
      <c r="AC1191" s="221"/>
      <c r="AD1191" s="221"/>
      <c r="AE1191" s="221"/>
      <c r="AF1191" s="221"/>
      <c r="AG1191" s="221"/>
      <c r="AH1191" s="221"/>
      <c r="AI1191" s="221"/>
      <c r="AJ1191" s="221"/>
      <c r="AK1191" s="221"/>
      <c r="AL1191" s="221"/>
      <c r="AM1191" s="221"/>
      <c r="AN1191" s="221"/>
      <c r="AO1191" s="221"/>
      <c r="AP1191" s="221"/>
      <c r="AQ1191" s="221"/>
      <c r="AR1191" s="221"/>
      <c r="AS1191" s="221"/>
      <c r="AT1191" s="221"/>
      <c r="AU1191" s="221"/>
      <c r="AV1191" s="221"/>
      <c r="AW1191" s="221"/>
      <c r="AX1191" s="221"/>
      <c r="AY1191" s="221"/>
      <c r="AZ1191" s="221"/>
      <c r="BA1191" s="221"/>
      <c r="BB1191" s="221"/>
      <c r="BC1191" s="221"/>
      <c r="BD1191" s="221"/>
      <c r="BE1191" s="221"/>
      <c r="BF1191" s="221"/>
      <c r="BG1191" s="221"/>
      <c r="BH1191" s="221"/>
      <c r="BI1191" s="221"/>
      <c r="BJ1191" s="221"/>
      <c r="BK1191" s="221"/>
      <c r="BL1191" s="221"/>
      <c r="BM1191" s="221"/>
      <c r="BN1191" s="221"/>
      <c r="BO1191" s="221"/>
      <c r="BP1191" s="221"/>
      <c r="BQ1191" s="222"/>
      <c r="BR1191" s="151"/>
      <c r="BS1191" s="151"/>
      <c r="BT1191" s="151"/>
      <c r="BU1191" s="151"/>
      <c r="BV1191" s="151"/>
      <c r="BW1191" s="1"/>
      <c r="BX1191" s="1"/>
      <c r="BY1191" s="1"/>
      <c r="BZ1191" s="2"/>
    </row>
    <row r="1192" spans="1:79" ht="63.75" customHeight="1">
      <c r="A1192" s="185" t="s">
        <v>636</v>
      </c>
      <c r="B1192" s="125"/>
      <c r="C1192" s="186" t="s">
        <v>259</v>
      </c>
      <c r="D1192" s="186"/>
      <c r="E1192" s="186"/>
      <c r="F1192" s="186"/>
      <c r="G1192" s="186"/>
      <c r="H1192" s="186"/>
      <c r="I1192" s="186"/>
      <c r="J1192" s="187" t="s">
        <v>205</v>
      </c>
      <c r="K1192" s="187"/>
      <c r="L1192" s="187"/>
      <c r="M1192" s="187"/>
      <c r="N1192" s="187"/>
      <c r="O1192" s="229" t="s">
        <v>637</v>
      </c>
      <c r="P1192" s="230"/>
      <c r="Q1192" s="230"/>
      <c r="R1192" s="230"/>
      <c r="S1192" s="230"/>
      <c r="T1192" s="230"/>
      <c r="U1192" s="230"/>
      <c r="V1192" s="230"/>
      <c r="W1192" s="230"/>
      <c r="X1192" s="230"/>
      <c r="Y1192" s="230"/>
      <c r="Z1192" s="230"/>
      <c r="AA1192" s="230"/>
      <c r="AB1192" s="230"/>
      <c r="AC1192" s="230"/>
      <c r="AD1192" s="230"/>
      <c r="AE1192" s="230"/>
      <c r="AF1192" s="230"/>
      <c r="AG1192" s="230"/>
      <c r="AH1192" s="230"/>
      <c r="AI1192" s="230"/>
      <c r="AJ1192" s="230"/>
      <c r="AK1192" s="230"/>
      <c r="AL1192" s="230"/>
      <c r="AM1192" s="230"/>
      <c r="AN1192" s="230"/>
      <c r="AO1192" s="230"/>
      <c r="AP1192" s="230"/>
      <c r="AQ1192" s="230"/>
      <c r="AR1192" s="230"/>
      <c r="AS1192" s="230"/>
      <c r="AT1192" s="230"/>
      <c r="AU1192" s="230"/>
      <c r="AV1192" s="230"/>
      <c r="AW1192" s="230"/>
      <c r="AX1192" s="230"/>
      <c r="AY1192" s="230"/>
      <c r="AZ1192" s="230"/>
      <c r="BA1192" s="230"/>
      <c r="BB1192" s="230"/>
      <c r="BC1192" s="230"/>
      <c r="BD1192" s="230"/>
      <c r="BE1192" s="230"/>
      <c r="BF1192" s="230"/>
      <c r="BG1192" s="230"/>
      <c r="BH1192" s="230"/>
      <c r="BI1192" s="230"/>
      <c r="BJ1192" s="230"/>
      <c r="BK1192" s="230"/>
      <c r="BL1192" s="230"/>
      <c r="BM1192" s="230"/>
      <c r="BN1192" s="230"/>
      <c r="BO1192" s="230"/>
      <c r="BP1192" s="230"/>
      <c r="BQ1192" s="231"/>
      <c r="BR1192" s="182">
        <v>-80</v>
      </c>
      <c r="BS1192" s="183"/>
      <c r="BT1192" s="183"/>
      <c r="BU1192" s="183"/>
      <c r="BV1192" s="184"/>
      <c r="BW1192" s="1"/>
      <c r="BX1192" s="1"/>
      <c r="BY1192" s="1"/>
      <c r="BZ1192" s="2"/>
    </row>
    <row r="1193" spans="1:79" ht="18.75" customHeight="1">
      <c r="A1193" s="81">
        <v>0</v>
      </c>
      <c r="B1193" s="80"/>
      <c r="C1193" s="178" t="s">
        <v>281</v>
      </c>
      <c r="D1193" s="178"/>
      <c r="E1193" s="178"/>
      <c r="F1193" s="178"/>
      <c r="G1193" s="178"/>
      <c r="H1193" s="178"/>
      <c r="I1193" s="178"/>
      <c r="J1193" s="179" t="s">
        <v>98</v>
      </c>
      <c r="K1193" s="179"/>
      <c r="L1193" s="179"/>
      <c r="M1193" s="179"/>
      <c r="N1193" s="179"/>
      <c r="O1193" s="128"/>
      <c r="P1193" s="221"/>
      <c r="Q1193" s="221"/>
      <c r="R1193" s="221"/>
      <c r="S1193" s="221"/>
      <c r="T1193" s="221"/>
      <c r="U1193" s="221"/>
      <c r="V1193" s="221"/>
      <c r="W1193" s="221"/>
      <c r="X1193" s="221"/>
      <c r="Y1193" s="221"/>
      <c r="Z1193" s="221"/>
      <c r="AA1193" s="221"/>
      <c r="AB1193" s="221"/>
      <c r="AC1193" s="221"/>
      <c r="AD1193" s="221"/>
      <c r="AE1193" s="221"/>
      <c r="AF1193" s="221"/>
      <c r="AG1193" s="221"/>
      <c r="AH1193" s="221"/>
      <c r="AI1193" s="221"/>
      <c r="AJ1193" s="221"/>
      <c r="AK1193" s="221"/>
      <c r="AL1193" s="221"/>
      <c r="AM1193" s="221"/>
      <c r="AN1193" s="221"/>
      <c r="AO1193" s="221"/>
      <c r="AP1193" s="221"/>
      <c r="AQ1193" s="221"/>
      <c r="AR1193" s="221"/>
      <c r="AS1193" s="221"/>
      <c r="AT1193" s="221"/>
      <c r="AU1193" s="221"/>
      <c r="AV1193" s="221"/>
      <c r="AW1193" s="221"/>
      <c r="AX1193" s="221"/>
      <c r="AY1193" s="221"/>
      <c r="AZ1193" s="221"/>
      <c r="BA1193" s="221"/>
      <c r="BB1193" s="221"/>
      <c r="BC1193" s="221"/>
      <c r="BD1193" s="221"/>
      <c r="BE1193" s="221"/>
      <c r="BF1193" s="221"/>
      <c r="BG1193" s="221"/>
      <c r="BH1193" s="221"/>
      <c r="BI1193" s="221"/>
      <c r="BJ1193" s="221"/>
      <c r="BK1193" s="221"/>
      <c r="BL1193" s="221"/>
      <c r="BM1193" s="221"/>
      <c r="BN1193" s="221"/>
      <c r="BO1193" s="221"/>
      <c r="BP1193" s="221"/>
      <c r="BQ1193" s="222"/>
      <c r="BR1193" s="151"/>
      <c r="BS1193" s="151"/>
      <c r="BT1193" s="151"/>
      <c r="BU1193" s="151"/>
      <c r="BV1193" s="151"/>
      <c r="BW1193" s="1"/>
      <c r="BX1193" s="1"/>
      <c r="BY1193" s="1"/>
      <c r="BZ1193" s="2"/>
    </row>
    <row r="1194" spans="1:79" ht="64.5" customHeight="1">
      <c r="A1194" s="185" t="s">
        <v>636</v>
      </c>
      <c r="B1194" s="125"/>
      <c r="C1194" s="186" t="s">
        <v>337</v>
      </c>
      <c r="D1194" s="186"/>
      <c r="E1194" s="186"/>
      <c r="F1194" s="186"/>
      <c r="G1194" s="186"/>
      <c r="H1194" s="186"/>
      <c r="I1194" s="186"/>
      <c r="J1194" s="187" t="s">
        <v>100</v>
      </c>
      <c r="K1194" s="187"/>
      <c r="L1194" s="187"/>
      <c r="M1194" s="187"/>
      <c r="N1194" s="187"/>
      <c r="O1194" s="229" t="s">
        <v>637</v>
      </c>
      <c r="P1194" s="230"/>
      <c r="Q1194" s="230"/>
      <c r="R1194" s="230"/>
      <c r="S1194" s="230"/>
      <c r="T1194" s="230"/>
      <c r="U1194" s="230"/>
      <c r="V1194" s="230"/>
      <c r="W1194" s="230"/>
      <c r="X1194" s="230"/>
      <c r="Y1194" s="230"/>
      <c r="Z1194" s="230"/>
      <c r="AA1194" s="230"/>
      <c r="AB1194" s="230"/>
      <c r="AC1194" s="230"/>
      <c r="AD1194" s="230"/>
      <c r="AE1194" s="230"/>
      <c r="AF1194" s="230"/>
      <c r="AG1194" s="230"/>
      <c r="AH1194" s="230"/>
      <c r="AI1194" s="230"/>
      <c r="AJ1194" s="230"/>
      <c r="AK1194" s="230"/>
      <c r="AL1194" s="230"/>
      <c r="AM1194" s="230"/>
      <c r="AN1194" s="230"/>
      <c r="AO1194" s="230"/>
      <c r="AP1194" s="230"/>
      <c r="AQ1194" s="230"/>
      <c r="AR1194" s="230"/>
      <c r="AS1194" s="230"/>
      <c r="AT1194" s="230"/>
      <c r="AU1194" s="230"/>
      <c r="AV1194" s="230"/>
      <c r="AW1194" s="230"/>
      <c r="AX1194" s="230"/>
      <c r="AY1194" s="230"/>
      <c r="AZ1194" s="230"/>
      <c r="BA1194" s="230"/>
      <c r="BB1194" s="230"/>
      <c r="BC1194" s="230"/>
      <c r="BD1194" s="230"/>
      <c r="BE1194" s="230"/>
      <c r="BF1194" s="230"/>
      <c r="BG1194" s="230"/>
      <c r="BH1194" s="230"/>
      <c r="BI1194" s="230"/>
      <c r="BJ1194" s="230"/>
      <c r="BK1194" s="230"/>
      <c r="BL1194" s="230"/>
      <c r="BM1194" s="230"/>
      <c r="BN1194" s="230"/>
      <c r="BO1194" s="230"/>
      <c r="BP1194" s="230"/>
      <c r="BQ1194" s="231"/>
      <c r="BR1194" s="182">
        <v>-2500</v>
      </c>
      <c r="BS1194" s="183"/>
      <c r="BT1194" s="183"/>
      <c r="BU1194" s="183"/>
      <c r="BV1194" s="184"/>
      <c r="BW1194" s="1"/>
      <c r="BX1194" s="1"/>
      <c r="BY1194" s="1"/>
      <c r="BZ1194" s="2"/>
    </row>
    <row r="1195" spans="1:79" ht="18.75" customHeight="1">
      <c r="A1195" s="81">
        <v>0</v>
      </c>
      <c r="B1195" s="80"/>
      <c r="C1195" s="178" t="s">
        <v>360</v>
      </c>
      <c r="D1195" s="178"/>
      <c r="E1195" s="178"/>
      <c r="F1195" s="178"/>
      <c r="G1195" s="178"/>
      <c r="H1195" s="178"/>
      <c r="I1195" s="178"/>
      <c r="J1195" s="179" t="s">
        <v>98</v>
      </c>
      <c r="K1195" s="179"/>
      <c r="L1195" s="179"/>
      <c r="M1195" s="179"/>
      <c r="N1195" s="179"/>
      <c r="O1195" s="128"/>
      <c r="P1195" s="221"/>
      <c r="Q1195" s="221"/>
      <c r="R1195" s="221"/>
      <c r="S1195" s="221"/>
      <c r="T1195" s="221"/>
      <c r="U1195" s="221"/>
      <c r="V1195" s="221"/>
      <c r="W1195" s="221"/>
      <c r="X1195" s="221"/>
      <c r="Y1195" s="221"/>
      <c r="Z1195" s="221"/>
      <c r="AA1195" s="221"/>
      <c r="AB1195" s="221"/>
      <c r="AC1195" s="221"/>
      <c r="AD1195" s="221"/>
      <c r="AE1195" s="221"/>
      <c r="AF1195" s="221"/>
      <c r="AG1195" s="221"/>
      <c r="AH1195" s="221"/>
      <c r="AI1195" s="221"/>
      <c r="AJ1195" s="221"/>
      <c r="AK1195" s="221"/>
      <c r="AL1195" s="221"/>
      <c r="AM1195" s="221"/>
      <c r="AN1195" s="221"/>
      <c r="AO1195" s="221"/>
      <c r="AP1195" s="221"/>
      <c r="AQ1195" s="221"/>
      <c r="AR1195" s="221"/>
      <c r="AS1195" s="221"/>
      <c r="AT1195" s="221"/>
      <c r="AU1195" s="221"/>
      <c r="AV1195" s="221"/>
      <c r="AW1195" s="221"/>
      <c r="AX1195" s="221"/>
      <c r="AY1195" s="221"/>
      <c r="AZ1195" s="221"/>
      <c r="BA1195" s="221"/>
      <c r="BB1195" s="221"/>
      <c r="BC1195" s="221"/>
      <c r="BD1195" s="221"/>
      <c r="BE1195" s="221"/>
      <c r="BF1195" s="221"/>
      <c r="BG1195" s="221"/>
      <c r="BH1195" s="221"/>
      <c r="BI1195" s="221"/>
      <c r="BJ1195" s="221"/>
      <c r="BK1195" s="221"/>
      <c r="BL1195" s="221"/>
      <c r="BM1195" s="221"/>
      <c r="BN1195" s="221"/>
      <c r="BO1195" s="221"/>
      <c r="BP1195" s="221"/>
      <c r="BQ1195" s="222"/>
      <c r="BR1195" s="151"/>
      <c r="BS1195" s="151"/>
      <c r="BT1195" s="151"/>
      <c r="BU1195" s="151"/>
      <c r="BV1195" s="151"/>
      <c r="BW1195" s="1"/>
      <c r="BX1195" s="1"/>
      <c r="BY1195" s="1"/>
      <c r="BZ1195" s="2"/>
    </row>
    <row r="1196" spans="1:79" ht="53.45" customHeight="1">
      <c r="A1196" s="185" t="s">
        <v>636</v>
      </c>
      <c r="B1196" s="125"/>
      <c r="C1196" s="186" t="s">
        <v>401</v>
      </c>
      <c r="D1196" s="186"/>
      <c r="E1196" s="186"/>
      <c r="F1196" s="186"/>
      <c r="G1196" s="186"/>
      <c r="H1196" s="186"/>
      <c r="I1196" s="186"/>
      <c r="J1196" s="187" t="s">
        <v>362</v>
      </c>
      <c r="K1196" s="187"/>
      <c r="L1196" s="187"/>
      <c r="M1196" s="187"/>
      <c r="N1196" s="187"/>
      <c r="O1196" s="229" t="s">
        <v>637</v>
      </c>
      <c r="P1196" s="230"/>
      <c r="Q1196" s="230"/>
      <c r="R1196" s="230"/>
      <c r="S1196" s="230"/>
      <c r="T1196" s="230"/>
      <c r="U1196" s="230"/>
      <c r="V1196" s="230"/>
      <c r="W1196" s="230"/>
      <c r="X1196" s="230"/>
      <c r="Y1196" s="230"/>
      <c r="Z1196" s="230"/>
      <c r="AA1196" s="230"/>
      <c r="AB1196" s="230"/>
      <c r="AC1196" s="230"/>
      <c r="AD1196" s="230"/>
      <c r="AE1196" s="230"/>
      <c r="AF1196" s="230"/>
      <c r="AG1196" s="230"/>
      <c r="AH1196" s="230"/>
      <c r="AI1196" s="230"/>
      <c r="AJ1196" s="230"/>
      <c r="AK1196" s="230"/>
      <c r="AL1196" s="230"/>
      <c r="AM1196" s="230"/>
      <c r="AN1196" s="230"/>
      <c r="AO1196" s="230"/>
      <c r="AP1196" s="230"/>
      <c r="AQ1196" s="230"/>
      <c r="AR1196" s="230"/>
      <c r="AS1196" s="230"/>
      <c r="AT1196" s="230"/>
      <c r="AU1196" s="230"/>
      <c r="AV1196" s="230"/>
      <c r="AW1196" s="230"/>
      <c r="AX1196" s="230"/>
      <c r="AY1196" s="230"/>
      <c r="AZ1196" s="230"/>
      <c r="BA1196" s="230"/>
      <c r="BB1196" s="230"/>
      <c r="BC1196" s="230"/>
      <c r="BD1196" s="230"/>
      <c r="BE1196" s="230"/>
      <c r="BF1196" s="230"/>
      <c r="BG1196" s="230"/>
      <c r="BH1196" s="230"/>
      <c r="BI1196" s="230"/>
      <c r="BJ1196" s="230"/>
      <c r="BK1196" s="230"/>
      <c r="BL1196" s="230"/>
      <c r="BM1196" s="230"/>
      <c r="BN1196" s="230"/>
      <c r="BO1196" s="230"/>
      <c r="BP1196" s="230"/>
      <c r="BQ1196" s="231"/>
      <c r="BR1196" s="182">
        <v>-94.28</v>
      </c>
      <c r="BS1196" s="183"/>
      <c r="BT1196" s="183"/>
      <c r="BU1196" s="183"/>
      <c r="BV1196" s="184"/>
      <c r="BW1196" s="1"/>
      <c r="BX1196" s="1"/>
      <c r="BY1196" s="1"/>
      <c r="BZ1196" s="2"/>
    </row>
    <row r="1197" spans="1:79" s="6" customFormat="1" ht="44.25" customHeight="1">
      <c r="A1197" s="81">
        <v>0</v>
      </c>
      <c r="B1197" s="80"/>
      <c r="C1197" s="178" t="s">
        <v>504</v>
      </c>
      <c r="D1197" s="178"/>
      <c r="E1197" s="178"/>
      <c r="F1197" s="178"/>
      <c r="G1197" s="178"/>
      <c r="H1197" s="178"/>
      <c r="I1197" s="178"/>
      <c r="J1197" s="179" t="s">
        <v>98</v>
      </c>
      <c r="K1197" s="179"/>
      <c r="L1197" s="179"/>
      <c r="M1197" s="179"/>
      <c r="N1197" s="179"/>
      <c r="O1197" s="128"/>
      <c r="P1197" s="221"/>
      <c r="Q1197" s="221"/>
      <c r="R1197" s="221"/>
      <c r="S1197" s="221"/>
      <c r="T1197" s="221"/>
      <c r="U1197" s="221"/>
      <c r="V1197" s="221"/>
      <c r="W1197" s="221"/>
      <c r="X1197" s="221"/>
      <c r="Y1197" s="221"/>
      <c r="Z1197" s="221"/>
      <c r="AA1197" s="221"/>
      <c r="AB1197" s="221"/>
      <c r="AC1197" s="221"/>
      <c r="AD1197" s="221"/>
      <c r="AE1197" s="221"/>
      <c r="AF1197" s="221"/>
      <c r="AG1197" s="221"/>
      <c r="AH1197" s="221"/>
      <c r="AI1197" s="221"/>
      <c r="AJ1197" s="221"/>
      <c r="AK1197" s="221"/>
      <c r="AL1197" s="221"/>
      <c r="AM1197" s="221"/>
      <c r="AN1197" s="221"/>
      <c r="AO1197" s="221"/>
      <c r="AP1197" s="221"/>
      <c r="AQ1197" s="221"/>
      <c r="AR1197" s="221"/>
      <c r="AS1197" s="221"/>
      <c r="AT1197" s="221"/>
      <c r="AU1197" s="221"/>
      <c r="AV1197" s="221"/>
      <c r="AW1197" s="221"/>
      <c r="AX1197" s="221"/>
      <c r="AY1197" s="221"/>
      <c r="AZ1197" s="221"/>
      <c r="BA1197" s="221"/>
      <c r="BB1197" s="221"/>
      <c r="BC1197" s="221"/>
      <c r="BD1197" s="221"/>
      <c r="BE1197" s="221"/>
      <c r="BF1197" s="221"/>
      <c r="BG1197" s="221"/>
      <c r="BH1197" s="221"/>
      <c r="BI1197" s="221"/>
      <c r="BJ1197" s="221"/>
      <c r="BK1197" s="221"/>
      <c r="BL1197" s="221"/>
      <c r="BM1197" s="221"/>
      <c r="BN1197" s="221"/>
      <c r="BO1197" s="221"/>
      <c r="BP1197" s="221"/>
      <c r="BQ1197" s="222"/>
      <c r="BR1197" s="151"/>
      <c r="BS1197" s="151"/>
      <c r="BT1197" s="151"/>
      <c r="BU1197" s="151"/>
      <c r="BV1197" s="151"/>
      <c r="BW1197" s="4"/>
      <c r="BX1197" s="4"/>
      <c r="BY1197" s="4"/>
      <c r="BZ1197" s="5"/>
      <c r="CA1197" s="6" t="s">
        <v>24</v>
      </c>
    </row>
    <row r="1198" spans="1:79" s="6" customFormat="1" ht="18.75" customHeight="1">
      <c r="A1198" s="81">
        <v>0</v>
      </c>
      <c r="B1198" s="80"/>
      <c r="C1198" s="178" t="s">
        <v>97</v>
      </c>
      <c r="D1198" s="178"/>
      <c r="E1198" s="178"/>
      <c r="F1198" s="178"/>
      <c r="G1198" s="178"/>
      <c r="H1198" s="178"/>
      <c r="I1198" s="178"/>
      <c r="J1198" s="179" t="s">
        <v>98</v>
      </c>
      <c r="K1198" s="179"/>
      <c r="L1198" s="179"/>
      <c r="M1198" s="179"/>
      <c r="N1198" s="179"/>
      <c r="O1198" s="128"/>
      <c r="P1198" s="221"/>
      <c r="Q1198" s="221"/>
      <c r="R1198" s="221"/>
      <c r="S1198" s="221"/>
      <c r="T1198" s="221"/>
      <c r="U1198" s="221"/>
      <c r="V1198" s="221"/>
      <c r="W1198" s="221"/>
      <c r="X1198" s="221"/>
      <c r="Y1198" s="221"/>
      <c r="Z1198" s="221"/>
      <c r="AA1198" s="221"/>
      <c r="AB1198" s="221"/>
      <c r="AC1198" s="221"/>
      <c r="AD1198" s="221"/>
      <c r="AE1198" s="221"/>
      <c r="AF1198" s="221"/>
      <c r="AG1198" s="221"/>
      <c r="AH1198" s="221"/>
      <c r="AI1198" s="221"/>
      <c r="AJ1198" s="221"/>
      <c r="AK1198" s="221"/>
      <c r="AL1198" s="221"/>
      <c r="AM1198" s="221"/>
      <c r="AN1198" s="221"/>
      <c r="AO1198" s="221"/>
      <c r="AP1198" s="221"/>
      <c r="AQ1198" s="221"/>
      <c r="AR1198" s="221"/>
      <c r="AS1198" s="221"/>
      <c r="AT1198" s="221"/>
      <c r="AU1198" s="221"/>
      <c r="AV1198" s="221"/>
      <c r="AW1198" s="221"/>
      <c r="AX1198" s="221"/>
      <c r="AY1198" s="221"/>
      <c r="AZ1198" s="221"/>
      <c r="BA1198" s="221"/>
      <c r="BB1198" s="221"/>
      <c r="BC1198" s="221"/>
      <c r="BD1198" s="221"/>
      <c r="BE1198" s="221"/>
      <c r="BF1198" s="221"/>
      <c r="BG1198" s="221"/>
      <c r="BH1198" s="221"/>
      <c r="BI1198" s="221"/>
      <c r="BJ1198" s="221"/>
      <c r="BK1198" s="221"/>
      <c r="BL1198" s="221"/>
      <c r="BM1198" s="221"/>
      <c r="BN1198" s="221"/>
      <c r="BO1198" s="221"/>
      <c r="BP1198" s="221"/>
      <c r="BQ1198" s="222"/>
      <c r="BR1198" s="151"/>
      <c r="BS1198" s="151"/>
      <c r="BT1198" s="151"/>
      <c r="BU1198" s="151"/>
      <c r="BV1198" s="151"/>
      <c r="BW1198" s="4"/>
      <c r="BX1198" s="4"/>
      <c r="BY1198" s="4"/>
      <c r="BZ1198" s="5"/>
      <c r="CA1198" s="6" t="s">
        <v>24</v>
      </c>
    </row>
    <row r="1199" spans="1:79" ht="50.45" customHeight="1">
      <c r="A1199" s="185" t="s">
        <v>638</v>
      </c>
      <c r="B1199" s="125"/>
      <c r="C1199" s="186" t="s">
        <v>173</v>
      </c>
      <c r="D1199" s="186"/>
      <c r="E1199" s="186"/>
      <c r="F1199" s="186"/>
      <c r="G1199" s="186"/>
      <c r="H1199" s="186"/>
      <c r="I1199" s="186"/>
      <c r="J1199" s="187" t="s">
        <v>100</v>
      </c>
      <c r="K1199" s="187"/>
      <c r="L1199" s="187"/>
      <c r="M1199" s="187"/>
      <c r="N1199" s="187"/>
      <c r="O1199" s="229" t="s">
        <v>639</v>
      </c>
      <c r="P1199" s="230"/>
      <c r="Q1199" s="230"/>
      <c r="R1199" s="230"/>
      <c r="S1199" s="230"/>
      <c r="T1199" s="230"/>
      <c r="U1199" s="230"/>
      <c r="V1199" s="230"/>
      <c r="W1199" s="230"/>
      <c r="X1199" s="230"/>
      <c r="Y1199" s="230"/>
      <c r="Z1199" s="230"/>
      <c r="AA1199" s="230"/>
      <c r="AB1199" s="230"/>
      <c r="AC1199" s="230"/>
      <c r="AD1199" s="230"/>
      <c r="AE1199" s="230"/>
      <c r="AF1199" s="230"/>
      <c r="AG1199" s="230"/>
      <c r="AH1199" s="230"/>
      <c r="AI1199" s="230"/>
      <c r="AJ1199" s="230"/>
      <c r="AK1199" s="230"/>
      <c r="AL1199" s="230"/>
      <c r="AM1199" s="230"/>
      <c r="AN1199" s="230"/>
      <c r="AO1199" s="230"/>
      <c r="AP1199" s="230"/>
      <c r="AQ1199" s="230"/>
      <c r="AR1199" s="230"/>
      <c r="AS1199" s="230"/>
      <c r="AT1199" s="230"/>
      <c r="AU1199" s="230"/>
      <c r="AV1199" s="230"/>
      <c r="AW1199" s="230"/>
      <c r="AX1199" s="230"/>
      <c r="AY1199" s="230"/>
      <c r="AZ1199" s="230"/>
      <c r="BA1199" s="230"/>
      <c r="BB1199" s="230"/>
      <c r="BC1199" s="230"/>
      <c r="BD1199" s="230"/>
      <c r="BE1199" s="230"/>
      <c r="BF1199" s="230"/>
      <c r="BG1199" s="230"/>
      <c r="BH1199" s="230"/>
      <c r="BI1199" s="230"/>
      <c r="BJ1199" s="230"/>
      <c r="BK1199" s="230"/>
      <c r="BL1199" s="230"/>
      <c r="BM1199" s="230"/>
      <c r="BN1199" s="230"/>
      <c r="BO1199" s="230"/>
      <c r="BP1199" s="230"/>
      <c r="BQ1199" s="231"/>
      <c r="BR1199" s="182">
        <v>-10146</v>
      </c>
      <c r="BS1199" s="183"/>
      <c r="BT1199" s="183"/>
      <c r="BU1199" s="183"/>
      <c r="BV1199" s="184"/>
      <c r="BW1199" s="1"/>
      <c r="BX1199" s="1"/>
      <c r="BY1199" s="1"/>
      <c r="BZ1199" s="2"/>
    </row>
    <row r="1200" spans="1:79" ht="18.75" customHeight="1">
      <c r="A1200" s="81">
        <v>0</v>
      </c>
      <c r="B1200" s="80"/>
      <c r="C1200" s="178" t="s">
        <v>198</v>
      </c>
      <c r="D1200" s="178"/>
      <c r="E1200" s="178"/>
      <c r="F1200" s="178"/>
      <c r="G1200" s="178"/>
      <c r="H1200" s="178"/>
      <c r="I1200" s="178"/>
      <c r="J1200" s="179" t="s">
        <v>98</v>
      </c>
      <c r="K1200" s="179"/>
      <c r="L1200" s="179"/>
      <c r="M1200" s="179"/>
      <c r="N1200" s="179"/>
      <c r="O1200" s="128"/>
      <c r="P1200" s="221"/>
      <c r="Q1200" s="221"/>
      <c r="R1200" s="221"/>
      <c r="S1200" s="221"/>
      <c r="T1200" s="221"/>
      <c r="U1200" s="221"/>
      <c r="V1200" s="221"/>
      <c r="W1200" s="221"/>
      <c r="X1200" s="221"/>
      <c r="Y1200" s="221"/>
      <c r="Z1200" s="221"/>
      <c r="AA1200" s="221"/>
      <c r="AB1200" s="221"/>
      <c r="AC1200" s="221"/>
      <c r="AD1200" s="221"/>
      <c r="AE1200" s="221"/>
      <c r="AF1200" s="221"/>
      <c r="AG1200" s="221"/>
      <c r="AH1200" s="221"/>
      <c r="AI1200" s="221"/>
      <c r="AJ1200" s="221"/>
      <c r="AK1200" s="221"/>
      <c r="AL1200" s="221"/>
      <c r="AM1200" s="221"/>
      <c r="AN1200" s="221"/>
      <c r="AO1200" s="221"/>
      <c r="AP1200" s="221"/>
      <c r="AQ1200" s="221"/>
      <c r="AR1200" s="221"/>
      <c r="AS1200" s="221"/>
      <c r="AT1200" s="221"/>
      <c r="AU1200" s="221"/>
      <c r="AV1200" s="221"/>
      <c r="AW1200" s="221"/>
      <c r="AX1200" s="221"/>
      <c r="AY1200" s="221"/>
      <c r="AZ1200" s="221"/>
      <c r="BA1200" s="221"/>
      <c r="BB1200" s="221"/>
      <c r="BC1200" s="221"/>
      <c r="BD1200" s="221"/>
      <c r="BE1200" s="221"/>
      <c r="BF1200" s="221"/>
      <c r="BG1200" s="221"/>
      <c r="BH1200" s="221"/>
      <c r="BI1200" s="221"/>
      <c r="BJ1200" s="221"/>
      <c r="BK1200" s="221"/>
      <c r="BL1200" s="221"/>
      <c r="BM1200" s="221"/>
      <c r="BN1200" s="221"/>
      <c r="BO1200" s="221"/>
      <c r="BP1200" s="221"/>
      <c r="BQ1200" s="222"/>
      <c r="BR1200" s="151"/>
      <c r="BS1200" s="151"/>
      <c r="BT1200" s="151"/>
      <c r="BU1200" s="151"/>
      <c r="BV1200" s="151"/>
      <c r="BW1200" s="1"/>
      <c r="BX1200" s="1"/>
      <c r="BY1200" s="1"/>
      <c r="BZ1200" s="2"/>
    </row>
    <row r="1201" spans="1:79" ht="60.75" customHeight="1">
      <c r="A1201" s="185" t="s">
        <v>638</v>
      </c>
      <c r="B1201" s="125"/>
      <c r="C1201" s="186" t="s">
        <v>260</v>
      </c>
      <c r="D1201" s="186"/>
      <c r="E1201" s="186"/>
      <c r="F1201" s="186"/>
      <c r="G1201" s="186"/>
      <c r="H1201" s="186"/>
      <c r="I1201" s="186"/>
      <c r="J1201" s="187" t="s">
        <v>103</v>
      </c>
      <c r="K1201" s="187"/>
      <c r="L1201" s="187"/>
      <c r="M1201" s="187"/>
      <c r="N1201" s="187"/>
      <c r="O1201" s="229" t="s">
        <v>639</v>
      </c>
      <c r="P1201" s="230"/>
      <c r="Q1201" s="230"/>
      <c r="R1201" s="230"/>
      <c r="S1201" s="230"/>
      <c r="T1201" s="230"/>
      <c r="U1201" s="230"/>
      <c r="V1201" s="230"/>
      <c r="W1201" s="230"/>
      <c r="X1201" s="230"/>
      <c r="Y1201" s="230"/>
      <c r="Z1201" s="230"/>
      <c r="AA1201" s="230"/>
      <c r="AB1201" s="230"/>
      <c r="AC1201" s="230"/>
      <c r="AD1201" s="230"/>
      <c r="AE1201" s="230"/>
      <c r="AF1201" s="230"/>
      <c r="AG1201" s="230"/>
      <c r="AH1201" s="230"/>
      <c r="AI1201" s="230"/>
      <c r="AJ1201" s="230"/>
      <c r="AK1201" s="230"/>
      <c r="AL1201" s="230"/>
      <c r="AM1201" s="230"/>
      <c r="AN1201" s="230"/>
      <c r="AO1201" s="230"/>
      <c r="AP1201" s="230"/>
      <c r="AQ1201" s="230"/>
      <c r="AR1201" s="230"/>
      <c r="AS1201" s="230"/>
      <c r="AT1201" s="230"/>
      <c r="AU1201" s="230"/>
      <c r="AV1201" s="230"/>
      <c r="AW1201" s="230"/>
      <c r="AX1201" s="230"/>
      <c r="AY1201" s="230"/>
      <c r="AZ1201" s="230"/>
      <c r="BA1201" s="230"/>
      <c r="BB1201" s="230"/>
      <c r="BC1201" s="230"/>
      <c r="BD1201" s="230"/>
      <c r="BE1201" s="230"/>
      <c r="BF1201" s="230"/>
      <c r="BG1201" s="230"/>
      <c r="BH1201" s="230"/>
      <c r="BI1201" s="230"/>
      <c r="BJ1201" s="230"/>
      <c r="BK1201" s="230"/>
      <c r="BL1201" s="230"/>
      <c r="BM1201" s="230"/>
      <c r="BN1201" s="230"/>
      <c r="BO1201" s="230"/>
      <c r="BP1201" s="230"/>
      <c r="BQ1201" s="231"/>
      <c r="BR1201" s="182">
        <v>-1</v>
      </c>
      <c r="BS1201" s="183"/>
      <c r="BT1201" s="183"/>
      <c r="BU1201" s="183"/>
      <c r="BV1201" s="184"/>
      <c r="BW1201" s="1"/>
      <c r="BX1201" s="1"/>
      <c r="BY1201" s="1"/>
      <c r="BZ1201" s="2"/>
    </row>
    <row r="1202" spans="1:79" ht="18.75" customHeight="1">
      <c r="A1202" s="81">
        <v>0</v>
      </c>
      <c r="B1202" s="80"/>
      <c r="C1202" s="178" t="s">
        <v>281</v>
      </c>
      <c r="D1202" s="178"/>
      <c r="E1202" s="178"/>
      <c r="F1202" s="178"/>
      <c r="G1202" s="178"/>
      <c r="H1202" s="178"/>
      <c r="I1202" s="178"/>
      <c r="J1202" s="179" t="s">
        <v>98</v>
      </c>
      <c r="K1202" s="179"/>
      <c r="L1202" s="179"/>
      <c r="M1202" s="179"/>
      <c r="N1202" s="179"/>
      <c r="O1202" s="128"/>
      <c r="P1202" s="221"/>
      <c r="Q1202" s="221"/>
      <c r="R1202" s="221"/>
      <c r="S1202" s="221"/>
      <c r="T1202" s="221"/>
      <c r="U1202" s="221"/>
      <c r="V1202" s="221"/>
      <c r="W1202" s="221"/>
      <c r="X1202" s="221"/>
      <c r="Y1202" s="221"/>
      <c r="Z1202" s="221"/>
      <c r="AA1202" s="221"/>
      <c r="AB1202" s="221"/>
      <c r="AC1202" s="221"/>
      <c r="AD1202" s="221"/>
      <c r="AE1202" s="221"/>
      <c r="AF1202" s="221"/>
      <c r="AG1202" s="221"/>
      <c r="AH1202" s="221"/>
      <c r="AI1202" s="221"/>
      <c r="AJ1202" s="221"/>
      <c r="AK1202" s="221"/>
      <c r="AL1202" s="221"/>
      <c r="AM1202" s="221"/>
      <c r="AN1202" s="221"/>
      <c r="AO1202" s="221"/>
      <c r="AP1202" s="221"/>
      <c r="AQ1202" s="221"/>
      <c r="AR1202" s="221"/>
      <c r="AS1202" s="221"/>
      <c r="AT1202" s="221"/>
      <c r="AU1202" s="221"/>
      <c r="AV1202" s="221"/>
      <c r="AW1202" s="221"/>
      <c r="AX1202" s="221"/>
      <c r="AY1202" s="221"/>
      <c r="AZ1202" s="221"/>
      <c r="BA1202" s="221"/>
      <c r="BB1202" s="221"/>
      <c r="BC1202" s="221"/>
      <c r="BD1202" s="221"/>
      <c r="BE1202" s="221"/>
      <c r="BF1202" s="221"/>
      <c r="BG1202" s="221"/>
      <c r="BH1202" s="221"/>
      <c r="BI1202" s="221"/>
      <c r="BJ1202" s="221"/>
      <c r="BK1202" s="221"/>
      <c r="BL1202" s="221"/>
      <c r="BM1202" s="221"/>
      <c r="BN1202" s="221"/>
      <c r="BO1202" s="221"/>
      <c r="BP1202" s="221"/>
      <c r="BQ1202" s="222"/>
      <c r="BR1202" s="151"/>
      <c r="BS1202" s="151"/>
      <c r="BT1202" s="151"/>
      <c r="BU1202" s="151"/>
      <c r="BV1202" s="151"/>
      <c r="BW1202" s="1"/>
      <c r="BX1202" s="1"/>
      <c r="BY1202" s="1"/>
      <c r="BZ1202" s="2"/>
    </row>
    <row r="1203" spans="1:79" ht="57" customHeight="1">
      <c r="A1203" s="185" t="s">
        <v>638</v>
      </c>
      <c r="B1203" s="125"/>
      <c r="C1203" s="186" t="s">
        <v>338</v>
      </c>
      <c r="D1203" s="186"/>
      <c r="E1203" s="186"/>
      <c r="F1203" s="186"/>
      <c r="G1203" s="186"/>
      <c r="H1203" s="186"/>
      <c r="I1203" s="186"/>
      <c r="J1203" s="187" t="s">
        <v>100</v>
      </c>
      <c r="K1203" s="187"/>
      <c r="L1203" s="187"/>
      <c r="M1203" s="187"/>
      <c r="N1203" s="187"/>
      <c r="O1203" s="229" t="s">
        <v>639</v>
      </c>
      <c r="P1203" s="230"/>
      <c r="Q1203" s="230"/>
      <c r="R1203" s="230"/>
      <c r="S1203" s="230"/>
      <c r="T1203" s="230"/>
      <c r="U1203" s="230"/>
      <c r="V1203" s="230"/>
      <c r="W1203" s="230"/>
      <c r="X1203" s="230"/>
      <c r="Y1203" s="230"/>
      <c r="Z1203" s="230"/>
      <c r="AA1203" s="230"/>
      <c r="AB1203" s="230"/>
      <c r="AC1203" s="230"/>
      <c r="AD1203" s="230"/>
      <c r="AE1203" s="230"/>
      <c r="AF1203" s="230"/>
      <c r="AG1203" s="230"/>
      <c r="AH1203" s="230"/>
      <c r="AI1203" s="230"/>
      <c r="AJ1203" s="230"/>
      <c r="AK1203" s="230"/>
      <c r="AL1203" s="230"/>
      <c r="AM1203" s="230"/>
      <c r="AN1203" s="230"/>
      <c r="AO1203" s="230"/>
      <c r="AP1203" s="230"/>
      <c r="AQ1203" s="230"/>
      <c r="AR1203" s="230"/>
      <c r="AS1203" s="230"/>
      <c r="AT1203" s="230"/>
      <c r="AU1203" s="230"/>
      <c r="AV1203" s="230"/>
      <c r="AW1203" s="230"/>
      <c r="AX1203" s="230"/>
      <c r="AY1203" s="230"/>
      <c r="AZ1203" s="230"/>
      <c r="BA1203" s="230"/>
      <c r="BB1203" s="230"/>
      <c r="BC1203" s="230"/>
      <c r="BD1203" s="230"/>
      <c r="BE1203" s="230"/>
      <c r="BF1203" s="230"/>
      <c r="BG1203" s="230"/>
      <c r="BH1203" s="230"/>
      <c r="BI1203" s="230"/>
      <c r="BJ1203" s="230"/>
      <c r="BK1203" s="230"/>
      <c r="BL1203" s="230"/>
      <c r="BM1203" s="230"/>
      <c r="BN1203" s="230"/>
      <c r="BO1203" s="230"/>
      <c r="BP1203" s="230"/>
      <c r="BQ1203" s="231"/>
      <c r="BR1203" s="182">
        <v>-10146</v>
      </c>
      <c r="BS1203" s="183"/>
      <c r="BT1203" s="183"/>
      <c r="BU1203" s="183"/>
      <c r="BV1203" s="184"/>
      <c r="BW1203" s="1"/>
      <c r="BX1203" s="1"/>
      <c r="BY1203" s="1"/>
      <c r="BZ1203" s="2"/>
    </row>
    <row r="1204" spans="1:79" ht="18.75" customHeight="1">
      <c r="A1204" s="81">
        <v>0</v>
      </c>
      <c r="B1204" s="80"/>
      <c r="C1204" s="178" t="s">
        <v>360</v>
      </c>
      <c r="D1204" s="178"/>
      <c r="E1204" s="178"/>
      <c r="F1204" s="178"/>
      <c r="G1204" s="178"/>
      <c r="H1204" s="178"/>
      <c r="I1204" s="178"/>
      <c r="J1204" s="179" t="s">
        <v>98</v>
      </c>
      <c r="K1204" s="179"/>
      <c r="L1204" s="179"/>
      <c r="M1204" s="179"/>
      <c r="N1204" s="179"/>
      <c r="O1204" s="128"/>
      <c r="P1204" s="221"/>
      <c r="Q1204" s="221"/>
      <c r="R1204" s="221"/>
      <c r="S1204" s="221"/>
      <c r="T1204" s="221"/>
      <c r="U1204" s="221"/>
      <c r="V1204" s="221"/>
      <c r="W1204" s="221"/>
      <c r="X1204" s="221"/>
      <c r="Y1204" s="221"/>
      <c r="Z1204" s="221"/>
      <c r="AA1204" s="221"/>
      <c r="AB1204" s="221"/>
      <c r="AC1204" s="221"/>
      <c r="AD1204" s="221"/>
      <c r="AE1204" s="221"/>
      <c r="AF1204" s="221"/>
      <c r="AG1204" s="221"/>
      <c r="AH1204" s="221"/>
      <c r="AI1204" s="221"/>
      <c r="AJ1204" s="221"/>
      <c r="AK1204" s="221"/>
      <c r="AL1204" s="221"/>
      <c r="AM1204" s="221"/>
      <c r="AN1204" s="221"/>
      <c r="AO1204" s="221"/>
      <c r="AP1204" s="221"/>
      <c r="AQ1204" s="221"/>
      <c r="AR1204" s="221"/>
      <c r="AS1204" s="221"/>
      <c r="AT1204" s="221"/>
      <c r="AU1204" s="221"/>
      <c r="AV1204" s="221"/>
      <c r="AW1204" s="221"/>
      <c r="AX1204" s="221"/>
      <c r="AY1204" s="221"/>
      <c r="AZ1204" s="221"/>
      <c r="BA1204" s="221"/>
      <c r="BB1204" s="221"/>
      <c r="BC1204" s="221"/>
      <c r="BD1204" s="221"/>
      <c r="BE1204" s="221"/>
      <c r="BF1204" s="221"/>
      <c r="BG1204" s="221"/>
      <c r="BH1204" s="221"/>
      <c r="BI1204" s="221"/>
      <c r="BJ1204" s="221"/>
      <c r="BK1204" s="221"/>
      <c r="BL1204" s="221"/>
      <c r="BM1204" s="221"/>
      <c r="BN1204" s="221"/>
      <c r="BO1204" s="221"/>
      <c r="BP1204" s="221"/>
      <c r="BQ1204" s="222"/>
      <c r="BR1204" s="151"/>
      <c r="BS1204" s="151"/>
      <c r="BT1204" s="151"/>
      <c r="BU1204" s="151"/>
      <c r="BV1204" s="151"/>
      <c r="BW1204" s="1"/>
      <c r="BX1204" s="1"/>
      <c r="BY1204" s="1"/>
      <c r="BZ1204" s="2"/>
    </row>
    <row r="1205" spans="1:79" ht="58.5" customHeight="1">
      <c r="A1205" s="185" t="s">
        <v>638</v>
      </c>
      <c r="B1205" s="125"/>
      <c r="C1205" s="186" t="s">
        <v>402</v>
      </c>
      <c r="D1205" s="186"/>
      <c r="E1205" s="186"/>
      <c r="F1205" s="186"/>
      <c r="G1205" s="186"/>
      <c r="H1205" s="186"/>
      <c r="I1205" s="186"/>
      <c r="J1205" s="187" t="s">
        <v>362</v>
      </c>
      <c r="K1205" s="187"/>
      <c r="L1205" s="187"/>
      <c r="M1205" s="187"/>
      <c r="N1205" s="187"/>
      <c r="O1205" s="229" t="s">
        <v>639</v>
      </c>
      <c r="P1205" s="230"/>
      <c r="Q1205" s="230"/>
      <c r="R1205" s="230"/>
      <c r="S1205" s="230"/>
      <c r="T1205" s="230"/>
      <c r="U1205" s="230"/>
      <c r="V1205" s="230"/>
      <c r="W1205" s="230"/>
      <c r="X1205" s="230"/>
      <c r="Y1205" s="230"/>
      <c r="Z1205" s="230"/>
      <c r="AA1205" s="230"/>
      <c r="AB1205" s="230"/>
      <c r="AC1205" s="230"/>
      <c r="AD1205" s="230"/>
      <c r="AE1205" s="230"/>
      <c r="AF1205" s="230"/>
      <c r="AG1205" s="230"/>
      <c r="AH1205" s="230"/>
      <c r="AI1205" s="230"/>
      <c r="AJ1205" s="230"/>
      <c r="AK1205" s="230"/>
      <c r="AL1205" s="230"/>
      <c r="AM1205" s="230"/>
      <c r="AN1205" s="230"/>
      <c r="AO1205" s="230"/>
      <c r="AP1205" s="230"/>
      <c r="AQ1205" s="230"/>
      <c r="AR1205" s="230"/>
      <c r="AS1205" s="230"/>
      <c r="AT1205" s="230"/>
      <c r="AU1205" s="230"/>
      <c r="AV1205" s="230"/>
      <c r="AW1205" s="230"/>
      <c r="AX1205" s="230"/>
      <c r="AY1205" s="230"/>
      <c r="AZ1205" s="230"/>
      <c r="BA1205" s="230"/>
      <c r="BB1205" s="230"/>
      <c r="BC1205" s="230"/>
      <c r="BD1205" s="230"/>
      <c r="BE1205" s="230"/>
      <c r="BF1205" s="230"/>
      <c r="BG1205" s="230"/>
      <c r="BH1205" s="230"/>
      <c r="BI1205" s="230"/>
      <c r="BJ1205" s="230"/>
      <c r="BK1205" s="230"/>
      <c r="BL1205" s="230"/>
      <c r="BM1205" s="230"/>
      <c r="BN1205" s="230"/>
      <c r="BO1205" s="230"/>
      <c r="BP1205" s="230"/>
      <c r="BQ1205" s="231"/>
      <c r="BR1205" s="182">
        <v>-100</v>
      </c>
      <c r="BS1205" s="183"/>
      <c r="BT1205" s="183"/>
      <c r="BU1205" s="183"/>
      <c r="BV1205" s="184"/>
      <c r="BW1205" s="1"/>
      <c r="BX1205" s="1"/>
      <c r="BY1205" s="1"/>
      <c r="BZ1205" s="2"/>
    </row>
    <row r="1206" spans="1:79" s="6" customFormat="1" ht="61.5" customHeight="1">
      <c r="A1206" s="81">
        <v>0</v>
      </c>
      <c r="B1206" s="80"/>
      <c r="C1206" s="178" t="s">
        <v>505</v>
      </c>
      <c r="D1206" s="178"/>
      <c r="E1206" s="178"/>
      <c r="F1206" s="178"/>
      <c r="G1206" s="178"/>
      <c r="H1206" s="178"/>
      <c r="I1206" s="178"/>
      <c r="J1206" s="179" t="s">
        <v>98</v>
      </c>
      <c r="K1206" s="179"/>
      <c r="L1206" s="179"/>
      <c r="M1206" s="179"/>
      <c r="N1206" s="179"/>
      <c r="O1206" s="128"/>
      <c r="P1206" s="221"/>
      <c r="Q1206" s="221"/>
      <c r="R1206" s="221"/>
      <c r="S1206" s="221"/>
      <c r="T1206" s="221"/>
      <c r="U1206" s="221"/>
      <c r="V1206" s="221"/>
      <c r="W1206" s="221"/>
      <c r="X1206" s="221"/>
      <c r="Y1206" s="221"/>
      <c r="Z1206" s="221"/>
      <c r="AA1206" s="221"/>
      <c r="AB1206" s="221"/>
      <c r="AC1206" s="221"/>
      <c r="AD1206" s="221"/>
      <c r="AE1206" s="221"/>
      <c r="AF1206" s="221"/>
      <c r="AG1206" s="221"/>
      <c r="AH1206" s="221"/>
      <c r="AI1206" s="221"/>
      <c r="AJ1206" s="221"/>
      <c r="AK1206" s="221"/>
      <c r="AL1206" s="221"/>
      <c r="AM1206" s="221"/>
      <c r="AN1206" s="221"/>
      <c r="AO1206" s="221"/>
      <c r="AP1206" s="221"/>
      <c r="AQ1206" s="221"/>
      <c r="AR1206" s="221"/>
      <c r="AS1206" s="221"/>
      <c r="AT1206" s="221"/>
      <c r="AU1206" s="221"/>
      <c r="AV1206" s="221"/>
      <c r="AW1206" s="221"/>
      <c r="AX1206" s="221"/>
      <c r="AY1206" s="221"/>
      <c r="AZ1206" s="221"/>
      <c r="BA1206" s="221"/>
      <c r="BB1206" s="221"/>
      <c r="BC1206" s="221"/>
      <c r="BD1206" s="221"/>
      <c r="BE1206" s="221"/>
      <c r="BF1206" s="221"/>
      <c r="BG1206" s="221"/>
      <c r="BH1206" s="221"/>
      <c r="BI1206" s="221"/>
      <c r="BJ1206" s="221"/>
      <c r="BK1206" s="221"/>
      <c r="BL1206" s="221"/>
      <c r="BM1206" s="221"/>
      <c r="BN1206" s="221"/>
      <c r="BO1206" s="221"/>
      <c r="BP1206" s="221"/>
      <c r="BQ1206" s="222"/>
      <c r="BR1206" s="151"/>
      <c r="BS1206" s="151"/>
      <c r="BT1206" s="151"/>
      <c r="BU1206" s="151"/>
      <c r="BV1206" s="151"/>
      <c r="BW1206" s="4"/>
      <c r="BX1206" s="4"/>
      <c r="BY1206" s="4"/>
      <c r="BZ1206" s="5"/>
      <c r="CA1206" s="6" t="s">
        <v>24</v>
      </c>
    </row>
    <row r="1207" spans="1:79" s="6" customFormat="1" ht="18.75" customHeight="1">
      <c r="A1207" s="81">
        <v>0</v>
      </c>
      <c r="B1207" s="80"/>
      <c r="C1207" s="178" t="s">
        <v>97</v>
      </c>
      <c r="D1207" s="178"/>
      <c r="E1207" s="178"/>
      <c r="F1207" s="178"/>
      <c r="G1207" s="178"/>
      <c r="H1207" s="178"/>
      <c r="I1207" s="178"/>
      <c r="J1207" s="179" t="s">
        <v>98</v>
      </c>
      <c r="K1207" s="179"/>
      <c r="L1207" s="179"/>
      <c r="M1207" s="179"/>
      <c r="N1207" s="179"/>
      <c r="O1207" s="128"/>
      <c r="P1207" s="221"/>
      <c r="Q1207" s="221"/>
      <c r="R1207" s="221"/>
      <c r="S1207" s="221"/>
      <c r="T1207" s="221"/>
      <c r="U1207" s="221"/>
      <c r="V1207" s="221"/>
      <c r="W1207" s="221"/>
      <c r="X1207" s="221"/>
      <c r="Y1207" s="221"/>
      <c r="Z1207" s="221"/>
      <c r="AA1207" s="221"/>
      <c r="AB1207" s="221"/>
      <c r="AC1207" s="221"/>
      <c r="AD1207" s="221"/>
      <c r="AE1207" s="221"/>
      <c r="AF1207" s="221"/>
      <c r="AG1207" s="221"/>
      <c r="AH1207" s="221"/>
      <c r="AI1207" s="221"/>
      <c r="AJ1207" s="221"/>
      <c r="AK1207" s="221"/>
      <c r="AL1207" s="221"/>
      <c r="AM1207" s="221"/>
      <c r="AN1207" s="221"/>
      <c r="AO1207" s="221"/>
      <c r="AP1207" s="221"/>
      <c r="AQ1207" s="221"/>
      <c r="AR1207" s="221"/>
      <c r="AS1207" s="221"/>
      <c r="AT1207" s="221"/>
      <c r="AU1207" s="221"/>
      <c r="AV1207" s="221"/>
      <c r="AW1207" s="221"/>
      <c r="AX1207" s="221"/>
      <c r="AY1207" s="221"/>
      <c r="AZ1207" s="221"/>
      <c r="BA1207" s="221"/>
      <c r="BB1207" s="221"/>
      <c r="BC1207" s="221"/>
      <c r="BD1207" s="221"/>
      <c r="BE1207" s="221"/>
      <c r="BF1207" s="221"/>
      <c r="BG1207" s="221"/>
      <c r="BH1207" s="221"/>
      <c r="BI1207" s="221"/>
      <c r="BJ1207" s="221"/>
      <c r="BK1207" s="221"/>
      <c r="BL1207" s="221"/>
      <c r="BM1207" s="221"/>
      <c r="BN1207" s="221"/>
      <c r="BO1207" s="221"/>
      <c r="BP1207" s="221"/>
      <c r="BQ1207" s="222"/>
      <c r="BR1207" s="151"/>
      <c r="BS1207" s="151"/>
      <c r="BT1207" s="151"/>
      <c r="BU1207" s="151"/>
      <c r="BV1207" s="151"/>
      <c r="BW1207" s="4"/>
      <c r="BX1207" s="4"/>
      <c r="BY1207" s="4"/>
      <c r="BZ1207" s="5"/>
      <c r="CA1207" s="6" t="s">
        <v>24</v>
      </c>
    </row>
    <row r="1208" spans="1:79" ht="63" customHeight="1">
      <c r="A1208" s="185" t="s">
        <v>641</v>
      </c>
      <c r="B1208" s="125"/>
      <c r="C1208" s="186" t="s">
        <v>174</v>
      </c>
      <c r="D1208" s="186"/>
      <c r="E1208" s="186"/>
      <c r="F1208" s="186"/>
      <c r="G1208" s="186"/>
      <c r="H1208" s="186"/>
      <c r="I1208" s="186"/>
      <c r="J1208" s="187" t="s">
        <v>100</v>
      </c>
      <c r="K1208" s="187"/>
      <c r="L1208" s="187"/>
      <c r="M1208" s="187"/>
      <c r="N1208" s="187"/>
      <c r="O1208" s="229" t="s">
        <v>640</v>
      </c>
      <c r="P1208" s="230"/>
      <c r="Q1208" s="230"/>
      <c r="R1208" s="230"/>
      <c r="S1208" s="230"/>
      <c r="T1208" s="230"/>
      <c r="U1208" s="230"/>
      <c r="V1208" s="230"/>
      <c r="W1208" s="230"/>
      <c r="X1208" s="230"/>
      <c r="Y1208" s="230"/>
      <c r="Z1208" s="230"/>
      <c r="AA1208" s="230"/>
      <c r="AB1208" s="230"/>
      <c r="AC1208" s="230"/>
      <c r="AD1208" s="230"/>
      <c r="AE1208" s="230"/>
      <c r="AF1208" s="230"/>
      <c r="AG1208" s="230"/>
      <c r="AH1208" s="230"/>
      <c r="AI1208" s="230"/>
      <c r="AJ1208" s="230"/>
      <c r="AK1208" s="230"/>
      <c r="AL1208" s="230"/>
      <c r="AM1208" s="230"/>
      <c r="AN1208" s="230"/>
      <c r="AO1208" s="230"/>
      <c r="AP1208" s="230"/>
      <c r="AQ1208" s="230"/>
      <c r="AR1208" s="230"/>
      <c r="AS1208" s="230"/>
      <c r="AT1208" s="230"/>
      <c r="AU1208" s="230"/>
      <c r="AV1208" s="230"/>
      <c r="AW1208" s="230"/>
      <c r="AX1208" s="230"/>
      <c r="AY1208" s="230"/>
      <c r="AZ1208" s="230"/>
      <c r="BA1208" s="230"/>
      <c r="BB1208" s="230"/>
      <c r="BC1208" s="230"/>
      <c r="BD1208" s="230"/>
      <c r="BE1208" s="230"/>
      <c r="BF1208" s="230"/>
      <c r="BG1208" s="230"/>
      <c r="BH1208" s="230"/>
      <c r="BI1208" s="230"/>
      <c r="BJ1208" s="230"/>
      <c r="BK1208" s="230"/>
      <c r="BL1208" s="230"/>
      <c r="BM1208" s="230"/>
      <c r="BN1208" s="230"/>
      <c r="BO1208" s="230"/>
      <c r="BP1208" s="230"/>
      <c r="BQ1208" s="231"/>
      <c r="BR1208" s="182">
        <v>-25956</v>
      </c>
      <c r="BS1208" s="183"/>
      <c r="BT1208" s="183"/>
      <c r="BU1208" s="183"/>
      <c r="BV1208" s="184"/>
      <c r="BW1208" s="1"/>
      <c r="BX1208" s="1"/>
      <c r="BY1208" s="1"/>
      <c r="BZ1208" s="2"/>
    </row>
    <row r="1209" spans="1:79" ht="18.75" customHeight="1">
      <c r="A1209" s="81">
        <v>0</v>
      </c>
      <c r="B1209" s="80"/>
      <c r="C1209" s="178" t="s">
        <v>198</v>
      </c>
      <c r="D1209" s="178"/>
      <c r="E1209" s="178"/>
      <c r="F1209" s="178"/>
      <c r="G1209" s="178"/>
      <c r="H1209" s="178"/>
      <c r="I1209" s="178"/>
      <c r="J1209" s="179" t="s">
        <v>98</v>
      </c>
      <c r="K1209" s="179"/>
      <c r="L1209" s="179"/>
      <c r="M1209" s="179"/>
      <c r="N1209" s="179"/>
      <c r="O1209" s="128"/>
      <c r="P1209" s="221"/>
      <c r="Q1209" s="221"/>
      <c r="R1209" s="221"/>
      <c r="S1209" s="221"/>
      <c r="T1209" s="221"/>
      <c r="U1209" s="221"/>
      <c r="V1209" s="221"/>
      <c r="W1209" s="221"/>
      <c r="X1209" s="221"/>
      <c r="Y1209" s="221"/>
      <c r="Z1209" s="221"/>
      <c r="AA1209" s="221"/>
      <c r="AB1209" s="221"/>
      <c r="AC1209" s="221"/>
      <c r="AD1209" s="221"/>
      <c r="AE1209" s="221"/>
      <c r="AF1209" s="221"/>
      <c r="AG1209" s="221"/>
      <c r="AH1209" s="221"/>
      <c r="AI1209" s="221"/>
      <c r="AJ1209" s="221"/>
      <c r="AK1209" s="221"/>
      <c r="AL1209" s="221"/>
      <c r="AM1209" s="221"/>
      <c r="AN1209" s="221"/>
      <c r="AO1209" s="221"/>
      <c r="AP1209" s="221"/>
      <c r="AQ1209" s="221"/>
      <c r="AR1209" s="221"/>
      <c r="AS1209" s="221"/>
      <c r="AT1209" s="221"/>
      <c r="AU1209" s="221"/>
      <c r="AV1209" s="221"/>
      <c r="AW1209" s="221"/>
      <c r="AX1209" s="221"/>
      <c r="AY1209" s="221"/>
      <c r="AZ1209" s="221"/>
      <c r="BA1209" s="221"/>
      <c r="BB1209" s="221"/>
      <c r="BC1209" s="221"/>
      <c r="BD1209" s="221"/>
      <c r="BE1209" s="221"/>
      <c r="BF1209" s="221"/>
      <c r="BG1209" s="221"/>
      <c r="BH1209" s="221"/>
      <c r="BI1209" s="221"/>
      <c r="BJ1209" s="221"/>
      <c r="BK1209" s="221"/>
      <c r="BL1209" s="221"/>
      <c r="BM1209" s="221"/>
      <c r="BN1209" s="221"/>
      <c r="BO1209" s="221"/>
      <c r="BP1209" s="221"/>
      <c r="BQ1209" s="222"/>
      <c r="BR1209" s="151"/>
      <c r="BS1209" s="151"/>
      <c r="BT1209" s="151"/>
      <c r="BU1209" s="151"/>
      <c r="BV1209" s="151"/>
      <c r="BW1209" s="1"/>
      <c r="BX1209" s="1"/>
      <c r="BY1209" s="1"/>
      <c r="BZ1209" s="2"/>
    </row>
    <row r="1210" spans="1:79" ht="78" customHeight="1">
      <c r="A1210" s="185" t="s">
        <v>641</v>
      </c>
      <c r="B1210" s="125"/>
      <c r="C1210" s="186" t="s">
        <v>261</v>
      </c>
      <c r="D1210" s="186"/>
      <c r="E1210" s="186"/>
      <c r="F1210" s="186"/>
      <c r="G1210" s="186"/>
      <c r="H1210" s="186"/>
      <c r="I1210" s="186"/>
      <c r="J1210" s="187" t="s">
        <v>103</v>
      </c>
      <c r="K1210" s="187"/>
      <c r="L1210" s="187"/>
      <c r="M1210" s="187"/>
      <c r="N1210" s="187"/>
      <c r="O1210" s="229" t="s">
        <v>640</v>
      </c>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1"/>
      <c r="BR1210" s="182">
        <v>-1</v>
      </c>
      <c r="BS1210" s="183"/>
      <c r="BT1210" s="183"/>
      <c r="BU1210" s="183"/>
      <c r="BV1210" s="184"/>
      <c r="BW1210" s="1"/>
      <c r="BX1210" s="1"/>
      <c r="BY1210" s="1"/>
      <c r="BZ1210" s="2"/>
    </row>
    <row r="1211" spans="1:79" ht="18.75" customHeight="1">
      <c r="A1211" s="81">
        <v>0</v>
      </c>
      <c r="B1211" s="80"/>
      <c r="C1211" s="178" t="s">
        <v>281</v>
      </c>
      <c r="D1211" s="178"/>
      <c r="E1211" s="178"/>
      <c r="F1211" s="178"/>
      <c r="G1211" s="178"/>
      <c r="H1211" s="178"/>
      <c r="I1211" s="178"/>
      <c r="J1211" s="179" t="s">
        <v>98</v>
      </c>
      <c r="K1211" s="179"/>
      <c r="L1211" s="179"/>
      <c r="M1211" s="179"/>
      <c r="N1211" s="179"/>
      <c r="O1211" s="128"/>
      <c r="P1211" s="221"/>
      <c r="Q1211" s="221"/>
      <c r="R1211" s="221"/>
      <c r="S1211" s="221"/>
      <c r="T1211" s="221"/>
      <c r="U1211" s="221"/>
      <c r="V1211" s="221"/>
      <c r="W1211" s="221"/>
      <c r="X1211" s="221"/>
      <c r="Y1211" s="221"/>
      <c r="Z1211" s="221"/>
      <c r="AA1211" s="221"/>
      <c r="AB1211" s="221"/>
      <c r="AC1211" s="221"/>
      <c r="AD1211" s="221"/>
      <c r="AE1211" s="221"/>
      <c r="AF1211" s="221"/>
      <c r="AG1211" s="221"/>
      <c r="AH1211" s="221"/>
      <c r="AI1211" s="221"/>
      <c r="AJ1211" s="221"/>
      <c r="AK1211" s="221"/>
      <c r="AL1211" s="221"/>
      <c r="AM1211" s="221"/>
      <c r="AN1211" s="221"/>
      <c r="AO1211" s="221"/>
      <c r="AP1211" s="221"/>
      <c r="AQ1211" s="221"/>
      <c r="AR1211" s="221"/>
      <c r="AS1211" s="221"/>
      <c r="AT1211" s="221"/>
      <c r="AU1211" s="221"/>
      <c r="AV1211" s="221"/>
      <c r="AW1211" s="221"/>
      <c r="AX1211" s="221"/>
      <c r="AY1211" s="221"/>
      <c r="AZ1211" s="221"/>
      <c r="BA1211" s="221"/>
      <c r="BB1211" s="221"/>
      <c r="BC1211" s="221"/>
      <c r="BD1211" s="221"/>
      <c r="BE1211" s="221"/>
      <c r="BF1211" s="221"/>
      <c r="BG1211" s="221"/>
      <c r="BH1211" s="221"/>
      <c r="BI1211" s="221"/>
      <c r="BJ1211" s="221"/>
      <c r="BK1211" s="221"/>
      <c r="BL1211" s="221"/>
      <c r="BM1211" s="221"/>
      <c r="BN1211" s="221"/>
      <c r="BO1211" s="221"/>
      <c r="BP1211" s="221"/>
      <c r="BQ1211" s="222"/>
      <c r="BR1211" s="151"/>
      <c r="BS1211" s="151"/>
      <c r="BT1211" s="151"/>
      <c r="BU1211" s="151"/>
      <c r="BV1211" s="151"/>
      <c r="BW1211" s="1"/>
      <c r="BX1211" s="1"/>
      <c r="BY1211" s="1"/>
      <c r="BZ1211" s="2"/>
    </row>
    <row r="1212" spans="1:79" ht="74.45" customHeight="1">
      <c r="A1212" s="185" t="s">
        <v>641</v>
      </c>
      <c r="B1212" s="125"/>
      <c r="C1212" s="186" t="s">
        <v>339</v>
      </c>
      <c r="D1212" s="186"/>
      <c r="E1212" s="186"/>
      <c r="F1212" s="186"/>
      <c r="G1212" s="186"/>
      <c r="H1212" s="186"/>
      <c r="I1212" s="186"/>
      <c r="J1212" s="187" t="s">
        <v>100</v>
      </c>
      <c r="K1212" s="187"/>
      <c r="L1212" s="187"/>
      <c r="M1212" s="187"/>
      <c r="N1212" s="187"/>
      <c r="O1212" s="229" t="s">
        <v>640</v>
      </c>
      <c r="P1212" s="230"/>
      <c r="Q1212" s="230"/>
      <c r="R1212" s="230"/>
      <c r="S1212" s="230"/>
      <c r="T1212" s="230"/>
      <c r="U1212" s="230"/>
      <c r="V1212" s="230"/>
      <c r="W1212" s="230"/>
      <c r="X1212" s="230"/>
      <c r="Y1212" s="230"/>
      <c r="Z1212" s="230"/>
      <c r="AA1212" s="230"/>
      <c r="AB1212" s="230"/>
      <c r="AC1212" s="230"/>
      <c r="AD1212" s="230"/>
      <c r="AE1212" s="230"/>
      <c r="AF1212" s="230"/>
      <c r="AG1212" s="230"/>
      <c r="AH1212" s="230"/>
      <c r="AI1212" s="230"/>
      <c r="AJ1212" s="230"/>
      <c r="AK1212" s="230"/>
      <c r="AL1212" s="230"/>
      <c r="AM1212" s="230"/>
      <c r="AN1212" s="230"/>
      <c r="AO1212" s="230"/>
      <c r="AP1212" s="230"/>
      <c r="AQ1212" s="230"/>
      <c r="AR1212" s="230"/>
      <c r="AS1212" s="230"/>
      <c r="AT1212" s="230"/>
      <c r="AU1212" s="230"/>
      <c r="AV1212" s="230"/>
      <c r="AW1212" s="230"/>
      <c r="AX1212" s="230"/>
      <c r="AY1212" s="230"/>
      <c r="AZ1212" s="230"/>
      <c r="BA1212" s="230"/>
      <c r="BB1212" s="230"/>
      <c r="BC1212" s="230"/>
      <c r="BD1212" s="230"/>
      <c r="BE1212" s="230"/>
      <c r="BF1212" s="230"/>
      <c r="BG1212" s="230"/>
      <c r="BH1212" s="230"/>
      <c r="BI1212" s="230"/>
      <c r="BJ1212" s="230"/>
      <c r="BK1212" s="230"/>
      <c r="BL1212" s="230"/>
      <c r="BM1212" s="230"/>
      <c r="BN1212" s="230"/>
      <c r="BO1212" s="230"/>
      <c r="BP1212" s="230"/>
      <c r="BQ1212" s="231"/>
      <c r="BR1212" s="182">
        <v>-25956</v>
      </c>
      <c r="BS1212" s="183"/>
      <c r="BT1212" s="183"/>
      <c r="BU1212" s="183"/>
      <c r="BV1212" s="184"/>
      <c r="BW1212" s="1"/>
      <c r="BX1212" s="1"/>
      <c r="BY1212" s="1"/>
      <c r="BZ1212" s="2"/>
    </row>
    <row r="1213" spans="1:79" ht="18.75" customHeight="1">
      <c r="A1213" s="81">
        <v>0</v>
      </c>
      <c r="B1213" s="80"/>
      <c r="C1213" s="178" t="s">
        <v>360</v>
      </c>
      <c r="D1213" s="178"/>
      <c r="E1213" s="178"/>
      <c r="F1213" s="178"/>
      <c r="G1213" s="178"/>
      <c r="H1213" s="178"/>
      <c r="I1213" s="178"/>
      <c r="J1213" s="179" t="s">
        <v>98</v>
      </c>
      <c r="K1213" s="179"/>
      <c r="L1213" s="179"/>
      <c r="M1213" s="179"/>
      <c r="N1213" s="179"/>
      <c r="O1213" s="128"/>
      <c r="P1213" s="221"/>
      <c r="Q1213" s="221"/>
      <c r="R1213" s="221"/>
      <c r="S1213" s="221"/>
      <c r="T1213" s="221"/>
      <c r="U1213" s="221"/>
      <c r="V1213" s="221"/>
      <c r="W1213" s="221"/>
      <c r="X1213" s="221"/>
      <c r="Y1213" s="221"/>
      <c r="Z1213" s="221"/>
      <c r="AA1213" s="221"/>
      <c r="AB1213" s="221"/>
      <c r="AC1213" s="221"/>
      <c r="AD1213" s="221"/>
      <c r="AE1213" s="221"/>
      <c r="AF1213" s="221"/>
      <c r="AG1213" s="221"/>
      <c r="AH1213" s="221"/>
      <c r="AI1213" s="221"/>
      <c r="AJ1213" s="221"/>
      <c r="AK1213" s="221"/>
      <c r="AL1213" s="221"/>
      <c r="AM1213" s="221"/>
      <c r="AN1213" s="221"/>
      <c r="AO1213" s="221"/>
      <c r="AP1213" s="221"/>
      <c r="AQ1213" s="221"/>
      <c r="AR1213" s="221"/>
      <c r="AS1213" s="221"/>
      <c r="AT1213" s="221"/>
      <c r="AU1213" s="221"/>
      <c r="AV1213" s="221"/>
      <c r="AW1213" s="221"/>
      <c r="AX1213" s="221"/>
      <c r="AY1213" s="221"/>
      <c r="AZ1213" s="221"/>
      <c r="BA1213" s="221"/>
      <c r="BB1213" s="221"/>
      <c r="BC1213" s="221"/>
      <c r="BD1213" s="221"/>
      <c r="BE1213" s="221"/>
      <c r="BF1213" s="221"/>
      <c r="BG1213" s="221"/>
      <c r="BH1213" s="221"/>
      <c r="BI1213" s="221"/>
      <c r="BJ1213" s="221"/>
      <c r="BK1213" s="221"/>
      <c r="BL1213" s="221"/>
      <c r="BM1213" s="221"/>
      <c r="BN1213" s="221"/>
      <c r="BO1213" s="221"/>
      <c r="BP1213" s="221"/>
      <c r="BQ1213" s="222"/>
      <c r="BR1213" s="151"/>
      <c r="BS1213" s="151"/>
      <c r="BT1213" s="151"/>
      <c r="BU1213" s="151"/>
      <c r="BV1213" s="151"/>
      <c r="BW1213" s="1"/>
      <c r="BX1213" s="1"/>
      <c r="BY1213" s="1"/>
      <c r="BZ1213" s="2"/>
    </row>
    <row r="1214" spans="1:79" ht="63.75" customHeight="1">
      <c r="A1214" s="185" t="s">
        <v>641</v>
      </c>
      <c r="B1214" s="125"/>
      <c r="C1214" s="186" t="s">
        <v>403</v>
      </c>
      <c r="D1214" s="186"/>
      <c r="E1214" s="186"/>
      <c r="F1214" s="186"/>
      <c r="G1214" s="186"/>
      <c r="H1214" s="186"/>
      <c r="I1214" s="186"/>
      <c r="J1214" s="187" t="s">
        <v>362</v>
      </c>
      <c r="K1214" s="187"/>
      <c r="L1214" s="187"/>
      <c r="M1214" s="187"/>
      <c r="N1214" s="187"/>
      <c r="O1214" s="229" t="s">
        <v>640</v>
      </c>
      <c r="P1214" s="230"/>
      <c r="Q1214" s="230"/>
      <c r="R1214" s="230"/>
      <c r="S1214" s="230"/>
      <c r="T1214" s="230"/>
      <c r="U1214" s="230"/>
      <c r="V1214" s="230"/>
      <c r="W1214" s="230"/>
      <c r="X1214" s="230"/>
      <c r="Y1214" s="230"/>
      <c r="Z1214" s="230"/>
      <c r="AA1214" s="230"/>
      <c r="AB1214" s="230"/>
      <c r="AC1214" s="230"/>
      <c r="AD1214" s="230"/>
      <c r="AE1214" s="230"/>
      <c r="AF1214" s="230"/>
      <c r="AG1214" s="230"/>
      <c r="AH1214" s="230"/>
      <c r="AI1214" s="230"/>
      <c r="AJ1214" s="230"/>
      <c r="AK1214" s="230"/>
      <c r="AL1214" s="230"/>
      <c r="AM1214" s="230"/>
      <c r="AN1214" s="230"/>
      <c r="AO1214" s="230"/>
      <c r="AP1214" s="230"/>
      <c r="AQ1214" s="230"/>
      <c r="AR1214" s="230"/>
      <c r="AS1214" s="230"/>
      <c r="AT1214" s="230"/>
      <c r="AU1214" s="230"/>
      <c r="AV1214" s="230"/>
      <c r="AW1214" s="230"/>
      <c r="AX1214" s="230"/>
      <c r="AY1214" s="230"/>
      <c r="AZ1214" s="230"/>
      <c r="BA1214" s="230"/>
      <c r="BB1214" s="230"/>
      <c r="BC1214" s="230"/>
      <c r="BD1214" s="230"/>
      <c r="BE1214" s="230"/>
      <c r="BF1214" s="230"/>
      <c r="BG1214" s="230"/>
      <c r="BH1214" s="230"/>
      <c r="BI1214" s="230"/>
      <c r="BJ1214" s="230"/>
      <c r="BK1214" s="230"/>
      <c r="BL1214" s="230"/>
      <c r="BM1214" s="230"/>
      <c r="BN1214" s="230"/>
      <c r="BO1214" s="230"/>
      <c r="BP1214" s="230"/>
      <c r="BQ1214" s="231"/>
      <c r="BR1214" s="182">
        <v>-100</v>
      </c>
      <c r="BS1214" s="183"/>
      <c r="BT1214" s="183"/>
      <c r="BU1214" s="183"/>
      <c r="BV1214" s="184"/>
      <c r="BW1214" s="1"/>
      <c r="BX1214" s="1"/>
      <c r="BY1214" s="1"/>
      <c r="BZ1214" s="2"/>
    </row>
    <row r="1215" spans="1:79" s="6" customFormat="1" ht="51" customHeight="1">
      <c r="A1215" s="81">
        <v>0</v>
      </c>
      <c r="B1215" s="80"/>
      <c r="C1215" s="178" t="s">
        <v>506</v>
      </c>
      <c r="D1215" s="178"/>
      <c r="E1215" s="178"/>
      <c r="F1215" s="178"/>
      <c r="G1215" s="178"/>
      <c r="H1215" s="178"/>
      <c r="I1215" s="178"/>
      <c r="J1215" s="179" t="s">
        <v>98</v>
      </c>
      <c r="K1215" s="179"/>
      <c r="L1215" s="179"/>
      <c r="M1215" s="179"/>
      <c r="N1215" s="179"/>
      <c r="O1215" s="128"/>
      <c r="P1215" s="221"/>
      <c r="Q1215" s="221"/>
      <c r="R1215" s="221"/>
      <c r="S1215" s="221"/>
      <c r="T1215" s="221"/>
      <c r="U1215" s="221"/>
      <c r="V1215" s="221"/>
      <c r="W1215" s="221"/>
      <c r="X1215" s="221"/>
      <c r="Y1215" s="221"/>
      <c r="Z1215" s="221"/>
      <c r="AA1215" s="221"/>
      <c r="AB1215" s="221"/>
      <c r="AC1215" s="221"/>
      <c r="AD1215" s="221"/>
      <c r="AE1215" s="221"/>
      <c r="AF1215" s="221"/>
      <c r="AG1215" s="221"/>
      <c r="AH1215" s="221"/>
      <c r="AI1215" s="221"/>
      <c r="AJ1215" s="221"/>
      <c r="AK1215" s="221"/>
      <c r="AL1215" s="221"/>
      <c r="AM1215" s="221"/>
      <c r="AN1215" s="221"/>
      <c r="AO1215" s="221"/>
      <c r="AP1215" s="221"/>
      <c r="AQ1215" s="221"/>
      <c r="AR1215" s="221"/>
      <c r="AS1215" s="221"/>
      <c r="AT1215" s="221"/>
      <c r="AU1215" s="221"/>
      <c r="AV1215" s="221"/>
      <c r="AW1215" s="221"/>
      <c r="AX1215" s="221"/>
      <c r="AY1215" s="221"/>
      <c r="AZ1215" s="221"/>
      <c r="BA1215" s="221"/>
      <c r="BB1215" s="221"/>
      <c r="BC1215" s="221"/>
      <c r="BD1215" s="221"/>
      <c r="BE1215" s="221"/>
      <c r="BF1215" s="221"/>
      <c r="BG1215" s="221"/>
      <c r="BH1215" s="221"/>
      <c r="BI1215" s="221"/>
      <c r="BJ1215" s="221"/>
      <c r="BK1215" s="221"/>
      <c r="BL1215" s="221"/>
      <c r="BM1215" s="221"/>
      <c r="BN1215" s="221"/>
      <c r="BO1215" s="221"/>
      <c r="BP1215" s="221"/>
      <c r="BQ1215" s="222"/>
      <c r="BR1215" s="151"/>
      <c r="BS1215" s="151"/>
      <c r="BT1215" s="151"/>
      <c r="BU1215" s="151"/>
      <c r="BV1215" s="151"/>
      <c r="BW1215" s="4"/>
      <c r="BX1215" s="4"/>
      <c r="BY1215" s="4"/>
      <c r="BZ1215" s="5"/>
      <c r="CA1215" s="6" t="s">
        <v>24</v>
      </c>
    </row>
    <row r="1216" spans="1:79" s="6" customFormat="1" ht="18.75" customHeight="1">
      <c r="A1216" s="81">
        <v>0</v>
      </c>
      <c r="B1216" s="80"/>
      <c r="C1216" s="178" t="s">
        <v>97</v>
      </c>
      <c r="D1216" s="178"/>
      <c r="E1216" s="178"/>
      <c r="F1216" s="178"/>
      <c r="G1216" s="178"/>
      <c r="H1216" s="178"/>
      <c r="I1216" s="178"/>
      <c r="J1216" s="179" t="s">
        <v>98</v>
      </c>
      <c r="K1216" s="179"/>
      <c r="L1216" s="179"/>
      <c r="M1216" s="179"/>
      <c r="N1216" s="179"/>
      <c r="O1216" s="128"/>
      <c r="P1216" s="221"/>
      <c r="Q1216" s="221"/>
      <c r="R1216" s="221"/>
      <c r="S1216" s="221"/>
      <c r="T1216" s="221"/>
      <c r="U1216" s="221"/>
      <c r="V1216" s="221"/>
      <c r="W1216" s="221"/>
      <c r="X1216" s="221"/>
      <c r="Y1216" s="221"/>
      <c r="Z1216" s="221"/>
      <c r="AA1216" s="221"/>
      <c r="AB1216" s="221"/>
      <c r="AC1216" s="221"/>
      <c r="AD1216" s="221"/>
      <c r="AE1216" s="221"/>
      <c r="AF1216" s="221"/>
      <c r="AG1216" s="221"/>
      <c r="AH1216" s="221"/>
      <c r="AI1216" s="221"/>
      <c r="AJ1216" s="221"/>
      <c r="AK1216" s="221"/>
      <c r="AL1216" s="221"/>
      <c r="AM1216" s="221"/>
      <c r="AN1216" s="221"/>
      <c r="AO1216" s="221"/>
      <c r="AP1216" s="221"/>
      <c r="AQ1216" s="221"/>
      <c r="AR1216" s="221"/>
      <c r="AS1216" s="221"/>
      <c r="AT1216" s="221"/>
      <c r="AU1216" s="221"/>
      <c r="AV1216" s="221"/>
      <c r="AW1216" s="221"/>
      <c r="AX1216" s="221"/>
      <c r="AY1216" s="221"/>
      <c r="AZ1216" s="221"/>
      <c r="BA1216" s="221"/>
      <c r="BB1216" s="221"/>
      <c r="BC1216" s="221"/>
      <c r="BD1216" s="221"/>
      <c r="BE1216" s="221"/>
      <c r="BF1216" s="221"/>
      <c r="BG1216" s="221"/>
      <c r="BH1216" s="221"/>
      <c r="BI1216" s="221"/>
      <c r="BJ1216" s="221"/>
      <c r="BK1216" s="221"/>
      <c r="BL1216" s="221"/>
      <c r="BM1216" s="221"/>
      <c r="BN1216" s="221"/>
      <c r="BO1216" s="221"/>
      <c r="BP1216" s="221"/>
      <c r="BQ1216" s="222"/>
      <c r="BR1216" s="151"/>
      <c r="BS1216" s="151"/>
      <c r="BT1216" s="151"/>
      <c r="BU1216" s="151"/>
      <c r="BV1216" s="151"/>
      <c r="BW1216" s="4"/>
      <c r="BX1216" s="4"/>
      <c r="BY1216" s="4"/>
      <c r="BZ1216" s="5"/>
      <c r="CA1216" s="6" t="s">
        <v>24</v>
      </c>
    </row>
    <row r="1217" spans="1:79" ht="50.1" customHeight="1">
      <c r="A1217" s="185" t="s">
        <v>642</v>
      </c>
      <c r="B1217" s="125"/>
      <c r="C1217" s="186" t="s">
        <v>175</v>
      </c>
      <c r="D1217" s="186"/>
      <c r="E1217" s="186"/>
      <c r="F1217" s="186"/>
      <c r="G1217" s="186"/>
      <c r="H1217" s="186"/>
      <c r="I1217" s="186"/>
      <c r="J1217" s="187" t="s">
        <v>100</v>
      </c>
      <c r="K1217" s="187"/>
      <c r="L1217" s="187"/>
      <c r="M1217" s="187"/>
      <c r="N1217" s="187"/>
      <c r="O1217" s="229" t="s">
        <v>643</v>
      </c>
      <c r="P1217" s="230"/>
      <c r="Q1217" s="230"/>
      <c r="R1217" s="230"/>
      <c r="S1217" s="230"/>
      <c r="T1217" s="230"/>
      <c r="U1217" s="230"/>
      <c r="V1217" s="230"/>
      <c r="W1217" s="230"/>
      <c r="X1217" s="230"/>
      <c r="Y1217" s="230"/>
      <c r="Z1217" s="230"/>
      <c r="AA1217" s="230"/>
      <c r="AB1217" s="230"/>
      <c r="AC1217" s="230"/>
      <c r="AD1217" s="230"/>
      <c r="AE1217" s="230"/>
      <c r="AF1217" s="230"/>
      <c r="AG1217" s="230"/>
      <c r="AH1217" s="230"/>
      <c r="AI1217" s="230"/>
      <c r="AJ1217" s="230"/>
      <c r="AK1217" s="230"/>
      <c r="AL1217" s="230"/>
      <c r="AM1217" s="230"/>
      <c r="AN1217" s="230"/>
      <c r="AO1217" s="230"/>
      <c r="AP1217" s="230"/>
      <c r="AQ1217" s="230"/>
      <c r="AR1217" s="230"/>
      <c r="AS1217" s="230"/>
      <c r="AT1217" s="230"/>
      <c r="AU1217" s="230"/>
      <c r="AV1217" s="230"/>
      <c r="AW1217" s="230"/>
      <c r="AX1217" s="230"/>
      <c r="AY1217" s="230"/>
      <c r="AZ1217" s="230"/>
      <c r="BA1217" s="230"/>
      <c r="BB1217" s="230"/>
      <c r="BC1217" s="230"/>
      <c r="BD1217" s="230"/>
      <c r="BE1217" s="230"/>
      <c r="BF1217" s="230"/>
      <c r="BG1217" s="230"/>
      <c r="BH1217" s="230"/>
      <c r="BI1217" s="230"/>
      <c r="BJ1217" s="230"/>
      <c r="BK1217" s="230"/>
      <c r="BL1217" s="230"/>
      <c r="BM1217" s="230"/>
      <c r="BN1217" s="230"/>
      <c r="BO1217" s="230"/>
      <c r="BP1217" s="230"/>
      <c r="BQ1217" s="231"/>
      <c r="BR1217" s="182">
        <v>-5900</v>
      </c>
      <c r="BS1217" s="183"/>
      <c r="BT1217" s="183"/>
      <c r="BU1217" s="183"/>
      <c r="BV1217" s="184"/>
      <c r="BW1217" s="1"/>
      <c r="BX1217" s="1"/>
      <c r="BY1217" s="1"/>
      <c r="BZ1217" s="2"/>
    </row>
    <row r="1218" spans="1:79" ht="18.75" customHeight="1">
      <c r="A1218" s="81">
        <v>0</v>
      </c>
      <c r="B1218" s="80"/>
      <c r="C1218" s="178" t="s">
        <v>198</v>
      </c>
      <c r="D1218" s="178"/>
      <c r="E1218" s="178"/>
      <c r="F1218" s="178"/>
      <c r="G1218" s="178"/>
      <c r="H1218" s="178"/>
      <c r="I1218" s="178"/>
      <c r="J1218" s="179" t="s">
        <v>98</v>
      </c>
      <c r="K1218" s="179"/>
      <c r="L1218" s="179"/>
      <c r="M1218" s="179"/>
      <c r="N1218" s="179"/>
      <c r="O1218" s="128"/>
      <c r="P1218" s="221"/>
      <c r="Q1218" s="221"/>
      <c r="R1218" s="221"/>
      <c r="S1218" s="221"/>
      <c r="T1218" s="221"/>
      <c r="U1218" s="221"/>
      <c r="V1218" s="221"/>
      <c r="W1218" s="221"/>
      <c r="X1218" s="221"/>
      <c r="Y1218" s="221"/>
      <c r="Z1218" s="221"/>
      <c r="AA1218" s="221"/>
      <c r="AB1218" s="221"/>
      <c r="AC1218" s="221"/>
      <c r="AD1218" s="221"/>
      <c r="AE1218" s="221"/>
      <c r="AF1218" s="221"/>
      <c r="AG1218" s="221"/>
      <c r="AH1218" s="221"/>
      <c r="AI1218" s="221"/>
      <c r="AJ1218" s="221"/>
      <c r="AK1218" s="221"/>
      <c r="AL1218" s="221"/>
      <c r="AM1218" s="221"/>
      <c r="AN1218" s="221"/>
      <c r="AO1218" s="221"/>
      <c r="AP1218" s="221"/>
      <c r="AQ1218" s="221"/>
      <c r="AR1218" s="221"/>
      <c r="AS1218" s="221"/>
      <c r="AT1218" s="221"/>
      <c r="AU1218" s="221"/>
      <c r="AV1218" s="221"/>
      <c r="AW1218" s="221"/>
      <c r="AX1218" s="221"/>
      <c r="AY1218" s="221"/>
      <c r="AZ1218" s="221"/>
      <c r="BA1218" s="221"/>
      <c r="BB1218" s="221"/>
      <c r="BC1218" s="221"/>
      <c r="BD1218" s="221"/>
      <c r="BE1218" s="221"/>
      <c r="BF1218" s="221"/>
      <c r="BG1218" s="221"/>
      <c r="BH1218" s="221"/>
      <c r="BI1218" s="221"/>
      <c r="BJ1218" s="221"/>
      <c r="BK1218" s="221"/>
      <c r="BL1218" s="221"/>
      <c r="BM1218" s="221"/>
      <c r="BN1218" s="221"/>
      <c r="BO1218" s="221"/>
      <c r="BP1218" s="221"/>
      <c r="BQ1218" s="222"/>
      <c r="BR1218" s="151"/>
      <c r="BS1218" s="151"/>
      <c r="BT1218" s="151"/>
      <c r="BU1218" s="151"/>
      <c r="BV1218" s="151"/>
      <c r="BW1218" s="1"/>
      <c r="BX1218" s="1"/>
      <c r="BY1218" s="1"/>
      <c r="BZ1218" s="2"/>
    </row>
    <row r="1219" spans="1:79" ht="73.5" customHeight="1">
      <c r="A1219" s="185" t="s">
        <v>642</v>
      </c>
      <c r="B1219" s="125"/>
      <c r="C1219" s="186" t="s">
        <v>262</v>
      </c>
      <c r="D1219" s="186"/>
      <c r="E1219" s="186"/>
      <c r="F1219" s="186"/>
      <c r="G1219" s="186"/>
      <c r="H1219" s="186"/>
      <c r="I1219" s="186"/>
      <c r="J1219" s="187" t="s">
        <v>103</v>
      </c>
      <c r="K1219" s="187"/>
      <c r="L1219" s="187"/>
      <c r="M1219" s="187"/>
      <c r="N1219" s="187"/>
      <c r="O1219" s="229" t="s">
        <v>643</v>
      </c>
      <c r="P1219" s="230"/>
      <c r="Q1219" s="230"/>
      <c r="R1219" s="230"/>
      <c r="S1219" s="230"/>
      <c r="T1219" s="230"/>
      <c r="U1219" s="230"/>
      <c r="V1219" s="230"/>
      <c r="W1219" s="230"/>
      <c r="X1219" s="230"/>
      <c r="Y1219" s="230"/>
      <c r="Z1219" s="230"/>
      <c r="AA1219" s="230"/>
      <c r="AB1219" s="230"/>
      <c r="AC1219" s="230"/>
      <c r="AD1219" s="230"/>
      <c r="AE1219" s="230"/>
      <c r="AF1219" s="230"/>
      <c r="AG1219" s="230"/>
      <c r="AH1219" s="230"/>
      <c r="AI1219" s="230"/>
      <c r="AJ1219" s="230"/>
      <c r="AK1219" s="230"/>
      <c r="AL1219" s="230"/>
      <c r="AM1219" s="230"/>
      <c r="AN1219" s="230"/>
      <c r="AO1219" s="230"/>
      <c r="AP1219" s="230"/>
      <c r="AQ1219" s="230"/>
      <c r="AR1219" s="230"/>
      <c r="AS1219" s="230"/>
      <c r="AT1219" s="230"/>
      <c r="AU1219" s="230"/>
      <c r="AV1219" s="230"/>
      <c r="AW1219" s="230"/>
      <c r="AX1219" s="230"/>
      <c r="AY1219" s="230"/>
      <c r="AZ1219" s="230"/>
      <c r="BA1219" s="230"/>
      <c r="BB1219" s="230"/>
      <c r="BC1219" s="230"/>
      <c r="BD1219" s="230"/>
      <c r="BE1219" s="230"/>
      <c r="BF1219" s="230"/>
      <c r="BG1219" s="230"/>
      <c r="BH1219" s="230"/>
      <c r="BI1219" s="230"/>
      <c r="BJ1219" s="230"/>
      <c r="BK1219" s="230"/>
      <c r="BL1219" s="230"/>
      <c r="BM1219" s="230"/>
      <c r="BN1219" s="230"/>
      <c r="BO1219" s="230"/>
      <c r="BP1219" s="230"/>
      <c r="BQ1219" s="231"/>
      <c r="BR1219" s="182">
        <v>-1</v>
      </c>
      <c r="BS1219" s="183"/>
      <c r="BT1219" s="183"/>
      <c r="BU1219" s="183"/>
      <c r="BV1219" s="184"/>
      <c r="BW1219" s="1"/>
      <c r="BX1219" s="1"/>
      <c r="BY1219" s="1"/>
      <c r="BZ1219" s="2"/>
    </row>
    <row r="1220" spans="1:79" ht="18.75" customHeight="1">
      <c r="A1220" s="81">
        <v>0</v>
      </c>
      <c r="B1220" s="80"/>
      <c r="C1220" s="178" t="s">
        <v>281</v>
      </c>
      <c r="D1220" s="178"/>
      <c r="E1220" s="178"/>
      <c r="F1220" s="178"/>
      <c r="G1220" s="178"/>
      <c r="H1220" s="178"/>
      <c r="I1220" s="178"/>
      <c r="J1220" s="179" t="s">
        <v>98</v>
      </c>
      <c r="K1220" s="179"/>
      <c r="L1220" s="179"/>
      <c r="M1220" s="179"/>
      <c r="N1220" s="179"/>
      <c r="O1220" s="128"/>
      <c r="P1220" s="221"/>
      <c r="Q1220" s="221"/>
      <c r="R1220" s="221"/>
      <c r="S1220" s="221"/>
      <c r="T1220" s="221"/>
      <c r="U1220" s="221"/>
      <c r="V1220" s="221"/>
      <c r="W1220" s="221"/>
      <c r="X1220" s="221"/>
      <c r="Y1220" s="221"/>
      <c r="Z1220" s="221"/>
      <c r="AA1220" s="221"/>
      <c r="AB1220" s="221"/>
      <c r="AC1220" s="221"/>
      <c r="AD1220" s="221"/>
      <c r="AE1220" s="221"/>
      <c r="AF1220" s="221"/>
      <c r="AG1220" s="221"/>
      <c r="AH1220" s="221"/>
      <c r="AI1220" s="221"/>
      <c r="AJ1220" s="221"/>
      <c r="AK1220" s="221"/>
      <c r="AL1220" s="221"/>
      <c r="AM1220" s="221"/>
      <c r="AN1220" s="221"/>
      <c r="AO1220" s="221"/>
      <c r="AP1220" s="221"/>
      <c r="AQ1220" s="221"/>
      <c r="AR1220" s="221"/>
      <c r="AS1220" s="221"/>
      <c r="AT1220" s="221"/>
      <c r="AU1220" s="221"/>
      <c r="AV1220" s="221"/>
      <c r="AW1220" s="221"/>
      <c r="AX1220" s="221"/>
      <c r="AY1220" s="221"/>
      <c r="AZ1220" s="221"/>
      <c r="BA1220" s="221"/>
      <c r="BB1220" s="221"/>
      <c r="BC1220" s="221"/>
      <c r="BD1220" s="221"/>
      <c r="BE1220" s="221"/>
      <c r="BF1220" s="221"/>
      <c r="BG1220" s="221"/>
      <c r="BH1220" s="221"/>
      <c r="BI1220" s="221"/>
      <c r="BJ1220" s="221"/>
      <c r="BK1220" s="221"/>
      <c r="BL1220" s="221"/>
      <c r="BM1220" s="221"/>
      <c r="BN1220" s="221"/>
      <c r="BO1220" s="221"/>
      <c r="BP1220" s="221"/>
      <c r="BQ1220" s="222"/>
      <c r="BR1220" s="151"/>
      <c r="BS1220" s="151"/>
      <c r="BT1220" s="151"/>
      <c r="BU1220" s="151"/>
      <c r="BV1220" s="151"/>
      <c r="BW1220" s="1"/>
      <c r="BX1220" s="1"/>
      <c r="BY1220" s="1"/>
      <c r="BZ1220" s="2"/>
    </row>
    <row r="1221" spans="1:79" ht="68.45" customHeight="1">
      <c r="A1221" s="185" t="s">
        <v>642</v>
      </c>
      <c r="B1221" s="125"/>
      <c r="C1221" s="186" t="s">
        <v>340</v>
      </c>
      <c r="D1221" s="186"/>
      <c r="E1221" s="186"/>
      <c r="F1221" s="186"/>
      <c r="G1221" s="186"/>
      <c r="H1221" s="186"/>
      <c r="I1221" s="186"/>
      <c r="J1221" s="187" t="s">
        <v>100</v>
      </c>
      <c r="K1221" s="187"/>
      <c r="L1221" s="187"/>
      <c r="M1221" s="187"/>
      <c r="N1221" s="187"/>
      <c r="O1221" s="229" t="s">
        <v>643</v>
      </c>
      <c r="P1221" s="230"/>
      <c r="Q1221" s="230"/>
      <c r="R1221" s="230"/>
      <c r="S1221" s="230"/>
      <c r="T1221" s="230"/>
      <c r="U1221" s="230"/>
      <c r="V1221" s="230"/>
      <c r="W1221" s="230"/>
      <c r="X1221" s="230"/>
      <c r="Y1221" s="230"/>
      <c r="Z1221" s="230"/>
      <c r="AA1221" s="230"/>
      <c r="AB1221" s="230"/>
      <c r="AC1221" s="230"/>
      <c r="AD1221" s="230"/>
      <c r="AE1221" s="230"/>
      <c r="AF1221" s="230"/>
      <c r="AG1221" s="230"/>
      <c r="AH1221" s="230"/>
      <c r="AI1221" s="230"/>
      <c r="AJ1221" s="230"/>
      <c r="AK1221" s="230"/>
      <c r="AL1221" s="230"/>
      <c r="AM1221" s="230"/>
      <c r="AN1221" s="230"/>
      <c r="AO1221" s="230"/>
      <c r="AP1221" s="230"/>
      <c r="AQ1221" s="230"/>
      <c r="AR1221" s="230"/>
      <c r="AS1221" s="230"/>
      <c r="AT1221" s="230"/>
      <c r="AU1221" s="230"/>
      <c r="AV1221" s="230"/>
      <c r="AW1221" s="230"/>
      <c r="AX1221" s="230"/>
      <c r="AY1221" s="230"/>
      <c r="AZ1221" s="230"/>
      <c r="BA1221" s="230"/>
      <c r="BB1221" s="230"/>
      <c r="BC1221" s="230"/>
      <c r="BD1221" s="230"/>
      <c r="BE1221" s="230"/>
      <c r="BF1221" s="230"/>
      <c r="BG1221" s="230"/>
      <c r="BH1221" s="230"/>
      <c r="BI1221" s="230"/>
      <c r="BJ1221" s="230"/>
      <c r="BK1221" s="230"/>
      <c r="BL1221" s="230"/>
      <c r="BM1221" s="230"/>
      <c r="BN1221" s="230"/>
      <c r="BO1221" s="230"/>
      <c r="BP1221" s="230"/>
      <c r="BQ1221" s="231"/>
      <c r="BR1221" s="182">
        <v>-5900</v>
      </c>
      <c r="BS1221" s="183"/>
      <c r="BT1221" s="183"/>
      <c r="BU1221" s="183"/>
      <c r="BV1221" s="184"/>
      <c r="BW1221" s="1"/>
      <c r="BX1221" s="1"/>
      <c r="BY1221" s="1"/>
      <c r="BZ1221" s="2"/>
    </row>
    <row r="1222" spans="1:79" ht="18.75" customHeight="1">
      <c r="A1222" s="81">
        <v>0</v>
      </c>
      <c r="B1222" s="80"/>
      <c r="C1222" s="178" t="s">
        <v>360</v>
      </c>
      <c r="D1222" s="178"/>
      <c r="E1222" s="178"/>
      <c r="F1222" s="178"/>
      <c r="G1222" s="178"/>
      <c r="H1222" s="178"/>
      <c r="I1222" s="178"/>
      <c r="J1222" s="179" t="s">
        <v>98</v>
      </c>
      <c r="K1222" s="179"/>
      <c r="L1222" s="179"/>
      <c r="M1222" s="179"/>
      <c r="N1222" s="179"/>
      <c r="O1222" s="128"/>
      <c r="P1222" s="221"/>
      <c r="Q1222" s="221"/>
      <c r="R1222" s="221"/>
      <c r="S1222" s="221"/>
      <c r="T1222" s="221"/>
      <c r="U1222" s="221"/>
      <c r="V1222" s="221"/>
      <c r="W1222" s="221"/>
      <c r="X1222" s="221"/>
      <c r="Y1222" s="221"/>
      <c r="Z1222" s="221"/>
      <c r="AA1222" s="221"/>
      <c r="AB1222" s="221"/>
      <c r="AC1222" s="221"/>
      <c r="AD1222" s="221"/>
      <c r="AE1222" s="221"/>
      <c r="AF1222" s="221"/>
      <c r="AG1222" s="221"/>
      <c r="AH1222" s="221"/>
      <c r="AI1222" s="221"/>
      <c r="AJ1222" s="221"/>
      <c r="AK1222" s="221"/>
      <c r="AL1222" s="221"/>
      <c r="AM1222" s="221"/>
      <c r="AN1222" s="221"/>
      <c r="AO1222" s="221"/>
      <c r="AP1222" s="221"/>
      <c r="AQ1222" s="221"/>
      <c r="AR1222" s="221"/>
      <c r="AS1222" s="221"/>
      <c r="AT1222" s="221"/>
      <c r="AU1222" s="221"/>
      <c r="AV1222" s="221"/>
      <c r="AW1222" s="221"/>
      <c r="AX1222" s="221"/>
      <c r="AY1222" s="221"/>
      <c r="AZ1222" s="221"/>
      <c r="BA1222" s="221"/>
      <c r="BB1222" s="221"/>
      <c r="BC1222" s="221"/>
      <c r="BD1222" s="221"/>
      <c r="BE1222" s="221"/>
      <c r="BF1222" s="221"/>
      <c r="BG1222" s="221"/>
      <c r="BH1222" s="221"/>
      <c r="BI1222" s="221"/>
      <c r="BJ1222" s="221"/>
      <c r="BK1222" s="221"/>
      <c r="BL1222" s="221"/>
      <c r="BM1222" s="221"/>
      <c r="BN1222" s="221"/>
      <c r="BO1222" s="221"/>
      <c r="BP1222" s="221"/>
      <c r="BQ1222" s="222"/>
      <c r="BR1222" s="151"/>
      <c r="BS1222" s="151"/>
      <c r="BT1222" s="151"/>
      <c r="BU1222" s="151"/>
      <c r="BV1222" s="151"/>
      <c r="BW1222" s="1"/>
      <c r="BX1222" s="1"/>
      <c r="BY1222" s="1"/>
      <c r="BZ1222" s="2"/>
    </row>
    <row r="1223" spans="1:79" ht="50.25" customHeight="1">
      <c r="A1223" s="185" t="s">
        <v>642</v>
      </c>
      <c r="B1223" s="125"/>
      <c r="C1223" s="186" t="s">
        <v>404</v>
      </c>
      <c r="D1223" s="186"/>
      <c r="E1223" s="186"/>
      <c r="F1223" s="186"/>
      <c r="G1223" s="186"/>
      <c r="H1223" s="186"/>
      <c r="I1223" s="186"/>
      <c r="J1223" s="187" t="s">
        <v>362</v>
      </c>
      <c r="K1223" s="187"/>
      <c r="L1223" s="187"/>
      <c r="M1223" s="187"/>
      <c r="N1223" s="187"/>
      <c r="O1223" s="229" t="s">
        <v>643</v>
      </c>
      <c r="P1223" s="230"/>
      <c r="Q1223" s="230"/>
      <c r="R1223" s="230"/>
      <c r="S1223" s="230"/>
      <c r="T1223" s="230"/>
      <c r="U1223" s="230"/>
      <c r="V1223" s="230"/>
      <c r="W1223" s="230"/>
      <c r="X1223" s="230"/>
      <c r="Y1223" s="230"/>
      <c r="Z1223" s="230"/>
      <c r="AA1223" s="230"/>
      <c r="AB1223" s="230"/>
      <c r="AC1223" s="230"/>
      <c r="AD1223" s="230"/>
      <c r="AE1223" s="230"/>
      <c r="AF1223" s="230"/>
      <c r="AG1223" s="230"/>
      <c r="AH1223" s="230"/>
      <c r="AI1223" s="230"/>
      <c r="AJ1223" s="230"/>
      <c r="AK1223" s="230"/>
      <c r="AL1223" s="230"/>
      <c r="AM1223" s="230"/>
      <c r="AN1223" s="230"/>
      <c r="AO1223" s="230"/>
      <c r="AP1223" s="230"/>
      <c r="AQ1223" s="230"/>
      <c r="AR1223" s="230"/>
      <c r="AS1223" s="230"/>
      <c r="AT1223" s="230"/>
      <c r="AU1223" s="230"/>
      <c r="AV1223" s="230"/>
      <c r="AW1223" s="230"/>
      <c r="AX1223" s="230"/>
      <c r="AY1223" s="230"/>
      <c r="AZ1223" s="230"/>
      <c r="BA1223" s="230"/>
      <c r="BB1223" s="230"/>
      <c r="BC1223" s="230"/>
      <c r="BD1223" s="230"/>
      <c r="BE1223" s="230"/>
      <c r="BF1223" s="230"/>
      <c r="BG1223" s="230"/>
      <c r="BH1223" s="230"/>
      <c r="BI1223" s="230"/>
      <c r="BJ1223" s="230"/>
      <c r="BK1223" s="230"/>
      <c r="BL1223" s="230"/>
      <c r="BM1223" s="230"/>
      <c r="BN1223" s="230"/>
      <c r="BO1223" s="230"/>
      <c r="BP1223" s="230"/>
      <c r="BQ1223" s="231"/>
      <c r="BR1223" s="182">
        <v>-100</v>
      </c>
      <c r="BS1223" s="183"/>
      <c r="BT1223" s="183"/>
      <c r="BU1223" s="183"/>
      <c r="BV1223" s="184"/>
      <c r="BW1223" s="1"/>
      <c r="BX1223" s="1"/>
      <c r="BY1223" s="1"/>
      <c r="BZ1223" s="2"/>
    </row>
    <row r="1224" spans="1:79" s="6" customFormat="1" ht="51" hidden="1" customHeight="1">
      <c r="A1224" s="81">
        <v>0</v>
      </c>
      <c r="B1224" s="80"/>
      <c r="C1224" s="178" t="s">
        <v>507</v>
      </c>
      <c r="D1224" s="178"/>
      <c r="E1224" s="178"/>
      <c r="F1224" s="178"/>
      <c r="G1224" s="178"/>
      <c r="H1224" s="178"/>
      <c r="I1224" s="178"/>
      <c r="J1224" s="179" t="s">
        <v>98</v>
      </c>
      <c r="K1224" s="179"/>
      <c r="L1224" s="179"/>
      <c r="M1224" s="179"/>
      <c r="N1224" s="179"/>
      <c r="O1224" s="128"/>
      <c r="P1224" s="221"/>
      <c r="Q1224" s="221"/>
      <c r="R1224" s="221"/>
      <c r="S1224" s="221"/>
      <c r="T1224" s="221"/>
      <c r="U1224" s="221"/>
      <c r="V1224" s="221"/>
      <c r="W1224" s="221"/>
      <c r="X1224" s="221"/>
      <c r="Y1224" s="221"/>
      <c r="Z1224" s="221"/>
      <c r="AA1224" s="221"/>
      <c r="AB1224" s="221"/>
      <c r="AC1224" s="221"/>
      <c r="AD1224" s="221"/>
      <c r="AE1224" s="221"/>
      <c r="AF1224" s="221"/>
      <c r="AG1224" s="221"/>
      <c r="AH1224" s="221"/>
      <c r="AI1224" s="221"/>
      <c r="AJ1224" s="221"/>
      <c r="AK1224" s="221"/>
      <c r="AL1224" s="221"/>
      <c r="AM1224" s="221"/>
      <c r="AN1224" s="221"/>
      <c r="AO1224" s="221"/>
      <c r="AP1224" s="221"/>
      <c r="AQ1224" s="221"/>
      <c r="AR1224" s="221"/>
      <c r="AS1224" s="221"/>
      <c r="AT1224" s="221"/>
      <c r="AU1224" s="221"/>
      <c r="AV1224" s="221"/>
      <c r="AW1224" s="221"/>
      <c r="AX1224" s="221"/>
      <c r="AY1224" s="221"/>
      <c r="AZ1224" s="221"/>
      <c r="BA1224" s="221"/>
      <c r="BB1224" s="221"/>
      <c r="BC1224" s="221"/>
      <c r="BD1224" s="221"/>
      <c r="BE1224" s="221"/>
      <c r="BF1224" s="221"/>
      <c r="BG1224" s="221"/>
      <c r="BH1224" s="221"/>
      <c r="BI1224" s="221"/>
      <c r="BJ1224" s="221"/>
      <c r="BK1224" s="221"/>
      <c r="BL1224" s="221"/>
      <c r="BM1224" s="221"/>
      <c r="BN1224" s="221"/>
      <c r="BO1224" s="221"/>
      <c r="BP1224" s="221"/>
      <c r="BQ1224" s="222"/>
      <c r="BR1224" s="151"/>
      <c r="BS1224" s="151"/>
      <c r="BT1224" s="151"/>
      <c r="BU1224" s="151"/>
      <c r="BV1224" s="151"/>
      <c r="BW1224" s="4"/>
      <c r="BX1224" s="4"/>
      <c r="BY1224" s="4"/>
      <c r="BZ1224" s="5"/>
      <c r="CA1224" s="6" t="s">
        <v>24</v>
      </c>
    </row>
    <row r="1225" spans="1:79" s="6" customFormat="1" ht="18.75" hidden="1" customHeight="1">
      <c r="A1225" s="81">
        <v>0</v>
      </c>
      <c r="B1225" s="80"/>
      <c r="C1225" s="178" t="s">
        <v>97</v>
      </c>
      <c r="D1225" s="178"/>
      <c r="E1225" s="178"/>
      <c r="F1225" s="178"/>
      <c r="G1225" s="178"/>
      <c r="H1225" s="178"/>
      <c r="I1225" s="178"/>
      <c r="J1225" s="179" t="s">
        <v>98</v>
      </c>
      <c r="K1225" s="179"/>
      <c r="L1225" s="179"/>
      <c r="M1225" s="179"/>
      <c r="N1225" s="179"/>
      <c r="O1225" s="128"/>
      <c r="P1225" s="221"/>
      <c r="Q1225" s="221"/>
      <c r="R1225" s="221"/>
      <c r="S1225" s="221"/>
      <c r="T1225" s="221"/>
      <c r="U1225" s="221"/>
      <c r="V1225" s="221"/>
      <c r="W1225" s="221"/>
      <c r="X1225" s="221"/>
      <c r="Y1225" s="221"/>
      <c r="Z1225" s="221"/>
      <c r="AA1225" s="221"/>
      <c r="AB1225" s="221"/>
      <c r="AC1225" s="221"/>
      <c r="AD1225" s="221"/>
      <c r="AE1225" s="221"/>
      <c r="AF1225" s="221"/>
      <c r="AG1225" s="221"/>
      <c r="AH1225" s="221"/>
      <c r="AI1225" s="221"/>
      <c r="AJ1225" s="221"/>
      <c r="AK1225" s="221"/>
      <c r="AL1225" s="221"/>
      <c r="AM1225" s="221"/>
      <c r="AN1225" s="221"/>
      <c r="AO1225" s="221"/>
      <c r="AP1225" s="221"/>
      <c r="AQ1225" s="221"/>
      <c r="AR1225" s="221"/>
      <c r="AS1225" s="221"/>
      <c r="AT1225" s="221"/>
      <c r="AU1225" s="221"/>
      <c r="AV1225" s="221"/>
      <c r="AW1225" s="221"/>
      <c r="AX1225" s="221"/>
      <c r="AY1225" s="221"/>
      <c r="AZ1225" s="221"/>
      <c r="BA1225" s="221"/>
      <c r="BB1225" s="221"/>
      <c r="BC1225" s="221"/>
      <c r="BD1225" s="221"/>
      <c r="BE1225" s="221"/>
      <c r="BF1225" s="221"/>
      <c r="BG1225" s="221"/>
      <c r="BH1225" s="221"/>
      <c r="BI1225" s="221"/>
      <c r="BJ1225" s="221"/>
      <c r="BK1225" s="221"/>
      <c r="BL1225" s="221"/>
      <c r="BM1225" s="221"/>
      <c r="BN1225" s="221"/>
      <c r="BO1225" s="221"/>
      <c r="BP1225" s="221"/>
      <c r="BQ1225" s="222"/>
      <c r="BR1225" s="151"/>
      <c r="BS1225" s="151"/>
      <c r="BT1225" s="151"/>
      <c r="BU1225" s="151"/>
      <c r="BV1225" s="151"/>
      <c r="BW1225" s="4"/>
      <c r="BX1225" s="4"/>
      <c r="BY1225" s="4"/>
      <c r="BZ1225" s="5"/>
      <c r="CA1225" s="6" t="s">
        <v>24</v>
      </c>
    </row>
    <row r="1226" spans="1:79" ht="45" hidden="1" customHeight="1">
      <c r="A1226" s="185">
        <v>52</v>
      </c>
      <c r="B1226" s="125"/>
      <c r="C1226" s="186" t="s">
        <v>176</v>
      </c>
      <c r="D1226" s="186"/>
      <c r="E1226" s="186"/>
      <c r="F1226" s="186"/>
      <c r="G1226" s="186"/>
      <c r="H1226" s="186"/>
      <c r="I1226" s="186"/>
      <c r="J1226" s="187" t="s">
        <v>100</v>
      </c>
      <c r="K1226" s="187"/>
      <c r="L1226" s="187"/>
      <c r="M1226" s="187"/>
      <c r="N1226" s="187"/>
      <c r="O1226" s="128"/>
      <c r="P1226" s="221"/>
      <c r="Q1226" s="221"/>
      <c r="R1226" s="221"/>
      <c r="S1226" s="221"/>
      <c r="T1226" s="221"/>
      <c r="U1226" s="221"/>
      <c r="V1226" s="221"/>
      <c r="W1226" s="221"/>
      <c r="X1226" s="221"/>
      <c r="Y1226" s="221"/>
      <c r="Z1226" s="221"/>
      <c r="AA1226" s="221"/>
      <c r="AB1226" s="221"/>
      <c r="AC1226" s="221"/>
      <c r="AD1226" s="221"/>
      <c r="AE1226" s="221"/>
      <c r="AF1226" s="221"/>
      <c r="AG1226" s="221"/>
      <c r="AH1226" s="221"/>
      <c r="AI1226" s="221"/>
      <c r="AJ1226" s="221"/>
      <c r="AK1226" s="221"/>
      <c r="AL1226" s="221"/>
      <c r="AM1226" s="221"/>
      <c r="AN1226" s="221"/>
      <c r="AO1226" s="221"/>
      <c r="AP1226" s="221"/>
      <c r="AQ1226" s="221"/>
      <c r="AR1226" s="221"/>
      <c r="AS1226" s="221"/>
      <c r="AT1226" s="221"/>
      <c r="AU1226" s="221"/>
      <c r="AV1226" s="221"/>
      <c r="AW1226" s="221"/>
      <c r="AX1226" s="221"/>
      <c r="AY1226" s="221"/>
      <c r="AZ1226" s="221"/>
      <c r="BA1226" s="221"/>
      <c r="BB1226" s="221"/>
      <c r="BC1226" s="221"/>
      <c r="BD1226" s="221"/>
      <c r="BE1226" s="221"/>
      <c r="BF1226" s="221"/>
      <c r="BG1226" s="221"/>
      <c r="BH1226" s="221"/>
      <c r="BI1226" s="221"/>
      <c r="BJ1226" s="221"/>
      <c r="BK1226" s="221"/>
      <c r="BL1226" s="221"/>
      <c r="BM1226" s="221"/>
      <c r="BN1226" s="221"/>
      <c r="BO1226" s="221"/>
      <c r="BP1226" s="221"/>
      <c r="BQ1226" s="222"/>
      <c r="BR1226" s="182">
        <v>0</v>
      </c>
      <c r="BS1226" s="183"/>
      <c r="BT1226" s="183"/>
      <c r="BU1226" s="183"/>
      <c r="BV1226" s="184"/>
      <c r="BW1226" s="1"/>
      <c r="BX1226" s="1"/>
      <c r="BY1226" s="1"/>
      <c r="BZ1226" s="2"/>
    </row>
    <row r="1227" spans="1:79" ht="18.75" hidden="1" customHeight="1">
      <c r="A1227" s="81">
        <v>0</v>
      </c>
      <c r="B1227" s="80"/>
      <c r="C1227" s="178" t="s">
        <v>198</v>
      </c>
      <c r="D1227" s="178"/>
      <c r="E1227" s="178"/>
      <c r="F1227" s="178"/>
      <c r="G1227" s="178"/>
      <c r="H1227" s="178"/>
      <c r="I1227" s="178"/>
      <c r="J1227" s="179" t="s">
        <v>98</v>
      </c>
      <c r="K1227" s="179"/>
      <c r="L1227" s="179"/>
      <c r="M1227" s="179"/>
      <c r="N1227" s="179"/>
      <c r="O1227" s="128"/>
      <c r="P1227" s="221"/>
      <c r="Q1227" s="221"/>
      <c r="R1227" s="221"/>
      <c r="S1227" s="221"/>
      <c r="T1227" s="221"/>
      <c r="U1227" s="221"/>
      <c r="V1227" s="221"/>
      <c r="W1227" s="221"/>
      <c r="X1227" s="221"/>
      <c r="Y1227" s="221"/>
      <c r="Z1227" s="221"/>
      <c r="AA1227" s="221"/>
      <c r="AB1227" s="221"/>
      <c r="AC1227" s="221"/>
      <c r="AD1227" s="221"/>
      <c r="AE1227" s="221"/>
      <c r="AF1227" s="221"/>
      <c r="AG1227" s="221"/>
      <c r="AH1227" s="221"/>
      <c r="AI1227" s="221"/>
      <c r="AJ1227" s="221"/>
      <c r="AK1227" s="221"/>
      <c r="AL1227" s="221"/>
      <c r="AM1227" s="221"/>
      <c r="AN1227" s="221"/>
      <c r="AO1227" s="221"/>
      <c r="AP1227" s="221"/>
      <c r="AQ1227" s="221"/>
      <c r="AR1227" s="221"/>
      <c r="AS1227" s="221"/>
      <c r="AT1227" s="221"/>
      <c r="AU1227" s="221"/>
      <c r="AV1227" s="221"/>
      <c r="AW1227" s="221"/>
      <c r="AX1227" s="221"/>
      <c r="AY1227" s="221"/>
      <c r="AZ1227" s="221"/>
      <c r="BA1227" s="221"/>
      <c r="BB1227" s="221"/>
      <c r="BC1227" s="221"/>
      <c r="BD1227" s="221"/>
      <c r="BE1227" s="221"/>
      <c r="BF1227" s="221"/>
      <c r="BG1227" s="221"/>
      <c r="BH1227" s="221"/>
      <c r="BI1227" s="221"/>
      <c r="BJ1227" s="221"/>
      <c r="BK1227" s="221"/>
      <c r="BL1227" s="221"/>
      <c r="BM1227" s="221"/>
      <c r="BN1227" s="221"/>
      <c r="BO1227" s="221"/>
      <c r="BP1227" s="221"/>
      <c r="BQ1227" s="222"/>
      <c r="BR1227" s="151"/>
      <c r="BS1227" s="151"/>
      <c r="BT1227" s="151"/>
      <c r="BU1227" s="151"/>
      <c r="BV1227" s="151"/>
      <c r="BW1227" s="1"/>
      <c r="BX1227" s="1"/>
      <c r="BY1227" s="1"/>
      <c r="BZ1227" s="2"/>
    </row>
    <row r="1228" spans="1:79" ht="70.5" hidden="1" customHeight="1">
      <c r="A1228" s="185">
        <v>52</v>
      </c>
      <c r="B1228" s="125"/>
      <c r="C1228" s="186" t="s">
        <v>263</v>
      </c>
      <c r="D1228" s="186"/>
      <c r="E1228" s="186"/>
      <c r="F1228" s="186"/>
      <c r="G1228" s="186"/>
      <c r="H1228" s="186"/>
      <c r="I1228" s="186"/>
      <c r="J1228" s="187" t="s">
        <v>205</v>
      </c>
      <c r="K1228" s="187"/>
      <c r="L1228" s="187"/>
      <c r="M1228" s="187"/>
      <c r="N1228" s="187"/>
      <c r="O1228" s="128"/>
      <c r="P1228" s="221"/>
      <c r="Q1228" s="221"/>
      <c r="R1228" s="221"/>
      <c r="S1228" s="221"/>
      <c r="T1228" s="221"/>
      <c r="U1228" s="221"/>
      <c r="V1228" s="221"/>
      <c r="W1228" s="221"/>
      <c r="X1228" s="221"/>
      <c r="Y1228" s="221"/>
      <c r="Z1228" s="221"/>
      <c r="AA1228" s="221"/>
      <c r="AB1228" s="221"/>
      <c r="AC1228" s="221"/>
      <c r="AD1228" s="221"/>
      <c r="AE1228" s="221"/>
      <c r="AF1228" s="221"/>
      <c r="AG1228" s="221"/>
      <c r="AH1228" s="221"/>
      <c r="AI1228" s="221"/>
      <c r="AJ1228" s="221"/>
      <c r="AK1228" s="221"/>
      <c r="AL1228" s="221"/>
      <c r="AM1228" s="221"/>
      <c r="AN1228" s="221"/>
      <c r="AO1228" s="221"/>
      <c r="AP1228" s="221"/>
      <c r="AQ1228" s="221"/>
      <c r="AR1228" s="221"/>
      <c r="AS1228" s="221"/>
      <c r="AT1228" s="221"/>
      <c r="AU1228" s="221"/>
      <c r="AV1228" s="221"/>
      <c r="AW1228" s="221"/>
      <c r="AX1228" s="221"/>
      <c r="AY1228" s="221"/>
      <c r="AZ1228" s="221"/>
      <c r="BA1228" s="221"/>
      <c r="BB1228" s="221"/>
      <c r="BC1228" s="221"/>
      <c r="BD1228" s="221"/>
      <c r="BE1228" s="221"/>
      <c r="BF1228" s="221"/>
      <c r="BG1228" s="221"/>
      <c r="BH1228" s="221"/>
      <c r="BI1228" s="221"/>
      <c r="BJ1228" s="221"/>
      <c r="BK1228" s="221"/>
      <c r="BL1228" s="221"/>
      <c r="BM1228" s="221"/>
      <c r="BN1228" s="221"/>
      <c r="BO1228" s="221"/>
      <c r="BP1228" s="221"/>
      <c r="BQ1228" s="222"/>
      <c r="BR1228" s="182">
        <v>0</v>
      </c>
      <c r="BS1228" s="183"/>
      <c r="BT1228" s="183"/>
      <c r="BU1228" s="183"/>
      <c r="BV1228" s="184"/>
      <c r="BW1228" s="1"/>
      <c r="BX1228" s="1"/>
      <c r="BY1228" s="1"/>
      <c r="BZ1228" s="2"/>
    </row>
    <row r="1229" spans="1:79" ht="18.75" hidden="1" customHeight="1">
      <c r="A1229" s="81">
        <v>0</v>
      </c>
      <c r="B1229" s="80"/>
      <c r="C1229" s="178" t="s">
        <v>281</v>
      </c>
      <c r="D1229" s="178"/>
      <c r="E1229" s="178"/>
      <c r="F1229" s="178"/>
      <c r="G1229" s="178"/>
      <c r="H1229" s="178"/>
      <c r="I1229" s="178"/>
      <c r="J1229" s="179" t="s">
        <v>98</v>
      </c>
      <c r="K1229" s="179"/>
      <c r="L1229" s="179"/>
      <c r="M1229" s="179"/>
      <c r="N1229" s="179"/>
      <c r="O1229" s="128"/>
      <c r="P1229" s="221"/>
      <c r="Q1229" s="221"/>
      <c r="R1229" s="221"/>
      <c r="S1229" s="221"/>
      <c r="T1229" s="221"/>
      <c r="U1229" s="221"/>
      <c r="V1229" s="221"/>
      <c r="W1229" s="221"/>
      <c r="X1229" s="221"/>
      <c r="Y1229" s="221"/>
      <c r="Z1229" s="221"/>
      <c r="AA1229" s="221"/>
      <c r="AB1229" s="221"/>
      <c r="AC1229" s="221"/>
      <c r="AD1229" s="221"/>
      <c r="AE1229" s="221"/>
      <c r="AF1229" s="221"/>
      <c r="AG1229" s="221"/>
      <c r="AH1229" s="221"/>
      <c r="AI1229" s="221"/>
      <c r="AJ1229" s="221"/>
      <c r="AK1229" s="221"/>
      <c r="AL1229" s="221"/>
      <c r="AM1229" s="221"/>
      <c r="AN1229" s="221"/>
      <c r="AO1229" s="221"/>
      <c r="AP1229" s="221"/>
      <c r="AQ1229" s="221"/>
      <c r="AR1229" s="221"/>
      <c r="AS1229" s="221"/>
      <c r="AT1229" s="221"/>
      <c r="AU1229" s="221"/>
      <c r="AV1229" s="221"/>
      <c r="AW1229" s="221"/>
      <c r="AX1229" s="221"/>
      <c r="AY1229" s="221"/>
      <c r="AZ1229" s="221"/>
      <c r="BA1229" s="221"/>
      <c r="BB1229" s="221"/>
      <c r="BC1229" s="221"/>
      <c r="BD1229" s="221"/>
      <c r="BE1229" s="221"/>
      <c r="BF1229" s="221"/>
      <c r="BG1229" s="221"/>
      <c r="BH1229" s="221"/>
      <c r="BI1229" s="221"/>
      <c r="BJ1229" s="221"/>
      <c r="BK1229" s="221"/>
      <c r="BL1229" s="221"/>
      <c r="BM1229" s="221"/>
      <c r="BN1229" s="221"/>
      <c r="BO1229" s="221"/>
      <c r="BP1229" s="221"/>
      <c r="BQ1229" s="222"/>
      <c r="BR1229" s="151"/>
      <c r="BS1229" s="151"/>
      <c r="BT1229" s="151"/>
      <c r="BU1229" s="151"/>
      <c r="BV1229" s="151"/>
      <c r="BW1229" s="1"/>
      <c r="BX1229" s="1"/>
      <c r="BY1229" s="1"/>
      <c r="BZ1229" s="2"/>
    </row>
    <row r="1230" spans="1:79" ht="60.75" hidden="1" customHeight="1">
      <c r="A1230" s="185">
        <v>52</v>
      </c>
      <c r="B1230" s="125"/>
      <c r="C1230" s="186" t="s">
        <v>341</v>
      </c>
      <c r="D1230" s="186"/>
      <c r="E1230" s="186"/>
      <c r="F1230" s="186"/>
      <c r="G1230" s="186"/>
      <c r="H1230" s="186"/>
      <c r="I1230" s="186"/>
      <c r="J1230" s="187" t="s">
        <v>100</v>
      </c>
      <c r="K1230" s="187"/>
      <c r="L1230" s="187"/>
      <c r="M1230" s="187"/>
      <c r="N1230" s="187"/>
      <c r="O1230" s="128"/>
      <c r="P1230" s="221"/>
      <c r="Q1230" s="221"/>
      <c r="R1230" s="221"/>
      <c r="S1230" s="221"/>
      <c r="T1230" s="221"/>
      <c r="U1230" s="221"/>
      <c r="V1230" s="221"/>
      <c r="W1230" s="221"/>
      <c r="X1230" s="221"/>
      <c r="Y1230" s="221"/>
      <c r="Z1230" s="221"/>
      <c r="AA1230" s="221"/>
      <c r="AB1230" s="221"/>
      <c r="AC1230" s="221"/>
      <c r="AD1230" s="221"/>
      <c r="AE1230" s="221"/>
      <c r="AF1230" s="221"/>
      <c r="AG1230" s="221"/>
      <c r="AH1230" s="221"/>
      <c r="AI1230" s="221"/>
      <c r="AJ1230" s="221"/>
      <c r="AK1230" s="221"/>
      <c r="AL1230" s="221"/>
      <c r="AM1230" s="221"/>
      <c r="AN1230" s="221"/>
      <c r="AO1230" s="221"/>
      <c r="AP1230" s="221"/>
      <c r="AQ1230" s="221"/>
      <c r="AR1230" s="221"/>
      <c r="AS1230" s="221"/>
      <c r="AT1230" s="221"/>
      <c r="AU1230" s="221"/>
      <c r="AV1230" s="221"/>
      <c r="AW1230" s="221"/>
      <c r="AX1230" s="221"/>
      <c r="AY1230" s="221"/>
      <c r="AZ1230" s="221"/>
      <c r="BA1230" s="221"/>
      <c r="BB1230" s="221"/>
      <c r="BC1230" s="221"/>
      <c r="BD1230" s="221"/>
      <c r="BE1230" s="221"/>
      <c r="BF1230" s="221"/>
      <c r="BG1230" s="221"/>
      <c r="BH1230" s="221"/>
      <c r="BI1230" s="221"/>
      <c r="BJ1230" s="221"/>
      <c r="BK1230" s="221"/>
      <c r="BL1230" s="221"/>
      <c r="BM1230" s="221"/>
      <c r="BN1230" s="221"/>
      <c r="BO1230" s="221"/>
      <c r="BP1230" s="221"/>
      <c r="BQ1230" s="222"/>
      <c r="BR1230" s="182">
        <v>0</v>
      </c>
      <c r="BS1230" s="183"/>
      <c r="BT1230" s="183"/>
      <c r="BU1230" s="183"/>
      <c r="BV1230" s="184"/>
      <c r="BW1230" s="1"/>
      <c r="BX1230" s="1"/>
      <c r="BY1230" s="1"/>
      <c r="BZ1230" s="2"/>
    </row>
    <row r="1231" spans="1:79" ht="18.75" hidden="1" customHeight="1">
      <c r="A1231" s="81">
        <v>0</v>
      </c>
      <c r="B1231" s="80"/>
      <c r="C1231" s="178" t="s">
        <v>360</v>
      </c>
      <c r="D1231" s="178"/>
      <c r="E1231" s="178"/>
      <c r="F1231" s="178"/>
      <c r="G1231" s="178"/>
      <c r="H1231" s="178"/>
      <c r="I1231" s="178"/>
      <c r="J1231" s="179" t="s">
        <v>98</v>
      </c>
      <c r="K1231" s="179"/>
      <c r="L1231" s="179"/>
      <c r="M1231" s="179"/>
      <c r="N1231" s="179"/>
      <c r="O1231" s="128"/>
      <c r="P1231" s="221"/>
      <c r="Q1231" s="221"/>
      <c r="R1231" s="221"/>
      <c r="S1231" s="221"/>
      <c r="T1231" s="221"/>
      <c r="U1231" s="221"/>
      <c r="V1231" s="221"/>
      <c r="W1231" s="221"/>
      <c r="X1231" s="221"/>
      <c r="Y1231" s="221"/>
      <c r="Z1231" s="221"/>
      <c r="AA1231" s="221"/>
      <c r="AB1231" s="221"/>
      <c r="AC1231" s="221"/>
      <c r="AD1231" s="221"/>
      <c r="AE1231" s="221"/>
      <c r="AF1231" s="221"/>
      <c r="AG1231" s="221"/>
      <c r="AH1231" s="221"/>
      <c r="AI1231" s="221"/>
      <c r="AJ1231" s="221"/>
      <c r="AK1231" s="221"/>
      <c r="AL1231" s="221"/>
      <c r="AM1231" s="221"/>
      <c r="AN1231" s="221"/>
      <c r="AO1231" s="221"/>
      <c r="AP1231" s="221"/>
      <c r="AQ1231" s="221"/>
      <c r="AR1231" s="221"/>
      <c r="AS1231" s="221"/>
      <c r="AT1231" s="221"/>
      <c r="AU1231" s="221"/>
      <c r="AV1231" s="221"/>
      <c r="AW1231" s="221"/>
      <c r="AX1231" s="221"/>
      <c r="AY1231" s="221"/>
      <c r="AZ1231" s="221"/>
      <c r="BA1231" s="221"/>
      <c r="BB1231" s="221"/>
      <c r="BC1231" s="221"/>
      <c r="BD1231" s="221"/>
      <c r="BE1231" s="221"/>
      <c r="BF1231" s="221"/>
      <c r="BG1231" s="221"/>
      <c r="BH1231" s="221"/>
      <c r="BI1231" s="221"/>
      <c r="BJ1231" s="221"/>
      <c r="BK1231" s="221"/>
      <c r="BL1231" s="221"/>
      <c r="BM1231" s="221"/>
      <c r="BN1231" s="221"/>
      <c r="BO1231" s="221"/>
      <c r="BP1231" s="221"/>
      <c r="BQ1231" s="222"/>
      <c r="BR1231" s="151"/>
      <c r="BS1231" s="151"/>
      <c r="BT1231" s="151"/>
      <c r="BU1231" s="151"/>
      <c r="BV1231" s="151"/>
      <c r="BW1231" s="1"/>
      <c r="BX1231" s="1"/>
      <c r="BY1231" s="1"/>
      <c r="BZ1231" s="2"/>
    </row>
    <row r="1232" spans="1:79" ht="42.75" hidden="1" customHeight="1">
      <c r="A1232" s="185">
        <v>52</v>
      </c>
      <c r="B1232" s="125"/>
      <c r="C1232" s="186" t="s">
        <v>405</v>
      </c>
      <c r="D1232" s="186"/>
      <c r="E1232" s="186"/>
      <c r="F1232" s="186"/>
      <c r="G1232" s="186"/>
      <c r="H1232" s="186"/>
      <c r="I1232" s="186"/>
      <c r="J1232" s="187" t="s">
        <v>362</v>
      </c>
      <c r="K1232" s="187"/>
      <c r="L1232" s="187"/>
      <c r="M1232" s="187"/>
      <c r="N1232" s="187"/>
      <c r="O1232" s="128"/>
      <c r="P1232" s="221"/>
      <c r="Q1232" s="221"/>
      <c r="R1232" s="221"/>
      <c r="S1232" s="221"/>
      <c r="T1232" s="221"/>
      <c r="U1232" s="221"/>
      <c r="V1232" s="221"/>
      <c r="W1232" s="221"/>
      <c r="X1232" s="221"/>
      <c r="Y1232" s="221"/>
      <c r="Z1232" s="221"/>
      <c r="AA1232" s="221"/>
      <c r="AB1232" s="221"/>
      <c r="AC1232" s="221"/>
      <c r="AD1232" s="221"/>
      <c r="AE1232" s="221"/>
      <c r="AF1232" s="221"/>
      <c r="AG1232" s="221"/>
      <c r="AH1232" s="221"/>
      <c r="AI1232" s="221"/>
      <c r="AJ1232" s="221"/>
      <c r="AK1232" s="221"/>
      <c r="AL1232" s="221"/>
      <c r="AM1232" s="221"/>
      <c r="AN1232" s="221"/>
      <c r="AO1232" s="221"/>
      <c r="AP1232" s="221"/>
      <c r="AQ1232" s="221"/>
      <c r="AR1232" s="221"/>
      <c r="AS1232" s="221"/>
      <c r="AT1232" s="221"/>
      <c r="AU1232" s="221"/>
      <c r="AV1232" s="221"/>
      <c r="AW1232" s="221"/>
      <c r="AX1232" s="221"/>
      <c r="AY1232" s="221"/>
      <c r="AZ1232" s="221"/>
      <c r="BA1232" s="221"/>
      <c r="BB1232" s="221"/>
      <c r="BC1232" s="221"/>
      <c r="BD1232" s="221"/>
      <c r="BE1232" s="221"/>
      <c r="BF1232" s="221"/>
      <c r="BG1232" s="221"/>
      <c r="BH1232" s="221"/>
      <c r="BI1232" s="221"/>
      <c r="BJ1232" s="221"/>
      <c r="BK1232" s="221"/>
      <c r="BL1232" s="221"/>
      <c r="BM1232" s="221"/>
      <c r="BN1232" s="221"/>
      <c r="BO1232" s="221"/>
      <c r="BP1232" s="221"/>
      <c r="BQ1232" s="222"/>
      <c r="BR1232" s="182">
        <v>0</v>
      </c>
      <c r="BS1232" s="183"/>
      <c r="BT1232" s="183"/>
      <c r="BU1232" s="183"/>
      <c r="BV1232" s="184"/>
      <c r="BW1232" s="1"/>
      <c r="BX1232" s="1"/>
      <c r="BY1232" s="1"/>
      <c r="BZ1232" s="2"/>
    </row>
    <row r="1233" spans="1:79" s="6" customFormat="1" ht="61.5" hidden="1" customHeight="1">
      <c r="A1233" s="81">
        <v>0</v>
      </c>
      <c r="B1233" s="80"/>
      <c r="C1233" s="178" t="s">
        <v>509</v>
      </c>
      <c r="D1233" s="178"/>
      <c r="E1233" s="178"/>
      <c r="F1233" s="178"/>
      <c r="G1233" s="178"/>
      <c r="H1233" s="178"/>
      <c r="I1233" s="178"/>
      <c r="J1233" s="179" t="s">
        <v>98</v>
      </c>
      <c r="K1233" s="179"/>
      <c r="L1233" s="179"/>
      <c r="M1233" s="179"/>
      <c r="N1233" s="179"/>
      <c r="O1233" s="128"/>
      <c r="P1233" s="221"/>
      <c r="Q1233" s="221"/>
      <c r="R1233" s="221"/>
      <c r="S1233" s="221"/>
      <c r="T1233" s="221"/>
      <c r="U1233" s="221"/>
      <c r="V1233" s="221"/>
      <c r="W1233" s="221"/>
      <c r="X1233" s="221"/>
      <c r="Y1233" s="221"/>
      <c r="Z1233" s="221"/>
      <c r="AA1233" s="221"/>
      <c r="AB1233" s="221"/>
      <c r="AC1233" s="221"/>
      <c r="AD1233" s="221"/>
      <c r="AE1233" s="221"/>
      <c r="AF1233" s="221"/>
      <c r="AG1233" s="221"/>
      <c r="AH1233" s="221"/>
      <c r="AI1233" s="221"/>
      <c r="AJ1233" s="221"/>
      <c r="AK1233" s="221"/>
      <c r="AL1233" s="221"/>
      <c r="AM1233" s="221"/>
      <c r="AN1233" s="221"/>
      <c r="AO1233" s="221"/>
      <c r="AP1233" s="221"/>
      <c r="AQ1233" s="221"/>
      <c r="AR1233" s="221"/>
      <c r="AS1233" s="221"/>
      <c r="AT1233" s="221"/>
      <c r="AU1233" s="221"/>
      <c r="AV1233" s="221"/>
      <c r="AW1233" s="221"/>
      <c r="AX1233" s="221"/>
      <c r="AY1233" s="221"/>
      <c r="AZ1233" s="221"/>
      <c r="BA1233" s="221"/>
      <c r="BB1233" s="221"/>
      <c r="BC1233" s="221"/>
      <c r="BD1233" s="221"/>
      <c r="BE1233" s="221"/>
      <c r="BF1233" s="221"/>
      <c r="BG1233" s="221"/>
      <c r="BH1233" s="221"/>
      <c r="BI1233" s="221"/>
      <c r="BJ1233" s="221"/>
      <c r="BK1233" s="221"/>
      <c r="BL1233" s="221"/>
      <c r="BM1233" s="221"/>
      <c r="BN1233" s="221"/>
      <c r="BO1233" s="221"/>
      <c r="BP1233" s="221"/>
      <c r="BQ1233" s="222"/>
      <c r="BR1233" s="151"/>
      <c r="BS1233" s="151"/>
      <c r="BT1233" s="151"/>
      <c r="BU1233" s="151"/>
      <c r="BV1233" s="151"/>
      <c r="BW1233" s="4"/>
      <c r="BX1233" s="4"/>
      <c r="BY1233" s="4"/>
      <c r="BZ1233" s="5"/>
      <c r="CA1233" s="6" t="s">
        <v>24</v>
      </c>
    </row>
    <row r="1234" spans="1:79" s="6" customFormat="1" ht="18.75" hidden="1" customHeight="1">
      <c r="A1234" s="81">
        <v>0</v>
      </c>
      <c r="B1234" s="80"/>
      <c r="C1234" s="178" t="s">
        <v>97</v>
      </c>
      <c r="D1234" s="178"/>
      <c r="E1234" s="178"/>
      <c r="F1234" s="178"/>
      <c r="G1234" s="178"/>
      <c r="H1234" s="178"/>
      <c r="I1234" s="178"/>
      <c r="J1234" s="179" t="s">
        <v>98</v>
      </c>
      <c r="K1234" s="179"/>
      <c r="L1234" s="179"/>
      <c r="M1234" s="179"/>
      <c r="N1234" s="179"/>
      <c r="O1234" s="128"/>
      <c r="P1234" s="221"/>
      <c r="Q1234" s="221"/>
      <c r="R1234" s="221"/>
      <c r="S1234" s="221"/>
      <c r="T1234" s="221"/>
      <c r="U1234" s="221"/>
      <c r="V1234" s="221"/>
      <c r="W1234" s="221"/>
      <c r="X1234" s="221"/>
      <c r="Y1234" s="221"/>
      <c r="Z1234" s="221"/>
      <c r="AA1234" s="221"/>
      <c r="AB1234" s="221"/>
      <c r="AC1234" s="221"/>
      <c r="AD1234" s="221"/>
      <c r="AE1234" s="221"/>
      <c r="AF1234" s="221"/>
      <c r="AG1234" s="221"/>
      <c r="AH1234" s="221"/>
      <c r="AI1234" s="221"/>
      <c r="AJ1234" s="221"/>
      <c r="AK1234" s="221"/>
      <c r="AL1234" s="221"/>
      <c r="AM1234" s="221"/>
      <c r="AN1234" s="221"/>
      <c r="AO1234" s="221"/>
      <c r="AP1234" s="221"/>
      <c r="AQ1234" s="221"/>
      <c r="AR1234" s="221"/>
      <c r="AS1234" s="221"/>
      <c r="AT1234" s="221"/>
      <c r="AU1234" s="221"/>
      <c r="AV1234" s="221"/>
      <c r="AW1234" s="221"/>
      <c r="AX1234" s="221"/>
      <c r="AY1234" s="221"/>
      <c r="AZ1234" s="221"/>
      <c r="BA1234" s="221"/>
      <c r="BB1234" s="221"/>
      <c r="BC1234" s="221"/>
      <c r="BD1234" s="221"/>
      <c r="BE1234" s="221"/>
      <c r="BF1234" s="221"/>
      <c r="BG1234" s="221"/>
      <c r="BH1234" s="221"/>
      <c r="BI1234" s="221"/>
      <c r="BJ1234" s="221"/>
      <c r="BK1234" s="221"/>
      <c r="BL1234" s="221"/>
      <c r="BM1234" s="221"/>
      <c r="BN1234" s="221"/>
      <c r="BO1234" s="221"/>
      <c r="BP1234" s="221"/>
      <c r="BQ1234" s="222"/>
      <c r="BR1234" s="151"/>
      <c r="BS1234" s="151"/>
      <c r="BT1234" s="151"/>
      <c r="BU1234" s="151"/>
      <c r="BV1234" s="151"/>
      <c r="BW1234" s="4"/>
      <c r="BX1234" s="4"/>
      <c r="BY1234" s="4"/>
      <c r="BZ1234" s="5"/>
      <c r="CA1234" s="6" t="s">
        <v>24</v>
      </c>
    </row>
    <row r="1235" spans="1:79" ht="63.75" hidden="1" customHeight="1">
      <c r="A1235" s="185">
        <v>55</v>
      </c>
      <c r="B1235" s="125"/>
      <c r="C1235" s="186" t="s">
        <v>177</v>
      </c>
      <c r="D1235" s="186"/>
      <c r="E1235" s="186"/>
      <c r="F1235" s="186"/>
      <c r="G1235" s="186"/>
      <c r="H1235" s="186"/>
      <c r="I1235" s="186"/>
      <c r="J1235" s="187" t="s">
        <v>100</v>
      </c>
      <c r="K1235" s="187"/>
      <c r="L1235" s="187"/>
      <c r="M1235" s="187"/>
      <c r="N1235" s="187"/>
      <c r="O1235" s="128"/>
      <c r="P1235" s="221"/>
      <c r="Q1235" s="221"/>
      <c r="R1235" s="221"/>
      <c r="S1235" s="221"/>
      <c r="T1235" s="221"/>
      <c r="U1235" s="221"/>
      <c r="V1235" s="221"/>
      <c r="W1235" s="221"/>
      <c r="X1235" s="221"/>
      <c r="Y1235" s="221"/>
      <c r="Z1235" s="221"/>
      <c r="AA1235" s="221"/>
      <c r="AB1235" s="221"/>
      <c r="AC1235" s="221"/>
      <c r="AD1235" s="221"/>
      <c r="AE1235" s="221"/>
      <c r="AF1235" s="221"/>
      <c r="AG1235" s="221"/>
      <c r="AH1235" s="221"/>
      <c r="AI1235" s="221"/>
      <c r="AJ1235" s="221"/>
      <c r="AK1235" s="221"/>
      <c r="AL1235" s="221"/>
      <c r="AM1235" s="221"/>
      <c r="AN1235" s="221"/>
      <c r="AO1235" s="221"/>
      <c r="AP1235" s="221"/>
      <c r="AQ1235" s="221"/>
      <c r="AR1235" s="221"/>
      <c r="AS1235" s="221"/>
      <c r="AT1235" s="221"/>
      <c r="AU1235" s="221"/>
      <c r="AV1235" s="221"/>
      <c r="AW1235" s="221"/>
      <c r="AX1235" s="221"/>
      <c r="AY1235" s="221"/>
      <c r="AZ1235" s="221"/>
      <c r="BA1235" s="221"/>
      <c r="BB1235" s="221"/>
      <c r="BC1235" s="221"/>
      <c r="BD1235" s="221"/>
      <c r="BE1235" s="221"/>
      <c r="BF1235" s="221"/>
      <c r="BG1235" s="221"/>
      <c r="BH1235" s="221"/>
      <c r="BI1235" s="221"/>
      <c r="BJ1235" s="221"/>
      <c r="BK1235" s="221"/>
      <c r="BL1235" s="221"/>
      <c r="BM1235" s="221"/>
      <c r="BN1235" s="221"/>
      <c r="BO1235" s="221"/>
      <c r="BP1235" s="221"/>
      <c r="BQ1235" s="222"/>
      <c r="BR1235" s="182">
        <v>0</v>
      </c>
      <c r="BS1235" s="183"/>
      <c r="BT1235" s="183"/>
      <c r="BU1235" s="183"/>
      <c r="BV1235" s="184"/>
      <c r="BW1235" s="1"/>
      <c r="BX1235" s="1"/>
      <c r="BY1235" s="1"/>
      <c r="BZ1235" s="2"/>
    </row>
    <row r="1236" spans="1:79" ht="18.75" hidden="1" customHeight="1">
      <c r="A1236" s="81">
        <v>0</v>
      </c>
      <c r="B1236" s="80"/>
      <c r="C1236" s="178" t="s">
        <v>198</v>
      </c>
      <c r="D1236" s="178"/>
      <c r="E1236" s="178"/>
      <c r="F1236" s="178"/>
      <c r="G1236" s="178"/>
      <c r="H1236" s="178"/>
      <c r="I1236" s="178"/>
      <c r="J1236" s="179" t="s">
        <v>98</v>
      </c>
      <c r="K1236" s="179"/>
      <c r="L1236" s="179"/>
      <c r="M1236" s="179"/>
      <c r="N1236" s="179"/>
      <c r="O1236" s="128"/>
      <c r="P1236" s="221"/>
      <c r="Q1236" s="221"/>
      <c r="R1236" s="221"/>
      <c r="S1236" s="221"/>
      <c r="T1236" s="221"/>
      <c r="U1236" s="221"/>
      <c r="V1236" s="221"/>
      <c r="W1236" s="221"/>
      <c r="X1236" s="221"/>
      <c r="Y1236" s="221"/>
      <c r="Z1236" s="221"/>
      <c r="AA1236" s="221"/>
      <c r="AB1236" s="221"/>
      <c r="AC1236" s="221"/>
      <c r="AD1236" s="221"/>
      <c r="AE1236" s="221"/>
      <c r="AF1236" s="221"/>
      <c r="AG1236" s="221"/>
      <c r="AH1236" s="221"/>
      <c r="AI1236" s="221"/>
      <c r="AJ1236" s="221"/>
      <c r="AK1236" s="221"/>
      <c r="AL1236" s="221"/>
      <c r="AM1236" s="221"/>
      <c r="AN1236" s="221"/>
      <c r="AO1236" s="221"/>
      <c r="AP1236" s="221"/>
      <c r="AQ1236" s="221"/>
      <c r="AR1236" s="221"/>
      <c r="AS1236" s="221"/>
      <c r="AT1236" s="221"/>
      <c r="AU1236" s="221"/>
      <c r="AV1236" s="221"/>
      <c r="AW1236" s="221"/>
      <c r="AX1236" s="221"/>
      <c r="AY1236" s="221"/>
      <c r="AZ1236" s="221"/>
      <c r="BA1236" s="221"/>
      <c r="BB1236" s="221"/>
      <c r="BC1236" s="221"/>
      <c r="BD1236" s="221"/>
      <c r="BE1236" s="221"/>
      <c r="BF1236" s="221"/>
      <c r="BG1236" s="221"/>
      <c r="BH1236" s="221"/>
      <c r="BI1236" s="221"/>
      <c r="BJ1236" s="221"/>
      <c r="BK1236" s="221"/>
      <c r="BL1236" s="221"/>
      <c r="BM1236" s="221"/>
      <c r="BN1236" s="221"/>
      <c r="BO1236" s="221"/>
      <c r="BP1236" s="221"/>
      <c r="BQ1236" s="222"/>
      <c r="BR1236" s="151"/>
      <c r="BS1236" s="151"/>
      <c r="BT1236" s="151"/>
      <c r="BU1236" s="151"/>
      <c r="BV1236" s="151"/>
      <c r="BW1236" s="1"/>
      <c r="BX1236" s="1"/>
      <c r="BY1236" s="1"/>
      <c r="BZ1236" s="2"/>
    </row>
    <row r="1237" spans="1:79" ht="87.75" hidden="1" customHeight="1">
      <c r="A1237" s="185">
        <v>55</v>
      </c>
      <c r="B1237" s="125"/>
      <c r="C1237" s="186" t="s">
        <v>264</v>
      </c>
      <c r="D1237" s="186"/>
      <c r="E1237" s="186"/>
      <c r="F1237" s="186"/>
      <c r="G1237" s="186"/>
      <c r="H1237" s="186"/>
      <c r="I1237" s="186"/>
      <c r="J1237" s="187" t="s">
        <v>103</v>
      </c>
      <c r="K1237" s="187"/>
      <c r="L1237" s="187"/>
      <c r="M1237" s="187"/>
      <c r="N1237" s="187"/>
      <c r="O1237" s="128"/>
      <c r="P1237" s="221"/>
      <c r="Q1237" s="221"/>
      <c r="R1237" s="221"/>
      <c r="S1237" s="221"/>
      <c r="T1237" s="221"/>
      <c r="U1237" s="221"/>
      <c r="V1237" s="221"/>
      <c r="W1237" s="221"/>
      <c r="X1237" s="221"/>
      <c r="Y1237" s="221"/>
      <c r="Z1237" s="221"/>
      <c r="AA1237" s="221"/>
      <c r="AB1237" s="221"/>
      <c r="AC1237" s="221"/>
      <c r="AD1237" s="221"/>
      <c r="AE1237" s="221"/>
      <c r="AF1237" s="221"/>
      <c r="AG1237" s="221"/>
      <c r="AH1237" s="221"/>
      <c r="AI1237" s="221"/>
      <c r="AJ1237" s="221"/>
      <c r="AK1237" s="221"/>
      <c r="AL1237" s="221"/>
      <c r="AM1237" s="221"/>
      <c r="AN1237" s="221"/>
      <c r="AO1237" s="221"/>
      <c r="AP1237" s="221"/>
      <c r="AQ1237" s="221"/>
      <c r="AR1237" s="221"/>
      <c r="AS1237" s="221"/>
      <c r="AT1237" s="221"/>
      <c r="AU1237" s="221"/>
      <c r="AV1237" s="221"/>
      <c r="AW1237" s="221"/>
      <c r="AX1237" s="221"/>
      <c r="AY1237" s="221"/>
      <c r="AZ1237" s="221"/>
      <c r="BA1237" s="221"/>
      <c r="BB1237" s="221"/>
      <c r="BC1237" s="221"/>
      <c r="BD1237" s="221"/>
      <c r="BE1237" s="221"/>
      <c r="BF1237" s="221"/>
      <c r="BG1237" s="221"/>
      <c r="BH1237" s="221"/>
      <c r="BI1237" s="221"/>
      <c r="BJ1237" s="221"/>
      <c r="BK1237" s="221"/>
      <c r="BL1237" s="221"/>
      <c r="BM1237" s="221"/>
      <c r="BN1237" s="221"/>
      <c r="BO1237" s="221"/>
      <c r="BP1237" s="221"/>
      <c r="BQ1237" s="222"/>
      <c r="BR1237" s="182">
        <v>0</v>
      </c>
      <c r="BS1237" s="183"/>
      <c r="BT1237" s="183"/>
      <c r="BU1237" s="183"/>
      <c r="BV1237" s="184"/>
      <c r="BW1237" s="1"/>
      <c r="BX1237" s="1"/>
      <c r="BY1237" s="1"/>
      <c r="BZ1237" s="2"/>
    </row>
    <row r="1238" spans="1:79" ht="18.75" hidden="1" customHeight="1">
      <c r="A1238" s="81">
        <v>0</v>
      </c>
      <c r="B1238" s="80"/>
      <c r="C1238" s="178" t="s">
        <v>281</v>
      </c>
      <c r="D1238" s="178"/>
      <c r="E1238" s="178"/>
      <c r="F1238" s="178"/>
      <c r="G1238" s="178"/>
      <c r="H1238" s="178"/>
      <c r="I1238" s="178"/>
      <c r="J1238" s="179" t="s">
        <v>98</v>
      </c>
      <c r="K1238" s="179"/>
      <c r="L1238" s="179"/>
      <c r="M1238" s="179"/>
      <c r="N1238" s="179"/>
      <c r="O1238" s="128"/>
      <c r="P1238" s="221"/>
      <c r="Q1238" s="221"/>
      <c r="R1238" s="221"/>
      <c r="S1238" s="221"/>
      <c r="T1238" s="221"/>
      <c r="U1238" s="221"/>
      <c r="V1238" s="221"/>
      <c r="W1238" s="221"/>
      <c r="X1238" s="221"/>
      <c r="Y1238" s="221"/>
      <c r="Z1238" s="221"/>
      <c r="AA1238" s="221"/>
      <c r="AB1238" s="221"/>
      <c r="AC1238" s="221"/>
      <c r="AD1238" s="221"/>
      <c r="AE1238" s="221"/>
      <c r="AF1238" s="221"/>
      <c r="AG1238" s="221"/>
      <c r="AH1238" s="221"/>
      <c r="AI1238" s="221"/>
      <c r="AJ1238" s="221"/>
      <c r="AK1238" s="221"/>
      <c r="AL1238" s="221"/>
      <c r="AM1238" s="221"/>
      <c r="AN1238" s="221"/>
      <c r="AO1238" s="221"/>
      <c r="AP1238" s="221"/>
      <c r="AQ1238" s="221"/>
      <c r="AR1238" s="221"/>
      <c r="AS1238" s="221"/>
      <c r="AT1238" s="221"/>
      <c r="AU1238" s="221"/>
      <c r="AV1238" s="221"/>
      <c r="AW1238" s="221"/>
      <c r="AX1238" s="221"/>
      <c r="AY1238" s="221"/>
      <c r="AZ1238" s="221"/>
      <c r="BA1238" s="221"/>
      <c r="BB1238" s="221"/>
      <c r="BC1238" s="221"/>
      <c r="BD1238" s="221"/>
      <c r="BE1238" s="221"/>
      <c r="BF1238" s="221"/>
      <c r="BG1238" s="221"/>
      <c r="BH1238" s="221"/>
      <c r="BI1238" s="221"/>
      <c r="BJ1238" s="221"/>
      <c r="BK1238" s="221"/>
      <c r="BL1238" s="221"/>
      <c r="BM1238" s="221"/>
      <c r="BN1238" s="221"/>
      <c r="BO1238" s="221"/>
      <c r="BP1238" s="221"/>
      <c r="BQ1238" s="222"/>
      <c r="BR1238" s="151"/>
      <c r="BS1238" s="151"/>
      <c r="BT1238" s="151"/>
      <c r="BU1238" s="151"/>
      <c r="BV1238" s="151"/>
      <c r="BW1238" s="1"/>
      <c r="BX1238" s="1"/>
      <c r="BY1238" s="1"/>
      <c r="BZ1238" s="2"/>
    </row>
    <row r="1239" spans="1:79" ht="65.099999999999994" hidden="1" customHeight="1">
      <c r="A1239" s="185">
        <v>55</v>
      </c>
      <c r="B1239" s="125"/>
      <c r="C1239" s="186" t="s">
        <v>342</v>
      </c>
      <c r="D1239" s="186"/>
      <c r="E1239" s="186"/>
      <c r="F1239" s="186"/>
      <c r="G1239" s="186"/>
      <c r="H1239" s="186"/>
      <c r="I1239" s="186"/>
      <c r="J1239" s="187" t="s">
        <v>100</v>
      </c>
      <c r="K1239" s="187"/>
      <c r="L1239" s="187"/>
      <c r="M1239" s="187"/>
      <c r="N1239" s="187"/>
      <c r="O1239" s="128"/>
      <c r="P1239" s="221"/>
      <c r="Q1239" s="221"/>
      <c r="R1239" s="221"/>
      <c r="S1239" s="221"/>
      <c r="T1239" s="221"/>
      <c r="U1239" s="221"/>
      <c r="V1239" s="221"/>
      <c r="W1239" s="221"/>
      <c r="X1239" s="221"/>
      <c r="Y1239" s="221"/>
      <c r="Z1239" s="221"/>
      <c r="AA1239" s="221"/>
      <c r="AB1239" s="221"/>
      <c r="AC1239" s="221"/>
      <c r="AD1239" s="221"/>
      <c r="AE1239" s="221"/>
      <c r="AF1239" s="221"/>
      <c r="AG1239" s="221"/>
      <c r="AH1239" s="221"/>
      <c r="AI1239" s="221"/>
      <c r="AJ1239" s="221"/>
      <c r="AK1239" s="221"/>
      <c r="AL1239" s="221"/>
      <c r="AM1239" s="221"/>
      <c r="AN1239" s="221"/>
      <c r="AO1239" s="221"/>
      <c r="AP1239" s="221"/>
      <c r="AQ1239" s="221"/>
      <c r="AR1239" s="221"/>
      <c r="AS1239" s="221"/>
      <c r="AT1239" s="221"/>
      <c r="AU1239" s="221"/>
      <c r="AV1239" s="221"/>
      <c r="AW1239" s="221"/>
      <c r="AX1239" s="221"/>
      <c r="AY1239" s="221"/>
      <c r="AZ1239" s="221"/>
      <c r="BA1239" s="221"/>
      <c r="BB1239" s="221"/>
      <c r="BC1239" s="221"/>
      <c r="BD1239" s="221"/>
      <c r="BE1239" s="221"/>
      <c r="BF1239" s="221"/>
      <c r="BG1239" s="221"/>
      <c r="BH1239" s="221"/>
      <c r="BI1239" s="221"/>
      <c r="BJ1239" s="221"/>
      <c r="BK1239" s="221"/>
      <c r="BL1239" s="221"/>
      <c r="BM1239" s="221"/>
      <c r="BN1239" s="221"/>
      <c r="BO1239" s="221"/>
      <c r="BP1239" s="221"/>
      <c r="BQ1239" s="222"/>
      <c r="BR1239" s="182">
        <v>0</v>
      </c>
      <c r="BS1239" s="183"/>
      <c r="BT1239" s="183"/>
      <c r="BU1239" s="183"/>
      <c r="BV1239" s="184"/>
      <c r="BW1239" s="1"/>
      <c r="BX1239" s="1"/>
      <c r="BY1239" s="1"/>
      <c r="BZ1239" s="2"/>
    </row>
    <row r="1240" spans="1:79" ht="18.75" hidden="1" customHeight="1">
      <c r="A1240" s="81">
        <v>0</v>
      </c>
      <c r="B1240" s="80"/>
      <c r="C1240" s="178" t="s">
        <v>360</v>
      </c>
      <c r="D1240" s="178"/>
      <c r="E1240" s="178"/>
      <c r="F1240" s="178"/>
      <c r="G1240" s="178"/>
      <c r="H1240" s="178"/>
      <c r="I1240" s="178"/>
      <c r="J1240" s="179" t="s">
        <v>98</v>
      </c>
      <c r="K1240" s="179"/>
      <c r="L1240" s="179"/>
      <c r="M1240" s="179"/>
      <c r="N1240" s="179"/>
      <c r="O1240" s="128"/>
      <c r="P1240" s="221"/>
      <c r="Q1240" s="221"/>
      <c r="R1240" s="221"/>
      <c r="S1240" s="221"/>
      <c r="T1240" s="221"/>
      <c r="U1240" s="221"/>
      <c r="V1240" s="221"/>
      <c r="W1240" s="221"/>
      <c r="X1240" s="221"/>
      <c r="Y1240" s="221"/>
      <c r="Z1240" s="221"/>
      <c r="AA1240" s="221"/>
      <c r="AB1240" s="221"/>
      <c r="AC1240" s="221"/>
      <c r="AD1240" s="221"/>
      <c r="AE1240" s="221"/>
      <c r="AF1240" s="221"/>
      <c r="AG1240" s="221"/>
      <c r="AH1240" s="221"/>
      <c r="AI1240" s="221"/>
      <c r="AJ1240" s="221"/>
      <c r="AK1240" s="221"/>
      <c r="AL1240" s="221"/>
      <c r="AM1240" s="221"/>
      <c r="AN1240" s="221"/>
      <c r="AO1240" s="221"/>
      <c r="AP1240" s="221"/>
      <c r="AQ1240" s="221"/>
      <c r="AR1240" s="221"/>
      <c r="AS1240" s="221"/>
      <c r="AT1240" s="221"/>
      <c r="AU1240" s="221"/>
      <c r="AV1240" s="221"/>
      <c r="AW1240" s="221"/>
      <c r="AX1240" s="221"/>
      <c r="AY1240" s="221"/>
      <c r="AZ1240" s="221"/>
      <c r="BA1240" s="221"/>
      <c r="BB1240" s="221"/>
      <c r="BC1240" s="221"/>
      <c r="BD1240" s="221"/>
      <c r="BE1240" s="221"/>
      <c r="BF1240" s="221"/>
      <c r="BG1240" s="221"/>
      <c r="BH1240" s="221"/>
      <c r="BI1240" s="221"/>
      <c r="BJ1240" s="221"/>
      <c r="BK1240" s="221"/>
      <c r="BL1240" s="221"/>
      <c r="BM1240" s="221"/>
      <c r="BN1240" s="221"/>
      <c r="BO1240" s="221"/>
      <c r="BP1240" s="221"/>
      <c r="BQ1240" s="222"/>
      <c r="BR1240" s="151"/>
      <c r="BS1240" s="151"/>
      <c r="BT1240" s="151"/>
      <c r="BU1240" s="151"/>
      <c r="BV1240" s="151"/>
      <c r="BW1240" s="1"/>
      <c r="BX1240" s="1"/>
      <c r="BY1240" s="1"/>
      <c r="BZ1240" s="2"/>
    </row>
    <row r="1241" spans="1:79" ht="55.5" hidden="1" customHeight="1">
      <c r="A1241" s="185">
        <v>55</v>
      </c>
      <c r="B1241" s="125"/>
      <c r="C1241" s="186" t="s">
        <v>406</v>
      </c>
      <c r="D1241" s="186"/>
      <c r="E1241" s="186"/>
      <c r="F1241" s="186"/>
      <c r="G1241" s="186"/>
      <c r="H1241" s="186"/>
      <c r="I1241" s="186"/>
      <c r="J1241" s="187" t="s">
        <v>362</v>
      </c>
      <c r="K1241" s="187"/>
      <c r="L1241" s="187"/>
      <c r="M1241" s="187"/>
      <c r="N1241" s="187"/>
      <c r="O1241" s="128"/>
      <c r="P1241" s="221"/>
      <c r="Q1241" s="221"/>
      <c r="R1241" s="221"/>
      <c r="S1241" s="221"/>
      <c r="T1241" s="221"/>
      <c r="U1241" s="221"/>
      <c r="V1241" s="221"/>
      <c r="W1241" s="221"/>
      <c r="X1241" s="221"/>
      <c r="Y1241" s="221"/>
      <c r="Z1241" s="221"/>
      <c r="AA1241" s="221"/>
      <c r="AB1241" s="221"/>
      <c r="AC1241" s="221"/>
      <c r="AD1241" s="221"/>
      <c r="AE1241" s="221"/>
      <c r="AF1241" s="221"/>
      <c r="AG1241" s="221"/>
      <c r="AH1241" s="221"/>
      <c r="AI1241" s="221"/>
      <c r="AJ1241" s="221"/>
      <c r="AK1241" s="221"/>
      <c r="AL1241" s="221"/>
      <c r="AM1241" s="221"/>
      <c r="AN1241" s="221"/>
      <c r="AO1241" s="221"/>
      <c r="AP1241" s="221"/>
      <c r="AQ1241" s="221"/>
      <c r="AR1241" s="221"/>
      <c r="AS1241" s="221"/>
      <c r="AT1241" s="221"/>
      <c r="AU1241" s="221"/>
      <c r="AV1241" s="221"/>
      <c r="AW1241" s="221"/>
      <c r="AX1241" s="221"/>
      <c r="AY1241" s="221"/>
      <c r="AZ1241" s="221"/>
      <c r="BA1241" s="221"/>
      <c r="BB1241" s="221"/>
      <c r="BC1241" s="221"/>
      <c r="BD1241" s="221"/>
      <c r="BE1241" s="221"/>
      <c r="BF1241" s="221"/>
      <c r="BG1241" s="221"/>
      <c r="BH1241" s="221"/>
      <c r="BI1241" s="221"/>
      <c r="BJ1241" s="221"/>
      <c r="BK1241" s="221"/>
      <c r="BL1241" s="221"/>
      <c r="BM1241" s="221"/>
      <c r="BN1241" s="221"/>
      <c r="BO1241" s="221"/>
      <c r="BP1241" s="221"/>
      <c r="BQ1241" s="222"/>
      <c r="BR1241" s="182">
        <v>0</v>
      </c>
      <c r="BS1241" s="183"/>
      <c r="BT1241" s="183"/>
      <c r="BU1241" s="183"/>
      <c r="BV1241" s="184"/>
      <c r="BW1241" s="1"/>
      <c r="BX1241" s="1"/>
      <c r="BY1241" s="1"/>
      <c r="BZ1241" s="2"/>
    </row>
    <row r="1242" spans="1:79" s="6" customFormat="1" ht="51" customHeight="1">
      <c r="A1242" s="81">
        <v>0</v>
      </c>
      <c r="B1242" s="80"/>
      <c r="C1242" s="178" t="s">
        <v>508</v>
      </c>
      <c r="D1242" s="178"/>
      <c r="E1242" s="178"/>
      <c r="F1242" s="178"/>
      <c r="G1242" s="178"/>
      <c r="H1242" s="178"/>
      <c r="I1242" s="178"/>
      <c r="J1242" s="179" t="s">
        <v>98</v>
      </c>
      <c r="K1242" s="179"/>
      <c r="L1242" s="179"/>
      <c r="M1242" s="179"/>
      <c r="N1242" s="179"/>
      <c r="O1242" s="128"/>
      <c r="P1242" s="221"/>
      <c r="Q1242" s="221"/>
      <c r="R1242" s="221"/>
      <c r="S1242" s="221"/>
      <c r="T1242" s="221"/>
      <c r="U1242" s="221"/>
      <c r="V1242" s="221"/>
      <c r="W1242" s="221"/>
      <c r="X1242" s="221"/>
      <c r="Y1242" s="221"/>
      <c r="Z1242" s="221"/>
      <c r="AA1242" s="221"/>
      <c r="AB1242" s="221"/>
      <c r="AC1242" s="221"/>
      <c r="AD1242" s="221"/>
      <c r="AE1242" s="221"/>
      <c r="AF1242" s="221"/>
      <c r="AG1242" s="221"/>
      <c r="AH1242" s="221"/>
      <c r="AI1242" s="221"/>
      <c r="AJ1242" s="221"/>
      <c r="AK1242" s="221"/>
      <c r="AL1242" s="221"/>
      <c r="AM1242" s="221"/>
      <c r="AN1242" s="221"/>
      <c r="AO1242" s="221"/>
      <c r="AP1242" s="221"/>
      <c r="AQ1242" s="221"/>
      <c r="AR1242" s="221"/>
      <c r="AS1242" s="221"/>
      <c r="AT1242" s="221"/>
      <c r="AU1242" s="221"/>
      <c r="AV1242" s="221"/>
      <c r="AW1242" s="221"/>
      <c r="AX1242" s="221"/>
      <c r="AY1242" s="221"/>
      <c r="AZ1242" s="221"/>
      <c r="BA1242" s="221"/>
      <c r="BB1242" s="221"/>
      <c r="BC1242" s="221"/>
      <c r="BD1242" s="221"/>
      <c r="BE1242" s="221"/>
      <c r="BF1242" s="221"/>
      <c r="BG1242" s="221"/>
      <c r="BH1242" s="221"/>
      <c r="BI1242" s="221"/>
      <c r="BJ1242" s="221"/>
      <c r="BK1242" s="221"/>
      <c r="BL1242" s="221"/>
      <c r="BM1242" s="221"/>
      <c r="BN1242" s="221"/>
      <c r="BO1242" s="221"/>
      <c r="BP1242" s="221"/>
      <c r="BQ1242" s="222"/>
      <c r="BR1242" s="151"/>
      <c r="BS1242" s="151"/>
      <c r="BT1242" s="151"/>
      <c r="BU1242" s="151"/>
      <c r="BV1242" s="151"/>
      <c r="BW1242" s="4"/>
      <c r="BX1242" s="4"/>
      <c r="BY1242" s="4"/>
      <c r="BZ1242" s="5"/>
      <c r="CA1242" s="6" t="s">
        <v>24</v>
      </c>
    </row>
    <row r="1243" spans="1:79" s="6" customFormat="1" ht="18.75" customHeight="1">
      <c r="A1243" s="81">
        <v>0</v>
      </c>
      <c r="B1243" s="80"/>
      <c r="C1243" s="178" t="s">
        <v>97</v>
      </c>
      <c r="D1243" s="178"/>
      <c r="E1243" s="178"/>
      <c r="F1243" s="178"/>
      <c r="G1243" s="178"/>
      <c r="H1243" s="178"/>
      <c r="I1243" s="178"/>
      <c r="J1243" s="179" t="s">
        <v>98</v>
      </c>
      <c r="K1243" s="179"/>
      <c r="L1243" s="179"/>
      <c r="M1243" s="179"/>
      <c r="N1243" s="179"/>
      <c r="O1243" s="128"/>
      <c r="P1243" s="221"/>
      <c r="Q1243" s="221"/>
      <c r="R1243" s="221"/>
      <c r="S1243" s="221"/>
      <c r="T1243" s="221"/>
      <c r="U1243" s="221"/>
      <c r="V1243" s="221"/>
      <c r="W1243" s="221"/>
      <c r="X1243" s="221"/>
      <c r="Y1243" s="221"/>
      <c r="Z1243" s="221"/>
      <c r="AA1243" s="221"/>
      <c r="AB1243" s="221"/>
      <c r="AC1243" s="221"/>
      <c r="AD1243" s="221"/>
      <c r="AE1243" s="221"/>
      <c r="AF1243" s="221"/>
      <c r="AG1243" s="221"/>
      <c r="AH1243" s="221"/>
      <c r="AI1243" s="221"/>
      <c r="AJ1243" s="221"/>
      <c r="AK1243" s="221"/>
      <c r="AL1243" s="221"/>
      <c r="AM1243" s="221"/>
      <c r="AN1243" s="221"/>
      <c r="AO1243" s="221"/>
      <c r="AP1243" s="221"/>
      <c r="AQ1243" s="221"/>
      <c r="AR1243" s="221"/>
      <c r="AS1243" s="221"/>
      <c r="AT1243" s="221"/>
      <c r="AU1243" s="221"/>
      <c r="AV1243" s="221"/>
      <c r="AW1243" s="221"/>
      <c r="AX1243" s="221"/>
      <c r="AY1243" s="221"/>
      <c r="AZ1243" s="221"/>
      <c r="BA1243" s="221"/>
      <c r="BB1243" s="221"/>
      <c r="BC1243" s="221"/>
      <c r="BD1243" s="221"/>
      <c r="BE1243" s="221"/>
      <c r="BF1243" s="221"/>
      <c r="BG1243" s="221"/>
      <c r="BH1243" s="221"/>
      <c r="BI1243" s="221"/>
      <c r="BJ1243" s="221"/>
      <c r="BK1243" s="221"/>
      <c r="BL1243" s="221"/>
      <c r="BM1243" s="221"/>
      <c r="BN1243" s="221"/>
      <c r="BO1243" s="221"/>
      <c r="BP1243" s="221"/>
      <c r="BQ1243" s="222"/>
      <c r="BR1243" s="151"/>
      <c r="BS1243" s="151"/>
      <c r="BT1243" s="151"/>
      <c r="BU1243" s="151"/>
      <c r="BV1243" s="151"/>
      <c r="BW1243" s="4"/>
      <c r="BX1243" s="4"/>
      <c r="BY1243" s="4"/>
      <c r="BZ1243" s="5"/>
      <c r="CA1243" s="6" t="s">
        <v>24</v>
      </c>
    </row>
    <row r="1244" spans="1:79" ht="71.099999999999994" customHeight="1">
      <c r="A1244" s="185" t="s">
        <v>644</v>
      </c>
      <c r="B1244" s="125"/>
      <c r="C1244" s="186" t="s">
        <v>178</v>
      </c>
      <c r="D1244" s="186"/>
      <c r="E1244" s="186"/>
      <c r="F1244" s="186"/>
      <c r="G1244" s="186"/>
      <c r="H1244" s="186"/>
      <c r="I1244" s="186"/>
      <c r="J1244" s="187" t="s">
        <v>100</v>
      </c>
      <c r="K1244" s="187"/>
      <c r="L1244" s="187"/>
      <c r="M1244" s="187"/>
      <c r="N1244" s="187"/>
      <c r="O1244" s="229" t="s">
        <v>645</v>
      </c>
      <c r="P1244" s="230"/>
      <c r="Q1244" s="230"/>
      <c r="R1244" s="230"/>
      <c r="S1244" s="230"/>
      <c r="T1244" s="230"/>
      <c r="U1244" s="230"/>
      <c r="V1244" s="230"/>
      <c r="W1244" s="230"/>
      <c r="X1244" s="230"/>
      <c r="Y1244" s="230"/>
      <c r="Z1244" s="230"/>
      <c r="AA1244" s="230"/>
      <c r="AB1244" s="230"/>
      <c r="AC1244" s="230"/>
      <c r="AD1244" s="230"/>
      <c r="AE1244" s="230"/>
      <c r="AF1244" s="230"/>
      <c r="AG1244" s="230"/>
      <c r="AH1244" s="230"/>
      <c r="AI1244" s="230"/>
      <c r="AJ1244" s="230"/>
      <c r="AK1244" s="230"/>
      <c r="AL1244" s="230"/>
      <c r="AM1244" s="230"/>
      <c r="AN1244" s="230"/>
      <c r="AO1244" s="230"/>
      <c r="AP1244" s="230"/>
      <c r="AQ1244" s="230"/>
      <c r="AR1244" s="230"/>
      <c r="AS1244" s="230"/>
      <c r="AT1244" s="230"/>
      <c r="AU1244" s="230"/>
      <c r="AV1244" s="230"/>
      <c r="AW1244" s="230"/>
      <c r="AX1244" s="230"/>
      <c r="AY1244" s="230"/>
      <c r="AZ1244" s="230"/>
      <c r="BA1244" s="230"/>
      <c r="BB1244" s="230"/>
      <c r="BC1244" s="230"/>
      <c r="BD1244" s="230"/>
      <c r="BE1244" s="230"/>
      <c r="BF1244" s="230"/>
      <c r="BG1244" s="230"/>
      <c r="BH1244" s="230"/>
      <c r="BI1244" s="230"/>
      <c r="BJ1244" s="230"/>
      <c r="BK1244" s="230"/>
      <c r="BL1244" s="230"/>
      <c r="BM1244" s="230"/>
      <c r="BN1244" s="230"/>
      <c r="BO1244" s="230"/>
      <c r="BP1244" s="230"/>
      <c r="BQ1244" s="231"/>
      <c r="BR1244" s="182">
        <v>-19590</v>
      </c>
      <c r="BS1244" s="183"/>
      <c r="BT1244" s="183"/>
      <c r="BU1244" s="183"/>
      <c r="BV1244" s="184"/>
      <c r="BW1244" s="1"/>
      <c r="BX1244" s="1"/>
      <c r="BY1244" s="1"/>
      <c r="BZ1244" s="2"/>
    </row>
    <row r="1245" spans="1:79" ht="18.75" customHeight="1">
      <c r="A1245" s="81">
        <v>0</v>
      </c>
      <c r="B1245" s="80"/>
      <c r="C1245" s="178" t="s">
        <v>198</v>
      </c>
      <c r="D1245" s="178"/>
      <c r="E1245" s="178"/>
      <c r="F1245" s="178"/>
      <c r="G1245" s="178"/>
      <c r="H1245" s="178"/>
      <c r="I1245" s="178"/>
      <c r="J1245" s="179" t="s">
        <v>98</v>
      </c>
      <c r="K1245" s="179"/>
      <c r="L1245" s="179"/>
      <c r="M1245" s="179"/>
      <c r="N1245" s="179"/>
      <c r="O1245" s="128"/>
      <c r="P1245" s="221"/>
      <c r="Q1245" s="221"/>
      <c r="R1245" s="221"/>
      <c r="S1245" s="221"/>
      <c r="T1245" s="221"/>
      <c r="U1245" s="221"/>
      <c r="V1245" s="221"/>
      <c r="W1245" s="221"/>
      <c r="X1245" s="221"/>
      <c r="Y1245" s="221"/>
      <c r="Z1245" s="221"/>
      <c r="AA1245" s="221"/>
      <c r="AB1245" s="221"/>
      <c r="AC1245" s="221"/>
      <c r="AD1245" s="221"/>
      <c r="AE1245" s="221"/>
      <c r="AF1245" s="221"/>
      <c r="AG1245" s="221"/>
      <c r="AH1245" s="221"/>
      <c r="AI1245" s="221"/>
      <c r="AJ1245" s="221"/>
      <c r="AK1245" s="221"/>
      <c r="AL1245" s="221"/>
      <c r="AM1245" s="221"/>
      <c r="AN1245" s="221"/>
      <c r="AO1245" s="221"/>
      <c r="AP1245" s="221"/>
      <c r="AQ1245" s="221"/>
      <c r="AR1245" s="221"/>
      <c r="AS1245" s="221"/>
      <c r="AT1245" s="221"/>
      <c r="AU1245" s="221"/>
      <c r="AV1245" s="221"/>
      <c r="AW1245" s="221"/>
      <c r="AX1245" s="221"/>
      <c r="AY1245" s="221"/>
      <c r="AZ1245" s="221"/>
      <c r="BA1245" s="221"/>
      <c r="BB1245" s="221"/>
      <c r="BC1245" s="221"/>
      <c r="BD1245" s="221"/>
      <c r="BE1245" s="221"/>
      <c r="BF1245" s="221"/>
      <c r="BG1245" s="221"/>
      <c r="BH1245" s="221"/>
      <c r="BI1245" s="221"/>
      <c r="BJ1245" s="221"/>
      <c r="BK1245" s="221"/>
      <c r="BL1245" s="221"/>
      <c r="BM1245" s="221"/>
      <c r="BN1245" s="221"/>
      <c r="BO1245" s="221"/>
      <c r="BP1245" s="221"/>
      <c r="BQ1245" s="222"/>
      <c r="BR1245" s="151"/>
      <c r="BS1245" s="151"/>
      <c r="BT1245" s="151"/>
      <c r="BU1245" s="151"/>
      <c r="BV1245" s="151"/>
      <c r="BW1245" s="1"/>
      <c r="BX1245" s="1"/>
      <c r="BY1245" s="1"/>
      <c r="BZ1245" s="2"/>
    </row>
    <row r="1246" spans="1:79" ht="93" customHeight="1">
      <c r="A1246" s="185" t="s">
        <v>644</v>
      </c>
      <c r="B1246" s="125"/>
      <c r="C1246" s="186" t="s">
        <v>265</v>
      </c>
      <c r="D1246" s="186"/>
      <c r="E1246" s="186"/>
      <c r="F1246" s="186"/>
      <c r="G1246" s="186"/>
      <c r="H1246" s="186"/>
      <c r="I1246" s="186"/>
      <c r="J1246" s="187" t="s">
        <v>103</v>
      </c>
      <c r="K1246" s="187"/>
      <c r="L1246" s="187"/>
      <c r="M1246" s="187"/>
      <c r="N1246" s="187"/>
      <c r="O1246" s="229" t="s">
        <v>645</v>
      </c>
      <c r="P1246" s="230"/>
      <c r="Q1246" s="230"/>
      <c r="R1246" s="230"/>
      <c r="S1246" s="230"/>
      <c r="T1246" s="230"/>
      <c r="U1246" s="230"/>
      <c r="V1246" s="230"/>
      <c r="W1246" s="230"/>
      <c r="X1246" s="230"/>
      <c r="Y1246" s="230"/>
      <c r="Z1246" s="230"/>
      <c r="AA1246" s="230"/>
      <c r="AB1246" s="230"/>
      <c r="AC1246" s="230"/>
      <c r="AD1246" s="230"/>
      <c r="AE1246" s="230"/>
      <c r="AF1246" s="230"/>
      <c r="AG1246" s="230"/>
      <c r="AH1246" s="230"/>
      <c r="AI1246" s="230"/>
      <c r="AJ1246" s="230"/>
      <c r="AK1246" s="230"/>
      <c r="AL1246" s="230"/>
      <c r="AM1246" s="230"/>
      <c r="AN1246" s="230"/>
      <c r="AO1246" s="230"/>
      <c r="AP1246" s="230"/>
      <c r="AQ1246" s="230"/>
      <c r="AR1246" s="230"/>
      <c r="AS1246" s="230"/>
      <c r="AT1246" s="230"/>
      <c r="AU1246" s="230"/>
      <c r="AV1246" s="230"/>
      <c r="AW1246" s="230"/>
      <c r="AX1246" s="230"/>
      <c r="AY1246" s="230"/>
      <c r="AZ1246" s="230"/>
      <c r="BA1246" s="230"/>
      <c r="BB1246" s="230"/>
      <c r="BC1246" s="230"/>
      <c r="BD1246" s="230"/>
      <c r="BE1246" s="230"/>
      <c r="BF1246" s="230"/>
      <c r="BG1246" s="230"/>
      <c r="BH1246" s="230"/>
      <c r="BI1246" s="230"/>
      <c r="BJ1246" s="230"/>
      <c r="BK1246" s="230"/>
      <c r="BL1246" s="230"/>
      <c r="BM1246" s="230"/>
      <c r="BN1246" s="230"/>
      <c r="BO1246" s="230"/>
      <c r="BP1246" s="230"/>
      <c r="BQ1246" s="231"/>
      <c r="BR1246" s="182">
        <v>-1</v>
      </c>
      <c r="BS1246" s="183"/>
      <c r="BT1246" s="183"/>
      <c r="BU1246" s="183"/>
      <c r="BV1246" s="184"/>
      <c r="BW1246" s="1"/>
      <c r="BX1246" s="1"/>
      <c r="BY1246" s="1"/>
      <c r="BZ1246" s="2"/>
    </row>
    <row r="1247" spans="1:79" ht="18.75" customHeight="1">
      <c r="A1247" s="81">
        <v>0</v>
      </c>
      <c r="B1247" s="80"/>
      <c r="C1247" s="178" t="s">
        <v>281</v>
      </c>
      <c r="D1247" s="178"/>
      <c r="E1247" s="178"/>
      <c r="F1247" s="178"/>
      <c r="G1247" s="178"/>
      <c r="H1247" s="178"/>
      <c r="I1247" s="178"/>
      <c r="J1247" s="179" t="s">
        <v>98</v>
      </c>
      <c r="K1247" s="179"/>
      <c r="L1247" s="179"/>
      <c r="M1247" s="179"/>
      <c r="N1247" s="179"/>
      <c r="O1247" s="128"/>
      <c r="P1247" s="221"/>
      <c r="Q1247" s="221"/>
      <c r="R1247" s="221"/>
      <c r="S1247" s="221"/>
      <c r="T1247" s="221"/>
      <c r="U1247" s="221"/>
      <c r="V1247" s="221"/>
      <c r="W1247" s="221"/>
      <c r="X1247" s="221"/>
      <c r="Y1247" s="221"/>
      <c r="Z1247" s="221"/>
      <c r="AA1247" s="221"/>
      <c r="AB1247" s="221"/>
      <c r="AC1247" s="221"/>
      <c r="AD1247" s="221"/>
      <c r="AE1247" s="221"/>
      <c r="AF1247" s="221"/>
      <c r="AG1247" s="221"/>
      <c r="AH1247" s="221"/>
      <c r="AI1247" s="221"/>
      <c r="AJ1247" s="221"/>
      <c r="AK1247" s="221"/>
      <c r="AL1247" s="221"/>
      <c r="AM1247" s="221"/>
      <c r="AN1247" s="221"/>
      <c r="AO1247" s="221"/>
      <c r="AP1247" s="221"/>
      <c r="AQ1247" s="221"/>
      <c r="AR1247" s="221"/>
      <c r="AS1247" s="221"/>
      <c r="AT1247" s="221"/>
      <c r="AU1247" s="221"/>
      <c r="AV1247" s="221"/>
      <c r="AW1247" s="221"/>
      <c r="AX1247" s="221"/>
      <c r="AY1247" s="221"/>
      <c r="AZ1247" s="221"/>
      <c r="BA1247" s="221"/>
      <c r="BB1247" s="221"/>
      <c r="BC1247" s="221"/>
      <c r="BD1247" s="221"/>
      <c r="BE1247" s="221"/>
      <c r="BF1247" s="221"/>
      <c r="BG1247" s="221"/>
      <c r="BH1247" s="221"/>
      <c r="BI1247" s="221"/>
      <c r="BJ1247" s="221"/>
      <c r="BK1247" s="221"/>
      <c r="BL1247" s="221"/>
      <c r="BM1247" s="221"/>
      <c r="BN1247" s="221"/>
      <c r="BO1247" s="221"/>
      <c r="BP1247" s="221"/>
      <c r="BQ1247" s="222"/>
      <c r="BR1247" s="151"/>
      <c r="BS1247" s="151"/>
      <c r="BT1247" s="151"/>
      <c r="BU1247" s="151"/>
      <c r="BV1247" s="151"/>
      <c r="BW1247" s="1"/>
      <c r="BX1247" s="1"/>
      <c r="BY1247" s="1"/>
      <c r="BZ1247" s="2"/>
    </row>
    <row r="1248" spans="1:79" ht="70.5" customHeight="1">
      <c r="A1248" s="185" t="s">
        <v>644</v>
      </c>
      <c r="B1248" s="125"/>
      <c r="C1248" s="186" t="s">
        <v>343</v>
      </c>
      <c r="D1248" s="186"/>
      <c r="E1248" s="186"/>
      <c r="F1248" s="186"/>
      <c r="G1248" s="186"/>
      <c r="H1248" s="186"/>
      <c r="I1248" s="186"/>
      <c r="J1248" s="187" t="s">
        <v>100</v>
      </c>
      <c r="K1248" s="187"/>
      <c r="L1248" s="187"/>
      <c r="M1248" s="187"/>
      <c r="N1248" s="187"/>
      <c r="O1248" s="229" t="s">
        <v>645</v>
      </c>
      <c r="P1248" s="230"/>
      <c r="Q1248" s="230"/>
      <c r="R1248" s="230"/>
      <c r="S1248" s="230"/>
      <c r="T1248" s="230"/>
      <c r="U1248" s="230"/>
      <c r="V1248" s="230"/>
      <c r="W1248" s="230"/>
      <c r="X1248" s="230"/>
      <c r="Y1248" s="230"/>
      <c r="Z1248" s="230"/>
      <c r="AA1248" s="230"/>
      <c r="AB1248" s="230"/>
      <c r="AC1248" s="230"/>
      <c r="AD1248" s="230"/>
      <c r="AE1248" s="230"/>
      <c r="AF1248" s="230"/>
      <c r="AG1248" s="230"/>
      <c r="AH1248" s="230"/>
      <c r="AI1248" s="230"/>
      <c r="AJ1248" s="230"/>
      <c r="AK1248" s="230"/>
      <c r="AL1248" s="230"/>
      <c r="AM1248" s="230"/>
      <c r="AN1248" s="230"/>
      <c r="AO1248" s="230"/>
      <c r="AP1248" s="230"/>
      <c r="AQ1248" s="230"/>
      <c r="AR1248" s="230"/>
      <c r="AS1248" s="230"/>
      <c r="AT1248" s="230"/>
      <c r="AU1248" s="230"/>
      <c r="AV1248" s="230"/>
      <c r="AW1248" s="230"/>
      <c r="AX1248" s="230"/>
      <c r="AY1248" s="230"/>
      <c r="AZ1248" s="230"/>
      <c r="BA1248" s="230"/>
      <c r="BB1248" s="230"/>
      <c r="BC1248" s="230"/>
      <c r="BD1248" s="230"/>
      <c r="BE1248" s="230"/>
      <c r="BF1248" s="230"/>
      <c r="BG1248" s="230"/>
      <c r="BH1248" s="230"/>
      <c r="BI1248" s="230"/>
      <c r="BJ1248" s="230"/>
      <c r="BK1248" s="230"/>
      <c r="BL1248" s="230"/>
      <c r="BM1248" s="230"/>
      <c r="BN1248" s="230"/>
      <c r="BO1248" s="230"/>
      <c r="BP1248" s="230"/>
      <c r="BQ1248" s="231"/>
      <c r="BR1248" s="182">
        <v>-19590</v>
      </c>
      <c r="BS1248" s="183"/>
      <c r="BT1248" s="183"/>
      <c r="BU1248" s="183"/>
      <c r="BV1248" s="184"/>
      <c r="BW1248" s="1"/>
      <c r="BX1248" s="1"/>
      <c r="BY1248" s="1"/>
      <c r="BZ1248" s="2"/>
    </row>
    <row r="1249" spans="1:79" ht="18.75" customHeight="1">
      <c r="A1249" s="81">
        <v>0</v>
      </c>
      <c r="B1249" s="80"/>
      <c r="C1249" s="178" t="s">
        <v>360</v>
      </c>
      <c r="D1249" s="178"/>
      <c r="E1249" s="178"/>
      <c r="F1249" s="178"/>
      <c r="G1249" s="178"/>
      <c r="H1249" s="178"/>
      <c r="I1249" s="178"/>
      <c r="J1249" s="179" t="s">
        <v>98</v>
      </c>
      <c r="K1249" s="179"/>
      <c r="L1249" s="179"/>
      <c r="M1249" s="179"/>
      <c r="N1249" s="179"/>
      <c r="O1249" s="128"/>
      <c r="P1249" s="221"/>
      <c r="Q1249" s="221"/>
      <c r="R1249" s="221"/>
      <c r="S1249" s="221"/>
      <c r="T1249" s="221"/>
      <c r="U1249" s="221"/>
      <c r="V1249" s="221"/>
      <c r="W1249" s="221"/>
      <c r="X1249" s="221"/>
      <c r="Y1249" s="221"/>
      <c r="Z1249" s="221"/>
      <c r="AA1249" s="221"/>
      <c r="AB1249" s="221"/>
      <c r="AC1249" s="221"/>
      <c r="AD1249" s="221"/>
      <c r="AE1249" s="221"/>
      <c r="AF1249" s="221"/>
      <c r="AG1249" s="221"/>
      <c r="AH1249" s="221"/>
      <c r="AI1249" s="221"/>
      <c r="AJ1249" s="221"/>
      <c r="AK1249" s="221"/>
      <c r="AL1249" s="221"/>
      <c r="AM1249" s="221"/>
      <c r="AN1249" s="221"/>
      <c r="AO1249" s="221"/>
      <c r="AP1249" s="221"/>
      <c r="AQ1249" s="221"/>
      <c r="AR1249" s="221"/>
      <c r="AS1249" s="221"/>
      <c r="AT1249" s="221"/>
      <c r="AU1249" s="221"/>
      <c r="AV1249" s="221"/>
      <c r="AW1249" s="221"/>
      <c r="AX1249" s="221"/>
      <c r="AY1249" s="221"/>
      <c r="AZ1249" s="221"/>
      <c r="BA1249" s="221"/>
      <c r="BB1249" s="221"/>
      <c r="BC1249" s="221"/>
      <c r="BD1249" s="221"/>
      <c r="BE1249" s="221"/>
      <c r="BF1249" s="221"/>
      <c r="BG1249" s="221"/>
      <c r="BH1249" s="221"/>
      <c r="BI1249" s="221"/>
      <c r="BJ1249" s="221"/>
      <c r="BK1249" s="221"/>
      <c r="BL1249" s="221"/>
      <c r="BM1249" s="221"/>
      <c r="BN1249" s="221"/>
      <c r="BO1249" s="221"/>
      <c r="BP1249" s="221"/>
      <c r="BQ1249" s="222"/>
      <c r="BR1249" s="151"/>
      <c r="BS1249" s="151"/>
      <c r="BT1249" s="151"/>
      <c r="BU1249" s="151"/>
      <c r="BV1249" s="151"/>
      <c r="BW1249" s="1"/>
      <c r="BX1249" s="1"/>
      <c r="BY1249" s="1"/>
      <c r="BZ1249" s="2"/>
    </row>
    <row r="1250" spans="1:79" ht="67.5" customHeight="1">
      <c r="A1250" s="185" t="s">
        <v>644</v>
      </c>
      <c r="B1250" s="125"/>
      <c r="C1250" s="186" t="s">
        <v>407</v>
      </c>
      <c r="D1250" s="186"/>
      <c r="E1250" s="186"/>
      <c r="F1250" s="186"/>
      <c r="G1250" s="186"/>
      <c r="H1250" s="186"/>
      <c r="I1250" s="186"/>
      <c r="J1250" s="187" t="s">
        <v>362</v>
      </c>
      <c r="K1250" s="187"/>
      <c r="L1250" s="187"/>
      <c r="M1250" s="187"/>
      <c r="N1250" s="187"/>
      <c r="O1250" s="229" t="s">
        <v>645</v>
      </c>
      <c r="P1250" s="230"/>
      <c r="Q1250" s="230"/>
      <c r="R1250" s="230"/>
      <c r="S1250" s="230"/>
      <c r="T1250" s="230"/>
      <c r="U1250" s="230"/>
      <c r="V1250" s="230"/>
      <c r="W1250" s="230"/>
      <c r="X1250" s="230"/>
      <c r="Y1250" s="230"/>
      <c r="Z1250" s="230"/>
      <c r="AA1250" s="230"/>
      <c r="AB1250" s="230"/>
      <c r="AC1250" s="230"/>
      <c r="AD1250" s="230"/>
      <c r="AE1250" s="230"/>
      <c r="AF1250" s="230"/>
      <c r="AG1250" s="230"/>
      <c r="AH1250" s="230"/>
      <c r="AI1250" s="230"/>
      <c r="AJ1250" s="230"/>
      <c r="AK1250" s="230"/>
      <c r="AL1250" s="230"/>
      <c r="AM1250" s="230"/>
      <c r="AN1250" s="230"/>
      <c r="AO1250" s="230"/>
      <c r="AP1250" s="230"/>
      <c r="AQ1250" s="230"/>
      <c r="AR1250" s="230"/>
      <c r="AS1250" s="230"/>
      <c r="AT1250" s="230"/>
      <c r="AU1250" s="230"/>
      <c r="AV1250" s="230"/>
      <c r="AW1250" s="230"/>
      <c r="AX1250" s="230"/>
      <c r="AY1250" s="230"/>
      <c r="AZ1250" s="230"/>
      <c r="BA1250" s="230"/>
      <c r="BB1250" s="230"/>
      <c r="BC1250" s="230"/>
      <c r="BD1250" s="230"/>
      <c r="BE1250" s="230"/>
      <c r="BF1250" s="230"/>
      <c r="BG1250" s="230"/>
      <c r="BH1250" s="230"/>
      <c r="BI1250" s="230"/>
      <c r="BJ1250" s="230"/>
      <c r="BK1250" s="230"/>
      <c r="BL1250" s="230"/>
      <c r="BM1250" s="230"/>
      <c r="BN1250" s="230"/>
      <c r="BO1250" s="230"/>
      <c r="BP1250" s="230"/>
      <c r="BQ1250" s="231"/>
      <c r="BR1250" s="182">
        <v>-100</v>
      </c>
      <c r="BS1250" s="183"/>
      <c r="BT1250" s="183"/>
      <c r="BU1250" s="183"/>
      <c r="BV1250" s="184"/>
      <c r="BW1250" s="1"/>
      <c r="BX1250" s="1"/>
      <c r="BY1250" s="1"/>
      <c r="BZ1250" s="2"/>
    </row>
    <row r="1251" spans="1:79" s="6" customFormat="1" ht="42" customHeight="1">
      <c r="A1251" s="81">
        <v>0</v>
      </c>
      <c r="B1251" s="80"/>
      <c r="C1251" s="178" t="s">
        <v>510</v>
      </c>
      <c r="D1251" s="178"/>
      <c r="E1251" s="178"/>
      <c r="F1251" s="178"/>
      <c r="G1251" s="178"/>
      <c r="H1251" s="178"/>
      <c r="I1251" s="178"/>
      <c r="J1251" s="179" t="s">
        <v>98</v>
      </c>
      <c r="K1251" s="179"/>
      <c r="L1251" s="179"/>
      <c r="M1251" s="179"/>
      <c r="N1251" s="179"/>
      <c r="O1251" s="128"/>
      <c r="P1251" s="221"/>
      <c r="Q1251" s="221"/>
      <c r="R1251" s="221"/>
      <c r="S1251" s="221"/>
      <c r="T1251" s="221"/>
      <c r="U1251" s="221"/>
      <c r="V1251" s="221"/>
      <c r="W1251" s="221"/>
      <c r="X1251" s="221"/>
      <c r="Y1251" s="221"/>
      <c r="Z1251" s="221"/>
      <c r="AA1251" s="221"/>
      <c r="AB1251" s="221"/>
      <c r="AC1251" s="221"/>
      <c r="AD1251" s="221"/>
      <c r="AE1251" s="221"/>
      <c r="AF1251" s="221"/>
      <c r="AG1251" s="221"/>
      <c r="AH1251" s="221"/>
      <c r="AI1251" s="221"/>
      <c r="AJ1251" s="221"/>
      <c r="AK1251" s="221"/>
      <c r="AL1251" s="221"/>
      <c r="AM1251" s="221"/>
      <c r="AN1251" s="221"/>
      <c r="AO1251" s="221"/>
      <c r="AP1251" s="221"/>
      <c r="AQ1251" s="221"/>
      <c r="AR1251" s="221"/>
      <c r="AS1251" s="221"/>
      <c r="AT1251" s="221"/>
      <c r="AU1251" s="221"/>
      <c r="AV1251" s="221"/>
      <c r="AW1251" s="221"/>
      <c r="AX1251" s="221"/>
      <c r="AY1251" s="221"/>
      <c r="AZ1251" s="221"/>
      <c r="BA1251" s="221"/>
      <c r="BB1251" s="221"/>
      <c r="BC1251" s="221"/>
      <c r="BD1251" s="221"/>
      <c r="BE1251" s="221"/>
      <c r="BF1251" s="221"/>
      <c r="BG1251" s="221"/>
      <c r="BH1251" s="221"/>
      <c r="BI1251" s="221"/>
      <c r="BJ1251" s="221"/>
      <c r="BK1251" s="221"/>
      <c r="BL1251" s="221"/>
      <c r="BM1251" s="221"/>
      <c r="BN1251" s="221"/>
      <c r="BO1251" s="221"/>
      <c r="BP1251" s="221"/>
      <c r="BQ1251" s="222"/>
      <c r="BR1251" s="151"/>
      <c r="BS1251" s="151"/>
      <c r="BT1251" s="151"/>
      <c r="BU1251" s="151"/>
      <c r="BV1251" s="151"/>
      <c r="BW1251" s="4"/>
      <c r="BX1251" s="4"/>
      <c r="BY1251" s="4"/>
      <c r="BZ1251" s="5"/>
      <c r="CA1251" s="6" t="s">
        <v>24</v>
      </c>
    </row>
    <row r="1252" spans="1:79" s="6" customFormat="1" ht="68.25" customHeight="1">
      <c r="A1252" s="81">
        <v>0</v>
      </c>
      <c r="B1252" s="80"/>
      <c r="C1252" s="178" t="s">
        <v>511</v>
      </c>
      <c r="D1252" s="178"/>
      <c r="E1252" s="178"/>
      <c r="F1252" s="178"/>
      <c r="G1252" s="178"/>
      <c r="H1252" s="178"/>
      <c r="I1252" s="178"/>
      <c r="J1252" s="179" t="s">
        <v>98</v>
      </c>
      <c r="K1252" s="179"/>
      <c r="L1252" s="179"/>
      <c r="M1252" s="179"/>
      <c r="N1252" s="179"/>
      <c r="O1252" s="128"/>
      <c r="P1252" s="221"/>
      <c r="Q1252" s="221"/>
      <c r="R1252" s="221"/>
      <c r="S1252" s="221"/>
      <c r="T1252" s="221"/>
      <c r="U1252" s="221"/>
      <c r="V1252" s="221"/>
      <c r="W1252" s="221"/>
      <c r="X1252" s="221"/>
      <c r="Y1252" s="221"/>
      <c r="Z1252" s="221"/>
      <c r="AA1252" s="221"/>
      <c r="AB1252" s="221"/>
      <c r="AC1252" s="221"/>
      <c r="AD1252" s="221"/>
      <c r="AE1252" s="221"/>
      <c r="AF1252" s="221"/>
      <c r="AG1252" s="221"/>
      <c r="AH1252" s="221"/>
      <c r="AI1252" s="221"/>
      <c r="AJ1252" s="221"/>
      <c r="AK1252" s="221"/>
      <c r="AL1252" s="221"/>
      <c r="AM1252" s="221"/>
      <c r="AN1252" s="221"/>
      <c r="AO1252" s="221"/>
      <c r="AP1252" s="221"/>
      <c r="AQ1252" s="221"/>
      <c r="AR1252" s="221"/>
      <c r="AS1252" s="221"/>
      <c r="AT1252" s="221"/>
      <c r="AU1252" s="221"/>
      <c r="AV1252" s="221"/>
      <c r="AW1252" s="221"/>
      <c r="AX1252" s="221"/>
      <c r="AY1252" s="221"/>
      <c r="AZ1252" s="221"/>
      <c r="BA1252" s="221"/>
      <c r="BB1252" s="221"/>
      <c r="BC1252" s="221"/>
      <c r="BD1252" s="221"/>
      <c r="BE1252" s="221"/>
      <c r="BF1252" s="221"/>
      <c r="BG1252" s="221"/>
      <c r="BH1252" s="221"/>
      <c r="BI1252" s="221"/>
      <c r="BJ1252" s="221"/>
      <c r="BK1252" s="221"/>
      <c r="BL1252" s="221"/>
      <c r="BM1252" s="221"/>
      <c r="BN1252" s="221"/>
      <c r="BO1252" s="221"/>
      <c r="BP1252" s="221"/>
      <c r="BQ1252" s="222"/>
      <c r="BR1252" s="151"/>
      <c r="BS1252" s="151"/>
      <c r="BT1252" s="151"/>
      <c r="BU1252" s="151"/>
      <c r="BV1252" s="151"/>
      <c r="BW1252" s="4"/>
      <c r="BX1252" s="4"/>
      <c r="BY1252" s="4"/>
      <c r="BZ1252" s="5"/>
      <c r="CA1252" s="6" t="s">
        <v>24</v>
      </c>
    </row>
    <row r="1253" spans="1:79" s="6" customFormat="1" ht="18.75" customHeight="1">
      <c r="A1253" s="81">
        <v>0</v>
      </c>
      <c r="B1253" s="80"/>
      <c r="C1253" s="178" t="s">
        <v>97</v>
      </c>
      <c r="D1253" s="178"/>
      <c r="E1253" s="178"/>
      <c r="F1253" s="178"/>
      <c r="G1253" s="178"/>
      <c r="H1253" s="178"/>
      <c r="I1253" s="178"/>
      <c r="J1253" s="179" t="s">
        <v>98</v>
      </c>
      <c r="K1253" s="179"/>
      <c r="L1253" s="179"/>
      <c r="M1253" s="179"/>
      <c r="N1253" s="179"/>
      <c r="O1253" s="128"/>
      <c r="P1253" s="221"/>
      <c r="Q1253" s="221"/>
      <c r="R1253" s="221"/>
      <c r="S1253" s="221"/>
      <c r="T1253" s="221"/>
      <c r="U1253" s="221"/>
      <c r="V1253" s="221"/>
      <c r="W1253" s="221"/>
      <c r="X1253" s="221"/>
      <c r="Y1253" s="221"/>
      <c r="Z1253" s="221"/>
      <c r="AA1253" s="221"/>
      <c r="AB1253" s="221"/>
      <c r="AC1253" s="221"/>
      <c r="AD1253" s="221"/>
      <c r="AE1253" s="221"/>
      <c r="AF1253" s="221"/>
      <c r="AG1253" s="221"/>
      <c r="AH1253" s="221"/>
      <c r="AI1253" s="221"/>
      <c r="AJ1253" s="221"/>
      <c r="AK1253" s="221"/>
      <c r="AL1253" s="221"/>
      <c r="AM1253" s="221"/>
      <c r="AN1253" s="221"/>
      <c r="AO1253" s="221"/>
      <c r="AP1253" s="221"/>
      <c r="AQ1253" s="221"/>
      <c r="AR1253" s="221"/>
      <c r="AS1253" s="221"/>
      <c r="AT1253" s="221"/>
      <c r="AU1253" s="221"/>
      <c r="AV1253" s="221"/>
      <c r="AW1253" s="221"/>
      <c r="AX1253" s="221"/>
      <c r="AY1253" s="221"/>
      <c r="AZ1253" s="221"/>
      <c r="BA1253" s="221"/>
      <c r="BB1253" s="221"/>
      <c r="BC1253" s="221"/>
      <c r="BD1253" s="221"/>
      <c r="BE1253" s="221"/>
      <c r="BF1253" s="221"/>
      <c r="BG1253" s="221"/>
      <c r="BH1253" s="221"/>
      <c r="BI1253" s="221"/>
      <c r="BJ1253" s="221"/>
      <c r="BK1253" s="221"/>
      <c r="BL1253" s="221"/>
      <c r="BM1253" s="221"/>
      <c r="BN1253" s="221"/>
      <c r="BO1253" s="221"/>
      <c r="BP1253" s="221"/>
      <c r="BQ1253" s="222"/>
      <c r="BR1253" s="151"/>
      <c r="BS1253" s="151"/>
      <c r="BT1253" s="151"/>
      <c r="BU1253" s="151"/>
      <c r="BV1253" s="151"/>
      <c r="BW1253" s="4"/>
      <c r="BX1253" s="4"/>
      <c r="BY1253" s="4"/>
      <c r="BZ1253" s="5"/>
      <c r="CA1253" s="6" t="s">
        <v>24</v>
      </c>
    </row>
    <row r="1254" spans="1:79" ht="66.75" customHeight="1">
      <c r="A1254" s="185" t="s">
        <v>647</v>
      </c>
      <c r="B1254" s="125"/>
      <c r="C1254" s="186" t="s">
        <v>179</v>
      </c>
      <c r="D1254" s="186"/>
      <c r="E1254" s="186"/>
      <c r="F1254" s="186"/>
      <c r="G1254" s="186"/>
      <c r="H1254" s="186"/>
      <c r="I1254" s="186"/>
      <c r="J1254" s="187" t="s">
        <v>100</v>
      </c>
      <c r="K1254" s="187"/>
      <c r="L1254" s="187"/>
      <c r="M1254" s="187"/>
      <c r="N1254" s="187"/>
      <c r="O1254" s="229" t="s">
        <v>646</v>
      </c>
      <c r="P1254" s="230"/>
      <c r="Q1254" s="230"/>
      <c r="R1254" s="230"/>
      <c r="S1254" s="230"/>
      <c r="T1254" s="230"/>
      <c r="U1254" s="230"/>
      <c r="V1254" s="230"/>
      <c r="W1254" s="230"/>
      <c r="X1254" s="230"/>
      <c r="Y1254" s="230"/>
      <c r="Z1254" s="230"/>
      <c r="AA1254" s="230"/>
      <c r="AB1254" s="230"/>
      <c r="AC1254" s="230"/>
      <c r="AD1254" s="230"/>
      <c r="AE1254" s="230"/>
      <c r="AF1254" s="230"/>
      <c r="AG1254" s="230"/>
      <c r="AH1254" s="230"/>
      <c r="AI1254" s="230"/>
      <c r="AJ1254" s="230"/>
      <c r="AK1254" s="230"/>
      <c r="AL1254" s="230"/>
      <c r="AM1254" s="230"/>
      <c r="AN1254" s="230"/>
      <c r="AO1254" s="230"/>
      <c r="AP1254" s="230"/>
      <c r="AQ1254" s="230"/>
      <c r="AR1254" s="230"/>
      <c r="AS1254" s="230"/>
      <c r="AT1254" s="230"/>
      <c r="AU1254" s="230"/>
      <c r="AV1254" s="230"/>
      <c r="AW1254" s="230"/>
      <c r="AX1254" s="230"/>
      <c r="AY1254" s="230"/>
      <c r="AZ1254" s="230"/>
      <c r="BA1254" s="230"/>
      <c r="BB1254" s="230"/>
      <c r="BC1254" s="230"/>
      <c r="BD1254" s="230"/>
      <c r="BE1254" s="230"/>
      <c r="BF1254" s="230"/>
      <c r="BG1254" s="230"/>
      <c r="BH1254" s="230"/>
      <c r="BI1254" s="230"/>
      <c r="BJ1254" s="230"/>
      <c r="BK1254" s="230"/>
      <c r="BL1254" s="230"/>
      <c r="BM1254" s="230"/>
      <c r="BN1254" s="230"/>
      <c r="BO1254" s="230"/>
      <c r="BP1254" s="230"/>
      <c r="BQ1254" s="231"/>
      <c r="BR1254" s="182">
        <v>-7992</v>
      </c>
      <c r="BS1254" s="183"/>
      <c r="BT1254" s="183"/>
      <c r="BU1254" s="183"/>
      <c r="BV1254" s="184"/>
      <c r="BW1254" s="1"/>
      <c r="BX1254" s="1"/>
      <c r="BY1254" s="1"/>
      <c r="BZ1254" s="2"/>
    </row>
    <row r="1255" spans="1:79" ht="75" customHeight="1">
      <c r="A1255" s="185" t="s">
        <v>647</v>
      </c>
      <c r="B1255" s="125"/>
      <c r="C1255" s="186" t="s">
        <v>180</v>
      </c>
      <c r="D1255" s="186"/>
      <c r="E1255" s="186"/>
      <c r="F1255" s="186"/>
      <c r="G1255" s="186"/>
      <c r="H1255" s="186"/>
      <c r="I1255" s="186"/>
      <c r="J1255" s="187" t="s">
        <v>100</v>
      </c>
      <c r="K1255" s="187"/>
      <c r="L1255" s="187"/>
      <c r="M1255" s="187"/>
      <c r="N1255" s="187"/>
      <c r="O1255" s="229" t="s">
        <v>649</v>
      </c>
      <c r="P1255" s="230"/>
      <c r="Q1255" s="230"/>
      <c r="R1255" s="230"/>
      <c r="S1255" s="230"/>
      <c r="T1255" s="230"/>
      <c r="U1255" s="230"/>
      <c r="V1255" s="230"/>
      <c r="W1255" s="230"/>
      <c r="X1255" s="230"/>
      <c r="Y1255" s="230"/>
      <c r="Z1255" s="230"/>
      <c r="AA1255" s="230"/>
      <c r="AB1255" s="230"/>
      <c r="AC1255" s="230"/>
      <c r="AD1255" s="230"/>
      <c r="AE1255" s="230"/>
      <c r="AF1255" s="230"/>
      <c r="AG1255" s="230"/>
      <c r="AH1255" s="230"/>
      <c r="AI1255" s="230"/>
      <c r="AJ1255" s="230"/>
      <c r="AK1255" s="230"/>
      <c r="AL1255" s="230"/>
      <c r="AM1255" s="230"/>
      <c r="AN1255" s="230"/>
      <c r="AO1255" s="230"/>
      <c r="AP1255" s="230"/>
      <c r="AQ1255" s="230"/>
      <c r="AR1255" s="230"/>
      <c r="AS1255" s="230"/>
      <c r="AT1255" s="230"/>
      <c r="AU1255" s="230"/>
      <c r="AV1255" s="230"/>
      <c r="AW1255" s="230"/>
      <c r="AX1255" s="230"/>
      <c r="AY1255" s="230"/>
      <c r="AZ1255" s="230"/>
      <c r="BA1255" s="230"/>
      <c r="BB1255" s="230"/>
      <c r="BC1255" s="230"/>
      <c r="BD1255" s="230"/>
      <c r="BE1255" s="230"/>
      <c r="BF1255" s="230"/>
      <c r="BG1255" s="230"/>
      <c r="BH1255" s="230"/>
      <c r="BI1255" s="230"/>
      <c r="BJ1255" s="230"/>
      <c r="BK1255" s="230"/>
      <c r="BL1255" s="230"/>
      <c r="BM1255" s="230"/>
      <c r="BN1255" s="230"/>
      <c r="BO1255" s="230"/>
      <c r="BP1255" s="230"/>
      <c r="BQ1255" s="231"/>
      <c r="BR1255" s="182">
        <v>-23192.800000000047</v>
      </c>
      <c r="BS1255" s="183"/>
      <c r="BT1255" s="183"/>
      <c r="BU1255" s="183"/>
      <c r="BV1255" s="184"/>
      <c r="BW1255" s="1"/>
      <c r="BX1255" s="1"/>
      <c r="BY1255" s="1"/>
      <c r="BZ1255" s="2"/>
    </row>
    <row r="1256" spans="1:79" ht="18.75" hidden="1" customHeight="1">
      <c r="A1256" s="81">
        <v>0</v>
      </c>
      <c r="B1256" s="80"/>
      <c r="C1256" s="178" t="s">
        <v>198</v>
      </c>
      <c r="D1256" s="178"/>
      <c r="E1256" s="178"/>
      <c r="F1256" s="178"/>
      <c r="G1256" s="178"/>
      <c r="H1256" s="178"/>
      <c r="I1256" s="178"/>
      <c r="J1256" s="179" t="s">
        <v>98</v>
      </c>
      <c r="K1256" s="179"/>
      <c r="L1256" s="179"/>
      <c r="M1256" s="179"/>
      <c r="N1256" s="179"/>
      <c r="O1256" s="128"/>
      <c r="P1256" s="221"/>
      <c r="Q1256" s="221"/>
      <c r="R1256" s="221"/>
      <c r="S1256" s="221"/>
      <c r="T1256" s="221"/>
      <c r="U1256" s="221"/>
      <c r="V1256" s="221"/>
      <c r="W1256" s="221"/>
      <c r="X1256" s="221"/>
      <c r="Y1256" s="221"/>
      <c r="Z1256" s="221"/>
      <c r="AA1256" s="221"/>
      <c r="AB1256" s="221"/>
      <c r="AC1256" s="221"/>
      <c r="AD1256" s="221"/>
      <c r="AE1256" s="221"/>
      <c r="AF1256" s="221"/>
      <c r="AG1256" s="221"/>
      <c r="AH1256" s="221"/>
      <c r="AI1256" s="221"/>
      <c r="AJ1256" s="221"/>
      <c r="AK1256" s="221"/>
      <c r="AL1256" s="221"/>
      <c r="AM1256" s="221"/>
      <c r="AN1256" s="221"/>
      <c r="AO1256" s="221"/>
      <c r="AP1256" s="221"/>
      <c r="AQ1256" s="221"/>
      <c r="AR1256" s="221"/>
      <c r="AS1256" s="221"/>
      <c r="AT1256" s="221"/>
      <c r="AU1256" s="221"/>
      <c r="AV1256" s="221"/>
      <c r="AW1256" s="221"/>
      <c r="AX1256" s="221"/>
      <c r="AY1256" s="221"/>
      <c r="AZ1256" s="221"/>
      <c r="BA1256" s="221"/>
      <c r="BB1256" s="221"/>
      <c r="BC1256" s="221"/>
      <c r="BD1256" s="221"/>
      <c r="BE1256" s="221"/>
      <c r="BF1256" s="221"/>
      <c r="BG1256" s="221"/>
      <c r="BH1256" s="221"/>
      <c r="BI1256" s="221"/>
      <c r="BJ1256" s="221"/>
      <c r="BK1256" s="221"/>
      <c r="BL1256" s="221"/>
      <c r="BM1256" s="221"/>
      <c r="BN1256" s="221"/>
      <c r="BO1256" s="221"/>
      <c r="BP1256" s="221"/>
      <c r="BQ1256" s="222"/>
      <c r="BR1256" s="151"/>
      <c r="BS1256" s="151"/>
      <c r="BT1256" s="151"/>
      <c r="BU1256" s="151"/>
      <c r="BV1256" s="151"/>
      <c r="BW1256" s="1"/>
      <c r="BX1256" s="1"/>
      <c r="BY1256" s="1"/>
      <c r="BZ1256" s="2"/>
    </row>
    <row r="1257" spans="1:79" ht="58.5" hidden="1" customHeight="1">
      <c r="A1257" s="185" t="s">
        <v>647</v>
      </c>
      <c r="B1257" s="125"/>
      <c r="C1257" s="186" t="s">
        <v>266</v>
      </c>
      <c r="D1257" s="186"/>
      <c r="E1257" s="186"/>
      <c r="F1257" s="186"/>
      <c r="G1257" s="186"/>
      <c r="H1257" s="186"/>
      <c r="I1257" s="186"/>
      <c r="J1257" s="187" t="s">
        <v>205</v>
      </c>
      <c r="K1257" s="187"/>
      <c r="L1257" s="187"/>
      <c r="M1257" s="187"/>
      <c r="N1257" s="187"/>
      <c r="O1257" s="128"/>
      <c r="P1257" s="221"/>
      <c r="Q1257" s="221"/>
      <c r="R1257" s="221"/>
      <c r="S1257" s="221"/>
      <c r="T1257" s="221"/>
      <c r="U1257" s="221"/>
      <c r="V1257" s="221"/>
      <c r="W1257" s="221"/>
      <c r="X1257" s="221"/>
      <c r="Y1257" s="221"/>
      <c r="Z1257" s="221"/>
      <c r="AA1257" s="221"/>
      <c r="AB1257" s="221"/>
      <c r="AC1257" s="221"/>
      <c r="AD1257" s="221"/>
      <c r="AE1257" s="221"/>
      <c r="AF1257" s="221"/>
      <c r="AG1257" s="221"/>
      <c r="AH1257" s="221"/>
      <c r="AI1257" s="221"/>
      <c r="AJ1257" s="221"/>
      <c r="AK1257" s="221"/>
      <c r="AL1257" s="221"/>
      <c r="AM1257" s="221"/>
      <c r="AN1257" s="221"/>
      <c r="AO1257" s="221"/>
      <c r="AP1257" s="221"/>
      <c r="AQ1257" s="221"/>
      <c r="AR1257" s="221"/>
      <c r="AS1257" s="221"/>
      <c r="AT1257" s="221"/>
      <c r="AU1257" s="221"/>
      <c r="AV1257" s="221"/>
      <c r="AW1257" s="221"/>
      <c r="AX1257" s="221"/>
      <c r="AY1257" s="221"/>
      <c r="AZ1257" s="221"/>
      <c r="BA1257" s="221"/>
      <c r="BB1257" s="221"/>
      <c r="BC1257" s="221"/>
      <c r="BD1257" s="221"/>
      <c r="BE1257" s="221"/>
      <c r="BF1257" s="221"/>
      <c r="BG1257" s="221"/>
      <c r="BH1257" s="221"/>
      <c r="BI1257" s="221"/>
      <c r="BJ1257" s="221"/>
      <c r="BK1257" s="221"/>
      <c r="BL1257" s="221"/>
      <c r="BM1257" s="221"/>
      <c r="BN1257" s="221"/>
      <c r="BO1257" s="221"/>
      <c r="BP1257" s="221"/>
      <c r="BQ1257" s="222"/>
      <c r="BR1257" s="182">
        <v>0</v>
      </c>
      <c r="BS1257" s="183"/>
      <c r="BT1257" s="183"/>
      <c r="BU1257" s="183"/>
      <c r="BV1257" s="184"/>
      <c r="BW1257" s="1"/>
      <c r="BX1257" s="1"/>
      <c r="BY1257" s="1"/>
      <c r="BZ1257" s="2"/>
    </row>
    <row r="1258" spans="1:79" ht="18.75" customHeight="1">
      <c r="A1258" s="81">
        <v>0</v>
      </c>
      <c r="B1258" s="80"/>
      <c r="C1258" s="178" t="s">
        <v>281</v>
      </c>
      <c r="D1258" s="178"/>
      <c r="E1258" s="178"/>
      <c r="F1258" s="178"/>
      <c r="G1258" s="178"/>
      <c r="H1258" s="178"/>
      <c r="I1258" s="178"/>
      <c r="J1258" s="179" t="s">
        <v>98</v>
      </c>
      <c r="K1258" s="179"/>
      <c r="L1258" s="179"/>
      <c r="M1258" s="179"/>
      <c r="N1258" s="179"/>
      <c r="O1258" s="128"/>
      <c r="P1258" s="221"/>
      <c r="Q1258" s="221"/>
      <c r="R1258" s="221"/>
      <c r="S1258" s="221"/>
      <c r="T1258" s="221"/>
      <c r="U1258" s="221"/>
      <c r="V1258" s="221"/>
      <c r="W1258" s="221"/>
      <c r="X1258" s="221"/>
      <c r="Y1258" s="221"/>
      <c r="Z1258" s="221"/>
      <c r="AA1258" s="221"/>
      <c r="AB1258" s="221"/>
      <c r="AC1258" s="221"/>
      <c r="AD1258" s="221"/>
      <c r="AE1258" s="221"/>
      <c r="AF1258" s="221"/>
      <c r="AG1258" s="221"/>
      <c r="AH1258" s="221"/>
      <c r="AI1258" s="221"/>
      <c r="AJ1258" s="221"/>
      <c r="AK1258" s="221"/>
      <c r="AL1258" s="221"/>
      <c r="AM1258" s="221"/>
      <c r="AN1258" s="221"/>
      <c r="AO1258" s="221"/>
      <c r="AP1258" s="221"/>
      <c r="AQ1258" s="221"/>
      <c r="AR1258" s="221"/>
      <c r="AS1258" s="221"/>
      <c r="AT1258" s="221"/>
      <c r="AU1258" s="221"/>
      <c r="AV1258" s="221"/>
      <c r="AW1258" s="221"/>
      <c r="AX1258" s="221"/>
      <c r="AY1258" s="221"/>
      <c r="AZ1258" s="221"/>
      <c r="BA1258" s="221"/>
      <c r="BB1258" s="221"/>
      <c r="BC1258" s="221"/>
      <c r="BD1258" s="221"/>
      <c r="BE1258" s="221"/>
      <c r="BF1258" s="221"/>
      <c r="BG1258" s="221"/>
      <c r="BH1258" s="221"/>
      <c r="BI1258" s="221"/>
      <c r="BJ1258" s="221"/>
      <c r="BK1258" s="221"/>
      <c r="BL1258" s="221"/>
      <c r="BM1258" s="221"/>
      <c r="BN1258" s="221"/>
      <c r="BO1258" s="221"/>
      <c r="BP1258" s="221"/>
      <c r="BQ1258" s="222"/>
      <c r="BR1258" s="151"/>
      <c r="BS1258" s="151"/>
      <c r="BT1258" s="151"/>
      <c r="BU1258" s="151"/>
      <c r="BV1258" s="151"/>
      <c r="BW1258" s="1"/>
      <c r="BX1258" s="1"/>
      <c r="BY1258" s="1"/>
      <c r="BZ1258" s="2"/>
    </row>
    <row r="1259" spans="1:79" s="6" customFormat="1" ht="51.95" customHeight="1">
      <c r="A1259" s="185" t="s">
        <v>647</v>
      </c>
      <c r="B1259" s="125"/>
      <c r="C1259" s="186" t="s">
        <v>344</v>
      </c>
      <c r="D1259" s="186"/>
      <c r="E1259" s="186"/>
      <c r="F1259" s="186"/>
      <c r="G1259" s="186"/>
      <c r="H1259" s="186"/>
      <c r="I1259" s="186"/>
      <c r="J1259" s="187" t="s">
        <v>100</v>
      </c>
      <c r="K1259" s="187"/>
      <c r="L1259" s="187"/>
      <c r="M1259" s="187"/>
      <c r="N1259" s="187"/>
      <c r="O1259" s="128"/>
      <c r="P1259" s="221"/>
      <c r="Q1259" s="221"/>
      <c r="R1259" s="221"/>
      <c r="S1259" s="221"/>
      <c r="T1259" s="221"/>
      <c r="U1259" s="221"/>
      <c r="V1259" s="221"/>
      <c r="W1259" s="221"/>
      <c r="X1259" s="221"/>
      <c r="Y1259" s="221"/>
      <c r="Z1259" s="221"/>
      <c r="AA1259" s="221"/>
      <c r="AB1259" s="221"/>
      <c r="AC1259" s="221"/>
      <c r="AD1259" s="221"/>
      <c r="AE1259" s="221"/>
      <c r="AF1259" s="221"/>
      <c r="AG1259" s="221"/>
      <c r="AH1259" s="221"/>
      <c r="AI1259" s="221"/>
      <c r="AJ1259" s="221"/>
      <c r="AK1259" s="221"/>
      <c r="AL1259" s="221"/>
      <c r="AM1259" s="221"/>
      <c r="AN1259" s="221"/>
      <c r="AO1259" s="221"/>
      <c r="AP1259" s="221"/>
      <c r="AQ1259" s="221"/>
      <c r="AR1259" s="221"/>
      <c r="AS1259" s="221"/>
      <c r="AT1259" s="221"/>
      <c r="AU1259" s="221"/>
      <c r="AV1259" s="221"/>
      <c r="AW1259" s="221"/>
      <c r="AX1259" s="221"/>
      <c r="AY1259" s="221"/>
      <c r="AZ1259" s="221"/>
      <c r="BA1259" s="221"/>
      <c r="BB1259" s="221"/>
      <c r="BC1259" s="221"/>
      <c r="BD1259" s="221"/>
      <c r="BE1259" s="221"/>
      <c r="BF1259" s="221"/>
      <c r="BG1259" s="221"/>
      <c r="BH1259" s="221"/>
      <c r="BI1259" s="221"/>
      <c r="BJ1259" s="221"/>
      <c r="BK1259" s="221"/>
      <c r="BL1259" s="221"/>
      <c r="BM1259" s="221"/>
      <c r="BN1259" s="221"/>
      <c r="BO1259" s="221"/>
      <c r="BP1259" s="221"/>
      <c r="BQ1259" s="222"/>
      <c r="BR1259" s="182">
        <v>0</v>
      </c>
      <c r="BS1259" s="183"/>
      <c r="BT1259" s="183"/>
      <c r="BU1259" s="183"/>
      <c r="BV1259" s="184"/>
      <c r="BW1259" s="4"/>
      <c r="BX1259" s="4"/>
      <c r="BY1259" s="4"/>
      <c r="BZ1259" s="5"/>
    </row>
    <row r="1260" spans="1:79" ht="18.75" customHeight="1">
      <c r="A1260" s="81">
        <v>0</v>
      </c>
      <c r="B1260" s="80"/>
      <c r="C1260" s="178" t="s">
        <v>360</v>
      </c>
      <c r="D1260" s="178"/>
      <c r="E1260" s="178"/>
      <c r="F1260" s="178"/>
      <c r="G1260" s="178"/>
      <c r="H1260" s="178"/>
      <c r="I1260" s="178"/>
      <c r="J1260" s="179" t="s">
        <v>98</v>
      </c>
      <c r="K1260" s="179"/>
      <c r="L1260" s="179"/>
      <c r="M1260" s="179"/>
      <c r="N1260" s="179"/>
      <c r="O1260" s="128"/>
      <c r="P1260" s="221"/>
      <c r="Q1260" s="221"/>
      <c r="R1260" s="221"/>
      <c r="S1260" s="221"/>
      <c r="T1260" s="221"/>
      <c r="U1260" s="221"/>
      <c r="V1260" s="221"/>
      <c r="W1260" s="221"/>
      <c r="X1260" s="221"/>
      <c r="Y1260" s="221"/>
      <c r="Z1260" s="221"/>
      <c r="AA1260" s="221"/>
      <c r="AB1260" s="221"/>
      <c r="AC1260" s="221"/>
      <c r="AD1260" s="221"/>
      <c r="AE1260" s="221"/>
      <c r="AF1260" s="221"/>
      <c r="AG1260" s="221"/>
      <c r="AH1260" s="221"/>
      <c r="AI1260" s="221"/>
      <c r="AJ1260" s="221"/>
      <c r="AK1260" s="221"/>
      <c r="AL1260" s="221"/>
      <c r="AM1260" s="221"/>
      <c r="AN1260" s="221"/>
      <c r="AO1260" s="221"/>
      <c r="AP1260" s="221"/>
      <c r="AQ1260" s="221"/>
      <c r="AR1260" s="221"/>
      <c r="AS1260" s="221"/>
      <c r="AT1260" s="221"/>
      <c r="AU1260" s="221"/>
      <c r="AV1260" s="221"/>
      <c r="AW1260" s="221"/>
      <c r="AX1260" s="221"/>
      <c r="AY1260" s="221"/>
      <c r="AZ1260" s="221"/>
      <c r="BA1260" s="221"/>
      <c r="BB1260" s="221"/>
      <c r="BC1260" s="221"/>
      <c r="BD1260" s="221"/>
      <c r="BE1260" s="221"/>
      <c r="BF1260" s="221"/>
      <c r="BG1260" s="221"/>
      <c r="BH1260" s="221"/>
      <c r="BI1260" s="221"/>
      <c r="BJ1260" s="221"/>
      <c r="BK1260" s="221"/>
      <c r="BL1260" s="221"/>
      <c r="BM1260" s="221"/>
      <c r="BN1260" s="221"/>
      <c r="BO1260" s="221"/>
      <c r="BP1260" s="221"/>
      <c r="BQ1260" s="222"/>
      <c r="BR1260" s="151"/>
      <c r="BS1260" s="151"/>
      <c r="BT1260" s="151"/>
      <c r="BU1260" s="151"/>
      <c r="BV1260" s="151"/>
      <c r="BW1260" s="1"/>
      <c r="BX1260" s="1"/>
      <c r="BY1260" s="1"/>
      <c r="BZ1260" s="2"/>
    </row>
    <row r="1261" spans="1:79" ht="51" customHeight="1">
      <c r="A1261" s="185" t="s">
        <v>647</v>
      </c>
      <c r="B1261" s="125"/>
      <c r="C1261" s="186" t="s">
        <v>408</v>
      </c>
      <c r="D1261" s="186"/>
      <c r="E1261" s="186"/>
      <c r="F1261" s="186"/>
      <c r="G1261" s="186"/>
      <c r="H1261" s="186"/>
      <c r="I1261" s="186"/>
      <c r="J1261" s="187" t="s">
        <v>362</v>
      </c>
      <c r="K1261" s="187"/>
      <c r="L1261" s="187"/>
      <c r="M1261" s="187"/>
      <c r="N1261" s="187"/>
      <c r="O1261" s="229" t="s">
        <v>650</v>
      </c>
      <c r="P1261" s="230"/>
      <c r="Q1261" s="230"/>
      <c r="R1261" s="230"/>
      <c r="S1261" s="230"/>
      <c r="T1261" s="230"/>
      <c r="U1261" s="230"/>
      <c r="V1261" s="230"/>
      <c r="W1261" s="230"/>
      <c r="X1261" s="230"/>
      <c r="Y1261" s="230"/>
      <c r="Z1261" s="230"/>
      <c r="AA1261" s="230"/>
      <c r="AB1261" s="230"/>
      <c r="AC1261" s="230"/>
      <c r="AD1261" s="230"/>
      <c r="AE1261" s="230"/>
      <c r="AF1261" s="230"/>
      <c r="AG1261" s="230"/>
      <c r="AH1261" s="230"/>
      <c r="AI1261" s="230"/>
      <c r="AJ1261" s="230"/>
      <c r="AK1261" s="230"/>
      <c r="AL1261" s="230"/>
      <c r="AM1261" s="230"/>
      <c r="AN1261" s="230"/>
      <c r="AO1261" s="230"/>
      <c r="AP1261" s="230"/>
      <c r="AQ1261" s="230"/>
      <c r="AR1261" s="230"/>
      <c r="AS1261" s="230"/>
      <c r="AT1261" s="230"/>
      <c r="AU1261" s="230"/>
      <c r="AV1261" s="230"/>
      <c r="AW1261" s="230"/>
      <c r="AX1261" s="230"/>
      <c r="AY1261" s="230"/>
      <c r="AZ1261" s="230"/>
      <c r="BA1261" s="230"/>
      <c r="BB1261" s="230"/>
      <c r="BC1261" s="230"/>
      <c r="BD1261" s="230"/>
      <c r="BE1261" s="230"/>
      <c r="BF1261" s="230"/>
      <c r="BG1261" s="230"/>
      <c r="BH1261" s="230"/>
      <c r="BI1261" s="230"/>
      <c r="BJ1261" s="230"/>
      <c r="BK1261" s="230"/>
      <c r="BL1261" s="230"/>
      <c r="BM1261" s="230"/>
      <c r="BN1261" s="230"/>
      <c r="BO1261" s="230"/>
      <c r="BP1261" s="230"/>
      <c r="BQ1261" s="231"/>
      <c r="BR1261" s="182">
        <v>-4.8199999999999932</v>
      </c>
      <c r="BS1261" s="183"/>
      <c r="BT1261" s="183"/>
      <c r="BU1261" s="183"/>
      <c r="BV1261" s="184"/>
      <c r="BW1261" s="1"/>
      <c r="BX1261" s="1"/>
      <c r="BY1261" s="1"/>
      <c r="BZ1261" s="2"/>
    </row>
    <row r="1262" spans="1:79" s="6" customFormat="1" ht="46.5" customHeight="1">
      <c r="A1262" s="81">
        <v>0</v>
      </c>
      <c r="B1262" s="80"/>
      <c r="C1262" s="178" t="s">
        <v>512</v>
      </c>
      <c r="D1262" s="178"/>
      <c r="E1262" s="178"/>
      <c r="F1262" s="178"/>
      <c r="G1262" s="178"/>
      <c r="H1262" s="178"/>
      <c r="I1262" s="178"/>
      <c r="J1262" s="179" t="s">
        <v>98</v>
      </c>
      <c r="K1262" s="179"/>
      <c r="L1262" s="179"/>
      <c r="M1262" s="179"/>
      <c r="N1262" s="179"/>
      <c r="O1262" s="128"/>
      <c r="P1262" s="221"/>
      <c r="Q1262" s="221"/>
      <c r="R1262" s="221"/>
      <c r="S1262" s="221"/>
      <c r="T1262" s="221"/>
      <c r="U1262" s="221"/>
      <c r="V1262" s="221"/>
      <c r="W1262" s="221"/>
      <c r="X1262" s="221"/>
      <c r="Y1262" s="221"/>
      <c r="Z1262" s="221"/>
      <c r="AA1262" s="221"/>
      <c r="AB1262" s="221"/>
      <c r="AC1262" s="221"/>
      <c r="AD1262" s="221"/>
      <c r="AE1262" s="221"/>
      <c r="AF1262" s="221"/>
      <c r="AG1262" s="221"/>
      <c r="AH1262" s="221"/>
      <c r="AI1262" s="221"/>
      <c r="AJ1262" s="221"/>
      <c r="AK1262" s="221"/>
      <c r="AL1262" s="221"/>
      <c r="AM1262" s="221"/>
      <c r="AN1262" s="221"/>
      <c r="AO1262" s="221"/>
      <c r="AP1262" s="221"/>
      <c r="AQ1262" s="221"/>
      <c r="AR1262" s="221"/>
      <c r="AS1262" s="221"/>
      <c r="AT1262" s="221"/>
      <c r="AU1262" s="221"/>
      <c r="AV1262" s="221"/>
      <c r="AW1262" s="221"/>
      <c r="AX1262" s="221"/>
      <c r="AY1262" s="221"/>
      <c r="AZ1262" s="221"/>
      <c r="BA1262" s="221"/>
      <c r="BB1262" s="221"/>
      <c r="BC1262" s="221"/>
      <c r="BD1262" s="221"/>
      <c r="BE1262" s="221"/>
      <c r="BF1262" s="221"/>
      <c r="BG1262" s="221"/>
      <c r="BH1262" s="221"/>
      <c r="BI1262" s="221"/>
      <c r="BJ1262" s="221"/>
      <c r="BK1262" s="221"/>
      <c r="BL1262" s="221"/>
      <c r="BM1262" s="221"/>
      <c r="BN1262" s="221"/>
      <c r="BO1262" s="221"/>
      <c r="BP1262" s="221"/>
      <c r="BQ1262" s="222"/>
      <c r="BR1262" s="151"/>
      <c r="BS1262" s="151"/>
      <c r="BT1262" s="151"/>
      <c r="BU1262" s="151"/>
      <c r="BV1262" s="151"/>
      <c r="BW1262" s="4"/>
      <c r="BX1262" s="4"/>
      <c r="BY1262" s="4"/>
      <c r="BZ1262" s="5"/>
      <c r="CA1262" s="6" t="s">
        <v>24</v>
      </c>
    </row>
    <row r="1263" spans="1:79" s="6" customFormat="1" ht="18.75" customHeight="1">
      <c r="A1263" s="81">
        <v>0</v>
      </c>
      <c r="B1263" s="80"/>
      <c r="C1263" s="178" t="s">
        <v>97</v>
      </c>
      <c r="D1263" s="178"/>
      <c r="E1263" s="178"/>
      <c r="F1263" s="178"/>
      <c r="G1263" s="178"/>
      <c r="H1263" s="178"/>
      <c r="I1263" s="178"/>
      <c r="J1263" s="179" t="s">
        <v>98</v>
      </c>
      <c r="K1263" s="179"/>
      <c r="L1263" s="179"/>
      <c r="M1263" s="179"/>
      <c r="N1263" s="179"/>
      <c r="O1263" s="128"/>
      <c r="P1263" s="221"/>
      <c r="Q1263" s="221"/>
      <c r="R1263" s="221"/>
      <c r="S1263" s="221"/>
      <c r="T1263" s="221"/>
      <c r="U1263" s="221"/>
      <c r="V1263" s="221"/>
      <c r="W1263" s="221"/>
      <c r="X1263" s="221"/>
      <c r="Y1263" s="221"/>
      <c r="Z1263" s="221"/>
      <c r="AA1263" s="221"/>
      <c r="AB1263" s="221"/>
      <c r="AC1263" s="221"/>
      <c r="AD1263" s="221"/>
      <c r="AE1263" s="221"/>
      <c r="AF1263" s="221"/>
      <c r="AG1263" s="221"/>
      <c r="AH1263" s="221"/>
      <c r="AI1263" s="221"/>
      <c r="AJ1263" s="221"/>
      <c r="AK1263" s="221"/>
      <c r="AL1263" s="221"/>
      <c r="AM1263" s="221"/>
      <c r="AN1263" s="221"/>
      <c r="AO1263" s="221"/>
      <c r="AP1263" s="221"/>
      <c r="AQ1263" s="221"/>
      <c r="AR1263" s="221"/>
      <c r="AS1263" s="221"/>
      <c r="AT1263" s="221"/>
      <c r="AU1263" s="221"/>
      <c r="AV1263" s="221"/>
      <c r="AW1263" s="221"/>
      <c r="AX1263" s="221"/>
      <c r="AY1263" s="221"/>
      <c r="AZ1263" s="221"/>
      <c r="BA1263" s="221"/>
      <c r="BB1263" s="221"/>
      <c r="BC1263" s="221"/>
      <c r="BD1263" s="221"/>
      <c r="BE1263" s="221"/>
      <c r="BF1263" s="221"/>
      <c r="BG1263" s="221"/>
      <c r="BH1263" s="221"/>
      <c r="BI1263" s="221"/>
      <c r="BJ1263" s="221"/>
      <c r="BK1263" s="221"/>
      <c r="BL1263" s="221"/>
      <c r="BM1263" s="221"/>
      <c r="BN1263" s="221"/>
      <c r="BO1263" s="221"/>
      <c r="BP1263" s="221"/>
      <c r="BQ1263" s="222"/>
      <c r="BR1263" s="151"/>
      <c r="BS1263" s="151"/>
      <c r="BT1263" s="151"/>
      <c r="BU1263" s="151"/>
      <c r="BV1263" s="151"/>
      <c r="BW1263" s="4"/>
      <c r="BX1263" s="4"/>
      <c r="BY1263" s="4"/>
      <c r="BZ1263" s="5"/>
      <c r="CA1263" s="6" t="s">
        <v>24</v>
      </c>
    </row>
    <row r="1264" spans="1:79" ht="53.1" customHeight="1">
      <c r="A1264" s="185" t="s">
        <v>648</v>
      </c>
      <c r="B1264" s="125"/>
      <c r="C1264" s="186" t="s">
        <v>181</v>
      </c>
      <c r="D1264" s="186"/>
      <c r="E1264" s="186"/>
      <c r="F1264" s="186"/>
      <c r="G1264" s="186"/>
      <c r="H1264" s="186"/>
      <c r="I1264" s="186"/>
      <c r="J1264" s="187" t="s">
        <v>100</v>
      </c>
      <c r="K1264" s="187"/>
      <c r="L1264" s="187"/>
      <c r="M1264" s="187"/>
      <c r="N1264" s="187"/>
      <c r="O1264" s="229" t="s">
        <v>92</v>
      </c>
      <c r="P1264" s="230"/>
      <c r="Q1264" s="230"/>
      <c r="R1264" s="230"/>
      <c r="S1264" s="230"/>
      <c r="T1264" s="230"/>
      <c r="U1264" s="230"/>
      <c r="V1264" s="230"/>
      <c r="W1264" s="230"/>
      <c r="X1264" s="230"/>
      <c r="Y1264" s="230"/>
      <c r="Z1264" s="230"/>
      <c r="AA1264" s="230"/>
      <c r="AB1264" s="230"/>
      <c r="AC1264" s="230"/>
      <c r="AD1264" s="230"/>
      <c r="AE1264" s="230"/>
      <c r="AF1264" s="230"/>
      <c r="AG1264" s="230"/>
      <c r="AH1264" s="230"/>
      <c r="AI1264" s="230"/>
      <c r="AJ1264" s="230"/>
      <c r="AK1264" s="230"/>
      <c r="AL1264" s="230"/>
      <c r="AM1264" s="230"/>
      <c r="AN1264" s="230"/>
      <c r="AO1264" s="230"/>
      <c r="AP1264" s="230"/>
      <c r="AQ1264" s="230"/>
      <c r="AR1264" s="230"/>
      <c r="AS1264" s="230"/>
      <c r="AT1264" s="230"/>
      <c r="AU1264" s="230"/>
      <c r="AV1264" s="230"/>
      <c r="AW1264" s="230"/>
      <c r="AX1264" s="230"/>
      <c r="AY1264" s="230"/>
      <c r="AZ1264" s="230"/>
      <c r="BA1264" s="230"/>
      <c r="BB1264" s="230"/>
      <c r="BC1264" s="230"/>
      <c r="BD1264" s="230"/>
      <c r="BE1264" s="230"/>
      <c r="BF1264" s="230"/>
      <c r="BG1264" s="230"/>
      <c r="BH1264" s="230"/>
      <c r="BI1264" s="230"/>
      <c r="BJ1264" s="230"/>
      <c r="BK1264" s="230"/>
      <c r="BL1264" s="230"/>
      <c r="BM1264" s="230"/>
      <c r="BN1264" s="230"/>
      <c r="BO1264" s="230"/>
      <c r="BP1264" s="230"/>
      <c r="BQ1264" s="231"/>
      <c r="BR1264" s="182">
        <v>-0.91000000003259629</v>
      </c>
      <c r="BS1264" s="183"/>
      <c r="BT1264" s="183"/>
      <c r="BU1264" s="183"/>
      <c r="BV1264" s="184"/>
      <c r="BW1264" s="1"/>
      <c r="BX1264" s="1"/>
      <c r="BY1264" s="1"/>
      <c r="BZ1264" s="2"/>
    </row>
    <row r="1265" spans="1:79" ht="18.75" customHeight="1">
      <c r="A1265" s="81">
        <v>0</v>
      </c>
      <c r="B1265" s="80"/>
      <c r="C1265" s="178" t="s">
        <v>198</v>
      </c>
      <c r="D1265" s="178"/>
      <c r="E1265" s="178"/>
      <c r="F1265" s="178"/>
      <c r="G1265" s="178"/>
      <c r="H1265" s="178"/>
      <c r="I1265" s="178"/>
      <c r="J1265" s="179" t="s">
        <v>98</v>
      </c>
      <c r="K1265" s="179"/>
      <c r="L1265" s="179"/>
      <c r="M1265" s="179"/>
      <c r="N1265" s="179"/>
      <c r="O1265" s="128"/>
      <c r="P1265" s="221"/>
      <c r="Q1265" s="221"/>
      <c r="R1265" s="221"/>
      <c r="S1265" s="221"/>
      <c r="T1265" s="221"/>
      <c r="U1265" s="221"/>
      <c r="V1265" s="221"/>
      <c r="W1265" s="221"/>
      <c r="X1265" s="221"/>
      <c r="Y1265" s="221"/>
      <c r="Z1265" s="221"/>
      <c r="AA1265" s="221"/>
      <c r="AB1265" s="221"/>
      <c r="AC1265" s="221"/>
      <c r="AD1265" s="221"/>
      <c r="AE1265" s="221"/>
      <c r="AF1265" s="221"/>
      <c r="AG1265" s="221"/>
      <c r="AH1265" s="221"/>
      <c r="AI1265" s="221"/>
      <c r="AJ1265" s="221"/>
      <c r="AK1265" s="221"/>
      <c r="AL1265" s="221"/>
      <c r="AM1265" s="221"/>
      <c r="AN1265" s="221"/>
      <c r="AO1265" s="221"/>
      <c r="AP1265" s="221"/>
      <c r="AQ1265" s="221"/>
      <c r="AR1265" s="221"/>
      <c r="AS1265" s="221"/>
      <c r="AT1265" s="221"/>
      <c r="AU1265" s="221"/>
      <c r="AV1265" s="221"/>
      <c r="AW1265" s="221"/>
      <c r="AX1265" s="221"/>
      <c r="AY1265" s="221"/>
      <c r="AZ1265" s="221"/>
      <c r="BA1265" s="221"/>
      <c r="BB1265" s="221"/>
      <c r="BC1265" s="221"/>
      <c r="BD1265" s="221"/>
      <c r="BE1265" s="221"/>
      <c r="BF1265" s="221"/>
      <c r="BG1265" s="221"/>
      <c r="BH1265" s="221"/>
      <c r="BI1265" s="221"/>
      <c r="BJ1265" s="221"/>
      <c r="BK1265" s="221"/>
      <c r="BL1265" s="221"/>
      <c r="BM1265" s="221"/>
      <c r="BN1265" s="221"/>
      <c r="BO1265" s="221"/>
      <c r="BP1265" s="221"/>
      <c r="BQ1265" s="222"/>
      <c r="BR1265" s="151"/>
      <c r="BS1265" s="151"/>
      <c r="BT1265" s="151"/>
      <c r="BU1265" s="151"/>
      <c r="BV1265" s="151"/>
      <c r="BW1265" s="1"/>
      <c r="BX1265" s="1"/>
      <c r="BY1265" s="1"/>
      <c r="BZ1265" s="2"/>
    </row>
    <row r="1266" spans="1:79" ht="51.6" customHeight="1">
      <c r="A1266" s="185" t="s">
        <v>648</v>
      </c>
      <c r="B1266" s="125"/>
      <c r="C1266" s="186" t="s">
        <v>267</v>
      </c>
      <c r="D1266" s="186"/>
      <c r="E1266" s="186"/>
      <c r="F1266" s="186"/>
      <c r="G1266" s="186"/>
      <c r="H1266" s="186"/>
      <c r="I1266" s="186"/>
      <c r="J1266" s="187" t="s">
        <v>205</v>
      </c>
      <c r="K1266" s="187"/>
      <c r="L1266" s="187"/>
      <c r="M1266" s="187"/>
      <c r="N1266" s="187"/>
      <c r="O1266" s="229" t="s">
        <v>651</v>
      </c>
      <c r="P1266" s="230"/>
      <c r="Q1266" s="230"/>
      <c r="R1266" s="230"/>
      <c r="S1266" s="230"/>
      <c r="T1266" s="230"/>
      <c r="U1266" s="230"/>
      <c r="V1266" s="230"/>
      <c r="W1266" s="230"/>
      <c r="X1266" s="230"/>
      <c r="Y1266" s="230"/>
      <c r="Z1266" s="230"/>
      <c r="AA1266" s="230"/>
      <c r="AB1266" s="230"/>
      <c r="AC1266" s="230"/>
      <c r="AD1266" s="230"/>
      <c r="AE1266" s="230"/>
      <c r="AF1266" s="230"/>
      <c r="AG1266" s="230"/>
      <c r="AH1266" s="230"/>
      <c r="AI1266" s="230"/>
      <c r="AJ1266" s="230"/>
      <c r="AK1266" s="230"/>
      <c r="AL1266" s="230"/>
      <c r="AM1266" s="230"/>
      <c r="AN1266" s="230"/>
      <c r="AO1266" s="230"/>
      <c r="AP1266" s="230"/>
      <c r="AQ1266" s="230"/>
      <c r="AR1266" s="230"/>
      <c r="AS1266" s="230"/>
      <c r="AT1266" s="230"/>
      <c r="AU1266" s="230"/>
      <c r="AV1266" s="230"/>
      <c r="AW1266" s="230"/>
      <c r="AX1266" s="230"/>
      <c r="AY1266" s="230"/>
      <c r="AZ1266" s="230"/>
      <c r="BA1266" s="230"/>
      <c r="BB1266" s="230"/>
      <c r="BC1266" s="230"/>
      <c r="BD1266" s="230"/>
      <c r="BE1266" s="230"/>
      <c r="BF1266" s="230"/>
      <c r="BG1266" s="230"/>
      <c r="BH1266" s="230"/>
      <c r="BI1266" s="230"/>
      <c r="BJ1266" s="230"/>
      <c r="BK1266" s="230"/>
      <c r="BL1266" s="230"/>
      <c r="BM1266" s="230"/>
      <c r="BN1266" s="230"/>
      <c r="BO1266" s="230"/>
      <c r="BP1266" s="230"/>
      <c r="BQ1266" s="231"/>
      <c r="BR1266" s="182">
        <v>377.8</v>
      </c>
      <c r="BS1266" s="183"/>
      <c r="BT1266" s="183"/>
      <c r="BU1266" s="183"/>
      <c r="BV1266" s="184"/>
      <c r="BW1266" s="1"/>
      <c r="BX1266" s="1"/>
      <c r="BY1266" s="1"/>
      <c r="BZ1266" s="2"/>
    </row>
    <row r="1267" spans="1:79" ht="18.75" customHeight="1">
      <c r="A1267" s="81">
        <v>0</v>
      </c>
      <c r="B1267" s="80"/>
      <c r="C1267" s="178" t="s">
        <v>281</v>
      </c>
      <c r="D1267" s="178"/>
      <c r="E1267" s="178"/>
      <c r="F1267" s="178"/>
      <c r="G1267" s="178"/>
      <c r="H1267" s="178"/>
      <c r="I1267" s="178"/>
      <c r="J1267" s="179" t="s">
        <v>98</v>
      </c>
      <c r="K1267" s="179"/>
      <c r="L1267" s="179"/>
      <c r="M1267" s="179"/>
      <c r="N1267" s="179"/>
      <c r="O1267" s="128"/>
      <c r="P1267" s="221"/>
      <c r="Q1267" s="221"/>
      <c r="R1267" s="221"/>
      <c r="S1267" s="221"/>
      <c r="T1267" s="221"/>
      <c r="U1267" s="221"/>
      <c r="V1267" s="221"/>
      <c r="W1267" s="221"/>
      <c r="X1267" s="221"/>
      <c r="Y1267" s="221"/>
      <c r="Z1267" s="221"/>
      <c r="AA1267" s="221"/>
      <c r="AB1267" s="221"/>
      <c r="AC1267" s="221"/>
      <c r="AD1267" s="221"/>
      <c r="AE1267" s="221"/>
      <c r="AF1267" s="221"/>
      <c r="AG1267" s="221"/>
      <c r="AH1267" s="221"/>
      <c r="AI1267" s="221"/>
      <c r="AJ1267" s="221"/>
      <c r="AK1267" s="221"/>
      <c r="AL1267" s="221"/>
      <c r="AM1267" s="221"/>
      <c r="AN1267" s="221"/>
      <c r="AO1267" s="221"/>
      <c r="AP1267" s="221"/>
      <c r="AQ1267" s="221"/>
      <c r="AR1267" s="221"/>
      <c r="AS1267" s="221"/>
      <c r="AT1267" s="221"/>
      <c r="AU1267" s="221"/>
      <c r="AV1267" s="221"/>
      <c r="AW1267" s="221"/>
      <c r="AX1267" s="221"/>
      <c r="AY1267" s="221"/>
      <c r="AZ1267" s="221"/>
      <c r="BA1267" s="221"/>
      <c r="BB1267" s="221"/>
      <c r="BC1267" s="221"/>
      <c r="BD1267" s="221"/>
      <c r="BE1267" s="221"/>
      <c r="BF1267" s="221"/>
      <c r="BG1267" s="221"/>
      <c r="BH1267" s="221"/>
      <c r="BI1267" s="221"/>
      <c r="BJ1267" s="221"/>
      <c r="BK1267" s="221"/>
      <c r="BL1267" s="221"/>
      <c r="BM1267" s="221"/>
      <c r="BN1267" s="221"/>
      <c r="BO1267" s="221"/>
      <c r="BP1267" s="221"/>
      <c r="BQ1267" s="222"/>
      <c r="BR1267" s="151"/>
      <c r="BS1267" s="151"/>
      <c r="BT1267" s="151"/>
      <c r="BU1267" s="151"/>
      <c r="BV1267" s="151"/>
      <c r="BW1267" s="1"/>
      <c r="BX1267" s="1"/>
      <c r="BY1267" s="1"/>
      <c r="BZ1267" s="2"/>
    </row>
    <row r="1268" spans="1:79" ht="48.75" customHeight="1">
      <c r="A1268" s="185" t="s">
        <v>648</v>
      </c>
      <c r="B1268" s="125"/>
      <c r="C1268" s="186" t="s">
        <v>345</v>
      </c>
      <c r="D1268" s="186"/>
      <c r="E1268" s="186"/>
      <c r="F1268" s="186"/>
      <c r="G1268" s="186"/>
      <c r="H1268" s="186"/>
      <c r="I1268" s="186"/>
      <c r="J1268" s="187" t="s">
        <v>100</v>
      </c>
      <c r="K1268" s="187"/>
      <c r="L1268" s="187"/>
      <c r="M1268" s="187"/>
      <c r="N1268" s="187"/>
      <c r="O1268" s="229" t="s">
        <v>649</v>
      </c>
      <c r="P1268" s="230"/>
      <c r="Q1268" s="230"/>
      <c r="R1268" s="230"/>
      <c r="S1268" s="230"/>
      <c r="T1268" s="230"/>
      <c r="U1268" s="230"/>
      <c r="V1268" s="230"/>
      <c r="W1268" s="230"/>
      <c r="X1268" s="230"/>
      <c r="Y1268" s="230"/>
      <c r="Z1268" s="230"/>
      <c r="AA1268" s="230"/>
      <c r="AB1268" s="230"/>
      <c r="AC1268" s="230"/>
      <c r="AD1268" s="230"/>
      <c r="AE1268" s="230"/>
      <c r="AF1268" s="230"/>
      <c r="AG1268" s="230"/>
      <c r="AH1268" s="230"/>
      <c r="AI1268" s="230"/>
      <c r="AJ1268" s="230"/>
      <c r="AK1268" s="230"/>
      <c r="AL1268" s="230"/>
      <c r="AM1268" s="230"/>
      <c r="AN1268" s="230"/>
      <c r="AO1268" s="230"/>
      <c r="AP1268" s="230"/>
      <c r="AQ1268" s="230"/>
      <c r="AR1268" s="230"/>
      <c r="AS1268" s="230"/>
      <c r="AT1268" s="230"/>
      <c r="AU1268" s="230"/>
      <c r="AV1268" s="230"/>
      <c r="AW1268" s="230"/>
      <c r="AX1268" s="230"/>
      <c r="AY1268" s="230"/>
      <c r="AZ1268" s="230"/>
      <c r="BA1268" s="230"/>
      <c r="BB1268" s="230"/>
      <c r="BC1268" s="230"/>
      <c r="BD1268" s="230"/>
      <c r="BE1268" s="230"/>
      <c r="BF1268" s="230"/>
      <c r="BG1268" s="230"/>
      <c r="BH1268" s="230"/>
      <c r="BI1268" s="230"/>
      <c r="BJ1268" s="230"/>
      <c r="BK1268" s="230"/>
      <c r="BL1268" s="230"/>
      <c r="BM1268" s="230"/>
      <c r="BN1268" s="230"/>
      <c r="BO1268" s="230"/>
      <c r="BP1268" s="230"/>
      <c r="BQ1268" s="231"/>
      <c r="BR1268" s="182">
        <v>-1157.2900000000002</v>
      </c>
      <c r="BS1268" s="183"/>
      <c r="BT1268" s="183"/>
      <c r="BU1268" s="183"/>
      <c r="BV1268" s="184"/>
      <c r="BW1268" s="1"/>
      <c r="BX1268" s="1"/>
      <c r="BY1268" s="1"/>
      <c r="BZ1268" s="2"/>
    </row>
    <row r="1269" spans="1:79" ht="18.75" hidden="1" customHeight="1">
      <c r="A1269" s="81">
        <v>0</v>
      </c>
      <c r="B1269" s="80"/>
      <c r="C1269" s="178" t="s">
        <v>360</v>
      </c>
      <c r="D1269" s="178"/>
      <c r="E1269" s="178"/>
      <c r="F1269" s="178"/>
      <c r="G1269" s="178"/>
      <c r="H1269" s="178"/>
      <c r="I1269" s="178"/>
      <c r="J1269" s="179" t="s">
        <v>98</v>
      </c>
      <c r="K1269" s="179"/>
      <c r="L1269" s="179"/>
      <c r="M1269" s="179"/>
      <c r="N1269" s="179"/>
      <c r="O1269" s="128"/>
      <c r="P1269" s="221"/>
      <c r="Q1269" s="221"/>
      <c r="R1269" s="221"/>
      <c r="S1269" s="221"/>
      <c r="T1269" s="221"/>
      <c r="U1269" s="221"/>
      <c r="V1269" s="221"/>
      <c r="W1269" s="221"/>
      <c r="X1269" s="221"/>
      <c r="Y1269" s="221"/>
      <c r="Z1269" s="221"/>
      <c r="AA1269" s="221"/>
      <c r="AB1269" s="221"/>
      <c r="AC1269" s="221"/>
      <c r="AD1269" s="221"/>
      <c r="AE1269" s="221"/>
      <c r="AF1269" s="221"/>
      <c r="AG1269" s="221"/>
      <c r="AH1269" s="221"/>
      <c r="AI1269" s="221"/>
      <c r="AJ1269" s="221"/>
      <c r="AK1269" s="221"/>
      <c r="AL1269" s="221"/>
      <c r="AM1269" s="221"/>
      <c r="AN1269" s="221"/>
      <c r="AO1269" s="221"/>
      <c r="AP1269" s="221"/>
      <c r="AQ1269" s="221"/>
      <c r="AR1269" s="221"/>
      <c r="AS1269" s="221"/>
      <c r="AT1269" s="221"/>
      <c r="AU1269" s="221"/>
      <c r="AV1269" s="221"/>
      <c r="AW1269" s="221"/>
      <c r="AX1269" s="221"/>
      <c r="AY1269" s="221"/>
      <c r="AZ1269" s="221"/>
      <c r="BA1269" s="221"/>
      <c r="BB1269" s="221"/>
      <c r="BC1269" s="221"/>
      <c r="BD1269" s="221"/>
      <c r="BE1269" s="221"/>
      <c r="BF1269" s="221"/>
      <c r="BG1269" s="221"/>
      <c r="BH1269" s="221"/>
      <c r="BI1269" s="221"/>
      <c r="BJ1269" s="221"/>
      <c r="BK1269" s="221"/>
      <c r="BL1269" s="221"/>
      <c r="BM1269" s="221"/>
      <c r="BN1269" s="221"/>
      <c r="BO1269" s="221"/>
      <c r="BP1269" s="221"/>
      <c r="BQ1269" s="222"/>
      <c r="BR1269" s="151"/>
      <c r="BS1269" s="151"/>
      <c r="BT1269" s="151"/>
      <c r="BU1269" s="151"/>
      <c r="BV1269" s="151"/>
      <c r="BW1269" s="1"/>
      <c r="BX1269" s="1"/>
      <c r="BY1269" s="1"/>
      <c r="BZ1269" s="2"/>
    </row>
    <row r="1270" spans="1:79" ht="38.25" hidden="1" customHeight="1">
      <c r="A1270" s="185">
        <v>64</v>
      </c>
      <c r="B1270" s="125"/>
      <c r="C1270" s="186" t="s">
        <v>409</v>
      </c>
      <c r="D1270" s="186"/>
      <c r="E1270" s="186"/>
      <c r="F1270" s="186"/>
      <c r="G1270" s="186"/>
      <c r="H1270" s="186"/>
      <c r="I1270" s="186"/>
      <c r="J1270" s="187" t="s">
        <v>362</v>
      </c>
      <c r="K1270" s="187"/>
      <c r="L1270" s="187"/>
      <c r="M1270" s="187"/>
      <c r="N1270" s="187"/>
      <c r="O1270" s="128"/>
      <c r="P1270" s="221"/>
      <c r="Q1270" s="221"/>
      <c r="R1270" s="221"/>
      <c r="S1270" s="221"/>
      <c r="T1270" s="221"/>
      <c r="U1270" s="221"/>
      <c r="V1270" s="221"/>
      <c r="W1270" s="221"/>
      <c r="X1270" s="221"/>
      <c r="Y1270" s="221"/>
      <c r="Z1270" s="221"/>
      <c r="AA1270" s="221"/>
      <c r="AB1270" s="221"/>
      <c r="AC1270" s="221"/>
      <c r="AD1270" s="221"/>
      <c r="AE1270" s="221"/>
      <c r="AF1270" s="221"/>
      <c r="AG1270" s="221"/>
      <c r="AH1270" s="221"/>
      <c r="AI1270" s="221"/>
      <c r="AJ1270" s="221"/>
      <c r="AK1270" s="221"/>
      <c r="AL1270" s="221"/>
      <c r="AM1270" s="221"/>
      <c r="AN1270" s="221"/>
      <c r="AO1270" s="221"/>
      <c r="AP1270" s="221"/>
      <c r="AQ1270" s="221"/>
      <c r="AR1270" s="221"/>
      <c r="AS1270" s="221"/>
      <c r="AT1270" s="221"/>
      <c r="AU1270" s="221"/>
      <c r="AV1270" s="221"/>
      <c r="AW1270" s="221"/>
      <c r="AX1270" s="221"/>
      <c r="AY1270" s="221"/>
      <c r="AZ1270" s="221"/>
      <c r="BA1270" s="221"/>
      <c r="BB1270" s="221"/>
      <c r="BC1270" s="221"/>
      <c r="BD1270" s="221"/>
      <c r="BE1270" s="221"/>
      <c r="BF1270" s="221"/>
      <c r="BG1270" s="221"/>
      <c r="BH1270" s="221"/>
      <c r="BI1270" s="221"/>
      <c r="BJ1270" s="221"/>
      <c r="BK1270" s="221"/>
      <c r="BL1270" s="221"/>
      <c r="BM1270" s="221"/>
      <c r="BN1270" s="221"/>
      <c r="BO1270" s="221"/>
      <c r="BP1270" s="221"/>
      <c r="BQ1270" s="222"/>
      <c r="BR1270" s="182">
        <v>0</v>
      </c>
      <c r="BS1270" s="183"/>
      <c r="BT1270" s="183"/>
      <c r="BU1270" s="183"/>
      <c r="BV1270" s="184"/>
      <c r="BW1270" s="1"/>
      <c r="BX1270" s="1"/>
      <c r="BY1270" s="1"/>
      <c r="BZ1270" s="2"/>
    </row>
    <row r="1271" spans="1:79" s="6" customFormat="1" ht="67.5" customHeight="1">
      <c r="A1271" s="81">
        <v>0</v>
      </c>
      <c r="B1271" s="80"/>
      <c r="C1271" s="178" t="s">
        <v>513</v>
      </c>
      <c r="D1271" s="178"/>
      <c r="E1271" s="178"/>
      <c r="F1271" s="178"/>
      <c r="G1271" s="178"/>
      <c r="H1271" s="178"/>
      <c r="I1271" s="178"/>
      <c r="J1271" s="179" t="s">
        <v>98</v>
      </c>
      <c r="K1271" s="179"/>
      <c r="L1271" s="179"/>
      <c r="M1271" s="179"/>
      <c r="N1271" s="179"/>
      <c r="O1271" s="128"/>
      <c r="P1271" s="221"/>
      <c r="Q1271" s="221"/>
      <c r="R1271" s="221"/>
      <c r="S1271" s="221"/>
      <c r="T1271" s="221"/>
      <c r="U1271" s="221"/>
      <c r="V1271" s="221"/>
      <c r="W1271" s="221"/>
      <c r="X1271" s="221"/>
      <c r="Y1271" s="221"/>
      <c r="Z1271" s="221"/>
      <c r="AA1271" s="221"/>
      <c r="AB1271" s="221"/>
      <c r="AC1271" s="221"/>
      <c r="AD1271" s="221"/>
      <c r="AE1271" s="221"/>
      <c r="AF1271" s="221"/>
      <c r="AG1271" s="221"/>
      <c r="AH1271" s="221"/>
      <c r="AI1271" s="221"/>
      <c r="AJ1271" s="221"/>
      <c r="AK1271" s="221"/>
      <c r="AL1271" s="221"/>
      <c r="AM1271" s="221"/>
      <c r="AN1271" s="221"/>
      <c r="AO1271" s="221"/>
      <c r="AP1271" s="221"/>
      <c r="AQ1271" s="221"/>
      <c r="AR1271" s="221"/>
      <c r="AS1271" s="221"/>
      <c r="AT1271" s="221"/>
      <c r="AU1271" s="221"/>
      <c r="AV1271" s="221"/>
      <c r="AW1271" s="221"/>
      <c r="AX1271" s="221"/>
      <c r="AY1271" s="221"/>
      <c r="AZ1271" s="221"/>
      <c r="BA1271" s="221"/>
      <c r="BB1271" s="221"/>
      <c r="BC1271" s="221"/>
      <c r="BD1271" s="221"/>
      <c r="BE1271" s="221"/>
      <c r="BF1271" s="221"/>
      <c r="BG1271" s="221"/>
      <c r="BH1271" s="221"/>
      <c r="BI1271" s="221"/>
      <c r="BJ1271" s="221"/>
      <c r="BK1271" s="221"/>
      <c r="BL1271" s="221"/>
      <c r="BM1271" s="221"/>
      <c r="BN1271" s="221"/>
      <c r="BO1271" s="221"/>
      <c r="BP1271" s="221"/>
      <c r="BQ1271" s="222"/>
      <c r="BR1271" s="151"/>
      <c r="BS1271" s="151"/>
      <c r="BT1271" s="151"/>
      <c r="BU1271" s="151"/>
      <c r="BV1271" s="151"/>
      <c r="BW1271" s="4"/>
      <c r="BX1271" s="4"/>
      <c r="BY1271" s="4"/>
      <c r="BZ1271" s="5"/>
      <c r="CA1271" s="6" t="s">
        <v>24</v>
      </c>
    </row>
    <row r="1272" spans="1:79" s="6" customFormat="1" ht="18.75" customHeight="1">
      <c r="A1272" s="81">
        <v>0</v>
      </c>
      <c r="B1272" s="80"/>
      <c r="C1272" s="178" t="s">
        <v>97</v>
      </c>
      <c r="D1272" s="178"/>
      <c r="E1272" s="178"/>
      <c r="F1272" s="178"/>
      <c r="G1272" s="178"/>
      <c r="H1272" s="178"/>
      <c r="I1272" s="178"/>
      <c r="J1272" s="179" t="s">
        <v>98</v>
      </c>
      <c r="K1272" s="179"/>
      <c r="L1272" s="179"/>
      <c r="M1272" s="179"/>
      <c r="N1272" s="179"/>
      <c r="O1272" s="128"/>
      <c r="P1272" s="221"/>
      <c r="Q1272" s="221"/>
      <c r="R1272" s="221"/>
      <c r="S1272" s="221"/>
      <c r="T1272" s="221"/>
      <c r="U1272" s="221"/>
      <c r="V1272" s="221"/>
      <c r="W1272" s="221"/>
      <c r="X1272" s="221"/>
      <c r="Y1272" s="221"/>
      <c r="Z1272" s="221"/>
      <c r="AA1272" s="221"/>
      <c r="AB1272" s="221"/>
      <c r="AC1272" s="221"/>
      <c r="AD1272" s="221"/>
      <c r="AE1272" s="221"/>
      <c r="AF1272" s="221"/>
      <c r="AG1272" s="221"/>
      <c r="AH1272" s="221"/>
      <c r="AI1272" s="221"/>
      <c r="AJ1272" s="221"/>
      <c r="AK1272" s="221"/>
      <c r="AL1272" s="221"/>
      <c r="AM1272" s="221"/>
      <c r="AN1272" s="221"/>
      <c r="AO1272" s="221"/>
      <c r="AP1272" s="221"/>
      <c r="AQ1272" s="221"/>
      <c r="AR1272" s="221"/>
      <c r="AS1272" s="221"/>
      <c r="AT1272" s="221"/>
      <c r="AU1272" s="221"/>
      <c r="AV1272" s="221"/>
      <c r="AW1272" s="221"/>
      <c r="AX1272" s="221"/>
      <c r="AY1272" s="221"/>
      <c r="AZ1272" s="221"/>
      <c r="BA1272" s="221"/>
      <c r="BB1272" s="221"/>
      <c r="BC1272" s="221"/>
      <c r="BD1272" s="221"/>
      <c r="BE1272" s="221"/>
      <c r="BF1272" s="221"/>
      <c r="BG1272" s="221"/>
      <c r="BH1272" s="221"/>
      <c r="BI1272" s="221"/>
      <c r="BJ1272" s="221"/>
      <c r="BK1272" s="221"/>
      <c r="BL1272" s="221"/>
      <c r="BM1272" s="221"/>
      <c r="BN1272" s="221"/>
      <c r="BO1272" s="221"/>
      <c r="BP1272" s="221"/>
      <c r="BQ1272" s="222"/>
      <c r="BR1272" s="151"/>
      <c r="BS1272" s="151"/>
      <c r="BT1272" s="151"/>
      <c r="BU1272" s="151"/>
      <c r="BV1272" s="151"/>
      <c r="BW1272" s="4"/>
      <c r="BX1272" s="4"/>
      <c r="BY1272" s="4"/>
      <c r="BZ1272" s="5"/>
      <c r="CA1272" s="6" t="s">
        <v>24</v>
      </c>
    </row>
    <row r="1273" spans="1:79" ht="51" customHeight="1">
      <c r="A1273" s="185" t="s">
        <v>652</v>
      </c>
      <c r="B1273" s="125"/>
      <c r="C1273" s="186" t="s">
        <v>182</v>
      </c>
      <c r="D1273" s="186"/>
      <c r="E1273" s="186"/>
      <c r="F1273" s="186"/>
      <c r="G1273" s="186"/>
      <c r="H1273" s="186"/>
      <c r="I1273" s="186"/>
      <c r="J1273" s="187" t="s">
        <v>100</v>
      </c>
      <c r="K1273" s="187"/>
      <c r="L1273" s="187"/>
      <c r="M1273" s="187"/>
      <c r="N1273" s="187"/>
      <c r="O1273" s="229" t="s">
        <v>92</v>
      </c>
      <c r="P1273" s="230"/>
      <c r="Q1273" s="230"/>
      <c r="R1273" s="230"/>
      <c r="S1273" s="230"/>
      <c r="T1273" s="230"/>
      <c r="U1273" s="230"/>
      <c r="V1273" s="230"/>
      <c r="W1273" s="230"/>
      <c r="X1273" s="230"/>
      <c r="Y1273" s="230"/>
      <c r="Z1273" s="230"/>
      <c r="AA1273" s="230"/>
      <c r="AB1273" s="230"/>
      <c r="AC1273" s="230"/>
      <c r="AD1273" s="230"/>
      <c r="AE1273" s="230"/>
      <c r="AF1273" s="230"/>
      <c r="AG1273" s="230"/>
      <c r="AH1273" s="230"/>
      <c r="AI1273" s="230"/>
      <c r="AJ1273" s="230"/>
      <c r="AK1273" s="230"/>
      <c r="AL1273" s="230"/>
      <c r="AM1273" s="230"/>
      <c r="AN1273" s="230"/>
      <c r="AO1273" s="230"/>
      <c r="AP1273" s="230"/>
      <c r="AQ1273" s="230"/>
      <c r="AR1273" s="230"/>
      <c r="AS1273" s="230"/>
      <c r="AT1273" s="230"/>
      <c r="AU1273" s="230"/>
      <c r="AV1273" s="230"/>
      <c r="AW1273" s="230"/>
      <c r="AX1273" s="230"/>
      <c r="AY1273" s="230"/>
      <c r="AZ1273" s="230"/>
      <c r="BA1273" s="230"/>
      <c r="BB1273" s="230"/>
      <c r="BC1273" s="230"/>
      <c r="BD1273" s="230"/>
      <c r="BE1273" s="230"/>
      <c r="BF1273" s="230"/>
      <c r="BG1273" s="230"/>
      <c r="BH1273" s="230"/>
      <c r="BI1273" s="230"/>
      <c r="BJ1273" s="230"/>
      <c r="BK1273" s="230"/>
      <c r="BL1273" s="230"/>
      <c r="BM1273" s="230"/>
      <c r="BN1273" s="230"/>
      <c r="BO1273" s="230"/>
      <c r="BP1273" s="230"/>
      <c r="BQ1273" s="231"/>
      <c r="BR1273" s="182">
        <v>-4.0000000008149073E-2</v>
      </c>
      <c r="BS1273" s="183"/>
      <c r="BT1273" s="183"/>
      <c r="BU1273" s="183"/>
      <c r="BV1273" s="184"/>
      <c r="BW1273" s="1"/>
      <c r="BX1273" s="1"/>
      <c r="BY1273" s="1"/>
      <c r="BZ1273" s="2"/>
    </row>
    <row r="1274" spans="1:79" ht="18.75" hidden="1" customHeight="1">
      <c r="A1274" s="81">
        <v>0</v>
      </c>
      <c r="B1274" s="80"/>
      <c r="C1274" s="178" t="s">
        <v>198</v>
      </c>
      <c r="D1274" s="178"/>
      <c r="E1274" s="178"/>
      <c r="F1274" s="178"/>
      <c r="G1274" s="178"/>
      <c r="H1274" s="178"/>
      <c r="I1274" s="178"/>
      <c r="J1274" s="179" t="s">
        <v>98</v>
      </c>
      <c r="K1274" s="179"/>
      <c r="L1274" s="179"/>
      <c r="M1274" s="179"/>
      <c r="N1274" s="179"/>
      <c r="O1274" s="128"/>
      <c r="P1274" s="221"/>
      <c r="Q1274" s="221"/>
      <c r="R1274" s="221"/>
      <c r="S1274" s="221"/>
      <c r="T1274" s="221"/>
      <c r="U1274" s="221"/>
      <c r="V1274" s="221"/>
      <c r="W1274" s="221"/>
      <c r="X1274" s="221"/>
      <c r="Y1274" s="221"/>
      <c r="Z1274" s="221"/>
      <c r="AA1274" s="221"/>
      <c r="AB1274" s="221"/>
      <c r="AC1274" s="221"/>
      <c r="AD1274" s="221"/>
      <c r="AE1274" s="221"/>
      <c r="AF1274" s="221"/>
      <c r="AG1274" s="221"/>
      <c r="AH1274" s="221"/>
      <c r="AI1274" s="221"/>
      <c r="AJ1274" s="221"/>
      <c r="AK1274" s="221"/>
      <c r="AL1274" s="221"/>
      <c r="AM1274" s="221"/>
      <c r="AN1274" s="221"/>
      <c r="AO1274" s="221"/>
      <c r="AP1274" s="221"/>
      <c r="AQ1274" s="221"/>
      <c r="AR1274" s="221"/>
      <c r="AS1274" s="221"/>
      <c r="AT1274" s="221"/>
      <c r="AU1274" s="221"/>
      <c r="AV1274" s="221"/>
      <c r="AW1274" s="221"/>
      <c r="AX1274" s="221"/>
      <c r="AY1274" s="221"/>
      <c r="AZ1274" s="221"/>
      <c r="BA1274" s="221"/>
      <c r="BB1274" s="221"/>
      <c r="BC1274" s="221"/>
      <c r="BD1274" s="221"/>
      <c r="BE1274" s="221"/>
      <c r="BF1274" s="221"/>
      <c r="BG1274" s="221"/>
      <c r="BH1274" s="221"/>
      <c r="BI1274" s="221"/>
      <c r="BJ1274" s="221"/>
      <c r="BK1274" s="221"/>
      <c r="BL1274" s="221"/>
      <c r="BM1274" s="221"/>
      <c r="BN1274" s="221"/>
      <c r="BO1274" s="221"/>
      <c r="BP1274" s="221"/>
      <c r="BQ1274" s="222"/>
      <c r="BR1274" s="151"/>
      <c r="BS1274" s="151"/>
      <c r="BT1274" s="151"/>
      <c r="BU1274" s="151"/>
      <c r="BV1274" s="151"/>
      <c r="BW1274" s="1"/>
      <c r="BX1274" s="1"/>
      <c r="BY1274" s="1"/>
      <c r="BZ1274" s="2"/>
    </row>
    <row r="1275" spans="1:79" ht="38.25" hidden="1" customHeight="1">
      <c r="A1275" s="185">
        <v>67</v>
      </c>
      <c r="B1275" s="125"/>
      <c r="C1275" s="186" t="s">
        <v>268</v>
      </c>
      <c r="D1275" s="186"/>
      <c r="E1275" s="186"/>
      <c r="F1275" s="186"/>
      <c r="G1275" s="186"/>
      <c r="H1275" s="186"/>
      <c r="I1275" s="186"/>
      <c r="J1275" s="187" t="s">
        <v>205</v>
      </c>
      <c r="K1275" s="187"/>
      <c r="L1275" s="187"/>
      <c r="M1275" s="187"/>
      <c r="N1275" s="187"/>
      <c r="O1275" s="128"/>
      <c r="P1275" s="221"/>
      <c r="Q1275" s="221"/>
      <c r="R1275" s="221"/>
      <c r="S1275" s="221"/>
      <c r="T1275" s="221"/>
      <c r="U1275" s="221"/>
      <c r="V1275" s="221"/>
      <c r="W1275" s="221"/>
      <c r="X1275" s="221"/>
      <c r="Y1275" s="221"/>
      <c r="Z1275" s="221"/>
      <c r="AA1275" s="221"/>
      <c r="AB1275" s="221"/>
      <c r="AC1275" s="221"/>
      <c r="AD1275" s="221"/>
      <c r="AE1275" s="221"/>
      <c r="AF1275" s="221"/>
      <c r="AG1275" s="221"/>
      <c r="AH1275" s="221"/>
      <c r="AI1275" s="221"/>
      <c r="AJ1275" s="221"/>
      <c r="AK1275" s="221"/>
      <c r="AL1275" s="221"/>
      <c r="AM1275" s="221"/>
      <c r="AN1275" s="221"/>
      <c r="AO1275" s="221"/>
      <c r="AP1275" s="221"/>
      <c r="AQ1275" s="221"/>
      <c r="AR1275" s="221"/>
      <c r="AS1275" s="221"/>
      <c r="AT1275" s="221"/>
      <c r="AU1275" s="221"/>
      <c r="AV1275" s="221"/>
      <c r="AW1275" s="221"/>
      <c r="AX1275" s="221"/>
      <c r="AY1275" s="221"/>
      <c r="AZ1275" s="221"/>
      <c r="BA1275" s="221"/>
      <c r="BB1275" s="221"/>
      <c r="BC1275" s="221"/>
      <c r="BD1275" s="221"/>
      <c r="BE1275" s="221"/>
      <c r="BF1275" s="221"/>
      <c r="BG1275" s="221"/>
      <c r="BH1275" s="221"/>
      <c r="BI1275" s="221"/>
      <c r="BJ1275" s="221"/>
      <c r="BK1275" s="221"/>
      <c r="BL1275" s="221"/>
      <c r="BM1275" s="221"/>
      <c r="BN1275" s="221"/>
      <c r="BO1275" s="221"/>
      <c r="BP1275" s="221"/>
      <c r="BQ1275" s="222"/>
      <c r="BR1275" s="182">
        <v>0</v>
      </c>
      <c r="BS1275" s="183"/>
      <c r="BT1275" s="183"/>
      <c r="BU1275" s="183"/>
      <c r="BV1275" s="184"/>
      <c r="BW1275" s="1"/>
      <c r="BX1275" s="1"/>
      <c r="BY1275" s="1"/>
      <c r="BZ1275" s="2"/>
    </row>
    <row r="1276" spans="1:79" ht="18.75" hidden="1" customHeight="1">
      <c r="A1276" s="81">
        <v>0</v>
      </c>
      <c r="B1276" s="80"/>
      <c r="C1276" s="178" t="s">
        <v>281</v>
      </c>
      <c r="D1276" s="178"/>
      <c r="E1276" s="178"/>
      <c r="F1276" s="178"/>
      <c r="G1276" s="178"/>
      <c r="H1276" s="178"/>
      <c r="I1276" s="178"/>
      <c r="J1276" s="179" t="s">
        <v>98</v>
      </c>
      <c r="K1276" s="179"/>
      <c r="L1276" s="179"/>
      <c r="M1276" s="179"/>
      <c r="N1276" s="179"/>
      <c r="O1276" s="128"/>
      <c r="P1276" s="221"/>
      <c r="Q1276" s="221"/>
      <c r="R1276" s="221"/>
      <c r="S1276" s="221"/>
      <c r="T1276" s="221"/>
      <c r="U1276" s="221"/>
      <c r="V1276" s="221"/>
      <c r="W1276" s="221"/>
      <c r="X1276" s="221"/>
      <c r="Y1276" s="221"/>
      <c r="Z1276" s="221"/>
      <c r="AA1276" s="221"/>
      <c r="AB1276" s="221"/>
      <c r="AC1276" s="221"/>
      <c r="AD1276" s="221"/>
      <c r="AE1276" s="221"/>
      <c r="AF1276" s="221"/>
      <c r="AG1276" s="221"/>
      <c r="AH1276" s="221"/>
      <c r="AI1276" s="221"/>
      <c r="AJ1276" s="221"/>
      <c r="AK1276" s="221"/>
      <c r="AL1276" s="221"/>
      <c r="AM1276" s="221"/>
      <c r="AN1276" s="221"/>
      <c r="AO1276" s="221"/>
      <c r="AP1276" s="221"/>
      <c r="AQ1276" s="221"/>
      <c r="AR1276" s="221"/>
      <c r="AS1276" s="221"/>
      <c r="AT1276" s="221"/>
      <c r="AU1276" s="221"/>
      <c r="AV1276" s="221"/>
      <c r="AW1276" s="221"/>
      <c r="AX1276" s="221"/>
      <c r="AY1276" s="221"/>
      <c r="AZ1276" s="221"/>
      <c r="BA1276" s="221"/>
      <c r="BB1276" s="221"/>
      <c r="BC1276" s="221"/>
      <c r="BD1276" s="221"/>
      <c r="BE1276" s="221"/>
      <c r="BF1276" s="221"/>
      <c r="BG1276" s="221"/>
      <c r="BH1276" s="221"/>
      <c r="BI1276" s="221"/>
      <c r="BJ1276" s="221"/>
      <c r="BK1276" s="221"/>
      <c r="BL1276" s="221"/>
      <c r="BM1276" s="221"/>
      <c r="BN1276" s="221"/>
      <c r="BO1276" s="221"/>
      <c r="BP1276" s="221"/>
      <c r="BQ1276" s="222"/>
      <c r="BR1276" s="151"/>
      <c r="BS1276" s="151"/>
      <c r="BT1276" s="151"/>
      <c r="BU1276" s="151"/>
      <c r="BV1276" s="151"/>
      <c r="BW1276" s="1"/>
      <c r="BX1276" s="1"/>
      <c r="BY1276" s="1"/>
      <c r="BZ1276" s="2"/>
    </row>
    <row r="1277" spans="1:79" ht="51" hidden="1" customHeight="1">
      <c r="A1277" s="185">
        <v>67</v>
      </c>
      <c r="B1277" s="125"/>
      <c r="C1277" s="186" t="s">
        <v>346</v>
      </c>
      <c r="D1277" s="186"/>
      <c r="E1277" s="186"/>
      <c r="F1277" s="186"/>
      <c r="G1277" s="186"/>
      <c r="H1277" s="186"/>
      <c r="I1277" s="186"/>
      <c r="J1277" s="187" t="s">
        <v>100</v>
      </c>
      <c r="K1277" s="187"/>
      <c r="L1277" s="187"/>
      <c r="M1277" s="187"/>
      <c r="N1277" s="187"/>
      <c r="O1277" s="128"/>
      <c r="P1277" s="221"/>
      <c r="Q1277" s="221"/>
      <c r="R1277" s="221"/>
      <c r="S1277" s="221"/>
      <c r="T1277" s="221"/>
      <c r="U1277" s="221"/>
      <c r="V1277" s="221"/>
      <c r="W1277" s="221"/>
      <c r="X1277" s="221"/>
      <c r="Y1277" s="221"/>
      <c r="Z1277" s="221"/>
      <c r="AA1277" s="221"/>
      <c r="AB1277" s="221"/>
      <c r="AC1277" s="221"/>
      <c r="AD1277" s="221"/>
      <c r="AE1277" s="221"/>
      <c r="AF1277" s="221"/>
      <c r="AG1277" s="221"/>
      <c r="AH1277" s="221"/>
      <c r="AI1277" s="221"/>
      <c r="AJ1277" s="221"/>
      <c r="AK1277" s="221"/>
      <c r="AL1277" s="221"/>
      <c r="AM1277" s="221"/>
      <c r="AN1277" s="221"/>
      <c r="AO1277" s="221"/>
      <c r="AP1277" s="221"/>
      <c r="AQ1277" s="221"/>
      <c r="AR1277" s="221"/>
      <c r="AS1277" s="221"/>
      <c r="AT1277" s="221"/>
      <c r="AU1277" s="221"/>
      <c r="AV1277" s="221"/>
      <c r="AW1277" s="221"/>
      <c r="AX1277" s="221"/>
      <c r="AY1277" s="221"/>
      <c r="AZ1277" s="221"/>
      <c r="BA1277" s="221"/>
      <c r="BB1277" s="221"/>
      <c r="BC1277" s="221"/>
      <c r="BD1277" s="221"/>
      <c r="BE1277" s="221"/>
      <c r="BF1277" s="221"/>
      <c r="BG1277" s="221"/>
      <c r="BH1277" s="221"/>
      <c r="BI1277" s="221"/>
      <c r="BJ1277" s="221"/>
      <c r="BK1277" s="221"/>
      <c r="BL1277" s="221"/>
      <c r="BM1277" s="221"/>
      <c r="BN1277" s="221"/>
      <c r="BO1277" s="221"/>
      <c r="BP1277" s="221"/>
      <c r="BQ1277" s="222"/>
      <c r="BR1277" s="182">
        <v>0</v>
      </c>
      <c r="BS1277" s="183"/>
      <c r="BT1277" s="183"/>
      <c r="BU1277" s="183"/>
      <c r="BV1277" s="184"/>
      <c r="BW1277" s="1"/>
      <c r="BX1277" s="1"/>
      <c r="BY1277" s="1"/>
      <c r="BZ1277" s="2"/>
    </row>
    <row r="1278" spans="1:79" ht="18.75" hidden="1" customHeight="1">
      <c r="A1278" s="81">
        <v>0</v>
      </c>
      <c r="B1278" s="80"/>
      <c r="C1278" s="178" t="s">
        <v>360</v>
      </c>
      <c r="D1278" s="178"/>
      <c r="E1278" s="178"/>
      <c r="F1278" s="178"/>
      <c r="G1278" s="178"/>
      <c r="H1278" s="178"/>
      <c r="I1278" s="178"/>
      <c r="J1278" s="179" t="s">
        <v>98</v>
      </c>
      <c r="K1278" s="179"/>
      <c r="L1278" s="179"/>
      <c r="M1278" s="179"/>
      <c r="N1278" s="179"/>
      <c r="O1278" s="128"/>
      <c r="P1278" s="221"/>
      <c r="Q1278" s="221"/>
      <c r="R1278" s="221"/>
      <c r="S1278" s="221"/>
      <c r="T1278" s="221"/>
      <c r="U1278" s="221"/>
      <c r="V1278" s="221"/>
      <c r="W1278" s="221"/>
      <c r="X1278" s="221"/>
      <c r="Y1278" s="221"/>
      <c r="Z1278" s="221"/>
      <c r="AA1278" s="221"/>
      <c r="AB1278" s="221"/>
      <c r="AC1278" s="221"/>
      <c r="AD1278" s="221"/>
      <c r="AE1278" s="221"/>
      <c r="AF1278" s="221"/>
      <c r="AG1278" s="221"/>
      <c r="AH1278" s="221"/>
      <c r="AI1278" s="221"/>
      <c r="AJ1278" s="221"/>
      <c r="AK1278" s="221"/>
      <c r="AL1278" s="221"/>
      <c r="AM1278" s="221"/>
      <c r="AN1278" s="221"/>
      <c r="AO1278" s="221"/>
      <c r="AP1278" s="221"/>
      <c r="AQ1278" s="221"/>
      <c r="AR1278" s="221"/>
      <c r="AS1278" s="221"/>
      <c r="AT1278" s="221"/>
      <c r="AU1278" s="221"/>
      <c r="AV1278" s="221"/>
      <c r="AW1278" s="221"/>
      <c r="AX1278" s="221"/>
      <c r="AY1278" s="221"/>
      <c r="AZ1278" s="221"/>
      <c r="BA1278" s="221"/>
      <c r="BB1278" s="221"/>
      <c r="BC1278" s="221"/>
      <c r="BD1278" s="221"/>
      <c r="BE1278" s="221"/>
      <c r="BF1278" s="221"/>
      <c r="BG1278" s="221"/>
      <c r="BH1278" s="221"/>
      <c r="BI1278" s="221"/>
      <c r="BJ1278" s="221"/>
      <c r="BK1278" s="221"/>
      <c r="BL1278" s="221"/>
      <c r="BM1278" s="221"/>
      <c r="BN1278" s="221"/>
      <c r="BO1278" s="221"/>
      <c r="BP1278" s="221"/>
      <c r="BQ1278" s="222"/>
      <c r="BR1278" s="151"/>
      <c r="BS1278" s="151"/>
      <c r="BT1278" s="151"/>
      <c r="BU1278" s="151"/>
      <c r="BV1278" s="151"/>
      <c r="BW1278" s="1"/>
      <c r="BX1278" s="1"/>
      <c r="BY1278" s="1"/>
      <c r="BZ1278" s="2"/>
    </row>
    <row r="1279" spans="1:79" ht="58.5" hidden="1" customHeight="1">
      <c r="A1279" s="185">
        <v>67</v>
      </c>
      <c r="B1279" s="125"/>
      <c r="C1279" s="186" t="s">
        <v>410</v>
      </c>
      <c r="D1279" s="186"/>
      <c r="E1279" s="186"/>
      <c r="F1279" s="186"/>
      <c r="G1279" s="186"/>
      <c r="H1279" s="186"/>
      <c r="I1279" s="186"/>
      <c r="J1279" s="187" t="s">
        <v>362</v>
      </c>
      <c r="K1279" s="187"/>
      <c r="L1279" s="187"/>
      <c r="M1279" s="187"/>
      <c r="N1279" s="187"/>
      <c r="O1279" s="128"/>
      <c r="P1279" s="221"/>
      <c r="Q1279" s="221"/>
      <c r="R1279" s="221"/>
      <c r="S1279" s="221"/>
      <c r="T1279" s="221"/>
      <c r="U1279" s="221"/>
      <c r="V1279" s="221"/>
      <c r="W1279" s="221"/>
      <c r="X1279" s="221"/>
      <c r="Y1279" s="221"/>
      <c r="Z1279" s="221"/>
      <c r="AA1279" s="221"/>
      <c r="AB1279" s="221"/>
      <c r="AC1279" s="221"/>
      <c r="AD1279" s="221"/>
      <c r="AE1279" s="221"/>
      <c r="AF1279" s="221"/>
      <c r="AG1279" s="221"/>
      <c r="AH1279" s="221"/>
      <c r="AI1279" s="221"/>
      <c r="AJ1279" s="221"/>
      <c r="AK1279" s="221"/>
      <c r="AL1279" s="221"/>
      <c r="AM1279" s="221"/>
      <c r="AN1279" s="221"/>
      <c r="AO1279" s="221"/>
      <c r="AP1279" s="221"/>
      <c r="AQ1279" s="221"/>
      <c r="AR1279" s="221"/>
      <c r="AS1279" s="221"/>
      <c r="AT1279" s="221"/>
      <c r="AU1279" s="221"/>
      <c r="AV1279" s="221"/>
      <c r="AW1279" s="221"/>
      <c r="AX1279" s="221"/>
      <c r="AY1279" s="221"/>
      <c r="AZ1279" s="221"/>
      <c r="BA1279" s="221"/>
      <c r="BB1279" s="221"/>
      <c r="BC1279" s="221"/>
      <c r="BD1279" s="221"/>
      <c r="BE1279" s="221"/>
      <c r="BF1279" s="221"/>
      <c r="BG1279" s="221"/>
      <c r="BH1279" s="221"/>
      <c r="BI1279" s="221"/>
      <c r="BJ1279" s="221"/>
      <c r="BK1279" s="221"/>
      <c r="BL1279" s="221"/>
      <c r="BM1279" s="221"/>
      <c r="BN1279" s="221"/>
      <c r="BO1279" s="221"/>
      <c r="BP1279" s="221"/>
      <c r="BQ1279" s="222"/>
      <c r="BR1279" s="182">
        <v>0</v>
      </c>
      <c r="BS1279" s="183"/>
      <c r="BT1279" s="183"/>
      <c r="BU1279" s="183"/>
      <c r="BV1279" s="184"/>
      <c r="BW1279" s="1"/>
      <c r="BX1279" s="1"/>
      <c r="BY1279" s="1"/>
      <c r="BZ1279" s="2"/>
    </row>
    <row r="1280" spans="1:79" s="6" customFormat="1" ht="71.25" customHeight="1">
      <c r="A1280" s="81">
        <v>0</v>
      </c>
      <c r="B1280" s="80"/>
      <c r="C1280" s="178" t="s">
        <v>514</v>
      </c>
      <c r="D1280" s="178"/>
      <c r="E1280" s="178"/>
      <c r="F1280" s="178"/>
      <c r="G1280" s="178"/>
      <c r="H1280" s="178"/>
      <c r="I1280" s="178"/>
      <c r="J1280" s="179" t="s">
        <v>98</v>
      </c>
      <c r="K1280" s="179"/>
      <c r="L1280" s="179"/>
      <c r="M1280" s="179"/>
      <c r="N1280" s="179"/>
      <c r="O1280" s="128"/>
      <c r="P1280" s="221"/>
      <c r="Q1280" s="221"/>
      <c r="R1280" s="221"/>
      <c r="S1280" s="221"/>
      <c r="T1280" s="221"/>
      <c r="U1280" s="221"/>
      <c r="V1280" s="221"/>
      <c r="W1280" s="221"/>
      <c r="X1280" s="221"/>
      <c r="Y1280" s="221"/>
      <c r="Z1280" s="221"/>
      <c r="AA1280" s="221"/>
      <c r="AB1280" s="221"/>
      <c r="AC1280" s="221"/>
      <c r="AD1280" s="221"/>
      <c r="AE1280" s="221"/>
      <c r="AF1280" s="221"/>
      <c r="AG1280" s="221"/>
      <c r="AH1280" s="221"/>
      <c r="AI1280" s="221"/>
      <c r="AJ1280" s="221"/>
      <c r="AK1280" s="221"/>
      <c r="AL1280" s="221"/>
      <c r="AM1280" s="221"/>
      <c r="AN1280" s="221"/>
      <c r="AO1280" s="221"/>
      <c r="AP1280" s="221"/>
      <c r="AQ1280" s="221"/>
      <c r="AR1280" s="221"/>
      <c r="AS1280" s="221"/>
      <c r="AT1280" s="221"/>
      <c r="AU1280" s="221"/>
      <c r="AV1280" s="221"/>
      <c r="AW1280" s="221"/>
      <c r="AX1280" s="221"/>
      <c r="AY1280" s="221"/>
      <c r="AZ1280" s="221"/>
      <c r="BA1280" s="221"/>
      <c r="BB1280" s="221"/>
      <c r="BC1280" s="221"/>
      <c r="BD1280" s="221"/>
      <c r="BE1280" s="221"/>
      <c r="BF1280" s="221"/>
      <c r="BG1280" s="221"/>
      <c r="BH1280" s="221"/>
      <c r="BI1280" s="221"/>
      <c r="BJ1280" s="221"/>
      <c r="BK1280" s="221"/>
      <c r="BL1280" s="221"/>
      <c r="BM1280" s="221"/>
      <c r="BN1280" s="221"/>
      <c r="BO1280" s="221"/>
      <c r="BP1280" s="221"/>
      <c r="BQ1280" s="222"/>
      <c r="BR1280" s="151"/>
      <c r="BS1280" s="151"/>
      <c r="BT1280" s="151"/>
      <c r="BU1280" s="151"/>
      <c r="BV1280" s="151"/>
      <c r="BW1280" s="4"/>
      <c r="BX1280" s="4"/>
      <c r="BY1280" s="4"/>
      <c r="BZ1280" s="5"/>
      <c r="CA1280" s="6" t="s">
        <v>24</v>
      </c>
    </row>
    <row r="1281" spans="1:79" s="6" customFormat="1" ht="18.75" customHeight="1">
      <c r="A1281" s="81">
        <v>0</v>
      </c>
      <c r="B1281" s="80"/>
      <c r="C1281" s="178" t="s">
        <v>97</v>
      </c>
      <c r="D1281" s="178"/>
      <c r="E1281" s="178"/>
      <c r="F1281" s="178"/>
      <c r="G1281" s="178"/>
      <c r="H1281" s="178"/>
      <c r="I1281" s="178"/>
      <c r="J1281" s="179" t="s">
        <v>98</v>
      </c>
      <c r="K1281" s="179"/>
      <c r="L1281" s="179"/>
      <c r="M1281" s="179"/>
      <c r="N1281" s="179"/>
      <c r="O1281" s="128"/>
      <c r="P1281" s="221"/>
      <c r="Q1281" s="221"/>
      <c r="R1281" s="221"/>
      <c r="S1281" s="221"/>
      <c r="T1281" s="221"/>
      <c r="U1281" s="221"/>
      <c r="V1281" s="221"/>
      <c r="W1281" s="221"/>
      <c r="X1281" s="221"/>
      <c r="Y1281" s="221"/>
      <c r="Z1281" s="221"/>
      <c r="AA1281" s="221"/>
      <c r="AB1281" s="221"/>
      <c r="AC1281" s="221"/>
      <c r="AD1281" s="221"/>
      <c r="AE1281" s="221"/>
      <c r="AF1281" s="221"/>
      <c r="AG1281" s="221"/>
      <c r="AH1281" s="221"/>
      <c r="AI1281" s="221"/>
      <c r="AJ1281" s="221"/>
      <c r="AK1281" s="221"/>
      <c r="AL1281" s="221"/>
      <c r="AM1281" s="221"/>
      <c r="AN1281" s="221"/>
      <c r="AO1281" s="221"/>
      <c r="AP1281" s="221"/>
      <c r="AQ1281" s="221"/>
      <c r="AR1281" s="221"/>
      <c r="AS1281" s="221"/>
      <c r="AT1281" s="221"/>
      <c r="AU1281" s="221"/>
      <c r="AV1281" s="221"/>
      <c r="AW1281" s="221"/>
      <c r="AX1281" s="221"/>
      <c r="AY1281" s="221"/>
      <c r="AZ1281" s="221"/>
      <c r="BA1281" s="221"/>
      <c r="BB1281" s="221"/>
      <c r="BC1281" s="221"/>
      <c r="BD1281" s="221"/>
      <c r="BE1281" s="221"/>
      <c r="BF1281" s="221"/>
      <c r="BG1281" s="221"/>
      <c r="BH1281" s="221"/>
      <c r="BI1281" s="221"/>
      <c r="BJ1281" s="221"/>
      <c r="BK1281" s="221"/>
      <c r="BL1281" s="221"/>
      <c r="BM1281" s="221"/>
      <c r="BN1281" s="221"/>
      <c r="BO1281" s="221"/>
      <c r="BP1281" s="221"/>
      <c r="BQ1281" s="222"/>
      <c r="BR1281" s="151"/>
      <c r="BS1281" s="151"/>
      <c r="BT1281" s="151"/>
      <c r="BU1281" s="151"/>
      <c r="BV1281" s="151"/>
      <c r="BW1281" s="4"/>
      <c r="BX1281" s="4"/>
      <c r="BY1281" s="4"/>
      <c r="BZ1281" s="5"/>
      <c r="CA1281" s="6" t="s">
        <v>24</v>
      </c>
    </row>
    <row r="1282" spans="1:79" ht="63.6" customHeight="1">
      <c r="A1282" s="185" t="s">
        <v>653</v>
      </c>
      <c r="B1282" s="125"/>
      <c r="C1282" s="186" t="s">
        <v>183</v>
      </c>
      <c r="D1282" s="186"/>
      <c r="E1282" s="186"/>
      <c r="F1282" s="186"/>
      <c r="G1282" s="186"/>
      <c r="H1282" s="186"/>
      <c r="I1282" s="186"/>
      <c r="J1282" s="187" t="s">
        <v>100</v>
      </c>
      <c r="K1282" s="187"/>
      <c r="L1282" s="187"/>
      <c r="M1282" s="187"/>
      <c r="N1282" s="187"/>
      <c r="O1282" s="229" t="s">
        <v>92</v>
      </c>
      <c r="P1282" s="230"/>
      <c r="Q1282" s="230"/>
      <c r="R1282" s="230"/>
      <c r="S1282" s="230"/>
      <c r="T1282" s="230"/>
      <c r="U1282" s="230"/>
      <c r="V1282" s="230"/>
      <c r="W1282" s="230"/>
      <c r="X1282" s="230"/>
      <c r="Y1282" s="230"/>
      <c r="Z1282" s="230"/>
      <c r="AA1282" s="230"/>
      <c r="AB1282" s="230"/>
      <c r="AC1282" s="230"/>
      <c r="AD1282" s="230"/>
      <c r="AE1282" s="230"/>
      <c r="AF1282" s="230"/>
      <c r="AG1282" s="230"/>
      <c r="AH1282" s="230"/>
      <c r="AI1282" s="230"/>
      <c r="AJ1282" s="230"/>
      <c r="AK1282" s="230"/>
      <c r="AL1282" s="230"/>
      <c r="AM1282" s="230"/>
      <c r="AN1282" s="230"/>
      <c r="AO1282" s="230"/>
      <c r="AP1282" s="230"/>
      <c r="AQ1282" s="230"/>
      <c r="AR1282" s="230"/>
      <c r="AS1282" s="230"/>
      <c r="AT1282" s="230"/>
      <c r="AU1282" s="230"/>
      <c r="AV1282" s="230"/>
      <c r="AW1282" s="230"/>
      <c r="AX1282" s="230"/>
      <c r="AY1282" s="230"/>
      <c r="AZ1282" s="230"/>
      <c r="BA1282" s="230"/>
      <c r="BB1282" s="230"/>
      <c r="BC1282" s="230"/>
      <c r="BD1282" s="230"/>
      <c r="BE1282" s="230"/>
      <c r="BF1282" s="230"/>
      <c r="BG1282" s="230"/>
      <c r="BH1282" s="230"/>
      <c r="BI1282" s="230"/>
      <c r="BJ1282" s="230"/>
      <c r="BK1282" s="230"/>
      <c r="BL1282" s="230"/>
      <c r="BM1282" s="230"/>
      <c r="BN1282" s="230"/>
      <c r="BO1282" s="230"/>
      <c r="BP1282" s="230"/>
      <c r="BQ1282" s="231"/>
      <c r="BR1282" s="182">
        <v>-0.52000000001862645</v>
      </c>
      <c r="BS1282" s="183"/>
      <c r="BT1282" s="183"/>
      <c r="BU1282" s="183"/>
      <c r="BV1282" s="184"/>
      <c r="BW1282" s="1"/>
      <c r="BX1282" s="1"/>
      <c r="BY1282" s="1"/>
      <c r="BZ1282" s="2"/>
    </row>
    <row r="1283" spans="1:79" ht="18.75" hidden="1" customHeight="1">
      <c r="A1283" s="81">
        <v>0</v>
      </c>
      <c r="B1283" s="80"/>
      <c r="C1283" s="178" t="s">
        <v>198</v>
      </c>
      <c r="D1283" s="178"/>
      <c r="E1283" s="178"/>
      <c r="F1283" s="178"/>
      <c r="G1283" s="178"/>
      <c r="H1283" s="178"/>
      <c r="I1283" s="178"/>
      <c r="J1283" s="179" t="s">
        <v>98</v>
      </c>
      <c r="K1283" s="179"/>
      <c r="L1283" s="179"/>
      <c r="M1283" s="179"/>
      <c r="N1283" s="179"/>
      <c r="O1283" s="128"/>
      <c r="P1283" s="221"/>
      <c r="Q1283" s="221"/>
      <c r="R1283" s="221"/>
      <c r="S1283" s="221"/>
      <c r="T1283" s="221"/>
      <c r="U1283" s="221"/>
      <c r="V1283" s="221"/>
      <c r="W1283" s="221"/>
      <c r="X1283" s="221"/>
      <c r="Y1283" s="221"/>
      <c r="Z1283" s="221"/>
      <c r="AA1283" s="221"/>
      <c r="AB1283" s="221"/>
      <c r="AC1283" s="221"/>
      <c r="AD1283" s="221"/>
      <c r="AE1283" s="221"/>
      <c r="AF1283" s="221"/>
      <c r="AG1283" s="221"/>
      <c r="AH1283" s="221"/>
      <c r="AI1283" s="221"/>
      <c r="AJ1283" s="221"/>
      <c r="AK1283" s="221"/>
      <c r="AL1283" s="221"/>
      <c r="AM1283" s="221"/>
      <c r="AN1283" s="221"/>
      <c r="AO1283" s="221"/>
      <c r="AP1283" s="221"/>
      <c r="AQ1283" s="221"/>
      <c r="AR1283" s="221"/>
      <c r="AS1283" s="221"/>
      <c r="AT1283" s="221"/>
      <c r="AU1283" s="221"/>
      <c r="AV1283" s="221"/>
      <c r="AW1283" s="221"/>
      <c r="AX1283" s="221"/>
      <c r="AY1283" s="221"/>
      <c r="AZ1283" s="221"/>
      <c r="BA1283" s="221"/>
      <c r="BB1283" s="221"/>
      <c r="BC1283" s="221"/>
      <c r="BD1283" s="221"/>
      <c r="BE1283" s="221"/>
      <c r="BF1283" s="221"/>
      <c r="BG1283" s="221"/>
      <c r="BH1283" s="221"/>
      <c r="BI1283" s="221"/>
      <c r="BJ1283" s="221"/>
      <c r="BK1283" s="221"/>
      <c r="BL1283" s="221"/>
      <c r="BM1283" s="221"/>
      <c r="BN1283" s="221"/>
      <c r="BO1283" s="221"/>
      <c r="BP1283" s="221"/>
      <c r="BQ1283" s="222"/>
      <c r="BR1283" s="151"/>
      <c r="BS1283" s="151"/>
      <c r="BT1283" s="151"/>
      <c r="BU1283" s="151"/>
      <c r="BV1283" s="151"/>
      <c r="BW1283" s="1"/>
      <c r="BX1283" s="1"/>
      <c r="BY1283" s="1"/>
      <c r="BZ1283" s="2"/>
    </row>
    <row r="1284" spans="1:79" ht="51.6" hidden="1" customHeight="1">
      <c r="A1284" s="185">
        <v>68</v>
      </c>
      <c r="B1284" s="125"/>
      <c r="C1284" s="186" t="s">
        <v>269</v>
      </c>
      <c r="D1284" s="186"/>
      <c r="E1284" s="186"/>
      <c r="F1284" s="186"/>
      <c r="G1284" s="186"/>
      <c r="H1284" s="186"/>
      <c r="I1284" s="186"/>
      <c r="J1284" s="187" t="s">
        <v>205</v>
      </c>
      <c r="K1284" s="187"/>
      <c r="L1284" s="187"/>
      <c r="M1284" s="187"/>
      <c r="N1284" s="187"/>
      <c r="O1284" s="128"/>
      <c r="P1284" s="221"/>
      <c r="Q1284" s="221"/>
      <c r="R1284" s="221"/>
      <c r="S1284" s="221"/>
      <c r="T1284" s="221"/>
      <c r="U1284" s="221"/>
      <c r="V1284" s="221"/>
      <c r="W1284" s="221"/>
      <c r="X1284" s="221"/>
      <c r="Y1284" s="221"/>
      <c r="Z1284" s="221"/>
      <c r="AA1284" s="221"/>
      <c r="AB1284" s="221"/>
      <c r="AC1284" s="221"/>
      <c r="AD1284" s="221"/>
      <c r="AE1284" s="221"/>
      <c r="AF1284" s="221"/>
      <c r="AG1284" s="221"/>
      <c r="AH1284" s="221"/>
      <c r="AI1284" s="221"/>
      <c r="AJ1284" s="221"/>
      <c r="AK1284" s="221"/>
      <c r="AL1284" s="221"/>
      <c r="AM1284" s="221"/>
      <c r="AN1284" s="221"/>
      <c r="AO1284" s="221"/>
      <c r="AP1284" s="221"/>
      <c r="AQ1284" s="221"/>
      <c r="AR1284" s="221"/>
      <c r="AS1284" s="221"/>
      <c r="AT1284" s="221"/>
      <c r="AU1284" s="221"/>
      <c r="AV1284" s="221"/>
      <c r="AW1284" s="221"/>
      <c r="AX1284" s="221"/>
      <c r="AY1284" s="221"/>
      <c r="AZ1284" s="221"/>
      <c r="BA1284" s="221"/>
      <c r="BB1284" s="221"/>
      <c r="BC1284" s="221"/>
      <c r="BD1284" s="221"/>
      <c r="BE1284" s="221"/>
      <c r="BF1284" s="221"/>
      <c r="BG1284" s="221"/>
      <c r="BH1284" s="221"/>
      <c r="BI1284" s="221"/>
      <c r="BJ1284" s="221"/>
      <c r="BK1284" s="221"/>
      <c r="BL1284" s="221"/>
      <c r="BM1284" s="221"/>
      <c r="BN1284" s="221"/>
      <c r="BO1284" s="221"/>
      <c r="BP1284" s="221"/>
      <c r="BQ1284" s="222"/>
      <c r="BR1284" s="182">
        <v>0</v>
      </c>
      <c r="BS1284" s="183"/>
      <c r="BT1284" s="183"/>
      <c r="BU1284" s="183"/>
      <c r="BV1284" s="184"/>
      <c r="BW1284" s="1"/>
      <c r="BX1284" s="1"/>
      <c r="BY1284" s="1"/>
      <c r="BZ1284" s="2"/>
    </row>
    <row r="1285" spans="1:79" ht="18.75" hidden="1" customHeight="1">
      <c r="A1285" s="81">
        <v>0</v>
      </c>
      <c r="B1285" s="80"/>
      <c r="C1285" s="178" t="s">
        <v>281</v>
      </c>
      <c r="D1285" s="178"/>
      <c r="E1285" s="178"/>
      <c r="F1285" s="178"/>
      <c r="G1285" s="178"/>
      <c r="H1285" s="178"/>
      <c r="I1285" s="178"/>
      <c r="J1285" s="179" t="s">
        <v>98</v>
      </c>
      <c r="K1285" s="179"/>
      <c r="L1285" s="179"/>
      <c r="M1285" s="179"/>
      <c r="N1285" s="179"/>
      <c r="O1285" s="128"/>
      <c r="P1285" s="221"/>
      <c r="Q1285" s="221"/>
      <c r="R1285" s="221"/>
      <c r="S1285" s="221"/>
      <c r="T1285" s="221"/>
      <c r="U1285" s="221"/>
      <c r="V1285" s="221"/>
      <c r="W1285" s="221"/>
      <c r="X1285" s="221"/>
      <c r="Y1285" s="221"/>
      <c r="Z1285" s="221"/>
      <c r="AA1285" s="221"/>
      <c r="AB1285" s="221"/>
      <c r="AC1285" s="221"/>
      <c r="AD1285" s="221"/>
      <c r="AE1285" s="221"/>
      <c r="AF1285" s="221"/>
      <c r="AG1285" s="221"/>
      <c r="AH1285" s="221"/>
      <c r="AI1285" s="221"/>
      <c r="AJ1285" s="221"/>
      <c r="AK1285" s="221"/>
      <c r="AL1285" s="221"/>
      <c r="AM1285" s="221"/>
      <c r="AN1285" s="221"/>
      <c r="AO1285" s="221"/>
      <c r="AP1285" s="221"/>
      <c r="AQ1285" s="221"/>
      <c r="AR1285" s="221"/>
      <c r="AS1285" s="221"/>
      <c r="AT1285" s="221"/>
      <c r="AU1285" s="221"/>
      <c r="AV1285" s="221"/>
      <c r="AW1285" s="221"/>
      <c r="AX1285" s="221"/>
      <c r="AY1285" s="221"/>
      <c r="AZ1285" s="221"/>
      <c r="BA1285" s="221"/>
      <c r="BB1285" s="221"/>
      <c r="BC1285" s="221"/>
      <c r="BD1285" s="221"/>
      <c r="BE1285" s="221"/>
      <c r="BF1285" s="221"/>
      <c r="BG1285" s="221"/>
      <c r="BH1285" s="221"/>
      <c r="BI1285" s="221"/>
      <c r="BJ1285" s="221"/>
      <c r="BK1285" s="221"/>
      <c r="BL1285" s="221"/>
      <c r="BM1285" s="221"/>
      <c r="BN1285" s="221"/>
      <c r="BO1285" s="221"/>
      <c r="BP1285" s="221"/>
      <c r="BQ1285" s="222"/>
      <c r="BR1285" s="151"/>
      <c r="BS1285" s="151"/>
      <c r="BT1285" s="151"/>
      <c r="BU1285" s="151"/>
      <c r="BV1285" s="151"/>
      <c r="BW1285" s="1"/>
      <c r="BX1285" s="1"/>
      <c r="BY1285" s="1"/>
      <c r="BZ1285" s="2"/>
    </row>
    <row r="1286" spans="1:79" ht="56.1" hidden="1" customHeight="1">
      <c r="A1286" s="185">
        <v>68</v>
      </c>
      <c r="B1286" s="125"/>
      <c r="C1286" s="186" t="s">
        <v>347</v>
      </c>
      <c r="D1286" s="186"/>
      <c r="E1286" s="186"/>
      <c r="F1286" s="186"/>
      <c r="G1286" s="186"/>
      <c r="H1286" s="186"/>
      <c r="I1286" s="186"/>
      <c r="J1286" s="187" t="s">
        <v>100</v>
      </c>
      <c r="K1286" s="187"/>
      <c r="L1286" s="187"/>
      <c r="M1286" s="187"/>
      <c r="N1286" s="187"/>
      <c r="O1286" s="128"/>
      <c r="P1286" s="221"/>
      <c r="Q1286" s="221"/>
      <c r="R1286" s="221"/>
      <c r="S1286" s="221"/>
      <c r="T1286" s="221"/>
      <c r="U1286" s="221"/>
      <c r="V1286" s="221"/>
      <c r="W1286" s="221"/>
      <c r="X1286" s="221"/>
      <c r="Y1286" s="221"/>
      <c r="Z1286" s="221"/>
      <c r="AA1286" s="221"/>
      <c r="AB1286" s="221"/>
      <c r="AC1286" s="221"/>
      <c r="AD1286" s="221"/>
      <c r="AE1286" s="221"/>
      <c r="AF1286" s="221"/>
      <c r="AG1286" s="221"/>
      <c r="AH1286" s="221"/>
      <c r="AI1286" s="221"/>
      <c r="AJ1286" s="221"/>
      <c r="AK1286" s="221"/>
      <c r="AL1286" s="221"/>
      <c r="AM1286" s="221"/>
      <c r="AN1286" s="221"/>
      <c r="AO1286" s="221"/>
      <c r="AP1286" s="221"/>
      <c r="AQ1286" s="221"/>
      <c r="AR1286" s="221"/>
      <c r="AS1286" s="221"/>
      <c r="AT1286" s="221"/>
      <c r="AU1286" s="221"/>
      <c r="AV1286" s="221"/>
      <c r="AW1286" s="221"/>
      <c r="AX1286" s="221"/>
      <c r="AY1286" s="221"/>
      <c r="AZ1286" s="221"/>
      <c r="BA1286" s="221"/>
      <c r="BB1286" s="221"/>
      <c r="BC1286" s="221"/>
      <c r="BD1286" s="221"/>
      <c r="BE1286" s="221"/>
      <c r="BF1286" s="221"/>
      <c r="BG1286" s="221"/>
      <c r="BH1286" s="221"/>
      <c r="BI1286" s="221"/>
      <c r="BJ1286" s="221"/>
      <c r="BK1286" s="221"/>
      <c r="BL1286" s="221"/>
      <c r="BM1286" s="221"/>
      <c r="BN1286" s="221"/>
      <c r="BO1286" s="221"/>
      <c r="BP1286" s="221"/>
      <c r="BQ1286" s="222"/>
      <c r="BR1286" s="182">
        <v>0</v>
      </c>
      <c r="BS1286" s="183"/>
      <c r="BT1286" s="183"/>
      <c r="BU1286" s="183"/>
      <c r="BV1286" s="184"/>
      <c r="BW1286" s="1"/>
      <c r="BX1286" s="1"/>
      <c r="BY1286" s="1"/>
      <c r="BZ1286" s="2"/>
    </row>
    <row r="1287" spans="1:79" ht="18.75" hidden="1" customHeight="1">
      <c r="A1287" s="81">
        <v>0</v>
      </c>
      <c r="B1287" s="80"/>
      <c r="C1287" s="178" t="s">
        <v>360</v>
      </c>
      <c r="D1287" s="178"/>
      <c r="E1287" s="178"/>
      <c r="F1287" s="178"/>
      <c r="G1287" s="178"/>
      <c r="H1287" s="178"/>
      <c r="I1287" s="178"/>
      <c r="J1287" s="179" t="s">
        <v>98</v>
      </c>
      <c r="K1287" s="179"/>
      <c r="L1287" s="179"/>
      <c r="M1287" s="179"/>
      <c r="N1287" s="179"/>
      <c r="O1287" s="128"/>
      <c r="P1287" s="221"/>
      <c r="Q1287" s="221"/>
      <c r="R1287" s="221"/>
      <c r="S1287" s="221"/>
      <c r="T1287" s="221"/>
      <c r="U1287" s="221"/>
      <c r="V1287" s="221"/>
      <c r="W1287" s="221"/>
      <c r="X1287" s="221"/>
      <c r="Y1287" s="221"/>
      <c r="Z1287" s="221"/>
      <c r="AA1287" s="221"/>
      <c r="AB1287" s="221"/>
      <c r="AC1287" s="221"/>
      <c r="AD1287" s="221"/>
      <c r="AE1287" s="221"/>
      <c r="AF1287" s="221"/>
      <c r="AG1287" s="221"/>
      <c r="AH1287" s="221"/>
      <c r="AI1287" s="221"/>
      <c r="AJ1287" s="221"/>
      <c r="AK1287" s="221"/>
      <c r="AL1287" s="221"/>
      <c r="AM1287" s="221"/>
      <c r="AN1287" s="221"/>
      <c r="AO1287" s="221"/>
      <c r="AP1287" s="221"/>
      <c r="AQ1287" s="221"/>
      <c r="AR1287" s="221"/>
      <c r="AS1287" s="221"/>
      <c r="AT1287" s="221"/>
      <c r="AU1287" s="221"/>
      <c r="AV1287" s="221"/>
      <c r="AW1287" s="221"/>
      <c r="AX1287" s="221"/>
      <c r="AY1287" s="221"/>
      <c r="AZ1287" s="221"/>
      <c r="BA1287" s="221"/>
      <c r="BB1287" s="221"/>
      <c r="BC1287" s="221"/>
      <c r="BD1287" s="221"/>
      <c r="BE1287" s="221"/>
      <c r="BF1287" s="221"/>
      <c r="BG1287" s="221"/>
      <c r="BH1287" s="221"/>
      <c r="BI1287" s="221"/>
      <c r="BJ1287" s="221"/>
      <c r="BK1287" s="221"/>
      <c r="BL1287" s="221"/>
      <c r="BM1287" s="221"/>
      <c r="BN1287" s="221"/>
      <c r="BO1287" s="221"/>
      <c r="BP1287" s="221"/>
      <c r="BQ1287" s="222"/>
      <c r="BR1287" s="151"/>
      <c r="BS1287" s="151"/>
      <c r="BT1287" s="151"/>
      <c r="BU1287" s="151"/>
      <c r="BV1287" s="151"/>
      <c r="BW1287" s="1"/>
      <c r="BX1287" s="1"/>
      <c r="BY1287" s="1"/>
      <c r="BZ1287" s="2"/>
    </row>
    <row r="1288" spans="1:79" ht="51.95" hidden="1" customHeight="1">
      <c r="A1288" s="185">
        <v>68</v>
      </c>
      <c r="B1288" s="125"/>
      <c r="C1288" s="186" t="s">
        <v>411</v>
      </c>
      <c r="D1288" s="186"/>
      <c r="E1288" s="186"/>
      <c r="F1288" s="186"/>
      <c r="G1288" s="186"/>
      <c r="H1288" s="186"/>
      <c r="I1288" s="186"/>
      <c r="J1288" s="187" t="s">
        <v>362</v>
      </c>
      <c r="K1288" s="187"/>
      <c r="L1288" s="187"/>
      <c r="M1288" s="187"/>
      <c r="N1288" s="187"/>
      <c r="O1288" s="128"/>
      <c r="P1288" s="221"/>
      <c r="Q1288" s="221"/>
      <c r="R1288" s="221"/>
      <c r="S1288" s="221"/>
      <c r="T1288" s="221"/>
      <c r="U1288" s="221"/>
      <c r="V1288" s="221"/>
      <c r="W1288" s="221"/>
      <c r="X1288" s="221"/>
      <c r="Y1288" s="221"/>
      <c r="Z1288" s="221"/>
      <c r="AA1288" s="221"/>
      <c r="AB1288" s="221"/>
      <c r="AC1288" s="221"/>
      <c r="AD1288" s="221"/>
      <c r="AE1288" s="221"/>
      <c r="AF1288" s="221"/>
      <c r="AG1288" s="221"/>
      <c r="AH1288" s="221"/>
      <c r="AI1288" s="221"/>
      <c r="AJ1288" s="221"/>
      <c r="AK1288" s="221"/>
      <c r="AL1288" s="221"/>
      <c r="AM1288" s="221"/>
      <c r="AN1288" s="221"/>
      <c r="AO1288" s="221"/>
      <c r="AP1288" s="221"/>
      <c r="AQ1288" s="221"/>
      <c r="AR1288" s="221"/>
      <c r="AS1288" s="221"/>
      <c r="AT1288" s="221"/>
      <c r="AU1288" s="221"/>
      <c r="AV1288" s="221"/>
      <c r="AW1288" s="221"/>
      <c r="AX1288" s="221"/>
      <c r="AY1288" s="221"/>
      <c r="AZ1288" s="221"/>
      <c r="BA1288" s="221"/>
      <c r="BB1288" s="221"/>
      <c r="BC1288" s="221"/>
      <c r="BD1288" s="221"/>
      <c r="BE1288" s="221"/>
      <c r="BF1288" s="221"/>
      <c r="BG1288" s="221"/>
      <c r="BH1288" s="221"/>
      <c r="BI1288" s="221"/>
      <c r="BJ1288" s="221"/>
      <c r="BK1288" s="221"/>
      <c r="BL1288" s="221"/>
      <c r="BM1288" s="221"/>
      <c r="BN1288" s="221"/>
      <c r="BO1288" s="221"/>
      <c r="BP1288" s="221"/>
      <c r="BQ1288" s="222"/>
      <c r="BR1288" s="182">
        <v>0</v>
      </c>
      <c r="BS1288" s="183"/>
      <c r="BT1288" s="183"/>
      <c r="BU1288" s="183"/>
      <c r="BV1288" s="184"/>
      <c r="BW1288" s="1"/>
      <c r="BX1288" s="1"/>
      <c r="BY1288" s="1"/>
      <c r="BZ1288" s="2"/>
    </row>
    <row r="1289" spans="1:79" s="6" customFormat="1" ht="45" customHeight="1">
      <c r="A1289" s="81">
        <v>0</v>
      </c>
      <c r="B1289" s="80"/>
      <c r="C1289" s="178" t="s">
        <v>515</v>
      </c>
      <c r="D1289" s="178"/>
      <c r="E1289" s="178"/>
      <c r="F1289" s="178"/>
      <c r="G1289" s="178"/>
      <c r="H1289" s="178"/>
      <c r="I1289" s="178"/>
      <c r="J1289" s="179" t="s">
        <v>98</v>
      </c>
      <c r="K1289" s="179"/>
      <c r="L1289" s="179"/>
      <c r="M1289" s="179"/>
      <c r="N1289" s="179"/>
      <c r="O1289" s="128"/>
      <c r="P1289" s="221"/>
      <c r="Q1289" s="221"/>
      <c r="R1289" s="221"/>
      <c r="S1289" s="221"/>
      <c r="T1289" s="221"/>
      <c r="U1289" s="221"/>
      <c r="V1289" s="221"/>
      <c r="W1289" s="221"/>
      <c r="X1289" s="221"/>
      <c r="Y1289" s="221"/>
      <c r="Z1289" s="221"/>
      <c r="AA1289" s="221"/>
      <c r="AB1289" s="221"/>
      <c r="AC1289" s="221"/>
      <c r="AD1289" s="221"/>
      <c r="AE1289" s="221"/>
      <c r="AF1289" s="221"/>
      <c r="AG1289" s="221"/>
      <c r="AH1289" s="221"/>
      <c r="AI1289" s="221"/>
      <c r="AJ1289" s="221"/>
      <c r="AK1289" s="221"/>
      <c r="AL1289" s="221"/>
      <c r="AM1289" s="221"/>
      <c r="AN1289" s="221"/>
      <c r="AO1289" s="221"/>
      <c r="AP1289" s="221"/>
      <c r="AQ1289" s="221"/>
      <c r="AR1289" s="221"/>
      <c r="AS1289" s="221"/>
      <c r="AT1289" s="221"/>
      <c r="AU1289" s="221"/>
      <c r="AV1289" s="221"/>
      <c r="AW1289" s="221"/>
      <c r="AX1289" s="221"/>
      <c r="AY1289" s="221"/>
      <c r="AZ1289" s="221"/>
      <c r="BA1289" s="221"/>
      <c r="BB1289" s="221"/>
      <c r="BC1289" s="221"/>
      <c r="BD1289" s="221"/>
      <c r="BE1289" s="221"/>
      <c r="BF1289" s="221"/>
      <c r="BG1289" s="221"/>
      <c r="BH1289" s="221"/>
      <c r="BI1289" s="221"/>
      <c r="BJ1289" s="221"/>
      <c r="BK1289" s="221"/>
      <c r="BL1289" s="221"/>
      <c r="BM1289" s="221"/>
      <c r="BN1289" s="221"/>
      <c r="BO1289" s="221"/>
      <c r="BP1289" s="221"/>
      <c r="BQ1289" s="222"/>
      <c r="BR1289" s="151"/>
      <c r="BS1289" s="151"/>
      <c r="BT1289" s="151"/>
      <c r="BU1289" s="151"/>
      <c r="BV1289" s="151"/>
      <c r="BW1289" s="4"/>
      <c r="BX1289" s="4"/>
      <c r="BY1289" s="4"/>
      <c r="BZ1289" s="5"/>
      <c r="CA1289" s="6" t="s">
        <v>24</v>
      </c>
    </row>
    <row r="1290" spans="1:79" s="6" customFormat="1" ht="18.75" customHeight="1">
      <c r="A1290" s="81">
        <v>0</v>
      </c>
      <c r="B1290" s="80"/>
      <c r="C1290" s="178" t="s">
        <v>97</v>
      </c>
      <c r="D1290" s="178"/>
      <c r="E1290" s="178"/>
      <c r="F1290" s="178"/>
      <c r="G1290" s="178"/>
      <c r="H1290" s="178"/>
      <c r="I1290" s="178"/>
      <c r="J1290" s="179" t="s">
        <v>98</v>
      </c>
      <c r="K1290" s="179"/>
      <c r="L1290" s="179"/>
      <c r="M1290" s="179"/>
      <c r="N1290" s="179"/>
      <c r="O1290" s="128"/>
      <c r="P1290" s="221"/>
      <c r="Q1290" s="221"/>
      <c r="R1290" s="221"/>
      <c r="S1290" s="221"/>
      <c r="T1290" s="221"/>
      <c r="U1290" s="221"/>
      <c r="V1290" s="221"/>
      <c r="W1290" s="221"/>
      <c r="X1290" s="221"/>
      <c r="Y1290" s="221"/>
      <c r="Z1290" s="221"/>
      <c r="AA1290" s="221"/>
      <c r="AB1290" s="221"/>
      <c r="AC1290" s="221"/>
      <c r="AD1290" s="221"/>
      <c r="AE1290" s="221"/>
      <c r="AF1290" s="221"/>
      <c r="AG1290" s="221"/>
      <c r="AH1290" s="221"/>
      <c r="AI1290" s="221"/>
      <c r="AJ1290" s="221"/>
      <c r="AK1290" s="221"/>
      <c r="AL1290" s="221"/>
      <c r="AM1290" s="221"/>
      <c r="AN1290" s="221"/>
      <c r="AO1290" s="221"/>
      <c r="AP1290" s="221"/>
      <c r="AQ1290" s="221"/>
      <c r="AR1290" s="221"/>
      <c r="AS1290" s="221"/>
      <c r="AT1290" s="221"/>
      <c r="AU1290" s="221"/>
      <c r="AV1290" s="221"/>
      <c r="AW1290" s="221"/>
      <c r="AX1290" s="221"/>
      <c r="AY1290" s="221"/>
      <c r="AZ1290" s="221"/>
      <c r="BA1290" s="221"/>
      <c r="BB1290" s="221"/>
      <c r="BC1290" s="221"/>
      <c r="BD1290" s="221"/>
      <c r="BE1290" s="221"/>
      <c r="BF1290" s="221"/>
      <c r="BG1290" s="221"/>
      <c r="BH1290" s="221"/>
      <c r="BI1290" s="221"/>
      <c r="BJ1290" s="221"/>
      <c r="BK1290" s="221"/>
      <c r="BL1290" s="221"/>
      <c r="BM1290" s="221"/>
      <c r="BN1290" s="221"/>
      <c r="BO1290" s="221"/>
      <c r="BP1290" s="221"/>
      <c r="BQ1290" s="222"/>
      <c r="BR1290" s="151"/>
      <c r="BS1290" s="151"/>
      <c r="BT1290" s="151"/>
      <c r="BU1290" s="151"/>
      <c r="BV1290" s="151"/>
      <c r="BW1290" s="4"/>
      <c r="BX1290" s="4"/>
      <c r="BY1290" s="4"/>
      <c r="BZ1290" s="5"/>
      <c r="CA1290" s="6" t="s">
        <v>24</v>
      </c>
    </row>
    <row r="1291" spans="1:79" ht="63.75" customHeight="1">
      <c r="A1291" s="185" t="s">
        <v>655</v>
      </c>
      <c r="B1291" s="125"/>
      <c r="C1291" s="186" t="s">
        <v>184</v>
      </c>
      <c r="D1291" s="186"/>
      <c r="E1291" s="186"/>
      <c r="F1291" s="186"/>
      <c r="G1291" s="186"/>
      <c r="H1291" s="186"/>
      <c r="I1291" s="186"/>
      <c r="J1291" s="187" t="s">
        <v>100</v>
      </c>
      <c r="K1291" s="187"/>
      <c r="L1291" s="187"/>
      <c r="M1291" s="187"/>
      <c r="N1291" s="187"/>
      <c r="O1291" s="229" t="s">
        <v>654</v>
      </c>
      <c r="P1291" s="230"/>
      <c r="Q1291" s="230"/>
      <c r="R1291" s="230"/>
      <c r="S1291" s="230"/>
      <c r="T1291" s="230"/>
      <c r="U1291" s="230"/>
      <c r="V1291" s="230"/>
      <c r="W1291" s="230"/>
      <c r="X1291" s="230"/>
      <c r="Y1291" s="230"/>
      <c r="Z1291" s="230"/>
      <c r="AA1291" s="230"/>
      <c r="AB1291" s="230"/>
      <c r="AC1291" s="230"/>
      <c r="AD1291" s="230"/>
      <c r="AE1291" s="230"/>
      <c r="AF1291" s="230"/>
      <c r="AG1291" s="230"/>
      <c r="AH1291" s="230"/>
      <c r="AI1291" s="230"/>
      <c r="AJ1291" s="230"/>
      <c r="AK1291" s="230"/>
      <c r="AL1291" s="230"/>
      <c r="AM1291" s="230"/>
      <c r="AN1291" s="230"/>
      <c r="AO1291" s="230"/>
      <c r="AP1291" s="230"/>
      <c r="AQ1291" s="230"/>
      <c r="AR1291" s="230"/>
      <c r="AS1291" s="230"/>
      <c r="AT1291" s="230"/>
      <c r="AU1291" s="230"/>
      <c r="AV1291" s="230"/>
      <c r="AW1291" s="230"/>
      <c r="AX1291" s="230"/>
      <c r="AY1291" s="230"/>
      <c r="AZ1291" s="230"/>
      <c r="BA1291" s="230"/>
      <c r="BB1291" s="230"/>
      <c r="BC1291" s="230"/>
      <c r="BD1291" s="230"/>
      <c r="BE1291" s="230"/>
      <c r="BF1291" s="230"/>
      <c r="BG1291" s="230"/>
      <c r="BH1291" s="230"/>
      <c r="BI1291" s="230"/>
      <c r="BJ1291" s="230"/>
      <c r="BK1291" s="230"/>
      <c r="BL1291" s="230"/>
      <c r="BM1291" s="230"/>
      <c r="BN1291" s="230"/>
      <c r="BO1291" s="230"/>
      <c r="BP1291" s="230"/>
      <c r="BQ1291" s="231"/>
      <c r="BR1291" s="182">
        <v>-2619.6000000000058</v>
      </c>
      <c r="BS1291" s="183"/>
      <c r="BT1291" s="183"/>
      <c r="BU1291" s="183"/>
      <c r="BV1291" s="184"/>
      <c r="BW1291" s="1"/>
      <c r="BX1291" s="1"/>
      <c r="BY1291" s="1"/>
      <c r="BZ1291" s="2"/>
    </row>
    <row r="1292" spans="1:79" ht="18.75" hidden="1" customHeight="1">
      <c r="A1292" s="81">
        <v>0</v>
      </c>
      <c r="B1292" s="80"/>
      <c r="C1292" s="178" t="s">
        <v>198</v>
      </c>
      <c r="D1292" s="178"/>
      <c r="E1292" s="178"/>
      <c r="F1292" s="178"/>
      <c r="G1292" s="178"/>
      <c r="H1292" s="178"/>
      <c r="I1292" s="178"/>
      <c r="J1292" s="179" t="s">
        <v>98</v>
      </c>
      <c r="K1292" s="179"/>
      <c r="L1292" s="179"/>
      <c r="M1292" s="179"/>
      <c r="N1292" s="179"/>
      <c r="O1292" s="128"/>
      <c r="P1292" s="221"/>
      <c r="Q1292" s="221"/>
      <c r="R1292" s="221"/>
      <c r="S1292" s="221"/>
      <c r="T1292" s="221"/>
      <c r="U1292" s="221"/>
      <c r="V1292" s="221"/>
      <c r="W1292" s="221"/>
      <c r="X1292" s="221"/>
      <c r="Y1292" s="221"/>
      <c r="Z1292" s="221"/>
      <c r="AA1292" s="221"/>
      <c r="AB1292" s="221"/>
      <c r="AC1292" s="221"/>
      <c r="AD1292" s="221"/>
      <c r="AE1292" s="221"/>
      <c r="AF1292" s="221"/>
      <c r="AG1292" s="221"/>
      <c r="AH1292" s="221"/>
      <c r="AI1292" s="221"/>
      <c r="AJ1292" s="221"/>
      <c r="AK1292" s="221"/>
      <c r="AL1292" s="221"/>
      <c r="AM1292" s="221"/>
      <c r="AN1292" s="221"/>
      <c r="AO1292" s="221"/>
      <c r="AP1292" s="221"/>
      <c r="AQ1292" s="221"/>
      <c r="AR1292" s="221"/>
      <c r="AS1292" s="221"/>
      <c r="AT1292" s="221"/>
      <c r="AU1292" s="221"/>
      <c r="AV1292" s="221"/>
      <c r="AW1292" s="221"/>
      <c r="AX1292" s="221"/>
      <c r="AY1292" s="221"/>
      <c r="AZ1292" s="221"/>
      <c r="BA1292" s="221"/>
      <c r="BB1292" s="221"/>
      <c r="BC1292" s="221"/>
      <c r="BD1292" s="221"/>
      <c r="BE1292" s="221"/>
      <c r="BF1292" s="221"/>
      <c r="BG1292" s="221"/>
      <c r="BH1292" s="221"/>
      <c r="BI1292" s="221"/>
      <c r="BJ1292" s="221"/>
      <c r="BK1292" s="221"/>
      <c r="BL1292" s="221"/>
      <c r="BM1292" s="221"/>
      <c r="BN1292" s="221"/>
      <c r="BO1292" s="221"/>
      <c r="BP1292" s="221"/>
      <c r="BQ1292" s="222"/>
      <c r="BR1292" s="151"/>
      <c r="BS1292" s="151"/>
      <c r="BT1292" s="151"/>
      <c r="BU1292" s="151"/>
      <c r="BV1292" s="151"/>
      <c r="BW1292" s="1"/>
      <c r="BX1292" s="1"/>
      <c r="BY1292" s="1"/>
      <c r="BZ1292" s="2"/>
    </row>
    <row r="1293" spans="1:79" ht="25.5" hidden="1" customHeight="1">
      <c r="A1293" s="185">
        <v>69</v>
      </c>
      <c r="B1293" s="125"/>
      <c r="C1293" s="186" t="s">
        <v>270</v>
      </c>
      <c r="D1293" s="186"/>
      <c r="E1293" s="186"/>
      <c r="F1293" s="186"/>
      <c r="G1293" s="186"/>
      <c r="H1293" s="186"/>
      <c r="I1293" s="186"/>
      <c r="J1293" s="187" t="s">
        <v>205</v>
      </c>
      <c r="K1293" s="187"/>
      <c r="L1293" s="187"/>
      <c r="M1293" s="187"/>
      <c r="N1293" s="187"/>
      <c r="O1293" s="128"/>
      <c r="P1293" s="221"/>
      <c r="Q1293" s="221"/>
      <c r="R1293" s="221"/>
      <c r="S1293" s="221"/>
      <c r="T1293" s="221"/>
      <c r="U1293" s="221"/>
      <c r="V1293" s="221"/>
      <c r="W1293" s="221"/>
      <c r="X1293" s="221"/>
      <c r="Y1293" s="221"/>
      <c r="Z1293" s="221"/>
      <c r="AA1293" s="221"/>
      <c r="AB1293" s="221"/>
      <c r="AC1293" s="221"/>
      <c r="AD1293" s="221"/>
      <c r="AE1293" s="221"/>
      <c r="AF1293" s="221"/>
      <c r="AG1293" s="221"/>
      <c r="AH1293" s="221"/>
      <c r="AI1293" s="221"/>
      <c r="AJ1293" s="221"/>
      <c r="AK1293" s="221"/>
      <c r="AL1293" s="221"/>
      <c r="AM1293" s="221"/>
      <c r="AN1293" s="221"/>
      <c r="AO1293" s="221"/>
      <c r="AP1293" s="221"/>
      <c r="AQ1293" s="221"/>
      <c r="AR1293" s="221"/>
      <c r="AS1293" s="221"/>
      <c r="AT1293" s="221"/>
      <c r="AU1293" s="221"/>
      <c r="AV1293" s="221"/>
      <c r="AW1293" s="221"/>
      <c r="AX1293" s="221"/>
      <c r="AY1293" s="221"/>
      <c r="AZ1293" s="221"/>
      <c r="BA1293" s="221"/>
      <c r="BB1293" s="221"/>
      <c r="BC1293" s="221"/>
      <c r="BD1293" s="221"/>
      <c r="BE1293" s="221"/>
      <c r="BF1293" s="221"/>
      <c r="BG1293" s="221"/>
      <c r="BH1293" s="221"/>
      <c r="BI1293" s="221"/>
      <c r="BJ1293" s="221"/>
      <c r="BK1293" s="221"/>
      <c r="BL1293" s="221"/>
      <c r="BM1293" s="221"/>
      <c r="BN1293" s="221"/>
      <c r="BO1293" s="221"/>
      <c r="BP1293" s="221"/>
      <c r="BQ1293" s="222"/>
      <c r="BR1293" s="182">
        <v>0</v>
      </c>
      <c r="BS1293" s="183"/>
      <c r="BT1293" s="183"/>
      <c r="BU1293" s="183"/>
      <c r="BV1293" s="184"/>
      <c r="BW1293" s="1"/>
      <c r="BX1293" s="1"/>
      <c r="BY1293" s="1"/>
      <c r="BZ1293" s="2"/>
    </row>
    <row r="1294" spans="1:79" ht="18.75" hidden="1" customHeight="1">
      <c r="A1294" s="81">
        <v>0</v>
      </c>
      <c r="B1294" s="80"/>
      <c r="C1294" s="178" t="s">
        <v>281</v>
      </c>
      <c r="D1294" s="178"/>
      <c r="E1294" s="178"/>
      <c r="F1294" s="178"/>
      <c r="G1294" s="178"/>
      <c r="H1294" s="178"/>
      <c r="I1294" s="178"/>
      <c r="J1294" s="179" t="s">
        <v>98</v>
      </c>
      <c r="K1294" s="179"/>
      <c r="L1294" s="179"/>
      <c r="M1294" s="179"/>
      <c r="N1294" s="179"/>
      <c r="O1294" s="128"/>
      <c r="P1294" s="221"/>
      <c r="Q1294" s="221"/>
      <c r="R1294" s="221"/>
      <c r="S1294" s="221"/>
      <c r="T1294" s="221"/>
      <c r="U1294" s="221"/>
      <c r="V1294" s="221"/>
      <c r="W1294" s="221"/>
      <c r="X1294" s="221"/>
      <c r="Y1294" s="221"/>
      <c r="Z1294" s="221"/>
      <c r="AA1294" s="221"/>
      <c r="AB1294" s="221"/>
      <c r="AC1294" s="221"/>
      <c r="AD1294" s="221"/>
      <c r="AE1294" s="221"/>
      <c r="AF1294" s="221"/>
      <c r="AG1294" s="221"/>
      <c r="AH1294" s="221"/>
      <c r="AI1294" s="221"/>
      <c r="AJ1294" s="221"/>
      <c r="AK1294" s="221"/>
      <c r="AL1294" s="221"/>
      <c r="AM1294" s="221"/>
      <c r="AN1294" s="221"/>
      <c r="AO1294" s="221"/>
      <c r="AP1294" s="221"/>
      <c r="AQ1294" s="221"/>
      <c r="AR1294" s="221"/>
      <c r="AS1294" s="221"/>
      <c r="AT1294" s="221"/>
      <c r="AU1294" s="221"/>
      <c r="AV1294" s="221"/>
      <c r="AW1294" s="221"/>
      <c r="AX1294" s="221"/>
      <c r="AY1294" s="221"/>
      <c r="AZ1294" s="221"/>
      <c r="BA1294" s="221"/>
      <c r="BB1294" s="221"/>
      <c r="BC1294" s="221"/>
      <c r="BD1294" s="221"/>
      <c r="BE1294" s="221"/>
      <c r="BF1294" s="221"/>
      <c r="BG1294" s="221"/>
      <c r="BH1294" s="221"/>
      <c r="BI1294" s="221"/>
      <c r="BJ1294" s="221"/>
      <c r="BK1294" s="221"/>
      <c r="BL1294" s="221"/>
      <c r="BM1294" s="221"/>
      <c r="BN1294" s="221"/>
      <c r="BO1294" s="221"/>
      <c r="BP1294" s="221"/>
      <c r="BQ1294" s="222"/>
      <c r="BR1294" s="151"/>
      <c r="BS1294" s="151"/>
      <c r="BT1294" s="151"/>
      <c r="BU1294" s="151"/>
      <c r="BV1294" s="151"/>
      <c r="BW1294" s="1"/>
      <c r="BX1294" s="1"/>
      <c r="BY1294" s="1"/>
      <c r="BZ1294" s="2"/>
    </row>
    <row r="1295" spans="1:79" ht="53.1" hidden="1" customHeight="1">
      <c r="A1295" s="185">
        <v>69</v>
      </c>
      <c r="B1295" s="125"/>
      <c r="C1295" s="186" t="s">
        <v>348</v>
      </c>
      <c r="D1295" s="186"/>
      <c r="E1295" s="186"/>
      <c r="F1295" s="186"/>
      <c r="G1295" s="186"/>
      <c r="H1295" s="186"/>
      <c r="I1295" s="186"/>
      <c r="J1295" s="187" t="s">
        <v>100</v>
      </c>
      <c r="K1295" s="187"/>
      <c r="L1295" s="187"/>
      <c r="M1295" s="187"/>
      <c r="N1295" s="187"/>
      <c r="O1295" s="128"/>
      <c r="P1295" s="221"/>
      <c r="Q1295" s="221"/>
      <c r="R1295" s="221"/>
      <c r="S1295" s="221"/>
      <c r="T1295" s="221"/>
      <c r="U1295" s="221"/>
      <c r="V1295" s="221"/>
      <c r="W1295" s="221"/>
      <c r="X1295" s="221"/>
      <c r="Y1295" s="221"/>
      <c r="Z1295" s="221"/>
      <c r="AA1295" s="221"/>
      <c r="AB1295" s="221"/>
      <c r="AC1295" s="221"/>
      <c r="AD1295" s="221"/>
      <c r="AE1295" s="221"/>
      <c r="AF1295" s="221"/>
      <c r="AG1295" s="221"/>
      <c r="AH1295" s="221"/>
      <c r="AI1295" s="221"/>
      <c r="AJ1295" s="221"/>
      <c r="AK1295" s="221"/>
      <c r="AL1295" s="221"/>
      <c r="AM1295" s="221"/>
      <c r="AN1295" s="221"/>
      <c r="AO1295" s="221"/>
      <c r="AP1295" s="221"/>
      <c r="AQ1295" s="221"/>
      <c r="AR1295" s="221"/>
      <c r="AS1295" s="221"/>
      <c r="AT1295" s="221"/>
      <c r="AU1295" s="221"/>
      <c r="AV1295" s="221"/>
      <c r="AW1295" s="221"/>
      <c r="AX1295" s="221"/>
      <c r="AY1295" s="221"/>
      <c r="AZ1295" s="221"/>
      <c r="BA1295" s="221"/>
      <c r="BB1295" s="221"/>
      <c r="BC1295" s="221"/>
      <c r="BD1295" s="221"/>
      <c r="BE1295" s="221"/>
      <c r="BF1295" s="221"/>
      <c r="BG1295" s="221"/>
      <c r="BH1295" s="221"/>
      <c r="BI1295" s="221"/>
      <c r="BJ1295" s="221"/>
      <c r="BK1295" s="221"/>
      <c r="BL1295" s="221"/>
      <c r="BM1295" s="221"/>
      <c r="BN1295" s="221"/>
      <c r="BO1295" s="221"/>
      <c r="BP1295" s="221"/>
      <c r="BQ1295" s="222"/>
      <c r="BR1295" s="182">
        <v>0</v>
      </c>
      <c r="BS1295" s="183"/>
      <c r="BT1295" s="183"/>
      <c r="BU1295" s="183"/>
      <c r="BV1295" s="184"/>
      <c r="BW1295" s="1"/>
      <c r="BX1295" s="1"/>
      <c r="BY1295" s="1"/>
      <c r="BZ1295" s="2"/>
    </row>
    <row r="1296" spans="1:79" ht="18.75" hidden="1" customHeight="1">
      <c r="A1296" s="81">
        <v>0</v>
      </c>
      <c r="B1296" s="80"/>
      <c r="C1296" s="178" t="s">
        <v>360</v>
      </c>
      <c r="D1296" s="178"/>
      <c r="E1296" s="178"/>
      <c r="F1296" s="178"/>
      <c r="G1296" s="178"/>
      <c r="H1296" s="178"/>
      <c r="I1296" s="178"/>
      <c r="J1296" s="179" t="s">
        <v>98</v>
      </c>
      <c r="K1296" s="179"/>
      <c r="L1296" s="179"/>
      <c r="M1296" s="179"/>
      <c r="N1296" s="179"/>
      <c r="O1296" s="128"/>
      <c r="P1296" s="221"/>
      <c r="Q1296" s="221"/>
      <c r="R1296" s="221"/>
      <c r="S1296" s="221"/>
      <c r="T1296" s="221"/>
      <c r="U1296" s="221"/>
      <c r="V1296" s="221"/>
      <c r="W1296" s="221"/>
      <c r="X1296" s="221"/>
      <c r="Y1296" s="221"/>
      <c r="Z1296" s="221"/>
      <c r="AA1296" s="221"/>
      <c r="AB1296" s="221"/>
      <c r="AC1296" s="221"/>
      <c r="AD1296" s="221"/>
      <c r="AE1296" s="221"/>
      <c r="AF1296" s="221"/>
      <c r="AG1296" s="221"/>
      <c r="AH1296" s="221"/>
      <c r="AI1296" s="221"/>
      <c r="AJ1296" s="221"/>
      <c r="AK1296" s="221"/>
      <c r="AL1296" s="221"/>
      <c r="AM1296" s="221"/>
      <c r="AN1296" s="221"/>
      <c r="AO1296" s="221"/>
      <c r="AP1296" s="221"/>
      <c r="AQ1296" s="221"/>
      <c r="AR1296" s="221"/>
      <c r="AS1296" s="221"/>
      <c r="AT1296" s="221"/>
      <c r="AU1296" s="221"/>
      <c r="AV1296" s="221"/>
      <c r="AW1296" s="221"/>
      <c r="AX1296" s="221"/>
      <c r="AY1296" s="221"/>
      <c r="AZ1296" s="221"/>
      <c r="BA1296" s="221"/>
      <c r="BB1296" s="221"/>
      <c r="BC1296" s="221"/>
      <c r="BD1296" s="221"/>
      <c r="BE1296" s="221"/>
      <c r="BF1296" s="221"/>
      <c r="BG1296" s="221"/>
      <c r="BH1296" s="221"/>
      <c r="BI1296" s="221"/>
      <c r="BJ1296" s="221"/>
      <c r="BK1296" s="221"/>
      <c r="BL1296" s="221"/>
      <c r="BM1296" s="221"/>
      <c r="BN1296" s="221"/>
      <c r="BO1296" s="221"/>
      <c r="BP1296" s="221"/>
      <c r="BQ1296" s="222"/>
      <c r="BR1296" s="151"/>
      <c r="BS1296" s="151"/>
      <c r="BT1296" s="151"/>
      <c r="BU1296" s="151"/>
      <c r="BV1296" s="151"/>
      <c r="BW1296" s="1"/>
      <c r="BX1296" s="1"/>
      <c r="BY1296" s="1"/>
      <c r="BZ1296" s="2"/>
    </row>
    <row r="1297" spans="1:79" ht="54" hidden="1" customHeight="1">
      <c r="A1297" s="185">
        <v>69</v>
      </c>
      <c r="B1297" s="125"/>
      <c r="C1297" s="186" t="s">
        <v>412</v>
      </c>
      <c r="D1297" s="186"/>
      <c r="E1297" s="186"/>
      <c r="F1297" s="186"/>
      <c r="G1297" s="186"/>
      <c r="H1297" s="186"/>
      <c r="I1297" s="186"/>
      <c r="J1297" s="187" t="s">
        <v>362</v>
      </c>
      <c r="K1297" s="187"/>
      <c r="L1297" s="187"/>
      <c r="M1297" s="187"/>
      <c r="N1297" s="187"/>
      <c r="O1297" s="128"/>
      <c r="P1297" s="221"/>
      <c r="Q1297" s="221"/>
      <c r="R1297" s="221"/>
      <c r="S1297" s="221"/>
      <c r="T1297" s="221"/>
      <c r="U1297" s="221"/>
      <c r="V1297" s="221"/>
      <c r="W1297" s="221"/>
      <c r="X1297" s="221"/>
      <c r="Y1297" s="221"/>
      <c r="Z1297" s="221"/>
      <c r="AA1297" s="221"/>
      <c r="AB1297" s="221"/>
      <c r="AC1297" s="221"/>
      <c r="AD1297" s="221"/>
      <c r="AE1297" s="221"/>
      <c r="AF1297" s="221"/>
      <c r="AG1297" s="221"/>
      <c r="AH1297" s="221"/>
      <c r="AI1297" s="221"/>
      <c r="AJ1297" s="221"/>
      <c r="AK1297" s="221"/>
      <c r="AL1297" s="221"/>
      <c r="AM1297" s="221"/>
      <c r="AN1297" s="221"/>
      <c r="AO1297" s="221"/>
      <c r="AP1297" s="221"/>
      <c r="AQ1297" s="221"/>
      <c r="AR1297" s="221"/>
      <c r="AS1297" s="221"/>
      <c r="AT1297" s="221"/>
      <c r="AU1297" s="221"/>
      <c r="AV1297" s="221"/>
      <c r="AW1297" s="221"/>
      <c r="AX1297" s="221"/>
      <c r="AY1297" s="221"/>
      <c r="AZ1297" s="221"/>
      <c r="BA1297" s="221"/>
      <c r="BB1297" s="221"/>
      <c r="BC1297" s="221"/>
      <c r="BD1297" s="221"/>
      <c r="BE1297" s="221"/>
      <c r="BF1297" s="221"/>
      <c r="BG1297" s="221"/>
      <c r="BH1297" s="221"/>
      <c r="BI1297" s="221"/>
      <c r="BJ1297" s="221"/>
      <c r="BK1297" s="221"/>
      <c r="BL1297" s="221"/>
      <c r="BM1297" s="221"/>
      <c r="BN1297" s="221"/>
      <c r="BO1297" s="221"/>
      <c r="BP1297" s="221"/>
      <c r="BQ1297" s="222"/>
      <c r="BR1297" s="182">
        <v>0</v>
      </c>
      <c r="BS1297" s="183"/>
      <c r="BT1297" s="183"/>
      <c r="BU1297" s="183"/>
      <c r="BV1297" s="184"/>
      <c r="BW1297" s="1"/>
      <c r="BX1297" s="1"/>
      <c r="BY1297" s="1"/>
      <c r="BZ1297" s="2"/>
    </row>
    <row r="1298" spans="1:79" s="6" customFormat="1" ht="18.75" hidden="1" customHeight="1">
      <c r="A1298" s="81">
        <v>0</v>
      </c>
      <c r="B1298" s="80"/>
      <c r="C1298" s="178" t="s">
        <v>97</v>
      </c>
      <c r="D1298" s="178"/>
      <c r="E1298" s="178"/>
      <c r="F1298" s="178"/>
      <c r="G1298" s="178"/>
      <c r="H1298" s="178"/>
      <c r="I1298" s="178"/>
      <c r="J1298" s="179" t="s">
        <v>98</v>
      </c>
      <c r="K1298" s="179"/>
      <c r="L1298" s="179"/>
      <c r="M1298" s="179"/>
      <c r="N1298" s="179"/>
      <c r="O1298" s="128"/>
      <c r="P1298" s="221"/>
      <c r="Q1298" s="221"/>
      <c r="R1298" s="221"/>
      <c r="S1298" s="221"/>
      <c r="T1298" s="221"/>
      <c r="U1298" s="221"/>
      <c r="V1298" s="221"/>
      <c r="W1298" s="221"/>
      <c r="X1298" s="221"/>
      <c r="Y1298" s="221"/>
      <c r="Z1298" s="221"/>
      <c r="AA1298" s="221"/>
      <c r="AB1298" s="221"/>
      <c r="AC1298" s="221"/>
      <c r="AD1298" s="221"/>
      <c r="AE1298" s="221"/>
      <c r="AF1298" s="221"/>
      <c r="AG1298" s="221"/>
      <c r="AH1298" s="221"/>
      <c r="AI1298" s="221"/>
      <c r="AJ1298" s="221"/>
      <c r="AK1298" s="221"/>
      <c r="AL1298" s="221"/>
      <c r="AM1298" s="221"/>
      <c r="AN1298" s="221"/>
      <c r="AO1298" s="221"/>
      <c r="AP1298" s="221"/>
      <c r="AQ1298" s="221"/>
      <c r="AR1298" s="221"/>
      <c r="AS1298" s="221"/>
      <c r="AT1298" s="221"/>
      <c r="AU1298" s="221"/>
      <c r="AV1298" s="221"/>
      <c r="AW1298" s="221"/>
      <c r="AX1298" s="221"/>
      <c r="AY1298" s="221"/>
      <c r="AZ1298" s="221"/>
      <c r="BA1298" s="221"/>
      <c r="BB1298" s="221"/>
      <c r="BC1298" s="221"/>
      <c r="BD1298" s="221"/>
      <c r="BE1298" s="221"/>
      <c r="BF1298" s="221"/>
      <c r="BG1298" s="221"/>
      <c r="BH1298" s="221"/>
      <c r="BI1298" s="221"/>
      <c r="BJ1298" s="221"/>
      <c r="BK1298" s="221"/>
      <c r="BL1298" s="221"/>
      <c r="BM1298" s="221"/>
      <c r="BN1298" s="221"/>
      <c r="BO1298" s="221"/>
      <c r="BP1298" s="221"/>
      <c r="BQ1298" s="222"/>
      <c r="BR1298" s="151"/>
      <c r="BS1298" s="151"/>
      <c r="BT1298" s="151"/>
      <c r="BU1298" s="151"/>
      <c r="BV1298" s="151"/>
      <c r="BW1298" s="4"/>
      <c r="BX1298" s="4"/>
      <c r="BY1298" s="4"/>
      <c r="BZ1298" s="5"/>
      <c r="CA1298" s="6" t="s">
        <v>24</v>
      </c>
    </row>
    <row r="1299" spans="1:79" s="6" customFormat="1" ht="66" customHeight="1">
      <c r="A1299" s="81">
        <v>0</v>
      </c>
      <c r="B1299" s="80"/>
      <c r="C1299" s="178" t="s">
        <v>516</v>
      </c>
      <c r="D1299" s="178"/>
      <c r="E1299" s="178"/>
      <c r="F1299" s="178"/>
      <c r="G1299" s="178"/>
      <c r="H1299" s="178"/>
      <c r="I1299" s="178"/>
      <c r="J1299" s="179" t="s">
        <v>98</v>
      </c>
      <c r="K1299" s="179"/>
      <c r="L1299" s="179"/>
      <c r="M1299" s="179"/>
      <c r="N1299" s="179"/>
      <c r="O1299" s="128"/>
      <c r="P1299" s="221"/>
      <c r="Q1299" s="221"/>
      <c r="R1299" s="221"/>
      <c r="S1299" s="221"/>
      <c r="T1299" s="221"/>
      <c r="U1299" s="221"/>
      <c r="V1299" s="221"/>
      <c r="W1299" s="221"/>
      <c r="X1299" s="221"/>
      <c r="Y1299" s="221"/>
      <c r="Z1299" s="221"/>
      <c r="AA1299" s="221"/>
      <c r="AB1299" s="221"/>
      <c r="AC1299" s="221"/>
      <c r="AD1299" s="221"/>
      <c r="AE1299" s="221"/>
      <c r="AF1299" s="221"/>
      <c r="AG1299" s="221"/>
      <c r="AH1299" s="221"/>
      <c r="AI1299" s="221"/>
      <c r="AJ1299" s="221"/>
      <c r="AK1299" s="221"/>
      <c r="AL1299" s="221"/>
      <c r="AM1299" s="221"/>
      <c r="AN1299" s="221"/>
      <c r="AO1299" s="221"/>
      <c r="AP1299" s="221"/>
      <c r="AQ1299" s="221"/>
      <c r="AR1299" s="221"/>
      <c r="AS1299" s="221"/>
      <c r="AT1299" s="221"/>
      <c r="AU1299" s="221"/>
      <c r="AV1299" s="221"/>
      <c r="AW1299" s="221"/>
      <c r="AX1299" s="221"/>
      <c r="AY1299" s="221"/>
      <c r="AZ1299" s="221"/>
      <c r="BA1299" s="221"/>
      <c r="BB1299" s="221"/>
      <c r="BC1299" s="221"/>
      <c r="BD1299" s="221"/>
      <c r="BE1299" s="221"/>
      <c r="BF1299" s="221"/>
      <c r="BG1299" s="221"/>
      <c r="BH1299" s="221"/>
      <c r="BI1299" s="221"/>
      <c r="BJ1299" s="221"/>
      <c r="BK1299" s="221"/>
      <c r="BL1299" s="221"/>
      <c r="BM1299" s="221"/>
      <c r="BN1299" s="221"/>
      <c r="BO1299" s="221"/>
      <c r="BP1299" s="221"/>
      <c r="BQ1299" s="222"/>
      <c r="BR1299" s="151"/>
      <c r="BS1299" s="151"/>
      <c r="BT1299" s="151"/>
      <c r="BU1299" s="151"/>
      <c r="BV1299" s="151"/>
      <c r="BW1299" s="4"/>
      <c r="BX1299" s="4"/>
      <c r="BY1299" s="4"/>
      <c r="BZ1299" s="5"/>
      <c r="CA1299" s="6" t="s">
        <v>24</v>
      </c>
    </row>
    <row r="1300" spans="1:79" ht="51" customHeight="1">
      <c r="A1300" s="185" t="s">
        <v>656</v>
      </c>
      <c r="B1300" s="125"/>
      <c r="C1300" s="186" t="s">
        <v>185</v>
      </c>
      <c r="D1300" s="186"/>
      <c r="E1300" s="186"/>
      <c r="F1300" s="186"/>
      <c r="G1300" s="186"/>
      <c r="H1300" s="186"/>
      <c r="I1300" s="186"/>
      <c r="J1300" s="187" t="s">
        <v>100</v>
      </c>
      <c r="K1300" s="187"/>
      <c r="L1300" s="187"/>
      <c r="M1300" s="187"/>
      <c r="N1300" s="187"/>
      <c r="O1300" s="229" t="s">
        <v>92</v>
      </c>
      <c r="P1300" s="230"/>
      <c r="Q1300" s="230"/>
      <c r="R1300" s="230"/>
      <c r="S1300" s="230"/>
      <c r="T1300" s="230"/>
      <c r="U1300" s="230"/>
      <c r="V1300" s="230"/>
      <c r="W1300" s="230"/>
      <c r="X1300" s="230"/>
      <c r="Y1300" s="230"/>
      <c r="Z1300" s="230"/>
      <c r="AA1300" s="230"/>
      <c r="AB1300" s="230"/>
      <c r="AC1300" s="230"/>
      <c r="AD1300" s="230"/>
      <c r="AE1300" s="230"/>
      <c r="AF1300" s="230"/>
      <c r="AG1300" s="230"/>
      <c r="AH1300" s="230"/>
      <c r="AI1300" s="230"/>
      <c r="AJ1300" s="230"/>
      <c r="AK1300" s="230"/>
      <c r="AL1300" s="230"/>
      <c r="AM1300" s="230"/>
      <c r="AN1300" s="230"/>
      <c r="AO1300" s="230"/>
      <c r="AP1300" s="230"/>
      <c r="AQ1300" s="230"/>
      <c r="AR1300" s="230"/>
      <c r="AS1300" s="230"/>
      <c r="AT1300" s="230"/>
      <c r="AU1300" s="230"/>
      <c r="AV1300" s="230"/>
      <c r="AW1300" s="230"/>
      <c r="AX1300" s="230"/>
      <c r="AY1300" s="230"/>
      <c r="AZ1300" s="230"/>
      <c r="BA1300" s="230"/>
      <c r="BB1300" s="230"/>
      <c r="BC1300" s="230"/>
      <c r="BD1300" s="230"/>
      <c r="BE1300" s="230"/>
      <c r="BF1300" s="230"/>
      <c r="BG1300" s="230"/>
      <c r="BH1300" s="230"/>
      <c r="BI1300" s="230"/>
      <c r="BJ1300" s="230"/>
      <c r="BK1300" s="230"/>
      <c r="BL1300" s="230"/>
      <c r="BM1300" s="230"/>
      <c r="BN1300" s="230"/>
      <c r="BO1300" s="230"/>
      <c r="BP1300" s="230"/>
      <c r="BQ1300" s="231"/>
      <c r="BR1300" s="182">
        <v>-0.79000000000087311</v>
      </c>
      <c r="BS1300" s="183"/>
      <c r="BT1300" s="183"/>
      <c r="BU1300" s="183"/>
      <c r="BV1300" s="184"/>
      <c r="BW1300" s="1"/>
      <c r="BX1300" s="1"/>
      <c r="BY1300" s="1"/>
      <c r="BZ1300" s="2"/>
    </row>
    <row r="1301" spans="1:79" ht="18.75" hidden="1" customHeight="1">
      <c r="A1301" s="81">
        <v>0</v>
      </c>
      <c r="B1301" s="80"/>
      <c r="C1301" s="178" t="s">
        <v>198</v>
      </c>
      <c r="D1301" s="178"/>
      <c r="E1301" s="178"/>
      <c r="F1301" s="178"/>
      <c r="G1301" s="178"/>
      <c r="H1301" s="178"/>
      <c r="I1301" s="178"/>
      <c r="J1301" s="179" t="s">
        <v>98</v>
      </c>
      <c r="K1301" s="179"/>
      <c r="L1301" s="179"/>
      <c r="M1301" s="179"/>
      <c r="N1301" s="179"/>
      <c r="O1301" s="128"/>
      <c r="P1301" s="221"/>
      <c r="Q1301" s="221"/>
      <c r="R1301" s="221"/>
      <c r="S1301" s="221"/>
      <c r="T1301" s="221"/>
      <c r="U1301" s="221"/>
      <c r="V1301" s="221"/>
      <c r="W1301" s="221"/>
      <c r="X1301" s="221"/>
      <c r="Y1301" s="221"/>
      <c r="Z1301" s="221"/>
      <c r="AA1301" s="221"/>
      <c r="AB1301" s="221"/>
      <c r="AC1301" s="221"/>
      <c r="AD1301" s="221"/>
      <c r="AE1301" s="221"/>
      <c r="AF1301" s="221"/>
      <c r="AG1301" s="221"/>
      <c r="AH1301" s="221"/>
      <c r="AI1301" s="221"/>
      <c r="AJ1301" s="221"/>
      <c r="AK1301" s="221"/>
      <c r="AL1301" s="221"/>
      <c r="AM1301" s="221"/>
      <c r="AN1301" s="221"/>
      <c r="AO1301" s="221"/>
      <c r="AP1301" s="221"/>
      <c r="AQ1301" s="221"/>
      <c r="AR1301" s="221"/>
      <c r="AS1301" s="221"/>
      <c r="AT1301" s="221"/>
      <c r="AU1301" s="221"/>
      <c r="AV1301" s="221"/>
      <c r="AW1301" s="221"/>
      <c r="AX1301" s="221"/>
      <c r="AY1301" s="221"/>
      <c r="AZ1301" s="221"/>
      <c r="BA1301" s="221"/>
      <c r="BB1301" s="221"/>
      <c r="BC1301" s="221"/>
      <c r="BD1301" s="221"/>
      <c r="BE1301" s="221"/>
      <c r="BF1301" s="221"/>
      <c r="BG1301" s="221"/>
      <c r="BH1301" s="221"/>
      <c r="BI1301" s="221"/>
      <c r="BJ1301" s="221"/>
      <c r="BK1301" s="221"/>
      <c r="BL1301" s="221"/>
      <c r="BM1301" s="221"/>
      <c r="BN1301" s="221"/>
      <c r="BO1301" s="221"/>
      <c r="BP1301" s="221"/>
      <c r="BQ1301" s="222"/>
      <c r="BR1301" s="151"/>
      <c r="BS1301" s="151"/>
      <c r="BT1301" s="151"/>
      <c r="BU1301" s="151"/>
      <c r="BV1301" s="151"/>
      <c r="BW1301" s="1"/>
      <c r="BX1301" s="1"/>
      <c r="BY1301" s="1"/>
      <c r="BZ1301" s="2"/>
    </row>
    <row r="1302" spans="1:79" ht="62.45" hidden="1" customHeight="1">
      <c r="A1302" s="185">
        <v>77</v>
      </c>
      <c r="B1302" s="125"/>
      <c r="C1302" s="186" t="s">
        <v>271</v>
      </c>
      <c r="D1302" s="186"/>
      <c r="E1302" s="186"/>
      <c r="F1302" s="186"/>
      <c r="G1302" s="186"/>
      <c r="H1302" s="186"/>
      <c r="I1302" s="186"/>
      <c r="J1302" s="187" t="s">
        <v>205</v>
      </c>
      <c r="K1302" s="187"/>
      <c r="L1302" s="187"/>
      <c r="M1302" s="187"/>
      <c r="N1302" s="187"/>
      <c r="O1302" s="128"/>
      <c r="P1302" s="221"/>
      <c r="Q1302" s="221"/>
      <c r="R1302" s="221"/>
      <c r="S1302" s="221"/>
      <c r="T1302" s="221"/>
      <c r="U1302" s="221"/>
      <c r="V1302" s="221"/>
      <c r="W1302" s="221"/>
      <c r="X1302" s="221"/>
      <c r="Y1302" s="221"/>
      <c r="Z1302" s="221"/>
      <c r="AA1302" s="221"/>
      <c r="AB1302" s="221"/>
      <c r="AC1302" s="221"/>
      <c r="AD1302" s="221"/>
      <c r="AE1302" s="221"/>
      <c r="AF1302" s="221"/>
      <c r="AG1302" s="221"/>
      <c r="AH1302" s="221"/>
      <c r="AI1302" s="221"/>
      <c r="AJ1302" s="221"/>
      <c r="AK1302" s="221"/>
      <c r="AL1302" s="221"/>
      <c r="AM1302" s="221"/>
      <c r="AN1302" s="221"/>
      <c r="AO1302" s="221"/>
      <c r="AP1302" s="221"/>
      <c r="AQ1302" s="221"/>
      <c r="AR1302" s="221"/>
      <c r="AS1302" s="221"/>
      <c r="AT1302" s="221"/>
      <c r="AU1302" s="221"/>
      <c r="AV1302" s="221"/>
      <c r="AW1302" s="221"/>
      <c r="AX1302" s="221"/>
      <c r="AY1302" s="221"/>
      <c r="AZ1302" s="221"/>
      <c r="BA1302" s="221"/>
      <c r="BB1302" s="221"/>
      <c r="BC1302" s="221"/>
      <c r="BD1302" s="221"/>
      <c r="BE1302" s="221"/>
      <c r="BF1302" s="221"/>
      <c r="BG1302" s="221"/>
      <c r="BH1302" s="221"/>
      <c r="BI1302" s="221"/>
      <c r="BJ1302" s="221"/>
      <c r="BK1302" s="221"/>
      <c r="BL1302" s="221"/>
      <c r="BM1302" s="221"/>
      <c r="BN1302" s="221"/>
      <c r="BO1302" s="221"/>
      <c r="BP1302" s="221"/>
      <c r="BQ1302" s="222"/>
      <c r="BR1302" s="182">
        <v>0</v>
      </c>
      <c r="BS1302" s="183"/>
      <c r="BT1302" s="183"/>
      <c r="BU1302" s="183"/>
      <c r="BV1302" s="184"/>
      <c r="BW1302" s="1"/>
      <c r="BX1302" s="1"/>
      <c r="BY1302" s="1"/>
      <c r="BZ1302" s="2"/>
    </row>
    <row r="1303" spans="1:79" ht="63.75" hidden="1" customHeight="1">
      <c r="A1303" s="185">
        <v>77</v>
      </c>
      <c r="B1303" s="125"/>
      <c r="C1303" s="186" t="s">
        <v>272</v>
      </c>
      <c r="D1303" s="186"/>
      <c r="E1303" s="186"/>
      <c r="F1303" s="186"/>
      <c r="G1303" s="186"/>
      <c r="H1303" s="186"/>
      <c r="I1303" s="186"/>
      <c r="J1303" s="187" t="s">
        <v>103</v>
      </c>
      <c r="K1303" s="187"/>
      <c r="L1303" s="187"/>
      <c r="M1303" s="187"/>
      <c r="N1303" s="187"/>
      <c r="O1303" s="128"/>
      <c r="P1303" s="221"/>
      <c r="Q1303" s="221"/>
      <c r="R1303" s="221"/>
      <c r="S1303" s="221"/>
      <c r="T1303" s="221"/>
      <c r="U1303" s="221"/>
      <c r="V1303" s="221"/>
      <c r="W1303" s="221"/>
      <c r="X1303" s="221"/>
      <c r="Y1303" s="221"/>
      <c r="Z1303" s="221"/>
      <c r="AA1303" s="221"/>
      <c r="AB1303" s="221"/>
      <c r="AC1303" s="221"/>
      <c r="AD1303" s="221"/>
      <c r="AE1303" s="221"/>
      <c r="AF1303" s="221"/>
      <c r="AG1303" s="221"/>
      <c r="AH1303" s="221"/>
      <c r="AI1303" s="221"/>
      <c r="AJ1303" s="221"/>
      <c r="AK1303" s="221"/>
      <c r="AL1303" s="221"/>
      <c r="AM1303" s="221"/>
      <c r="AN1303" s="221"/>
      <c r="AO1303" s="221"/>
      <c r="AP1303" s="221"/>
      <c r="AQ1303" s="221"/>
      <c r="AR1303" s="221"/>
      <c r="AS1303" s="221"/>
      <c r="AT1303" s="221"/>
      <c r="AU1303" s="221"/>
      <c r="AV1303" s="221"/>
      <c r="AW1303" s="221"/>
      <c r="AX1303" s="221"/>
      <c r="AY1303" s="221"/>
      <c r="AZ1303" s="221"/>
      <c r="BA1303" s="221"/>
      <c r="BB1303" s="221"/>
      <c r="BC1303" s="221"/>
      <c r="BD1303" s="221"/>
      <c r="BE1303" s="221"/>
      <c r="BF1303" s="221"/>
      <c r="BG1303" s="221"/>
      <c r="BH1303" s="221"/>
      <c r="BI1303" s="221"/>
      <c r="BJ1303" s="221"/>
      <c r="BK1303" s="221"/>
      <c r="BL1303" s="221"/>
      <c r="BM1303" s="221"/>
      <c r="BN1303" s="221"/>
      <c r="BO1303" s="221"/>
      <c r="BP1303" s="221"/>
      <c r="BQ1303" s="222"/>
      <c r="BR1303" s="182">
        <v>0</v>
      </c>
      <c r="BS1303" s="183"/>
      <c r="BT1303" s="183"/>
      <c r="BU1303" s="183"/>
      <c r="BV1303" s="184"/>
      <c r="BW1303" s="1"/>
      <c r="BX1303" s="1"/>
      <c r="BY1303" s="1"/>
      <c r="BZ1303" s="2"/>
    </row>
    <row r="1304" spans="1:79" ht="18.75" hidden="1" customHeight="1">
      <c r="A1304" s="81">
        <v>0</v>
      </c>
      <c r="B1304" s="80"/>
      <c r="C1304" s="178" t="s">
        <v>281</v>
      </c>
      <c r="D1304" s="178"/>
      <c r="E1304" s="178"/>
      <c r="F1304" s="178"/>
      <c r="G1304" s="178"/>
      <c r="H1304" s="178"/>
      <c r="I1304" s="178"/>
      <c r="J1304" s="179" t="s">
        <v>98</v>
      </c>
      <c r="K1304" s="179"/>
      <c r="L1304" s="179"/>
      <c r="M1304" s="179"/>
      <c r="N1304" s="179"/>
      <c r="O1304" s="128"/>
      <c r="P1304" s="221"/>
      <c r="Q1304" s="221"/>
      <c r="R1304" s="221"/>
      <c r="S1304" s="221"/>
      <c r="T1304" s="221"/>
      <c r="U1304" s="221"/>
      <c r="V1304" s="221"/>
      <c r="W1304" s="221"/>
      <c r="X1304" s="221"/>
      <c r="Y1304" s="221"/>
      <c r="Z1304" s="221"/>
      <c r="AA1304" s="221"/>
      <c r="AB1304" s="221"/>
      <c r="AC1304" s="221"/>
      <c r="AD1304" s="221"/>
      <c r="AE1304" s="221"/>
      <c r="AF1304" s="221"/>
      <c r="AG1304" s="221"/>
      <c r="AH1304" s="221"/>
      <c r="AI1304" s="221"/>
      <c r="AJ1304" s="221"/>
      <c r="AK1304" s="221"/>
      <c r="AL1304" s="221"/>
      <c r="AM1304" s="221"/>
      <c r="AN1304" s="221"/>
      <c r="AO1304" s="221"/>
      <c r="AP1304" s="221"/>
      <c r="AQ1304" s="221"/>
      <c r="AR1304" s="221"/>
      <c r="AS1304" s="221"/>
      <c r="AT1304" s="221"/>
      <c r="AU1304" s="221"/>
      <c r="AV1304" s="221"/>
      <c r="AW1304" s="221"/>
      <c r="AX1304" s="221"/>
      <c r="AY1304" s="221"/>
      <c r="AZ1304" s="221"/>
      <c r="BA1304" s="221"/>
      <c r="BB1304" s="221"/>
      <c r="BC1304" s="221"/>
      <c r="BD1304" s="221"/>
      <c r="BE1304" s="221"/>
      <c r="BF1304" s="221"/>
      <c r="BG1304" s="221"/>
      <c r="BH1304" s="221"/>
      <c r="BI1304" s="221"/>
      <c r="BJ1304" s="221"/>
      <c r="BK1304" s="221"/>
      <c r="BL1304" s="221"/>
      <c r="BM1304" s="221"/>
      <c r="BN1304" s="221"/>
      <c r="BO1304" s="221"/>
      <c r="BP1304" s="221"/>
      <c r="BQ1304" s="222"/>
      <c r="BR1304" s="151"/>
      <c r="BS1304" s="151"/>
      <c r="BT1304" s="151"/>
      <c r="BU1304" s="151"/>
      <c r="BV1304" s="151"/>
      <c r="BW1304" s="1"/>
      <c r="BX1304" s="1"/>
      <c r="BY1304" s="1"/>
      <c r="BZ1304" s="2"/>
    </row>
    <row r="1305" spans="1:79" ht="51" hidden="1" customHeight="1">
      <c r="A1305" s="185">
        <v>77</v>
      </c>
      <c r="B1305" s="125"/>
      <c r="C1305" s="186" t="s">
        <v>349</v>
      </c>
      <c r="D1305" s="186"/>
      <c r="E1305" s="186"/>
      <c r="F1305" s="186"/>
      <c r="G1305" s="186"/>
      <c r="H1305" s="186"/>
      <c r="I1305" s="186"/>
      <c r="J1305" s="187" t="s">
        <v>100</v>
      </c>
      <c r="K1305" s="187"/>
      <c r="L1305" s="187"/>
      <c r="M1305" s="187"/>
      <c r="N1305" s="187"/>
      <c r="O1305" s="128"/>
      <c r="P1305" s="221"/>
      <c r="Q1305" s="221"/>
      <c r="R1305" s="221"/>
      <c r="S1305" s="221"/>
      <c r="T1305" s="221"/>
      <c r="U1305" s="221"/>
      <c r="V1305" s="221"/>
      <c r="W1305" s="221"/>
      <c r="X1305" s="221"/>
      <c r="Y1305" s="221"/>
      <c r="Z1305" s="221"/>
      <c r="AA1305" s="221"/>
      <c r="AB1305" s="221"/>
      <c r="AC1305" s="221"/>
      <c r="AD1305" s="221"/>
      <c r="AE1305" s="221"/>
      <c r="AF1305" s="221"/>
      <c r="AG1305" s="221"/>
      <c r="AH1305" s="221"/>
      <c r="AI1305" s="221"/>
      <c r="AJ1305" s="221"/>
      <c r="AK1305" s="221"/>
      <c r="AL1305" s="221"/>
      <c r="AM1305" s="221"/>
      <c r="AN1305" s="221"/>
      <c r="AO1305" s="221"/>
      <c r="AP1305" s="221"/>
      <c r="AQ1305" s="221"/>
      <c r="AR1305" s="221"/>
      <c r="AS1305" s="221"/>
      <c r="AT1305" s="221"/>
      <c r="AU1305" s="221"/>
      <c r="AV1305" s="221"/>
      <c r="AW1305" s="221"/>
      <c r="AX1305" s="221"/>
      <c r="AY1305" s="221"/>
      <c r="AZ1305" s="221"/>
      <c r="BA1305" s="221"/>
      <c r="BB1305" s="221"/>
      <c r="BC1305" s="221"/>
      <c r="BD1305" s="221"/>
      <c r="BE1305" s="221"/>
      <c r="BF1305" s="221"/>
      <c r="BG1305" s="221"/>
      <c r="BH1305" s="221"/>
      <c r="BI1305" s="221"/>
      <c r="BJ1305" s="221"/>
      <c r="BK1305" s="221"/>
      <c r="BL1305" s="221"/>
      <c r="BM1305" s="221"/>
      <c r="BN1305" s="221"/>
      <c r="BO1305" s="221"/>
      <c r="BP1305" s="221"/>
      <c r="BQ1305" s="222"/>
      <c r="BR1305" s="182">
        <v>0</v>
      </c>
      <c r="BS1305" s="183"/>
      <c r="BT1305" s="183"/>
      <c r="BU1305" s="183"/>
      <c r="BV1305" s="184"/>
      <c r="BW1305" s="1"/>
      <c r="BX1305" s="1"/>
      <c r="BY1305" s="1"/>
      <c r="BZ1305" s="2"/>
    </row>
    <row r="1306" spans="1:79" ht="18.75" hidden="1" customHeight="1">
      <c r="A1306" s="81">
        <v>0</v>
      </c>
      <c r="B1306" s="80"/>
      <c r="C1306" s="178" t="s">
        <v>360</v>
      </c>
      <c r="D1306" s="178"/>
      <c r="E1306" s="178"/>
      <c r="F1306" s="178"/>
      <c r="G1306" s="178"/>
      <c r="H1306" s="178"/>
      <c r="I1306" s="178"/>
      <c r="J1306" s="179" t="s">
        <v>98</v>
      </c>
      <c r="K1306" s="179"/>
      <c r="L1306" s="179"/>
      <c r="M1306" s="179"/>
      <c r="N1306" s="179"/>
      <c r="O1306" s="128"/>
      <c r="P1306" s="221"/>
      <c r="Q1306" s="221"/>
      <c r="R1306" s="221"/>
      <c r="S1306" s="221"/>
      <c r="T1306" s="221"/>
      <c r="U1306" s="221"/>
      <c r="V1306" s="221"/>
      <c r="W1306" s="221"/>
      <c r="X1306" s="221"/>
      <c r="Y1306" s="221"/>
      <c r="Z1306" s="221"/>
      <c r="AA1306" s="221"/>
      <c r="AB1306" s="221"/>
      <c r="AC1306" s="221"/>
      <c r="AD1306" s="221"/>
      <c r="AE1306" s="221"/>
      <c r="AF1306" s="221"/>
      <c r="AG1306" s="221"/>
      <c r="AH1306" s="221"/>
      <c r="AI1306" s="221"/>
      <c r="AJ1306" s="221"/>
      <c r="AK1306" s="221"/>
      <c r="AL1306" s="221"/>
      <c r="AM1306" s="221"/>
      <c r="AN1306" s="221"/>
      <c r="AO1306" s="221"/>
      <c r="AP1306" s="221"/>
      <c r="AQ1306" s="221"/>
      <c r="AR1306" s="221"/>
      <c r="AS1306" s="221"/>
      <c r="AT1306" s="221"/>
      <c r="AU1306" s="221"/>
      <c r="AV1306" s="221"/>
      <c r="AW1306" s="221"/>
      <c r="AX1306" s="221"/>
      <c r="AY1306" s="221"/>
      <c r="AZ1306" s="221"/>
      <c r="BA1306" s="221"/>
      <c r="BB1306" s="221"/>
      <c r="BC1306" s="221"/>
      <c r="BD1306" s="221"/>
      <c r="BE1306" s="221"/>
      <c r="BF1306" s="221"/>
      <c r="BG1306" s="221"/>
      <c r="BH1306" s="221"/>
      <c r="BI1306" s="221"/>
      <c r="BJ1306" s="221"/>
      <c r="BK1306" s="221"/>
      <c r="BL1306" s="221"/>
      <c r="BM1306" s="221"/>
      <c r="BN1306" s="221"/>
      <c r="BO1306" s="221"/>
      <c r="BP1306" s="221"/>
      <c r="BQ1306" s="222"/>
      <c r="BR1306" s="151"/>
      <c r="BS1306" s="151"/>
      <c r="BT1306" s="151"/>
      <c r="BU1306" s="151"/>
      <c r="BV1306" s="151"/>
      <c r="BW1306" s="1"/>
      <c r="BX1306" s="1"/>
      <c r="BY1306" s="1"/>
      <c r="BZ1306" s="2"/>
    </row>
    <row r="1307" spans="1:79" ht="65.45" hidden="1" customHeight="1">
      <c r="A1307" s="185">
        <v>77</v>
      </c>
      <c r="B1307" s="125"/>
      <c r="C1307" s="186" t="s">
        <v>413</v>
      </c>
      <c r="D1307" s="186"/>
      <c r="E1307" s="186"/>
      <c r="F1307" s="186"/>
      <c r="G1307" s="186"/>
      <c r="H1307" s="186"/>
      <c r="I1307" s="186"/>
      <c r="J1307" s="187" t="s">
        <v>362</v>
      </c>
      <c r="K1307" s="187"/>
      <c r="L1307" s="187"/>
      <c r="M1307" s="187"/>
      <c r="N1307" s="187"/>
      <c r="O1307" s="128"/>
      <c r="P1307" s="221"/>
      <c r="Q1307" s="221"/>
      <c r="R1307" s="221"/>
      <c r="S1307" s="221"/>
      <c r="T1307" s="221"/>
      <c r="U1307" s="221"/>
      <c r="V1307" s="221"/>
      <c r="W1307" s="221"/>
      <c r="X1307" s="221"/>
      <c r="Y1307" s="221"/>
      <c r="Z1307" s="221"/>
      <c r="AA1307" s="221"/>
      <c r="AB1307" s="221"/>
      <c r="AC1307" s="221"/>
      <c r="AD1307" s="221"/>
      <c r="AE1307" s="221"/>
      <c r="AF1307" s="221"/>
      <c r="AG1307" s="221"/>
      <c r="AH1307" s="221"/>
      <c r="AI1307" s="221"/>
      <c r="AJ1307" s="221"/>
      <c r="AK1307" s="221"/>
      <c r="AL1307" s="221"/>
      <c r="AM1307" s="221"/>
      <c r="AN1307" s="221"/>
      <c r="AO1307" s="221"/>
      <c r="AP1307" s="221"/>
      <c r="AQ1307" s="221"/>
      <c r="AR1307" s="221"/>
      <c r="AS1307" s="221"/>
      <c r="AT1307" s="221"/>
      <c r="AU1307" s="221"/>
      <c r="AV1307" s="221"/>
      <c r="AW1307" s="221"/>
      <c r="AX1307" s="221"/>
      <c r="AY1307" s="221"/>
      <c r="AZ1307" s="221"/>
      <c r="BA1307" s="221"/>
      <c r="BB1307" s="221"/>
      <c r="BC1307" s="221"/>
      <c r="BD1307" s="221"/>
      <c r="BE1307" s="221"/>
      <c r="BF1307" s="221"/>
      <c r="BG1307" s="221"/>
      <c r="BH1307" s="221"/>
      <c r="BI1307" s="221"/>
      <c r="BJ1307" s="221"/>
      <c r="BK1307" s="221"/>
      <c r="BL1307" s="221"/>
      <c r="BM1307" s="221"/>
      <c r="BN1307" s="221"/>
      <c r="BO1307" s="221"/>
      <c r="BP1307" s="221"/>
      <c r="BQ1307" s="222"/>
      <c r="BR1307" s="182">
        <v>-86.9</v>
      </c>
      <c r="BS1307" s="183"/>
      <c r="BT1307" s="183"/>
      <c r="BU1307" s="183"/>
      <c r="BV1307" s="184"/>
      <c r="BW1307" s="1"/>
      <c r="BX1307" s="1"/>
      <c r="BY1307" s="1"/>
      <c r="BZ1307" s="2"/>
    </row>
    <row r="1308" spans="1:79" s="6" customFormat="1" ht="40.5" customHeight="1">
      <c r="A1308" s="81">
        <v>0</v>
      </c>
      <c r="B1308" s="80"/>
      <c r="C1308" s="178" t="s">
        <v>517</v>
      </c>
      <c r="D1308" s="178"/>
      <c r="E1308" s="178"/>
      <c r="F1308" s="178"/>
      <c r="G1308" s="178"/>
      <c r="H1308" s="178"/>
      <c r="I1308" s="178"/>
      <c r="J1308" s="179" t="s">
        <v>98</v>
      </c>
      <c r="K1308" s="179"/>
      <c r="L1308" s="179"/>
      <c r="M1308" s="179"/>
      <c r="N1308" s="179"/>
      <c r="O1308" s="128"/>
      <c r="P1308" s="221"/>
      <c r="Q1308" s="221"/>
      <c r="R1308" s="221"/>
      <c r="S1308" s="221"/>
      <c r="T1308" s="221"/>
      <c r="U1308" s="221"/>
      <c r="V1308" s="221"/>
      <c r="W1308" s="221"/>
      <c r="X1308" s="221"/>
      <c r="Y1308" s="221"/>
      <c r="Z1308" s="221"/>
      <c r="AA1308" s="221"/>
      <c r="AB1308" s="221"/>
      <c r="AC1308" s="221"/>
      <c r="AD1308" s="221"/>
      <c r="AE1308" s="221"/>
      <c r="AF1308" s="221"/>
      <c r="AG1308" s="221"/>
      <c r="AH1308" s="221"/>
      <c r="AI1308" s="221"/>
      <c r="AJ1308" s="221"/>
      <c r="AK1308" s="221"/>
      <c r="AL1308" s="221"/>
      <c r="AM1308" s="221"/>
      <c r="AN1308" s="221"/>
      <c r="AO1308" s="221"/>
      <c r="AP1308" s="221"/>
      <c r="AQ1308" s="221"/>
      <c r="AR1308" s="221"/>
      <c r="AS1308" s="221"/>
      <c r="AT1308" s="221"/>
      <c r="AU1308" s="221"/>
      <c r="AV1308" s="221"/>
      <c r="AW1308" s="221"/>
      <c r="AX1308" s="221"/>
      <c r="AY1308" s="221"/>
      <c r="AZ1308" s="221"/>
      <c r="BA1308" s="221"/>
      <c r="BB1308" s="221"/>
      <c r="BC1308" s="221"/>
      <c r="BD1308" s="221"/>
      <c r="BE1308" s="221"/>
      <c r="BF1308" s="221"/>
      <c r="BG1308" s="221"/>
      <c r="BH1308" s="221"/>
      <c r="BI1308" s="221"/>
      <c r="BJ1308" s="221"/>
      <c r="BK1308" s="221"/>
      <c r="BL1308" s="221"/>
      <c r="BM1308" s="221"/>
      <c r="BN1308" s="221"/>
      <c r="BO1308" s="221"/>
      <c r="BP1308" s="221"/>
      <c r="BQ1308" s="222"/>
      <c r="BR1308" s="151"/>
      <c r="BS1308" s="151"/>
      <c r="BT1308" s="151"/>
      <c r="BU1308" s="151"/>
      <c r="BV1308" s="151"/>
      <c r="BW1308" s="4"/>
      <c r="BX1308" s="4"/>
      <c r="BY1308" s="4"/>
      <c r="BZ1308" s="5"/>
      <c r="CA1308" s="6" t="s">
        <v>24</v>
      </c>
    </row>
    <row r="1309" spans="1:79" s="6" customFormat="1" ht="72" customHeight="1">
      <c r="A1309" s="81">
        <v>0</v>
      </c>
      <c r="B1309" s="80"/>
      <c r="C1309" s="178" t="s">
        <v>518</v>
      </c>
      <c r="D1309" s="178"/>
      <c r="E1309" s="178"/>
      <c r="F1309" s="178"/>
      <c r="G1309" s="178"/>
      <c r="H1309" s="178"/>
      <c r="I1309" s="178"/>
      <c r="J1309" s="179" t="s">
        <v>98</v>
      </c>
      <c r="K1309" s="179"/>
      <c r="L1309" s="179"/>
      <c r="M1309" s="179"/>
      <c r="N1309" s="179"/>
      <c r="O1309" s="128"/>
      <c r="P1309" s="221"/>
      <c r="Q1309" s="221"/>
      <c r="R1309" s="221"/>
      <c r="S1309" s="221"/>
      <c r="T1309" s="221"/>
      <c r="U1309" s="221"/>
      <c r="V1309" s="221"/>
      <c r="W1309" s="221"/>
      <c r="X1309" s="221"/>
      <c r="Y1309" s="221"/>
      <c r="Z1309" s="221"/>
      <c r="AA1309" s="221"/>
      <c r="AB1309" s="221"/>
      <c r="AC1309" s="221"/>
      <c r="AD1309" s="221"/>
      <c r="AE1309" s="221"/>
      <c r="AF1309" s="221"/>
      <c r="AG1309" s="221"/>
      <c r="AH1309" s="221"/>
      <c r="AI1309" s="221"/>
      <c r="AJ1309" s="221"/>
      <c r="AK1309" s="221"/>
      <c r="AL1309" s="221"/>
      <c r="AM1309" s="221"/>
      <c r="AN1309" s="221"/>
      <c r="AO1309" s="221"/>
      <c r="AP1309" s="221"/>
      <c r="AQ1309" s="221"/>
      <c r="AR1309" s="221"/>
      <c r="AS1309" s="221"/>
      <c r="AT1309" s="221"/>
      <c r="AU1309" s="221"/>
      <c r="AV1309" s="221"/>
      <c r="AW1309" s="221"/>
      <c r="AX1309" s="221"/>
      <c r="AY1309" s="221"/>
      <c r="AZ1309" s="221"/>
      <c r="BA1309" s="221"/>
      <c r="BB1309" s="221"/>
      <c r="BC1309" s="221"/>
      <c r="BD1309" s="221"/>
      <c r="BE1309" s="221"/>
      <c r="BF1309" s="221"/>
      <c r="BG1309" s="221"/>
      <c r="BH1309" s="221"/>
      <c r="BI1309" s="221"/>
      <c r="BJ1309" s="221"/>
      <c r="BK1309" s="221"/>
      <c r="BL1309" s="221"/>
      <c r="BM1309" s="221"/>
      <c r="BN1309" s="221"/>
      <c r="BO1309" s="221"/>
      <c r="BP1309" s="221"/>
      <c r="BQ1309" s="222"/>
      <c r="BR1309" s="151"/>
      <c r="BS1309" s="151"/>
      <c r="BT1309" s="151"/>
      <c r="BU1309" s="151"/>
      <c r="BV1309" s="151"/>
      <c r="BW1309" s="4"/>
      <c r="BX1309" s="4"/>
      <c r="BY1309" s="4"/>
      <c r="BZ1309" s="5"/>
      <c r="CA1309" s="6" t="s">
        <v>24</v>
      </c>
    </row>
    <row r="1310" spans="1:79" s="6" customFormat="1" ht="18.75" customHeight="1">
      <c r="A1310" s="81">
        <v>0</v>
      </c>
      <c r="B1310" s="80"/>
      <c r="C1310" s="178" t="s">
        <v>97</v>
      </c>
      <c r="D1310" s="178"/>
      <c r="E1310" s="178"/>
      <c r="F1310" s="178"/>
      <c r="G1310" s="178"/>
      <c r="H1310" s="178"/>
      <c r="I1310" s="178"/>
      <c r="J1310" s="179" t="s">
        <v>98</v>
      </c>
      <c r="K1310" s="179"/>
      <c r="L1310" s="179"/>
      <c r="M1310" s="179"/>
      <c r="N1310" s="179"/>
      <c r="O1310" s="128"/>
      <c r="P1310" s="221"/>
      <c r="Q1310" s="221"/>
      <c r="R1310" s="221"/>
      <c r="S1310" s="221"/>
      <c r="T1310" s="221"/>
      <c r="U1310" s="221"/>
      <c r="V1310" s="221"/>
      <c r="W1310" s="221"/>
      <c r="X1310" s="221"/>
      <c r="Y1310" s="221"/>
      <c r="Z1310" s="221"/>
      <c r="AA1310" s="221"/>
      <c r="AB1310" s="221"/>
      <c r="AC1310" s="221"/>
      <c r="AD1310" s="221"/>
      <c r="AE1310" s="221"/>
      <c r="AF1310" s="221"/>
      <c r="AG1310" s="221"/>
      <c r="AH1310" s="221"/>
      <c r="AI1310" s="221"/>
      <c r="AJ1310" s="221"/>
      <c r="AK1310" s="221"/>
      <c r="AL1310" s="221"/>
      <c r="AM1310" s="221"/>
      <c r="AN1310" s="221"/>
      <c r="AO1310" s="221"/>
      <c r="AP1310" s="221"/>
      <c r="AQ1310" s="221"/>
      <c r="AR1310" s="221"/>
      <c r="AS1310" s="221"/>
      <c r="AT1310" s="221"/>
      <c r="AU1310" s="221"/>
      <c r="AV1310" s="221"/>
      <c r="AW1310" s="221"/>
      <c r="AX1310" s="221"/>
      <c r="AY1310" s="221"/>
      <c r="AZ1310" s="221"/>
      <c r="BA1310" s="221"/>
      <c r="BB1310" s="221"/>
      <c r="BC1310" s="221"/>
      <c r="BD1310" s="221"/>
      <c r="BE1310" s="221"/>
      <c r="BF1310" s="221"/>
      <c r="BG1310" s="221"/>
      <c r="BH1310" s="221"/>
      <c r="BI1310" s="221"/>
      <c r="BJ1310" s="221"/>
      <c r="BK1310" s="221"/>
      <c r="BL1310" s="221"/>
      <c r="BM1310" s="221"/>
      <c r="BN1310" s="221"/>
      <c r="BO1310" s="221"/>
      <c r="BP1310" s="221"/>
      <c r="BQ1310" s="222"/>
      <c r="BR1310" s="151"/>
      <c r="BS1310" s="151"/>
      <c r="BT1310" s="151"/>
      <c r="BU1310" s="151"/>
      <c r="BV1310" s="151"/>
      <c r="BW1310" s="4"/>
      <c r="BX1310" s="4"/>
      <c r="BY1310" s="4"/>
      <c r="BZ1310" s="5"/>
      <c r="CA1310" s="6" t="s">
        <v>24</v>
      </c>
    </row>
    <row r="1311" spans="1:79" ht="63.75" customHeight="1">
      <c r="A1311" s="185" t="s">
        <v>657</v>
      </c>
      <c r="B1311" s="125"/>
      <c r="C1311" s="186" t="s">
        <v>186</v>
      </c>
      <c r="D1311" s="186"/>
      <c r="E1311" s="186"/>
      <c r="F1311" s="186"/>
      <c r="G1311" s="186"/>
      <c r="H1311" s="186"/>
      <c r="I1311" s="186"/>
      <c r="J1311" s="187" t="s">
        <v>100</v>
      </c>
      <c r="K1311" s="187"/>
      <c r="L1311" s="187"/>
      <c r="M1311" s="187"/>
      <c r="N1311" s="187"/>
      <c r="O1311" s="229" t="s">
        <v>92</v>
      </c>
      <c r="P1311" s="230"/>
      <c r="Q1311" s="230"/>
      <c r="R1311" s="230"/>
      <c r="S1311" s="230"/>
      <c r="T1311" s="230"/>
      <c r="U1311" s="230"/>
      <c r="V1311" s="230"/>
      <c r="W1311" s="230"/>
      <c r="X1311" s="230"/>
      <c r="Y1311" s="230"/>
      <c r="Z1311" s="230"/>
      <c r="AA1311" s="230"/>
      <c r="AB1311" s="230"/>
      <c r="AC1311" s="230"/>
      <c r="AD1311" s="230"/>
      <c r="AE1311" s="230"/>
      <c r="AF1311" s="230"/>
      <c r="AG1311" s="230"/>
      <c r="AH1311" s="230"/>
      <c r="AI1311" s="230"/>
      <c r="AJ1311" s="230"/>
      <c r="AK1311" s="230"/>
      <c r="AL1311" s="230"/>
      <c r="AM1311" s="230"/>
      <c r="AN1311" s="230"/>
      <c r="AO1311" s="230"/>
      <c r="AP1311" s="230"/>
      <c r="AQ1311" s="230"/>
      <c r="AR1311" s="230"/>
      <c r="AS1311" s="230"/>
      <c r="AT1311" s="230"/>
      <c r="AU1311" s="230"/>
      <c r="AV1311" s="230"/>
      <c r="AW1311" s="230"/>
      <c r="AX1311" s="230"/>
      <c r="AY1311" s="230"/>
      <c r="AZ1311" s="230"/>
      <c r="BA1311" s="230"/>
      <c r="BB1311" s="230"/>
      <c r="BC1311" s="230"/>
      <c r="BD1311" s="230"/>
      <c r="BE1311" s="230"/>
      <c r="BF1311" s="230"/>
      <c r="BG1311" s="230"/>
      <c r="BH1311" s="230"/>
      <c r="BI1311" s="230"/>
      <c r="BJ1311" s="230"/>
      <c r="BK1311" s="230"/>
      <c r="BL1311" s="230"/>
      <c r="BM1311" s="230"/>
      <c r="BN1311" s="230"/>
      <c r="BO1311" s="230"/>
      <c r="BP1311" s="230"/>
      <c r="BQ1311" s="231"/>
      <c r="BR1311" s="182">
        <v>-0.2099999999627471</v>
      </c>
      <c r="BS1311" s="183"/>
      <c r="BT1311" s="183"/>
      <c r="BU1311" s="183"/>
      <c r="BV1311" s="184"/>
      <c r="BW1311" s="1"/>
      <c r="BX1311" s="1"/>
      <c r="BY1311" s="1"/>
      <c r="BZ1311" s="2"/>
    </row>
    <row r="1312" spans="1:79" ht="18.75" customHeight="1">
      <c r="A1312" s="81">
        <v>0</v>
      </c>
      <c r="B1312" s="80"/>
      <c r="C1312" s="178" t="s">
        <v>198</v>
      </c>
      <c r="D1312" s="178"/>
      <c r="E1312" s="178"/>
      <c r="F1312" s="178"/>
      <c r="G1312" s="178"/>
      <c r="H1312" s="178"/>
      <c r="I1312" s="178"/>
      <c r="J1312" s="179" t="s">
        <v>98</v>
      </c>
      <c r="K1312" s="179"/>
      <c r="L1312" s="179"/>
      <c r="M1312" s="179"/>
      <c r="N1312" s="179"/>
      <c r="O1312" s="128"/>
      <c r="P1312" s="221"/>
      <c r="Q1312" s="221"/>
      <c r="R1312" s="221"/>
      <c r="S1312" s="221"/>
      <c r="T1312" s="221"/>
      <c r="U1312" s="221"/>
      <c r="V1312" s="221"/>
      <c r="W1312" s="221"/>
      <c r="X1312" s="221"/>
      <c r="Y1312" s="221"/>
      <c r="Z1312" s="221"/>
      <c r="AA1312" s="221"/>
      <c r="AB1312" s="221"/>
      <c r="AC1312" s="221"/>
      <c r="AD1312" s="221"/>
      <c r="AE1312" s="221"/>
      <c r="AF1312" s="221"/>
      <c r="AG1312" s="221"/>
      <c r="AH1312" s="221"/>
      <c r="AI1312" s="221"/>
      <c r="AJ1312" s="221"/>
      <c r="AK1312" s="221"/>
      <c r="AL1312" s="221"/>
      <c r="AM1312" s="221"/>
      <c r="AN1312" s="221"/>
      <c r="AO1312" s="221"/>
      <c r="AP1312" s="221"/>
      <c r="AQ1312" s="221"/>
      <c r="AR1312" s="221"/>
      <c r="AS1312" s="221"/>
      <c r="AT1312" s="221"/>
      <c r="AU1312" s="221"/>
      <c r="AV1312" s="221"/>
      <c r="AW1312" s="221"/>
      <c r="AX1312" s="221"/>
      <c r="AY1312" s="221"/>
      <c r="AZ1312" s="221"/>
      <c r="BA1312" s="221"/>
      <c r="BB1312" s="221"/>
      <c r="BC1312" s="221"/>
      <c r="BD1312" s="221"/>
      <c r="BE1312" s="221"/>
      <c r="BF1312" s="221"/>
      <c r="BG1312" s="221"/>
      <c r="BH1312" s="221"/>
      <c r="BI1312" s="221"/>
      <c r="BJ1312" s="221"/>
      <c r="BK1312" s="221"/>
      <c r="BL1312" s="221"/>
      <c r="BM1312" s="221"/>
      <c r="BN1312" s="221"/>
      <c r="BO1312" s="221"/>
      <c r="BP1312" s="221"/>
      <c r="BQ1312" s="222"/>
      <c r="BR1312" s="151"/>
      <c r="BS1312" s="151"/>
      <c r="BT1312" s="151"/>
      <c r="BU1312" s="151"/>
      <c r="BV1312" s="151"/>
      <c r="BW1312" s="1"/>
      <c r="BX1312" s="1"/>
      <c r="BY1312" s="1"/>
      <c r="BZ1312" s="2"/>
    </row>
    <row r="1313" spans="1:79" ht="58.5" customHeight="1">
      <c r="A1313" s="185" t="s">
        <v>657</v>
      </c>
      <c r="B1313" s="125"/>
      <c r="C1313" s="186" t="s">
        <v>273</v>
      </c>
      <c r="D1313" s="186"/>
      <c r="E1313" s="186"/>
      <c r="F1313" s="186"/>
      <c r="G1313" s="186"/>
      <c r="H1313" s="186"/>
      <c r="I1313" s="186"/>
      <c r="J1313" s="187" t="s">
        <v>214</v>
      </c>
      <c r="K1313" s="187"/>
      <c r="L1313" s="187"/>
      <c r="M1313" s="187"/>
      <c r="N1313" s="187"/>
      <c r="O1313" s="229" t="s">
        <v>658</v>
      </c>
      <c r="P1313" s="230"/>
      <c r="Q1313" s="230"/>
      <c r="R1313" s="230"/>
      <c r="S1313" s="230"/>
      <c r="T1313" s="230"/>
      <c r="U1313" s="230"/>
      <c r="V1313" s="230"/>
      <c r="W1313" s="230"/>
      <c r="X1313" s="230"/>
      <c r="Y1313" s="230"/>
      <c r="Z1313" s="230"/>
      <c r="AA1313" s="230"/>
      <c r="AB1313" s="230"/>
      <c r="AC1313" s="230"/>
      <c r="AD1313" s="230"/>
      <c r="AE1313" s="230"/>
      <c r="AF1313" s="230"/>
      <c r="AG1313" s="230"/>
      <c r="AH1313" s="230"/>
      <c r="AI1313" s="230"/>
      <c r="AJ1313" s="230"/>
      <c r="AK1313" s="230"/>
      <c r="AL1313" s="230"/>
      <c r="AM1313" s="230"/>
      <c r="AN1313" s="230"/>
      <c r="AO1313" s="230"/>
      <c r="AP1313" s="230"/>
      <c r="AQ1313" s="230"/>
      <c r="AR1313" s="230"/>
      <c r="AS1313" s="230"/>
      <c r="AT1313" s="230"/>
      <c r="AU1313" s="230"/>
      <c r="AV1313" s="230"/>
      <c r="AW1313" s="230"/>
      <c r="AX1313" s="230"/>
      <c r="AY1313" s="230"/>
      <c r="AZ1313" s="230"/>
      <c r="BA1313" s="230"/>
      <c r="BB1313" s="230"/>
      <c r="BC1313" s="230"/>
      <c r="BD1313" s="230"/>
      <c r="BE1313" s="230"/>
      <c r="BF1313" s="230"/>
      <c r="BG1313" s="230"/>
      <c r="BH1313" s="230"/>
      <c r="BI1313" s="230"/>
      <c r="BJ1313" s="230"/>
      <c r="BK1313" s="230"/>
      <c r="BL1313" s="230"/>
      <c r="BM1313" s="230"/>
      <c r="BN1313" s="230"/>
      <c r="BO1313" s="230"/>
      <c r="BP1313" s="230"/>
      <c r="BQ1313" s="231"/>
      <c r="BR1313" s="182">
        <v>-246.56</v>
      </c>
      <c r="BS1313" s="183"/>
      <c r="BT1313" s="183"/>
      <c r="BU1313" s="183"/>
      <c r="BV1313" s="184"/>
      <c r="BW1313" s="1"/>
      <c r="BX1313" s="1"/>
      <c r="BY1313" s="1"/>
      <c r="BZ1313" s="2"/>
    </row>
    <row r="1314" spans="1:79" ht="18.75" customHeight="1">
      <c r="A1314" s="81">
        <v>0</v>
      </c>
      <c r="B1314" s="80"/>
      <c r="C1314" s="178" t="s">
        <v>281</v>
      </c>
      <c r="D1314" s="178"/>
      <c r="E1314" s="178"/>
      <c r="F1314" s="178"/>
      <c r="G1314" s="178"/>
      <c r="H1314" s="178"/>
      <c r="I1314" s="178"/>
      <c r="J1314" s="179" t="s">
        <v>98</v>
      </c>
      <c r="K1314" s="179"/>
      <c r="L1314" s="179"/>
      <c r="M1314" s="179"/>
      <c r="N1314" s="179"/>
      <c r="O1314" s="128"/>
      <c r="P1314" s="221"/>
      <c r="Q1314" s="221"/>
      <c r="R1314" s="221"/>
      <c r="S1314" s="221"/>
      <c r="T1314" s="221"/>
      <c r="U1314" s="221"/>
      <c r="V1314" s="221"/>
      <c r="W1314" s="221"/>
      <c r="X1314" s="221"/>
      <c r="Y1314" s="221"/>
      <c r="Z1314" s="221"/>
      <c r="AA1314" s="221"/>
      <c r="AB1314" s="221"/>
      <c r="AC1314" s="221"/>
      <c r="AD1314" s="221"/>
      <c r="AE1314" s="221"/>
      <c r="AF1314" s="221"/>
      <c r="AG1314" s="221"/>
      <c r="AH1314" s="221"/>
      <c r="AI1314" s="221"/>
      <c r="AJ1314" s="221"/>
      <c r="AK1314" s="221"/>
      <c r="AL1314" s="221"/>
      <c r="AM1314" s="221"/>
      <c r="AN1314" s="221"/>
      <c r="AO1314" s="221"/>
      <c r="AP1314" s="221"/>
      <c r="AQ1314" s="221"/>
      <c r="AR1314" s="221"/>
      <c r="AS1314" s="221"/>
      <c r="AT1314" s="221"/>
      <c r="AU1314" s="221"/>
      <c r="AV1314" s="221"/>
      <c r="AW1314" s="221"/>
      <c r="AX1314" s="221"/>
      <c r="AY1314" s="221"/>
      <c r="AZ1314" s="221"/>
      <c r="BA1314" s="221"/>
      <c r="BB1314" s="221"/>
      <c r="BC1314" s="221"/>
      <c r="BD1314" s="221"/>
      <c r="BE1314" s="221"/>
      <c r="BF1314" s="221"/>
      <c r="BG1314" s="221"/>
      <c r="BH1314" s="221"/>
      <c r="BI1314" s="221"/>
      <c r="BJ1314" s="221"/>
      <c r="BK1314" s="221"/>
      <c r="BL1314" s="221"/>
      <c r="BM1314" s="221"/>
      <c r="BN1314" s="221"/>
      <c r="BO1314" s="221"/>
      <c r="BP1314" s="221"/>
      <c r="BQ1314" s="222"/>
      <c r="BR1314" s="151"/>
      <c r="BS1314" s="151"/>
      <c r="BT1314" s="151"/>
      <c r="BU1314" s="151"/>
      <c r="BV1314" s="151"/>
      <c r="BW1314" s="1"/>
      <c r="BX1314" s="1"/>
      <c r="BY1314" s="1"/>
      <c r="BZ1314" s="2"/>
    </row>
    <row r="1315" spans="1:79" ht="51" customHeight="1">
      <c r="A1315" s="185" t="s">
        <v>657</v>
      </c>
      <c r="B1315" s="125"/>
      <c r="C1315" s="186" t="s">
        <v>350</v>
      </c>
      <c r="D1315" s="186"/>
      <c r="E1315" s="186"/>
      <c r="F1315" s="186"/>
      <c r="G1315" s="186"/>
      <c r="H1315" s="186"/>
      <c r="I1315" s="186"/>
      <c r="J1315" s="187" t="s">
        <v>100</v>
      </c>
      <c r="K1315" s="187"/>
      <c r="L1315" s="187"/>
      <c r="M1315" s="187"/>
      <c r="N1315" s="187"/>
      <c r="O1315" s="229" t="s">
        <v>659</v>
      </c>
      <c r="P1315" s="230"/>
      <c r="Q1315" s="230"/>
      <c r="R1315" s="230"/>
      <c r="S1315" s="230"/>
      <c r="T1315" s="230"/>
      <c r="U1315" s="230"/>
      <c r="V1315" s="230"/>
      <c r="W1315" s="230"/>
      <c r="X1315" s="230"/>
      <c r="Y1315" s="230"/>
      <c r="Z1315" s="230"/>
      <c r="AA1315" s="230"/>
      <c r="AB1315" s="230"/>
      <c r="AC1315" s="230"/>
      <c r="AD1315" s="230"/>
      <c r="AE1315" s="230"/>
      <c r="AF1315" s="230"/>
      <c r="AG1315" s="230"/>
      <c r="AH1315" s="230"/>
      <c r="AI1315" s="230"/>
      <c r="AJ1315" s="230"/>
      <c r="AK1315" s="230"/>
      <c r="AL1315" s="230"/>
      <c r="AM1315" s="230"/>
      <c r="AN1315" s="230"/>
      <c r="AO1315" s="230"/>
      <c r="AP1315" s="230"/>
      <c r="AQ1315" s="230"/>
      <c r="AR1315" s="230"/>
      <c r="AS1315" s="230"/>
      <c r="AT1315" s="230"/>
      <c r="AU1315" s="230"/>
      <c r="AV1315" s="230"/>
      <c r="AW1315" s="230"/>
      <c r="AX1315" s="230"/>
      <c r="AY1315" s="230"/>
      <c r="AZ1315" s="230"/>
      <c r="BA1315" s="230"/>
      <c r="BB1315" s="230"/>
      <c r="BC1315" s="230"/>
      <c r="BD1315" s="230"/>
      <c r="BE1315" s="230"/>
      <c r="BF1315" s="230"/>
      <c r="BG1315" s="230"/>
      <c r="BH1315" s="230"/>
      <c r="BI1315" s="230"/>
      <c r="BJ1315" s="230"/>
      <c r="BK1315" s="230"/>
      <c r="BL1315" s="230"/>
      <c r="BM1315" s="230"/>
      <c r="BN1315" s="230"/>
      <c r="BO1315" s="230"/>
      <c r="BP1315" s="230"/>
      <c r="BQ1315" s="231"/>
      <c r="BR1315" s="182">
        <v>1267.55</v>
      </c>
      <c r="BS1315" s="183"/>
      <c r="BT1315" s="183"/>
      <c r="BU1315" s="183"/>
      <c r="BV1315" s="184"/>
      <c r="BW1315" s="1"/>
      <c r="BX1315" s="1"/>
      <c r="BY1315" s="1"/>
      <c r="BZ1315" s="2"/>
    </row>
    <row r="1316" spans="1:79" ht="18.75" hidden="1" customHeight="1">
      <c r="A1316" s="81">
        <v>0</v>
      </c>
      <c r="B1316" s="80"/>
      <c r="C1316" s="178" t="s">
        <v>360</v>
      </c>
      <c r="D1316" s="178"/>
      <c r="E1316" s="178"/>
      <c r="F1316" s="178"/>
      <c r="G1316" s="178"/>
      <c r="H1316" s="178"/>
      <c r="I1316" s="178"/>
      <c r="J1316" s="179" t="s">
        <v>98</v>
      </c>
      <c r="K1316" s="179"/>
      <c r="L1316" s="179"/>
      <c r="M1316" s="179"/>
      <c r="N1316" s="179"/>
      <c r="O1316" s="128"/>
      <c r="P1316" s="221"/>
      <c r="Q1316" s="221"/>
      <c r="R1316" s="221"/>
      <c r="S1316" s="221"/>
      <c r="T1316" s="221"/>
      <c r="U1316" s="221"/>
      <c r="V1316" s="221"/>
      <c r="W1316" s="221"/>
      <c r="X1316" s="221"/>
      <c r="Y1316" s="221"/>
      <c r="Z1316" s="221"/>
      <c r="AA1316" s="221"/>
      <c r="AB1316" s="221"/>
      <c r="AC1316" s="221"/>
      <c r="AD1316" s="221"/>
      <c r="AE1316" s="221"/>
      <c r="AF1316" s="221"/>
      <c r="AG1316" s="221"/>
      <c r="AH1316" s="221"/>
      <c r="AI1316" s="221"/>
      <c r="AJ1316" s="221"/>
      <c r="AK1316" s="221"/>
      <c r="AL1316" s="221"/>
      <c r="AM1316" s="221"/>
      <c r="AN1316" s="221"/>
      <c r="AO1316" s="221"/>
      <c r="AP1316" s="221"/>
      <c r="AQ1316" s="221"/>
      <c r="AR1316" s="221"/>
      <c r="AS1316" s="221"/>
      <c r="AT1316" s="221"/>
      <c r="AU1316" s="221"/>
      <c r="AV1316" s="221"/>
      <c r="AW1316" s="221"/>
      <c r="AX1316" s="221"/>
      <c r="AY1316" s="221"/>
      <c r="AZ1316" s="221"/>
      <c r="BA1316" s="221"/>
      <c r="BB1316" s="221"/>
      <c r="BC1316" s="221"/>
      <c r="BD1316" s="221"/>
      <c r="BE1316" s="221"/>
      <c r="BF1316" s="221"/>
      <c r="BG1316" s="221"/>
      <c r="BH1316" s="221"/>
      <c r="BI1316" s="221"/>
      <c r="BJ1316" s="221"/>
      <c r="BK1316" s="221"/>
      <c r="BL1316" s="221"/>
      <c r="BM1316" s="221"/>
      <c r="BN1316" s="221"/>
      <c r="BO1316" s="221"/>
      <c r="BP1316" s="221"/>
      <c r="BQ1316" s="222"/>
      <c r="BR1316" s="151"/>
      <c r="BS1316" s="151"/>
      <c r="BT1316" s="151"/>
      <c r="BU1316" s="151"/>
      <c r="BV1316" s="151"/>
      <c r="BW1316" s="1"/>
      <c r="BX1316" s="1"/>
      <c r="BY1316" s="1"/>
      <c r="BZ1316" s="2"/>
    </row>
    <row r="1317" spans="1:79" ht="55.5" hidden="1" customHeight="1">
      <c r="A1317" s="185">
        <v>85</v>
      </c>
      <c r="B1317" s="125"/>
      <c r="C1317" s="186" t="s">
        <v>414</v>
      </c>
      <c r="D1317" s="186"/>
      <c r="E1317" s="186"/>
      <c r="F1317" s="186"/>
      <c r="G1317" s="186"/>
      <c r="H1317" s="186"/>
      <c r="I1317" s="186"/>
      <c r="J1317" s="187" t="s">
        <v>362</v>
      </c>
      <c r="K1317" s="187"/>
      <c r="L1317" s="187"/>
      <c r="M1317" s="187"/>
      <c r="N1317" s="187"/>
      <c r="O1317" s="128"/>
      <c r="P1317" s="221"/>
      <c r="Q1317" s="221"/>
      <c r="R1317" s="221"/>
      <c r="S1317" s="221"/>
      <c r="T1317" s="221"/>
      <c r="U1317" s="221"/>
      <c r="V1317" s="221"/>
      <c r="W1317" s="221"/>
      <c r="X1317" s="221"/>
      <c r="Y1317" s="221"/>
      <c r="Z1317" s="221"/>
      <c r="AA1317" s="221"/>
      <c r="AB1317" s="221"/>
      <c r="AC1317" s="221"/>
      <c r="AD1317" s="221"/>
      <c r="AE1317" s="221"/>
      <c r="AF1317" s="221"/>
      <c r="AG1317" s="221"/>
      <c r="AH1317" s="221"/>
      <c r="AI1317" s="221"/>
      <c r="AJ1317" s="221"/>
      <c r="AK1317" s="221"/>
      <c r="AL1317" s="221"/>
      <c r="AM1317" s="221"/>
      <c r="AN1317" s="221"/>
      <c r="AO1317" s="221"/>
      <c r="AP1317" s="221"/>
      <c r="AQ1317" s="221"/>
      <c r="AR1317" s="221"/>
      <c r="AS1317" s="221"/>
      <c r="AT1317" s="221"/>
      <c r="AU1317" s="221"/>
      <c r="AV1317" s="221"/>
      <c r="AW1317" s="221"/>
      <c r="AX1317" s="221"/>
      <c r="AY1317" s="221"/>
      <c r="AZ1317" s="221"/>
      <c r="BA1317" s="221"/>
      <c r="BB1317" s="221"/>
      <c r="BC1317" s="221"/>
      <c r="BD1317" s="221"/>
      <c r="BE1317" s="221"/>
      <c r="BF1317" s="221"/>
      <c r="BG1317" s="221"/>
      <c r="BH1317" s="221"/>
      <c r="BI1317" s="221"/>
      <c r="BJ1317" s="221"/>
      <c r="BK1317" s="221"/>
      <c r="BL1317" s="221"/>
      <c r="BM1317" s="221"/>
      <c r="BN1317" s="221"/>
      <c r="BO1317" s="221"/>
      <c r="BP1317" s="221"/>
      <c r="BQ1317" s="222"/>
      <c r="BR1317" s="182">
        <v>0</v>
      </c>
      <c r="BS1317" s="183"/>
      <c r="BT1317" s="183"/>
      <c r="BU1317" s="183"/>
      <c r="BV1317" s="184"/>
      <c r="BW1317" s="1"/>
      <c r="BX1317" s="1"/>
      <c r="BY1317" s="1"/>
      <c r="BZ1317" s="2"/>
    </row>
    <row r="1318" spans="1:79" s="6" customFormat="1" ht="50.25" customHeight="1">
      <c r="A1318" s="81">
        <v>0</v>
      </c>
      <c r="B1318" s="80"/>
      <c r="C1318" s="178" t="s">
        <v>519</v>
      </c>
      <c r="D1318" s="178"/>
      <c r="E1318" s="178"/>
      <c r="F1318" s="178"/>
      <c r="G1318" s="178"/>
      <c r="H1318" s="178"/>
      <c r="I1318" s="178"/>
      <c r="J1318" s="179" t="s">
        <v>98</v>
      </c>
      <c r="K1318" s="179"/>
      <c r="L1318" s="179"/>
      <c r="M1318" s="179"/>
      <c r="N1318" s="179"/>
      <c r="O1318" s="128"/>
      <c r="P1318" s="221"/>
      <c r="Q1318" s="221"/>
      <c r="R1318" s="221"/>
      <c r="S1318" s="221"/>
      <c r="T1318" s="221"/>
      <c r="U1318" s="221"/>
      <c r="V1318" s="221"/>
      <c r="W1318" s="221"/>
      <c r="X1318" s="221"/>
      <c r="Y1318" s="221"/>
      <c r="Z1318" s="221"/>
      <c r="AA1318" s="221"/>
      <c r="AB1318" s="221"/>
      <c r="AC1318" s="221"/>
      <c r="AD1318" s="221"/>
      <c r="AE1318" s="221"/>
      <c r="AF1318" s="221"/>
      <c r="AG1318" s="221"/>
      <c r="AH1318" s="221"/>
      <c r="AI1318" s="221"/>
      <c r="AJ1318" s="221"/>
      <c r="AK1318" s="221"/>
      <c r="AL1318" s="221"/>
      <c r="AM1318" s="221"/>
      <c r="AN1318" s="221"/>
      <c r="AO1318" s="221"/>
      <c r="AP1318" s="221"/>
      <c r="AQ1318" s="221"/>
      <c r="AR1318" s="221"/>
      <c r="AS1318" s="221"/>
      <c r="AT1318" s="221"/>
      <c r="AU1318" s="221"/>
      <c r="AV1318" s="221"/>
      <c r="AW1318" s="221"/>
      <c r="AX1318" s="221"/>
      <c r="AY1318" s="221"/>
      <c r="AZ1318" s="221"/>
      <c r="BA1318" s="221"/>
      <c r="BB1318" s="221"/>
      <c r="BC1318" s="221"/>
      <c r="BD1318" s="221"/>
      <c r="BE1318" s="221"/>
      <c r="BF1318" s="221"/>
      <c r="BG1318" s="221"/>
      <c r="BH1318" s="221"/>
      <c r="BI1318" s="221"/>
      <c r="BJ1318" s="221"/>
      <c r="BK1318" s="221"/>
      <c r="BL1318" s="221"/>
      <c r="BM1318" s="221"/>
      <c r="BN1318" s="221"/>
      <c r="BO1318" s="221"/>
      <c r="BP1318" s="221"/>
      <c r="BQ1318" s="222"/>
      <c r="BR1318" s="151"/>
      <c r="BS1318" s="151"/>
      <c r="BT1318" s="151"/>
      <c r="BU1318" s="151"/>
      <c r="BV1318" s="151"/>
      <c r="BW1318" s="4"/>
      <c r="BX1318" s="4"/>
      <c r="BY1318" s="4"/>
      <c r="BZ1318" s="5"/>
      <c r="CA1318" s="6" t="s">
        <v>24</v>
      </c>
    </row>
    <row r="1319" spans="1:79" s="6" customFormat="1" ht="18.75" customHeight="1">
      <c r="A1319" s="81">
        <v>0</v>
      </c>
      <c r="B1319" s="80"/>
      <c r="C1319" s="178" t="s">
        <v>97</v>
      </c>
      <c r="D1319" s="178"/>
      <c r="E1319" s="178"/>
      <c r="F1319" s="178"/>
      <c r="G1319" s="178"/>
      <c r="H1319" s="178"/>
      <c r="I1319" s="178"/>
      <c r="J1319" s="179" t="s">
        <v>98</v>
      </c>
      <c r="K1319" s="179"/>
      <c r="L1319" s="179"/>
      <c r="M1319" s="179"/>
      <c r="N1319" s="179"/>
      <c r="O1319" s="128"/>
      <c r="P1319" s="221"/>
      <c r="Q1319" s="221"/>
      <c r="R1319" s="221"/>
      <c r="S1319" s="221"/>
      <c r="T1319" s="221"/>
      <c r="U1319" s="221"/>
      <c r="V1319" s="221"/>
      <c r="W1319" s="221"/>
      <c r="X1319" s="221"/>
      <c r="Y1319" s="221"/>
      <c r="Z1319" s="221"/>
      <c r="AA1319" s="221"/>
      <c r="AB1319" s="221"/>
      <c r="AC1319" s="221"/>
      <c r="AD1319" s="221"/>
      <c r="AE1319" s="221"/>
      <c r="AF1319" s="221"/>
      <c r="AG1319" s="221"/>
      <c r="AH1319" s="221"/>
      <c r="AI1319" s="221"/>
      <c r="AJ1319" s="221"/>
      <c r="AK1319" s="221"/>
      <c r="AL1319" s="221"/>
      <c r="AM1319" s="221"/>
      <c r="AN1319" s="221"/>
      <c r="AO1319" s="221"/>
      <c r="AP1319" s="221"/>
      <c r="AQ1319" s="221"/>
      <c r="AR1319" s="221"/>
      <c r="AS1319" s="221"/>
      <c r="AT1319" s="221"/>
      <c r="AU1319" s="221"/>
      <c r="AV1319" s="221"/>
      <c r="AW1319" s="221"/>
      <c r="AX1319" s="221"/>
      <c r="AY1319" s="221"/>
      <c r="AZ1319" s="221"/>
      <c r="BA1319" s="221"/>
      <c r="BB1319" s="221"/>
      <c r="BC1319" s="221"/>
      <c r="BD1319" s="221"/>
      <c r="BE1319" s="221"/>
      <c r="BF1319" s="221"/>
      <c r="BG1319" s="221"/>
      <c r="BH1319" s="221"/>
      <c r="BI1319" s="221"/>
      <c r="BJ1319" s="221"/>
      <c r="BK1319" s="221"/>
      <c r="BL1319" s="221"/>
      <c r="BM1319" s="221"/>
      <c r="BN1319" s="221"/>
      <c r="BO1319" s="221"/>
      <c r="BP1319" s="221"/>
      <c r="BQ1319" s="222"/>
      <c r="BR1319" s="151"/>
      <c r="BS1319" s="151"/>
      <c r="BT1319" s="151"/>
      <c r="BU1319" s="151"/>
      <c r="BV1319" s="151"/>
      <c r="BW1319" s="4"/>
      <c r="BX1319" s="4"/>
      <c r="BY1319" s="4"/>
      <c r="BZ1319" s="5"/>
      <c r="CA1319" s="6" t="s">
        <v>24</v>
      </c>
    </row>
    <row r="1320" spans="1:79" ht="56.25" hidden="1" customHeight="1">
      <c r="A1320" s="185">
        <v>87</v>
      </c>
      <c r="B1320" s="125"/>
      <c r="C1320" s="186" t="s">
        <v>187</v>
      </c>
      <c r="D1320" s="186"/>
      <c r="E1320" s="186"/>
      <c r="F1320" s="186"/>
      <c r="G1320" s="186"/>
      <c r="H1320" s="186"/>
      <c r="I1320" s="186"/>
      <c r="J1320" s="187" t="s">
        <v>100</v>
      </c>
      <c r="K1320" s="187"/>
      <c r="L1320" s="187"/>
      <c r="M1320" s="187"/>
      <c r="N1320" s="187"/>
      <c r="O1320" s="128"/>
      <c r="P1320" s="221"/>
      <c r="Q1320" s="221"/>
      <c r="R1320" s="221"/>
      <c r="S1320" s="221"/>
      <c r="T1320" s="221"/>
      <c r="U1320" s="221"/>
      <c r="V1320" s="221"/>
      <c r="W1320" s="221"/>
      <c r="X1320" s="221"/>
      <c r="Y1320" s="221"/>
      <c r="Z1320" s="221"/>
      <c r="AA1320" s="221"/>
      <c r="AB1320" s="221"/>
      <c r="AC1320" s="221"/>
      <c r="AD1320" s="221"/>
      <c r="AE1320" s="221"/>
      <c r="AF1320" s="221"/>
      <c r="AG1320" s="221"/>
      <c r="AH1320" s="221"/>
      <c r="AI1320" s="221"/>
      <c r="AJ1320" s="221"/>
      <c r="AK1320" s="221"/>
      <c r="AL1320" s="221"/>
      <c r="AM1320" s="221"/>
      <c r="AN1320" s="221"/>
      <c r="AO1320" s="221"/>
      <c r="AP1320" s="221"/>
      <c r="AQ1320" s="221"/>
      <c r="AR1320" s="221"/>
      <c r="AS1320" s="221"/>
      <c r="AT1320" s="221"/>
      <c r="AU1320" s="221"/>
      <c r="AV1320" s="221"/>
      <c r="AW1320" s="221"/>
      <c r="AX1320" s="221"/>
      <c r="AY1320" s="221"/>
      <c r="AZ1320" s="221"/>
      <c r="BA1320" s="221"/>
      <c r="BB1320" s="221"/>
      <c r="BC1320" s="221"/>
      <c r="BD1320" s="221"/>
      <c r="BE1320" s="221"/>
      <c r="BF1320" s="221"/>
      <c r="BG1320" s="221"/>
      <c r="BH1320" s="221"/>
      <c r="BI1320" s="221"/>
      <c r="BJ1320" s="221"/>
      <c r="BK1320" s="221"/>
      <c r="BL1320" s="221"/>
      <c r="BM1320" s="221"/>
      <c r="BN1320" s="221"/>
      <c r="BO1320" s="221"/>
      <c r="BP1320" s="221"/>
      <c r="BQ1320" s="222"/>
      <c r="BR1320" s="182">
        <v>0</v>
      </c>
      <c r="BS1320" s="183"/>
      <c r="BT1320" s="183"/>
      <c r="BU1320" s="183"/>
      <c r="BV1320" s="184"/>
      <c r="BW1320" s="1"/>
      <c r="BX1320" s="1"/>
      <c r="BY1320" s="1"/>
      <c r="BZ1320" s="2"/>
    </row>
    <row r="1321" spans="1:79" ht="55.5" customHeight="1">
      <c r="A1321" s="185" t="s">
        <v>579</v>
      </c>
      <c r="B1321" s="125"/>
      <c r="C1321" s="186" t="s">
        <v>188</v>
      </c>
      <c r="D1321" s="186"/>
      <c r="E1321" s="186"/>
      <c r="F1321" s="186"/>
      <c r="G1321" s="186"/>
      <c r="H1321" s="186"/>
      <c r="I1321" s="186"/>
      <c r="J1321" s="187" t="s">
        <v>100</v>
      </c>
      <c r="K1321" s="187"/>
      <c r="L1321" s="187"/>
      <c r="M1321" s="187"/>
      <c r="N1321" s="187"/>
      <c r="O1321" s="229" t="s">
        <v>549</v>
      </c>
      <c r="P1321" s="230"/>
      <c r="Q1321" s="230"/>
      <c r="R1321" s="230"/>
      <c r="S1321" s="230"/>
      <c r="T1321" s="230"/>
      <c r="U1321" s="230"/>
      <c r="V1321" s="230"/>
      <c r="W1321" s="230"/>
      <c r="X1321" s="230"/>
      <c r="Y1321" s="230"/>
      <c r="Z1321" s="230"/>
      <c r="AA1321" s="230"/>
      <c r="AB1321" s="230"/>
      <c r="AC1321" s="230"/>
      <c r="AD1321" s="230"/>
      <c r="AE1321" s="230"/>
      <c r="AF1321" s="230"/>
      <c r="AG1321" s="230"/>
      <c r="AH1321" s="230"/>
      <c r="AI1321" s="230"/>
      <c r="AJ1321" s="230"/>
      <c r="AK1321" s="230"/>
      <c r="AL1321" s="230"/>
      <c r="AM1321" s="230"/>
      <c r="AN1321" s="230"/>
      <c r="AO1321" s="230"/>
      <c r="AP1321" s="230"/>
      <c r="AQ1321" s="230"/>
      <c r="AR1321" s="230"/>
      <c r="AS1321" s="230"/>
      <c r="AT1321" s="230"/>
      <c r="AU1321" s="230"/>
      <c r="AV1321" s="230"/>
      <c r="AW1321" s="230"/>
      <c r="AX1321" s="230"/>
      <c r="AY1321" s="230"/>
      <c r="AZ1321" s="230"/>
      <c r="BA1321" s="230"/>
      <c r="BB1321" s="230"/>
      <c r="BC1321" s="230"/>
      <c r="BD1321" s="230"/>
      <c r="BE1321" s="230"/>
      <c r="BF1321" s="230"/>
      <c r="BG1321" s="230"/>
      <c r="BH1321" s="230"/>
      <c r="BI1321" s="230"/>
      <c r="BJ1321" s="230"/>
      <c r="BK1321" s="230"/>
      <c r="BL1321" s="230"/>
      <c r="BM1321" s="230"/>
      <c r="BN1321" s="230"/>
      <c r="BO1321" s="230"/>
      <c r="BP1321" s="230"/>
      <c r="BQ1321" s="231"/>
      <c r="BR1321" s="182">
        <v>-100000</v>
      </c>
      <c r="BS1321" s="183"/>
      <c r="BT1321" s="183"/>
      <c r="BU1321" s="183"/>
      <c r="BV1321" s="184"/>
      <c r="BW1321" s="1"/>
      <c r="BX1321" s="1"/>
      <c r="BY1321" s="1"/>
      <c r="BZ1321" s="2"/>
    </row>
    <row r="1322" spans="1:79" ht="18.75" customHeight="1">
      <c r="A1322" s="81">
        <v>0</v>
      </c>
      <c r="B1322" s="80"/>
      <c r="C1322" s="178" t="s">
        <v>198</v>
      </c>
      <c r="D1322" s="178"/>
      <c r="E1322" s="178"/>
      <c r="F1322" s="178"/>
      <c r="G1322" s="178"/>
      <c r="H1322" s="178"/>
      <c r="I1322" s="178"/>
      <c r="J1322" s="179" t="s">
        <v>98</v>
      </c>
      <c r="K1322" s="179"/>
      <c r="L1322" s="179"/>
      <c r="M1322" s="179"/>
      <c r="N1322" s="179"/>
      <c r="O1322" s="128"/>
      <c r="P1322" s="221"/>
      <c r="Q1322" s="221"/>
      <c r="R1322" s="221"/>
      <c r="S1322" s="221"/>
      <c r="T1322" s="221"/>
      <c r="U1322" s="221"/>
      <c r="V1322" s="221"/>
      <c r="W1322" s="221"/>
      <c r="X1322" s="221"/>
      <c r="Y1322" s="221"/>
      <c r="Z1322" s="221"/>
      <c r="AA1322" s="221"/>
      <c r="AB1322" s="221"/>
      <c r="AC1322" s="221"/>
      <c r="AD1322" s="221"/>
      <c r="AE1322" s="221"/>
      <c r="AF1322" s="221"/>
      <c r="AG1322" s="221"/>
      <c r="AH1322" s="221"/>
      <c r="AI1322" s="221"/>
      <c r="AJ1322" s="221"/>
      <c r="AK1322" s="221"/>
      <c r="AL1322" s="221"/>
      <c r="AM1322" s="221"/>
      <c r="AN1322" s="221"/>
      <c r="AO1322" s="221"/>
      <c r="AP1322" s="221"/>
      <c r="AQ1322" s="221"/>
      <c r="AR1322" s="221"/>
      <c r="AS1322" s="221"/>
      <c r="AT1322" s="221"/>
      <c r="AU1322" s="221"/>
      <c r="AV1322" s="221"/>
      <c r="AW1322" s="221"/>
      <c r="AX1322" s="221"/>
      <c r="AY1322" s="221"/>
      <c r="AZ1322" s="221"/>
      <c r="BA1322" s="221"/>
      <c r="BB1322" s="221"/>
      <c r="BC1322" s="221"/>
      <c r="BD1322" s="221"/>
      <c r="BE1322" s="221"/>
      <c r="BF1322" s="221"/>
      <c r="BG1322" s="221"/>
      <c r="BH1322" s="221"/>
      <c r="BI1322" s="221"/>
      <c r="BJ1322" s="221"/>
      <c r="BK1322" s="221"/>
      <c r="BL1322" s="221"/>
      <c r="BM1322" s="221"/>
      <c r="BN1322" s="221"/>
      <c r="BO1322" s="221"/>
      <c r="BP1322" s="221"/>
      <c r="BQ1322" s="222"/>
      <c r="BR1322" s="151"/>
      <c r="BS1322" s="151"/>
      <c r="BT1322" s="151"/>
      <c r="BU1322" s="151"/>
      <c r="BV1322" s="151"/>
      <c r="BW1322" s="1"/>
      <c r="BX1322" s="1"/>
      <c r="BY1322" s="1"/>
      <c r="BZ1322" s="2"/>
    </row>
    <row r="1323" spans="1:79" ht="58.5" customHeight="1">
      <c r="A1323" s="185" t="s">
        <v>579</v>
      </c>
      <c r="B1323" s="125"/>
      <c r="C1323" s="186" t="s">
        <v>274</v>
      </c>
      <c r="D1323" s="186"/>
      <c r="E1323" s="186"/>
      <c r="F1323" s="186"/>
      <c r="G1323" s="186"/>
      <c r="H1323" s="186"/>
      <c r="I1323" s="186"/>
      <c r="J1323" s="187" t="s">
        <v>103</v>
      </c>
      <c r="K1323" s="187"/>
      <c r="L1323" s="187"/>
      <c r="M1323" s="187"/>
      <c r="N1323" s="187"/>
      <c r="O1323" s="229" t="s">
        <v>549</v>
      </c>
      <c r="P1323" s="230"/>
      <c r="Q1323" s="230"/>
      <c r="R1323" s="230"/>
      <c r="S1323" s="230"/>
      <c r="T1323" s="230"/>
      <c r="U1323" s="230"/>
      <c r="V1323" s="230"/>
      <c r="W1323" s="230"/>
      <c r="X1323" s="230"/>
      <c r="Y1323" s="230"/>
      <c r="Z1323" s="230"/>
      <c r="AA1323" s="230"/>
      <c r="AB1323" s="230"/>
      <c r="AC1323" s="230"/>
      <c r="AD1323" s="230"/>
      <c r="AE1323" s="230"/>
      <c r="AF1323" s="230"/>
      <c r="AG1323" s="230"/>
      <c r="AH1323" s="230"/>
      <c r="AI1323" s="230"/>
      <c r="AJ1323" s="230"/>
      <c r="AK1323" s="230"/>
      <c r="AL1323" s="230"/>
      <c r="AM1323" s="230"/>
      <c r="AN1323" s="230"/>
      <c r="AO1323" s="230"/>
      <c r="AP1323" s="230"/>
      <c r="AQ1323" s="230"/>
      <c r="AR1323" s="230"/>
      <c r="AS1323" s="230"/>
      <c r="AT1323" s="230"/>
      <c r="AU1323" s="230"/>
      <c r="AV1323" s="230"/>
      <c r="AW1323" s="230"/>
      <c r="AX1323" s="230"/>
      <c r="AY1323" s="230"/>
      <c r="AZ1323" s="230"/>
      <c r="BA1323" s="230"/>
      <c r="BB1323" s="230"/>
      <c r="BC1323" s="230"/>
      <c r="BD1323" s="230"/>
      <c r="BE1323" s="230"/>
      <c r="BF1323" s="230"/>
      <c r="BG1323" s="230"/>
      <c r="BH1323" s="230"/>
      <c r="BI1323" s="230"/>
      <c r="BJ1323" s="230"/>
      <c r="BK1323" s="230"/>
      <c r="BL1323" s="230"/>
      <c r="BM1323" s="230"/>
      <c r="BN1323" s="230"/>
      <c r="BO1323" s="230"/>
      <c r="BP1323" s="230"/>
      <c r="BQ1323" s="231"/>
      <c r="BR1323" s="182">
        <v>-1</v>
      </c>
      <c r="BS1323" s="183"/>
      <c r="BT1323" s="183"/>
      <c r="BU1323" s="183"/>
      <c r="BV1323" s="184"/>
      <c r="BW1323" s="1"/>
      <c r="BX1323" s="1"/>
      <c r="BY1323" s="1"/>
      <c r="BZ1323" s="2"/>
    </row>
    <row r="1324" spans="1:79" ht="18.75" customHeight="1">
      <c r="A1324" s="81">
        <v>0</v>
      </c>
      <c r="B1324" s="80"/>
      <c r="C1324" s="178" t="s">
        <v>281</v>
      </c>
      <c r="D1324" s="178"/>
      <c r="E1324" s="178"/>
      <c r="F1324" s="178"/>
      <c r="G1324" s="178"/>
      <c r="H1324" s="178"/>
      <c r="I1324" s="178"/>
      <c r="J1324" s="179" t="s">
        <v>98</v>
      </c>
      <c r="K1324" s="179"/>
      <c r="L1324" s="179"/>
      <c r="M1324" s="179"/>
      <c r="N1324" s="179"/>
      <c r="O1324" s="128"/>
      <c r="P1324" s="221"/>
      <c r="Q1324" s="221"/>
      <c r="R1324" s="221"/>
      <c r="S1324" s="221"/>
      <c r="T1324" s="221"/>
      <c r="U1324" s="221"/>
      <c r="V1324" s="221"/>
      <c r="W1324" s="221"/>
      <c r="X1324" s="221"/>
      <c r="Y1324" s="221"/>
      <c r="Z1324" s="221"/>
      <c r="AA1324" s="221"/>
      <c r="AB1324" s="221"/>
      <c r="AC1324" s="221"/>
      <c r="AD1324" s="221"/>
      <c r="AE1324" s="221"/>
      <c r="AF1324" s="221"/>
      <c r="AG1324" s="221"/>
      <c r="AH1324" s="221"/>
      <c r="AI1324" s="221"/>
      <c r="AJ1324" s="221"/>
      <c r="AK1324" s="221"/>
      <c r="AL1324" s="221"/>
      <c r="AM1324" s="221"/>
      <c r="AN1324" s="221"/>
      <c r="AO1324" s="221"/>
      <c r="AP1324" s="221"/>
      <c r="AQ1324" s="221"/>
      <c r="AR1324" s="221"/>
      <c r="AS1324" s="221"/>
      <c r="AT1324" s="221"/>
      <c r="AU1324" s="221"/>
      <c r="AV1324" s="221"/>
      <c r="AW1324" s="221"/>
      <c r="AX1324" s="221"/>
      <c r="AY1324" s="221"/>
      <c r="AZ1324" s="221"/>
      <c r="BA1324" s="221"/>
      <c r="BB1324" s="221"/>
      <c r="BC1324" s="221"/>
      <c r="BD1324" s="221"/>
      <c r="BE1324" s="221"/>
      <c r="BF1324" s="221"/>
      <c r="BG1324" s="221"/>
      <c r="BH1324" s="221"/>
      <c r="BI1324" s="221"/>
      <c r="BJ1324" s="221"/>
      <c r="BK1324" s="221"/>
      <c r="BL1324" s="221"/>
      <c r="BM1324" s="221"/>
      <c r="BN1324" s="221"/>
      <c r="BO1324" s="221"/>
      <c r="BP1324" s="221"/>
      <c r="BQ1324" s="222"/>
      <c r="BR1324" s="151"/>
      <c r="BS1324" s="151"/>
      <c r="BT1324" s="151"/>
      <c r="BU1324" s="151"/>
      <c r="BV1324" s="151"/>
      <c r="BW1324" s="1"/>
      <c r="BX1324" s="1"/>
      <c r="BY1324" s="1"/>
      <c r="BZ1324" s="2"/>
    </row>
    <row r="1325" spans="1:79" ht="57" customHeight="1">
      <c r="A1325" s="185" t="s">
        <v>579</v>
      </c>
      <c r="B1325" s="125"/>
      <c r="C1325" s="195" t="s">
        <v>351</v>
      </c>
      <c r="D1325" s="196"/>
      <c r="E1325" s="196"/>
      <c r="F1325" s="196"/>
      <c r="G1325" s="196"/>
      <c r="H1325" s="196"/>
      <c r="I1325" s="197"/>
      <c r="J1325" s="188" t="s">
        <v>100</v>
      </c>
      <c r="K1325" s="189"/>
      <c r="L1325" s="189"/>
      <c r="M1325" s="189"/>
      <c r="N1325" s="190"/>
      <c r="O1325" s="229" t="s">
        <v>549</v>
      </c>
      <c r="P1325" s="230"/>
      <c r="Q1325" s="230"/>
      <c r="R1325" s="230"/>
      <c r="S1325" s="230"/>
      <c r="T1325" s="230"/>
      <c r="U1325" s="230"/>
      <c r="V1325" s="230"/>
      <c r="W1325" s="230"/>
      <c r="X1325" s="230"/>
      <c r="Y1325" s="230"/>
      <c r="Z1325" s="230"/>
      <c r="AA1325" s="230"/>
      <c r="AB1325" s="230"/>
      <c r="AC1325" s="230"/>
      <c r="AD1325" s="230"/>
      <c r="AE1325" s="230"/>
      <c r="AF1325" s="230"/>
      <c r="AG1325" s="230"/>
      <c r="AH1325" s="230"/>
      <c r="AI1325" s="230"/>
      <c r="AJ1325" s="230"/>
      <c r="AK1325" s="230"/>
      <c r="AL1325" s="230"/>
      <c r="AM1325" s="230"/>
      <c r="AN1325" s="230"/>
      <c r="AO1325" s="230"/>
      <c r="AP1325" s="230"/>
      <c r="AQ1325" s="230"/>
      <c r="AR1325" s="230"/>
      <c r="AS1325" s="230"/>
      <c r="AT1325" s="230"/>
      <c r="AU1325" s="230"/>
      <c r="AV1325" s="230"/>
      <c r="AW1325" s="230"/>
      <c r="AX1325" s="230"/>
      <c r="AY1325" s="230"/>
      <c r="AZ1325" s="230"/>
      <c r="BA1325" s="230"/>
      <c r="BB1325" s="230"/>
      <c r="BC1325" s="230"/>
      <c r="BD1325" s="230"/>
      <c r="BE1325" s="230"/>
      <c r="BF1325" s="230"/>
      <c r="BG1325" s="230"/>
      <c r="BH1325" s="230"/>
      <c r="BI1325" s="230"/>
      <c r="BJ1325" s="230"/>
      <c r="BK1325" s="230"/>
      <c r="BL1325" s="230"/>
      <c r="BM1325" s="230"/>
      <c r="BN1325" s="230"/>
      <c r="BO1325" s="230"/>
      <c r="BP1325" s="230"/>
      <c r="BQ1325" s="231"/>
      <c r="BR1325" s="182">
        <v>20720</v>
      </c>
      <c r="BS1325" s="183"/>
      <c r="BT1325" s="183"/>
      <c r="BU1325" s="183"/>
      <c r="BV1325" s="184"/>
      <c r="BW1325" s="1"/>
      <c r="BX1325" s="1"/>
      <c r="BY1325" s="1"/>
      <c r="BZ1325" s="2"/>
    </row>
    <row r="1326" spans="1:79" ht="18.75" customHeight="1">
      <c r="A1326" s="81">
        <v>0</v>
      </c>
      <c r="B1326" s="80"/>
      <c r="C1326" s="178" t="s">
        <v>360</v>
      </c>
      <c r="D1326" s="178"/>
      <c r="E1326" s="178"/>
      <c r="F1326" s="178"/>
      <c r="G1326" s="178"/>
      <c r="H1326" s="178"/>
      <c r="I1326" s="178"/>
      <c r="J1326" s="179" t="s">
        <v>98</v>
      </c>
      <c r="K1326" s="179"/>
      <c r="L1326" s="179"/>
      <c r="M1326" s="179"/>
      <c r="N1326" s="179"/>
      <c r="O1326" s="128"/>
      <c r="P1326" s="221"/>
      <c r="Q1326" s="221"/>
      <c r="R1326" s="221"/>
      <c r="S1326" s="221"/>
      <c r="T1326" s="221"/>
      <c r="U1326" s="221"/>
      <c r="V1326" s="221"/>
      <c r="W1326" s="221"/>
      <c r="X1326" s="221"/>
      <c r="Y1326" s="221"/>
      <c r="Z1326" s="221"/>
      <c r="AA1326" s="221"/>
      <c r="AB1326" s="221"/>
      <c r="AC1326" s="221"/>
      <c r="AD1326" s="221"/>
      <c r="AE1326" s="221"/>
      <c r="AF1326" s="221"/>
      <c r="AG1326" s="221"/>
      <c r="AH1326" s="221"/>
      <c r="AI1326" s="221"/>
      <c r="AJ1326" s="221"/>
      <c r="AK1326" s="221"/>
      <c r="AL1326" s="221"/>
      <c r="AM1326" s="221"/>
      <c r="AN1326" s="221"/>
      <c r="AO1326" s="221"/>
      <c r="AP1326" s="221"/>
      <c r="AQ1326" s="221"/>
      <c r="AR1326" s="221"/>
      <c r="AS1326" s="221"/>
      <c r="AT1326" s="221"/>
      <c r="AU1326" s="221"/>
      <c r="AV1326" s="221"/>
      <c r="AW1326" s="221"/>
      <c r="AX1326" s="221"/>
      <c r="AY1326" s="221"/>
      <c r="AZ1326" s="221"/>
      <c r="BA1326" s="221"/>
      <c r="BB1326" s="221"/>
      <c r="BC1326" s="221"/>
      <c r="BD1326" s="221"/>
      <c r="BE1326" s="221"/>
      <c r="BF1326" s="221"/>
      <c r="BG1326" s="221"/>
      <c r="BH1326" s="221"/>
      <c r="BI1326" s="221"/>
      <c r="BJ1326" s="221"/>
      <c r="BK1326" s="221"/>
      <c r="BL1326" s="221"/>
      <c r="BM1326" s="221"/>
      <c r="BN1326" s="221"/>
      <c r="BO1326" s="221"/>
      <c r="BP1326" s="221"/>
      <c r="BQ1326" s="222"/>
      <c r="BR1326" s="151"/>
      <c r="BS1326" s="151"/>
      <c r="BT1326" s="151"/>
      <c r="BU1326" s="151"/>
      <c r="BV1326" s="151"/>
      <c r="BW1326" s="1"/>
      <c r="BX1326" s="1"/>
      <c r="BY1326" s="1"/>
      <c r="BZ1326" s="2"/>
    </row>
    <row r="1327" spans="1:79" ht="52.5" customHeight="1">
      <c r="A1327" s="185" t="s">
        <v>579</v>
      </c>
      <c r="B1327" s="125"/>
      <c r="C1327" s="186" t="s">
        <v>415</v>
      </c>
      <c r="D1327" s="186"/>
      <c r="E1327" s="186"/>
      <c r="F1327" s="186"/>
      <c r="G1327" s="186"/>
      <c r="H1327" s="186"/>
      <c r="I1327" s="186"/>
      <c r="J1327" s="187" t="s">
        <v>362</v>
      </c>
      <c r="K1327" s="187"/>
      <c r="L1327" s="187"/>
      <c r="M1327" s="187"/>
      <c r="N1327" s="187"/>
      <c r="O1327" s="229" t="s">
        <v>549</v>
      </c>
      <c r="P1327" s="230"/>
      <c r="Q1327" s="230"/>
      <c r="R1327" s="230"/>
      <c r="S1327" s="230"/>
      <c r="T1327" s="230"/>
      <c r="U1327" s="230"/>
      <c r="V1327" s="230"/>
      <c r="W1327" s="230"/>
      <c r="X1327" s="230"/>
      <c r="Y1327" s="230"/>
      <c r="Z1327" s="230"/>
      <c r="AA1327" s="230"/>
      <c r="AB1327" s="230"/>
      <c r="AC1327" s="230"/>
      <c r="AD1327" s="230"/>
      <c r="AE1327" s="230"/>
      <c r="AF1327" s="230"/>
      <c r="AG1327" s="230"/>
      <c r="AH1327" s="230"/>
      <c r="AI1327" s="230"/>
      <c r="AJ1327" s="230"/>
      <c r="AK1327" s="230"/>
      <c r="AL1327" s="230"/>
      <c r="AM1327" s="230"/>
      <c r="AN1327" s="230"/>
      <c r="AO1327" s="230"/>
      <c r="AP1327" s="230"/>
      <c r="AQ1327" s="230"/>
      <c r="AR1327" s="230"/>
      <c r="AS1327" s="230"/>
      <c r="AT1327" s="230"/>
      <c r="AU1327" s="230"/>
      <c r="AV1327" s="230"/>
      <c r="AW1327" s="230"/>
      <c r="AX1327" s="230"/>
      <c r="AY1327" s="230"/>
      <c r="AZ1327" s="230"/>
      <c r="BA1327" s="230"/>
      <c r="BB1327" s="230"/>
      <c r="BC1327" s="230"/>
      <c r="BD1327" s="230"/>
      <c r="BE1327" s="230"/>
      <c r="BF1327" s="230"/>
      <c r="BG1327" s="230"/>
      <c r="BH1327" s="230"/>
      <c r="BI1327" s="230"/>
      <c r="BJ1327" s="230"/>
      <c r="BK1327" s="230"/>
      <c r="BL1327" s="230"/>
      <c r="BM1327" s="230"/>
      <c r="BN1327" s="230"/>
      <c r="BO1327" s="230"/>
      <c r="BP1327" s="230"/>
      <c r="BQ1327" s="231"/>
      <c r="BR1327" s="182">
        <v>-41.41</v>
      </c>
      <c r="BS1327" s="183"/>
      <c r="BT1327" s="183"/>
      <c r="BU1327" s="183"/>
      <c r="BV1327" s="184"/>
      <c r="BW1327" s="1"/>
      <c r="BX1327" s="1"/>
      <c r="BY1327" s="1"/>
      <c r="BZ1327" s="2"/>
    </row>
    <row r="1328" spans="1:79" ht="30.6" hidden="1" customHeight="1">
      <c r="A1328" s="185">
        <v>87</v>
      </c>
      <c r="B1328" s="125"/>
      <c r="C1328" s="186" t="s">
        <v>415</v>
      </c>
      <c r="D1328" s="186"/>
      <c r="E1328" s="186"/>
      <c r="F1328" s="186"/>
      <c r="G1328" s="186"/>
      <c r="H1328" s="186"/>
      <c r="I1328" s="186"/>
      <c r="J1328" s="187" t="s">
        <v>362</v>
      </c>
      <c r="K1328" s="187"/>
      <c r="L1328" s="187"/>
      <c r="M1328" s="187"/>
      <c r="N1328" s="187"/>
      <c r="O1328" s="128"/>
      <c r="P1328" s="221"/>
      <c r="Q1328" s="221"/>
      <c r="R1328" s="221"/>
      <c r="S1328" s="221"/>
      <c r="T1328" s="221"/>
      <c r="U1328" s="221"/>
      <c r="V1328" s="221"/>
      <c r="W1328" s="221"/>
      <c r="X1328" s="221"/>
      <c r="Y1328" s="221"/>
      <c r="Z1328" s="221"/>
      <c r="AA1328" s="221"/>
      <c r="AB1328" s="221"/>
      <c r="AC1328" s="221"/>
      <c r="AD1328" s="221"/>
      <c r="AE1328" s="221"/>
      <c r="AF1328" s="221"/>
      <c r="AG1328" s="221"/>
      <c r="AH1328" s="221"/>
      <c r="AI1328" s="221"/>
      <c r="AJ1328" s="221"/>
      <c r="AK1328" s="221"/>
      <c r="AL1328" s="221"/>
      <c r="AM1328" s="221"/>
      <c r="AN1328" s="221"/>
      <c r="AO1328" s="221"/>
      <c r="AP1328" s="221"/>
      <c r="AQ1328" s="221"/>
      <c r="AR1328" s="221"/>
      <c r="AS1328" s="221"/>
      <c r="AT1328" s="221"/>
      <c r="AU1328" s="221"/>
      <c r="AV1328" s="221"/>
      <c r="AW1328" s="221"/>
      <c r="AX1328" s="221"/>
      <c r="AY1328" s="221"/>
      <c r="AZ1328" s="221"/>
      <c r="BA1328" s="221"/>
      <c r="BB1328" s="221"/>
      <c r="BC1328" s="221"/>
      <c r="BD1328" s="221"/>
      <c r="BE1328" s="221"/>
      <c r="BF1328" s="221"/>
      <c r="BG1328" s="221"/>
      <c r="BH1328" s="221"/>
      <c r="BI1328" s="221"/>
      <c r="BJ1328" s="221"/>
      <c r="BK1328" s="221"/>
      <c r="BL1328" s="221"/>
      <c r="BM1328" s="221"/>
      <c r="BN1328" s="221"/>
      <c r="BO1328" s="221"/>
      <c r="BP1328" s="221"/>
      <c r="BQ1328" s="222"/>
      <c r="BR1328" s="182">
        <v>0</v>
      </c>
      <c r="BS1328" s="183"/>
      <c r="BT1328" s="183"/>
      <c r="BU1328" s="183"/>
      <c r="BV1328" s="184"/>
      <c r="BW1328" s="1"/>
      <c r="BX1328" s="1"/>
      <c r="BY1328" s="1"/>
      <c r="BZ1328" s="2"/>
    </row>
    <row r="1329" spans="1:79" s="6" customFormat="1" ht="18.75" hidden="1" customHeight="1">
      <c r="A1329" s="81">
        <v>0</v>
      </c>
      <c r="B1329" s="80"/>
      <c r="C1329" s="178" t="s">
        <v>97</v>
      </c>
      <c r="D1329" s="178"/>
      <c r="E1329" s="178"/>
      <c r="F1329" s="178"/>
      <c r="G1329" s="178"/>
      <c r="H1329" s="178"/>
      <c r="I1329" s="178"/>
      <c r="J1329" s="179" t="s">
        <v>98</v>
      </c>
      <c r="K1329" s="179"/>
      <c r="L1329" s="179"/>
      <c r="M1329" s="179"/>
      <c r="N1329" s="179"/>
      <c r="O1329" s="128"/>
      <c r="P1329" s="221"/>
      <c r="Q1329" s="221"/>
      <c r="R1329" s="221"/>
      <c r="S1329" s="221"/>
      <c r="T1329" s="221"/>
      <c r="U1329" s="221"/>
      <c r="V1329" s="221"/>
      <c r="W1329" s="221"/>
      <c r="X1329" s="221"/>
      <c r="Y1329" s="221"/>
      <c r="Z1329" s="221"/>
      <c r="AA1329" s="221"/>
      <c r="AB1329" s="221"/>
      <c r="AC1329" s="221"/>
      <c r="AD1329" s="221"/>
      <c r="AE1329" s="221"/>
      <c r="AF1329" s="221"/>
      <c r="AG1329" s="221"/>
      <c r="AH1329" s="221"/>
      <c r="AI1329" s="221"/>
      <c r="AJ1329" s="221"/>
      <c r="AK1329" s="221"/>
      <c r="AL1329" s="221"/>
      <c r="AM1329" s="221"/>
      <c r="AN1329" s="221"/>
      <c r="AO1329" s="221"/>
      <c r="AP1329" s="221"/>
      <c r="AQ1329" s="221"/>
      <c r="AR1329" s="221"/>
      <c r="AS1329" s="221"/>
      <c r="AT1329" s="221"/>
      <c r="AU1329" s="221"/>
      <c r="AV1329" s="221"/>
      <c r="AW1329" s="221"/>
      <c r="AX1329" s="221"/>
      <c r="AY1329" s="221"/>
      <c r="AZ1329" s="221"/>
      <c r="BA1329" s="221"/>
      <c r="BB1329" s="221"/>
      <c r="BC1329" s="221"/>
      <c r="BD1329" s="221"/>
      <c r="BE1329" s="221"/>
      <c r="BF1329" s="221"/>
      <c r="BG1329" s="221"/>
      <c r="BH1329" s="221"/>
      <c r="BI1329" s="221"/>
      <c r="BJ1329" s="221"/>
      <c r="BK1329" s="221"/>
      <c r="BL1329" s="221"/>
      <c r="BM1329" s="221"/>
      <c r="BN1329" s="221"/>
      <c r="BO1329" s="221"/>
      <c r="BP1329" s="221"/>
      <c r="BQ1329" s="222"/>
      <c r="BR1329" s="151"/>
      <c r="BS1329" s="151"/>
      <c r="BT1329" s="151"/>
      <c r="BU1329" s="151"/>
      <c r="BV1329" s="151"/>
      <c r="BW1329" s="4"/>
      <c r="BX1329" s="4"/>
      <c r="BY1329" s="4"/>
      <c r="BZ1329" s="5"/>
      <c r="CA1329" s="6" t="s">
        <v>24</v>
      </c>
    </row>
    <row r="1330" spans="1:79" s="6" customFormat="1" ht="43.5" customHeight="1">
      <c r="A1330" s="81">
        <v>0</v>
      </c>
      <c r="B1330" s="80"/>
      <c r="C1330" s="178" t="s">
        <v>520</v>
      </c>
      <c r="D1330" s="178"/>
      <c r="E1330" s="178"/>
      <c r="F1330" s="178"/>
      <c r="G1330" s="178"/>
      <c r="H1330" s="178"/>
      <c r="I1330" s="178"/>
      <c r="J1330" s="179" t="s">
        <v>98</v>
      </c>
      <c r="K1330" s="179"/>
      <c r="L1330" s="179"/>
      <c r="M1330" s="179"/>
      <c r="N1330" s="179"/>
      <c r="O1330" s="128"/>
      <c r="P1330" s="221"/>
      <c r="Q1330" s="221"/>
      <c r="R1330" s="221"/>
      <c r="S1330" s="221"/>
      <c r="T1330" s="221"/>
      <c r="U1330" s="221"/>
      <c r="V1330" s="221"/>
      <c r="W1330" s="221"/>
      <c r="X1330" s="221"/>
      <c r="Y1330" s="221"/>
      <c r="Z1330" s="221"/>
      <c r="AA1330" s="221"/>
      <c r="AB1330" s="221"/>
      <c r="AC1330" s="221"/>
      <c r="AD1330" s="221"/>
      <c r="AE1330" s="221"/>
      <c r="AF1330" s="221"/>
      <c r="AG1330" s="221"/>
      <c r="AH1330" s="221"/>
      <c r="AI1330" s="221"/>
      <c r="AJ1330" s="221"/>
      <c r="AK1330" s="221"/>
      <c r="AL1330" s="221"/>
      <c r="AM1330" s="221"/>
      <c r="AN1330" s="221"/>
      <c r="AO1330" s="221"/>
      <c r="AP1330" s="221"/>
      <c r="AQ1330" s="221"/>
      <c r="AR1330" s="221"/>
      <c r="AS1330" s="221"/>
      <c r="AT1330" s="221"/>
      <c r="AU1330" s="221"/>
      <c r="AV1330" s="221"/>
      <c r="AW1330" s="221"/>
      <c r="AX1330" s="221"/>
      <c r="AY1330" s="221"/>
      <c r="AZ1330" s="221"/>
      <c r="BA1330" s="221"/>
      <c r="BB1330" s="221"/>
      <c r="BC1330" s="221"/>
      <c r="BD1330" s="221"/>
      <c r="BE1330" s="221"/>
      <c r="BF1330" s="221"/>
      <c r="BG1330" s="221"/>
      <c r="BH1330" s="221"/>
      <c r="BI1330" s="221"/>
      <c r="BJ1330" s="221"/>
      <c r="BK1330" s="221"/>
      <c r="BL1330" s="221"/>
      <c r="BM1330" s="221"/>
      <c r="BN1330" s="221"/>
      <c r="BO1330" s="221"/>
      <c r="BP1330" s="221"/>
      <c r="BQ1330" s="222"/>
      <c r="BR1330" s="151"/>
      <c r="BS1330" s="151"/>
      <c r="BT1330" s="151"/>
      <c r="BU1330" s="151"/>
      <c r="BV1330" s="151"/>
      <c r="BW1330" s="4"/>
      <c r="BX1330" s="4"/>
      <c r="BY1330" s="4"/>
      <c r="BZ1330" s="5"/>
      <c r="CA1330" s="6" t="s">
        <v>24</v>
      </c>
    </row>
    <row r="1331" spans="1:79" s="6" customFormat="1" ht="69.75" customHeight="1">
      <c r="A1331" s="81">
        <v>0</v>
      </c>
      <c r="B1331" s="80"/>
      <c r="C1331" s="178" t="s">
        <v>521</v>
      </c>
      <c r="D1331" s="178"/>
      <c r="E1331" s="178"/>
      <c r="F1331" s="178"/>
      <c r="G1331" s="178"/>
      <c r="H1331" s="178"/>
      <c r="I1331" s="178"/>
      <c r="J1331" s="179" t="s">
        <v>98</v>
      </c>
      <c r="K1331" s="179"/>
      <c r="L1331" s="179"/>
      <c r="M1331" s="179"/>
      <c r="N1331" s="179"/>
      <c r="O1331" s="128"/>
      <c r="P1331" s="221"/>
      <c r="Q1331" s="221"/>
      <c r="R1331" s="221"/>
      <c r="S1331" s="221"/>
      <c r="T1331" s="221"/>
      <c r="U1331" s="221"/>
      <c r="V1331" s="221"/>
      <c r="W1331" s="221"/>
      <c r="X1331" s="221"/>
      <c r="Y1331" s="221"/>
      <c r="Z1331" s="221"/>
      <c r="AA1331" s="221"/>
      <c r="AB1331" s="221"/>
      <c r="AC1331" s="221"/>
      <c r="AD1331" s="221"/>
      <c r="AE1331" s="221"/>
      <c r="AF1331" s="221"/>
      <c r="AG1331" s="221"/>
      <c r="AH1331" s="221"/>
      <c r="AI1331" s="221"/>
      <c r="AJ1331" s="221"/>
      <c r="AK1331" s="221"/>
      <c r="AL1331" s="221"/>
      <c r="AM1331" s="221"/>
      <c r="AN1331" s="221"/>
      <c r="AO1331" s="221"/>
      <c r="AP1331" s="221"/>
      <c r="AQ1331" s="221"/>
      <c r="AR1331" s="221"/>
      <c r="AS1331" s="221"/>
      <c r="AT1331" s="221"/>
      <c r="AU1331" s="221"/>
      <c r="AV1331" s="221"/>
      <c r="AW1331" s="221"/>
      <c r="AX1331" s="221"/>
      <c r="AY1331" s="221"/>
      <c r="AZ1331" s="221"/>
      <c r="BA1331" s="221"/>
      <c r="BB1331" s="221"/>
      <c r="BC1331" s="221"/>
      <c r="BD1331" s="221"/>
      <c r="BE1331" s="221"/>
      <c r="BF1331" s="221"/>
      <c r="BG1331" s="221"/>
      <c r="BH1331" s="221"/>
      <c r="BI1331" s="221"/>
      <c r="BJ1331" s="221"/>
      <c r="BK1331" s="221"/>
      <c r="BL1331" s="221"/>
      <c r="BM1331" s="221"/>
      <c r="BN1331" s="221"/>
      <c r="BO1331" s="221"/>
      <c r="BP1331" s="221"/>
      <c r="BQ1331" s="222"/>
      <c r="BR1331" s="151"/>
      <c r="BS1331" s="151"/>
      <c r="BT1331" s="151"/>
      <c r="BU1331" s="151"/>
      <c r="BV1331" s="151"/>
      <c r="BW1331" s="4"/>
      <c r="BX1331" s="4"/>
      <c r="BY1331" s="4"/>
      <c r="BZ1331" s="5"/>
      <c r="CA1331" s="6" t="s">
        <v>24</v>
      </c>
    </row>
    <row r="1332" spans="1:79" s="6" customFormat="1" ht="18.75" customHeight="1">
      <c r="A1332" s="81">
        <v>0</v>
      </c>
      <c r="B1332" s="80"/>
      <c r="C1332" s="178" t="s">
        <v>97</v>
      </c>
      <c r="D1332" s="178"/>
      <c r="E1332" s="178"/>
      <c r="F1332" s="178"/>
      <c r="G1332" s="178"/>
      <c r="H1332" s="178"/>
      <c r="I1332" s="178"/>
      <c r="J1332" s="179" t="s">
        <v>98</v>
      </c>
      <c r="K1332" s="179"/>
      <c r="L1332" s="179"/>
      <c r="M1332" s="179"/>
      <c r="N1332" s="179"/>
      <c r="O1332" s="128"/>
      <c r="P1332" s="221"/>
      <c r="Q1332" s="221"/>
      <c r="R1332" s="221"/>
      <c r="S1332" s="221"/>
      <c r="T1332" s="221"/>
      <c r="U1332" s="221"/>
      <c r="V1332" s="221"/>
      <c r="W1332" s="221"/>
      <c r="X1332" s="221"/>
      <c r="Y1332" s="221"/>
      <c r="Z1332" s="221"/>
      <c r="AA1332" s="221"/>
      <c r="AB1332" s="221"/>
      <c r="AC1332" s="221"/>
      <c r="AD1332" s="221"/>
      <c r="AE1332" s="221"/>
      <c r="AF1332" s="221"/>
      <c r="AG1332" s="221"/>
      <c r="AH1332" s="221"/>
      <c r="AI1332" s="221"/>
      <c r="AJ1332" s="221"/>
      <c r="AK1332" s="221"/>
      <c r="AL1332" s="221"/>
      <c r="AM1332" s="221"/>
      <c r="AN1332" s="221"/>
      <c r="AO1332" s="221"/>
      <c r="AP1332" s="221"/>
      <c r="AQ1332" s="221"/>
      <c r="AR1332" s="221"/>
      <c r="AS1332" s="221"/>
      <c r="AT1332" s="221"/>
      <c r="AU1332" s="221"/>
      <c r="AV1332" s="221"/>
      <c r="AW1332" s="221"/>
      <c r="AX1332" s="221"/>
      <c r="AY1332" s="221"/>
      <c r="AZ1332" s="221"/>
      <c r="BA1332" s="221"/>
      <c r="BB1332" s="221"/>
      <c r="BC1332" s="221"/>
      <c r="BD1332" s="221"/>
      <c r="BE1332" s="221"/>
      <c r="BF1332" s="221"/>
      <c r="BG1332" s="221"/>
      <c r="BH1332" s="221"/>
      <c r="BI1332" s="221"/>
      <c r="BJ1332" s="221"/>
      <c r="BK1332" s="221"/>
      <c r="BL1332" s="221"/>
      <c r="BM1332" s="221"/>
      <c r="BN1332" s="221"/>
      <c r="BO1332" s="221"/>
      <c r="BP1332" s="221"/>
      <c r="BQ1332" s="222"/>
      <c r="BR1332" s="151"/>
      <c r="BS1332" s="151"/>
      <c r="BT1332" s="151"/>
      <c r="BU1332" s="151"/>
      <c r="BV1332" s="151"/>
      <c r="BW1332" s="4"/>
      <c r="BX1332" s="4"/>
      <c r="BY1332" s="4"/>
      <c r="BZ1332" s="5"/>
      <c r="CA1332" s="6" t="s">
        <v>24</v>
      </c>
    </row>
    <row r="1333" spans="1:79" ht="66.75" customHeight="1">
      <c r="A1333" s="185" t="s">
        <v>660</v>
      </c>
      <c r="B1333" s="125"/>
      <c r="C1333" s="186" t="s">
        <v>190</v>
      </c>
      <c r="D1333" s="186"/>
      <c r="E1333" s="186"/>
      <c r="F1333" s="186"/>
      <c r="G1333" s="186"/>
      <c r="H1333" s="186"/>
      <c r="I1333" s="186"/>
      <c r="J1333" s="187" t="s">
        <v>100</v>
      </c>
      <c r="K1333" s="187"/>
      <c r="L1333" s="187"/>
      <c r="M1333" s="187"/>
      <c r="N1333" s="187"/>
      <c r="O1333" s="229" t="s">
        <v>661</v>
      </c>
      <c r="P1333" s="230"/>
      <c r="Q1333" s="230"/>
      <c r="R1333" s="230"/>
      <c r="S1333" s="230"/>
      <c r="T1333" s="230"/>
      <c r="U1333" s="230"/>
      <c r="V1333" s="230"/>
      <c r="W1333" s="230"/>
      <c r="X1333" s="230"/>
      <c r="Y1333" s="230"/>
      <c r="Z1333" s="230"/>
      <c r="AA1333" s="230"/>
      <c r="AB1333" s="230"/>
      <c r="AC1333" s="230"/>
      <c r="AD1333" s="230"/>
      <c r="AE1333" s="230"/>
      <c r="AF1333" s="230"/>
      <c r="AG1333" s="230"/>
      <c r="AH1333" s="230"/>
      <c r="AI1333" s="230"/>
      <c r="AJ1333" s="230"/>
      <c r="AK1333" s="230"/>
      <c r="AL1333" s="230"/>
      <c r="AM1333" s="230"/>
      <c r="AN1333" s="230"/>
      <c r="AO1333" s="230"/>
      <c r="AP1333" s="230"/>
      <c r="AQ1333" s="230"/>
      <c r="AR1333" s="230"/>
      <c r="AS1333" s="230"/>
      <c r="AT1333" s="230"/>
      <c r="AU1333" s="230"/>
      <c r="AV1333" s="230"/>
      <c r="AW1333" s="230"/>
      <c r="AX1333" s="230"/>
      <c r="AY1333" s="230"/>
      <c r="AZ1333" s="230"/>
      <c r="BA1333" s="230"/>
      <c r="BB1333" s="230"/>
      <c r="BC1333" s="230"/>
      <c r="BD1333" s="230"/>
      <c r="BE1333" s="230"/>
      <c r="BF1333" s="230"/>
      <c r="BG1333" s="230"/>
      <c r="BH1333" s="230"/>
      <c r="BI1333" s="230"/>
      <c r="BJ1333" s="230"/>
      <c r="BK1333" s="230"/>
      <c r="BL1333" s="230"/>
      <c r="BM1333" s="230"/>
      <c r="BN1333" s="230"/>
      <c r="BO1333" s="230"/>
      <c r="BP1333" s="230"/>
      <c r="BQ1333" s="231"/>
      <c r="BR1333" s="182">
        <v>-6088</v>
      </c>
      <c r="BS1333" s="183"/>
      <c r="BT1333" s="183"/>
      <c r="BU1333" s="183"/>
      <c r="BV1333" s="184"/>
      <c r="BW1333" s="1"/>
      <c r="BX1333" s="1"/>
      <c r="BY1333" s="1"/>
      <c r="BZ1333" s="2"/>
    </row>
    <row r="1334" spans="1:79" ht="18.75" customHeight="1">
      <c r="A1334" s="81">
        <v>0</v>
      </c>
      <c r="B1334" s="80"/>
      <c r="C1334" s="178" t="s">
        <v>198</v>
      </c>
      <c r="D1334" s="178"/>
      <c r="E1334" s="178"/>
      <c r="F1334" s="178"/>
      <c r="G1334" s="178"/>
      <c r="H1334" s="178"/>
      <c r="I1334" s="178"/>
      <c r="J1334" s="179" t="s">
        <v>98</v>
      </c>
      <c r="K1334" s="179"/>
      <c r="L1334" s="179"/>
      <c r="M1334" s="179"/>
      <c r="N1334" s="179"/>
      <c r="O1334" s="128"/>
      <c r="P1334" s="221"/>
      <c r="Q1334" s="221"/>
      <c r="R1334" s="221"/>
      <c r="S1334" s="221"/>
      <c r="T1334" s="221"/>
      <c r="U1334" s="221"/>
      <c r="V1334" s="221"/>
      <c r="W1334" s="221"/>
      <c r="X1334" s="221"/>
      <c r="Y1334" s="221"/>
      <c r="Z1334" s="221"/>
      <c r="AA1334" s="221"/>
      <c r="AB1334" s="221"/>
      <c r="AC1334" s="221"/>
      <c r="AD1334" s="221"/>
      <c r="AE1334" s="221"/>
      <c r="AF1334" s="221"/>
      <c r="AG1334" s="221"/>
      <c r="AH1334" s="221"/>
      <c r="AI1334" s="221"/>
      <c r="AJ1334" s="221"/>
      <c r="AK1334" s="221"/>
      <c r="AL1334" s="221"/>
      <c r="AM1334" s="221"/>
      <c r="AN1334" s="221"/>
      <c r="AO1334" s="221"/>
      <c r="AP1334" s="221"/>
      <c r="AQ1334" s="221"/>
      <c r="AR1334" s="221"/>
      <c r="AS1334" s="221"/>
      <c r="AT1334" s="221"/>
      <c r="AU1334" s="221"/>
      <c r="AV1334" s="221"/>
      <c r="AW1334" s="221"/>
      <c r="AX1334" s="221"/>
      <c r="AY1334" s="221"/>
      <c r="AZ1334" s="221"/>
      <c r="BA1334" s="221"/>
      <c r="BB1334" s="221"/>
      <c r="BC1334" s="221"/>
      <c r="BD1334" s="221"/>
      <c r="BE1334" s="221"/>
      <c r="BF1334" s="221"/>
      <c r="BG1334" s="221"/>
      <c r="BH1334" s="221"/>
      <c r="BI1334" s="221"/>
      <c r="BJ1334" s="221"/>
      <c r="BK1334" s="221"/>
      <c r="BL1334" s="221"/>
      <c r="BM1334" s="221"/>
      <c r="BN1334" s="221"/>
      <c r="BO1334" s="221"/>
      <c r="BP1334" s="221"/>
      <c r="BQ1334" s="222"/>
      <c r="BR1334" s="151"/>
      <c r="BS1334" s="151"/>
      <c r="BT1334" s="151"/>
      <c r="BU1334" s="151"/>
      <c r="BV1334" s="151"/>
      <c r="BW1334" s="1"/>
      <c r="BX1334" s="1"/>
      <c r="BY1334" s="1"/>
      <c r="BZ1334" s="2"/>
    </row>
    <row r="1335" spans="1:79" ht="67.5" customHeight="1">
      <c r="A1335" s="185" t="s">
        <v>660</v>
      </c>
      <c r="B1335" s="125"/>
      <c r="C1335" s="186" t="s">
        <v>275</v>
      </c>
      <c r="D1335" s="186"/>
      <c r="E1335" s="186"/>
      <c r="F1335" s="186"/>
      <c r="G1335" s="186"/>
      <c r="H1335" s="186"/>
      <c r="I1335" s="186"/>
      <c r="J1335" s="187" t="s">
        <v>103</v>
      </c>
      <c r="K1335" s="187"/>
      <c r="L1335" s="187"/>
      <c r="M1335" s="187"/>
      <c r="N1335" s="187"/>
      <c r="O1335" s="229" t="s">
        <v>661</v>
      </c>
      <c r="P1335" s="230"/>
      <c r="Q1335" s="230"/>
      <c r="R1335" s="230"/>
      <c r="S1335" s="230"/>
      <c r="T1335" s="230"/>
      <c r="U1335" s="230"/>
      <c r="V1335" s="230"/>
      <c r="W1335" s="230"/>
      <c r="X1335" s="230"/>
      <c r="Y1335" s="230"/>
      <c r="Z1335" s="230"/>
      <c r="AA1335" s="230"/>
      <c r="AB1335" s="230"/>
      <c r="AC1335" s="230"/>
      <c r="AD1335" s="230"/>
      <c r="AE1335" s="230"/>
      <c r="AF1335" s="230"/>
      <c r="AG1335" s="230"/>
      <c r="AH1335" s="230"/>
      <c r="AI1335" s="230"/>
      <c r="AJ1335" s="230"/>
      <c r="AK1335" s="230"/>
      <c r="AL1335" s="230"/>
      <c r="AM1335" s="230"/>
      <c r="AN1335" s="230"/>
      <c r="AO1335" s="230"/>
      <c r="AP1335" s="230"/>
      <c r="AQ1335" s="230"/>
      <c r="AR1335" s="230"/>
      <c r="AS1335" s="230"/>
      <c r="AT1335" s="230"/>
      <c r="AU1335" s="230"/>
      <c r="AV1335" s="230"/>
      <c r="AW1335" s="230"/>
      <c r="AX1335" s="230"/>
      <c r="AY1335" s="230"/>
      <c r="AZ1335" s="230"/>
      <c r="BA1335" s="230"/>
      <c r="BB1335" s="230"/>
      <c r="BC1335" s="230"/>
      <c r="BD1335" s="230"/>
      <c r="BE1335" s="230"/>
      <c r="BF1335" s="230"/>
      <c r="BG1335" s="230"/>
      <c r="BH1335" s="230"/>
      <c r="BI1335" s="230"/>
      <c r="BJ1335" s="230"/>
      <c r="BK1335" s="230"/>
      <c r="BL1335" s="230"/>
      <c r="BM1335" s="230"/>
      <c r="BN1335" s="230"/>
      <c r="BO1335" s="230"/>
      <c r="BP1335" s="230"/>
      <c r="BQ1335" s="231"/>
      <c r="BR1335" s="182">
        <v>-1</v>
      </c>
      <c r="BS1335" s="183"/>
      <c r="BT1335" s="183"/>
      <c r="BU1335" s="183"/>
      <c r="BV1335" s="184"/>
      <c r="BW1335" s="1"/>
      <c r="BX1335" s="1"/>
      <c r="BY1335" s="1"/>
      <c r="BZ1335" s="2"/>
    </row>
    <row r="1336" spans="1:79" ht="18.75" customHeight="1">
      <c r="A1336" s="81">
        <v>0</v>
      </c>
      <c r="B1336" s="80"/>
      <c r="C1336" s="178" t="s">
        <v>281</v>
      </c>
      <c r="D1336" s="178"/>
      <c r="E1336" s="178"/>
      <c r="F1336" s="178"/>
      <c r="G1336" s="178"/>
      <c r="H1336" s="178"/>
      <c r="I1336" s="178"/>
      <c r="J1336" s="179" t="s">
        <v>98</v>
      </c>
      <c r="K1336" s="179"/>
      <c r="L1336" s="179"/>
      <c r="M1336" s="179"/>
      <c r="N1336" s="179"/>
      <c r="O1336" s="128"/>
      <c r="P1336" s="221"/>
      <c r="Q1336" s="221"/>
      <c r="R1336" s="221"/>
      <c r="S1336" s="221"/>
      <c r="T1336" s="221"/>
      <c r="U1336" s="221"/>
      <c r="V1336" s="221"/>
      <c r="W1336" s="221"/>
      <c r="X1336" s="221"/>
      <c r="Y1336" s="221"/>
      <c r="Z1336" s="221"/>
      <c r="AA1336" s="221"/>
      <c r="AB1336" s="221"/>
      <c r="AC1336" s="221"/>
      <c r="AD1336" s="221"/>
      <c r="AE1336" s="221"/>
      <c r="AF1336" s="221"/>
      <c r="AG1336" s="221"/>
      <c r="AH1336" s="221"/>
      <c r="AI1336" s="221"/>
      <c r="AJ1336" s="221"/>
      <c r="AK1336" s="221"/>
      <c r="AL1336" s="221"/>
      <c r="AM1336" s="221"/>
      <c r="AN1336" s="221"/>
      <c r="AO1336" s="221"/>
      <c r="AP1336" s="221"/>
      <c r="AQ1336" s="221"/>
      <c r="AR1336" s="221"/>
      <c r="AS1336" s="221"/>
      <c r="AT1336" s="221"/>
      <c r="AU1336" s="221"/>
      <c r="AV1336" s="221"/>
      <c r="AW1336" s="221"/>
      <c r="AX1336" s="221"/>
      <c r="AY1336" s="221"/>
      <c r="AZ1336" s="221"/>
      <c r="BA1336" s="221"/>
      <c r="BB1336" s="221"/>
      <c r="BC1336" s="221"/>
      <c r="BD1336" s="221"/>
      <c r="BE1336" s="221"/>
      <c r="BF1336" s="221"/>
      <c r="BG1336" s="221"/>
      <c r="BH1336" s="221"/>
      <c r="BI1336" s="221"/>
      <c r="BJ1336" s="221"/>
      <c r="BK1336" s="221"/>
      <c r="BL1336" s="221"/>
      <c r="BM1336" s="221"/>
      <c r="BN1336" s="221"/>
      <c r="BO1336" s="221"/>
      <c r="BP1336" s="221"/>
      <c r="BQ1336" s="222"/>
      <c r="BR1336" s="151"/>
      <c r="BS1336" s="151"/>
      <c r="BT1336" s="151"/>
      <c r="BU1336" s="151"/>
      <c r="BV1336" s="151"/>
      <c r="BW1336" s="1"/>
      <c r="BX1336" s="1"/>
      <c r="BY1336" s="1"/>
      <c r="BZ1336" s="2"/>
    </row>
    <row r="1337" spans="1:79" ht="92.1" customHeight="1">
      <c r="A1337" s="185" t="s">
        <v>660</v>
      </c>
      <c r="B1337" s="125"/>
      <c r="C1337" s="186" t="s">
        <v>352</v>
      </c>
      <c r="D1337" s="186"/>
      <c r="E1337" s="186"/>
      <c r="F1337" s="186"/>
      <c r="G1337" s="186"/>
      <c r="H1337" s="186"/>
      <c r="I1337" s="186"/>
      <c r="J1337" s="187" t="s">
        <v>100</v>
      </c>
      <c r="K1337" s="187"/>
      <c r="L1337" s="187"/>
      <c r="M1337" s="187"/>
      <c r="N1337" s="187"/>
      <c r="O1337" s="229" t="s">
        <v>661</v>
      </c>
      <c r="P1337" s="230"/>
      <c r="Q1337" s="230"/>
      <c r="R1337" s="230"/>
      <c r="S1337" s="230"/>
      <c r="T1337" s="230"/>
      <c r="U1337" s="230"/>
      <c r="V1337" s="230"/>
      <c r="W1337" s="230"/>
      <c r="X1337" s="230"/>
      <c r="Y1337" s="230"/>
      <c r="Z1337" s="230"/>
      <c r="AA1337" s="230"/>
      <c r="AB1337" s="230"/>
      <c r="AC1337" s="230"/>
      <c r="AD1337" s="230"/>
      <c r="AE1337" s="230"/>
      <c r="AF1337" s="230"/>
      <c r="AG1337" s="230"/>
      <c r="AH1337" s="230"/>
      <c r="AI1337" s="230"/>
      <c r="AJ1337" s="230"/>
      <c r="AK1337" s="230"/>
      <c r="AL1337" s="230"/>
      <c r="AM1337" s="230"/>
      <c r="AN1337" s="230"/>
      <c r="AO1337" s="230"/>
      <c r="AP1337" s="230"/>
      <c r="AQ1337" s="230"/>
      <c r="AR1337" s="230"/>
      <c r="AS1337" s="230"/>
      <c r="AT1337" s="230"/>
      <c r="AU1337" s="230"/>
      <c r="AV1337" s="230"/>
      <c r="AW1337" s="230"/>
      <c r="AX1337" s="230"/>
      <c r="AY1337" s="230"/>
      <c r="AZ1337" s="230"/>
      <c r="BA1337" s="230"/>
      <c r="BB1337" s="230"/>
      <c r="BC1337" s="230"/>
      <c r="BD1337" s="230"/>
      <c r="BE1337" s="230"/>
      <c r="BF1337" s="230"/>
      <c r="BG1337" s="230"/>
      <c r="BH1337" s="230"/>
      <c r="BI1337" s="230"/>
      <c r="BJ1337" s="230"/>
      <c r="BK1337" s="230"/>
      <c r="BL1337" s="230"/>
      <c r="BM1337" s="230"/>
      <c r="BN1337" s="230"/>
      <c r="BO1337" s="230"/>
      <c r="BP1337" s="230"/>
      <c r="BQ1337" s="231"/>
      <c r="BR1337" s="182">
        <v>-6088</v>
      </c>
      <c r="BS1337" s="183"/>
      <c r="BT1337" s="183"/>
      <c r="BU1337" s="183"/>
      <c r="BV1337" s="184"/>
      <c r="BW1337" s="1"/>
      <c r="BX1337" s="1"/>
      <c r="BY1337" s="1"/>
      <c r="BZ1337" s="2"/>
    </row>
    <row r="1338" spans="1:79" ht="18.75" customHeight="1">
      <c r="A1338" s="81">
        <v>0</v>
      </c>
      <c r="B1338" s="80"/>
      <c r="C1338" s="178" t="s">
        <v>360</v>
      </c>
      <c r="D1338" s="178"/>
      <c r="E1338" s="178"/>
      <c r="F1338" s="178"/>
      <c r="G1338" s="178"/>
      <c r="H1338" s="178"/>
      <c r="I1338" s="178"/>
      <c r="J1338" s="179" t="s">
        <v>98</v>
      </c>
      <c r="K1338" s="179"/>
      <c r="L1338" s="179"/>
      <c r="M1338" s="179"/>
      <c r="N1338" s="179"/>
      <c r="O1338" s="128"/>
      <c r="P1338" s="221"/>
      <c r="Q1338" s="221"/>
      <c r="R1338" s="221"/>
      <c r="S1338" s="221"/>
      <c r="T1338" s="221"/>
      <c r="U1338" s="221"/>
      <c r="V1338" s="221"/>
      <c r="W1338" s="221"/>
      <c r="X1338" s="221"/>
      <c r="Y1338" s="221"/>
      <c r="Z1338" s="221"/>
      <c r="AA1338" s="221"/>
      <c r="AB1338" s="221"/>
      <c r="AC1338" s="221"/>
      <c r="AD1338" s="221"/>
      <c r="AE1338" s="221"/>
      <c r="AF1338" s="221"/>
      <c r="AG1338" s="221"/>
      <c r="AH1338" s="221"/>
      <c r="AI1338" s="221"/>
      <c r="AJ1338" s="221"/>
      <c r="AK1338" s="221"/>
      <c r="AL1338" s="221"/>
      <c r="AM1338" s="221"/>
      <c r="AN1338" s="221"/>
      <c r="AO1338" s="221"/>
      <c r="AP1338" s="221"/>
      <c r="AQ1338" s="221"/>
      <c r="AR1338" s="221"/>
      <c r="AS1338" s="221"/>
      <c r="AT1338" s="221"/>
      <c r="AU1338" s="221"/>
      <c r="AV1338" s="221"/>
      <c r="AW1338" s="221"/>
      <c r="AX1338" s="221"/>
      <c r="AY1338" s="221"/>
      <c r="AZ1338" s="221"/>
      <c r="BA1338" s="221"/>
      <c r="BB1338" s="221"/>
      <c r="BC1338" s="221"/>
      <c r="BD1338" s="221"/>
      <c r="BE1338" s="221"/>
      <c r="BF1338" s="221"/>
      <c r="BG1338" s="221"/>
      <c r="BH1338" s="221"/>
      <c r="BI1338" s="221"/>
      <c r="BJ1338" s="221"/>
      <c r="BK1338" s="221"/>
      <c r="BL1338" s="221"/>
      <c r="BM1338" s="221"/>
      <c r="BN1338" s="221"/>
      <c r="BO1338" s="221"/>
      <c r="BP1338" s="221"/>
      <c r="BQ1338" s="222"/>
      <c r="BR1338" s="151"/>
      <c r="BS1338" s="151"/>
      <c r="BT1338" s="151"/>
      <c r="BU1338" s="151"/>
      <c r="BV1338" s="151"/>
      <c r="BW1338" s="1"/>
      <c r="BX1338" s="1"/>
      <c r="BY1338" s="1"/>
      <c r="BZ1338" s="2"/>
    </row>
    <row r="1339" spans="1:79" ht="53.25" customHeight="1">
      <c r="A1339" s="185" t="s">
        <v>660</v>
      </c>
      <c r="B1339" s="125"/>
      <c r="C1339" s="186" t="s">
        <v>416</v>
      </c>
      <c r="D1339" s="186"/>
      <c r="E1339" s="186"/>
      <c r="F1339" s="186"/>
      <c r="G1339" s="186"/>
      <c r="H1339" s="186"/>
      <c r="I1339" s="186"/>
      <c r="J1339" s="187" t="s">
        <v>362</v>
      </c>
      <c r="K1339" s="187"/>
      <c r="L1339" s="187"/>
      <c r="M1339" s="187"/>
      <c r="N1339" s="187"/>
      <c r="O1339" s="229" t="s">
        <v>661</v>
      </c>
      <c r="P1339" s="230"/>
      <c r="Q1339" s="230"/>
      <c r="R1339" s="230"/>
      <c r="S1339" s="230"/>
      <c r="T1339" s="230"/>
      <c r="U1339" s="230"/>
      <c r="V1339" s="230"/>
      <c r="W1339" s="230"/>
      <c r="X1339" s="230"/>
      <c r="Y1339" s="230"/>
      <c r="Z1339" s="230"/>
      <c r="AA1339" s="230"/>
      <c r="AB1339" s="230"/>
      <c r="AC1339" s="230"/>
      <c r="AD1339" s="230"/>
      <c r="AE1339" s="230"/>
      <c r="AF1339" s="230"/>
      <c r="AG1339" s="230"/>
      <c r="AH1339" s="230"/>
      <c r="AI1339" s="230"/>
      <c r="AJ1339" s="230"/>
      <c r="AK1339" s="230"/>
      <c r="AL1339" s="230"/>
      <c r="AM1339" s="230"/>
      <c r="AN1339" s="230"/>
      <c r="AO1339" s="230"/>
      <c r="AP1339" s="230"/>
      <c r="AQ1339" s="230"/>
      <c r="AR1339" s="230"/>
      <c r="AS1339" s="230"/>
      <c r="AT1339" s="230"/>
      <c r="AU1339" s="230"/>
      <c r="AV1339" s="230"/>
      <c r="AW1339" s="230"/>
      <c r="AX1339" s="230"/>
      <c r="AY1339" s="230"/>
      <c r="AZ1339" s="230"/>
      <c r="BA1339" s="230"/>
      <c r="BB1339" s="230"/>
      <c r="BC1339" s="230"/>
      <c r="BD1339" s="230"/>
      <c r="BE1339" s="230"/>
      <c r="BF1339" s="230"/>
      <c r="BG1339" s="230"/>
      <c r="BH1339" s="230"/>
      <c r="BI1339" s="230"/>
      <c r="BJ1339" s="230"/>
      <c r="BK1339" s="230"/>
      <c r="BL1339" s="230"/>
      <c r="BM1339" s="230"/>
      <c r="BN1339" s="230"/>
      <c r="BO1339" s="230"/>
      <c r="BP1339" s="230"/>
      <c r="BQ1339" s="231"/>
      <c r="BR1339" s="182">
        <v>-100</v>
      </c>
      <c r="BS1339" s="183"/>
      <c r="BT1339" s="183"/>
      <c r="BU1339" s="183"/>
      <c r="BV1339" s="184"/>
      <c r="BW1339" s="1"/>
      <c r="BX1339" s="1"/>
      <c r="BY1339" s="1"/>
      <c r="BZ1339" s="2"/>
    </row>
    <row r="1340" spans="1:79" s="6" customFormat="1" ht="41.25" customHeight="1">
      <c r="A1340" s="81">
        <v>0</v>
      </c>
      <c r="B1340" s="80"/>
      <c r="C1340" s="178" t="s">
        <v>523</v>
      </c>
      <c r="D1340" s="178"/>
      <c r="E1340" s="178"/>
      <c r="F1340" s="178"/>
      <c r="G1340" s="178"/>
      <c r="H1340" s="178"/>
      <c r="I1340" s="178"/>
      <c r="J1340" s="179" t="s">
        <v>98</v>
      </c>
      <c r="K1340" s="179"/>
      <c r="L1340" s="179"/>
      <c r="M1340" s="179"/>
      <c r="N1340" s="179"/>
      <c r="O1340" s="128"/>
      <c r="P1340" s="221"/>
      <c r="Q1340" s="221"/>
      <c r="R1340" s="221"/>
      <c r="S1340" s="221"/>
      <c r="T1340" s="221"/>
      <c r="U1340" s="221"/>
      <c r="V1340" s="221"/>
      <c r="W1340" s="221"/>
      <c r="X1340" s="221"/>
      <c r="Y1340" s="221"/>
      <c r="Z1340" s="221"/>
      <c r="AA1340" s="221"/>
      <c r="AB1340" s="221"/>
      <c r="AC1340" s="221"/>
      <c r="AD1340" s="221"/>
      <c r="AE1340" s="221"/>
      <c r="AF1340" s="221"/>
      <c r="AG1340" s="221"/>
      <c r="AH1340" s="221"/>
      <c r="AI1340" s="221"/>
      <c r="AJ1340" s="221"/>
      <c r="AK1340" s="221"/>
      <c r="AL1340" s="221"/>
      <c r="AM1340" s="221"/>
      <c r="AN1340" s="221"/>
      <c r="AO1340" s="221"/>
      <c r="AP1340" s="221"/>
      <c r="AQ1340" s="221"/>
      <c r="AR1340" s="221"/>
      <c r="AS1340" s="221"/>
      <c r="AT1340" s="221"/>
      <c r="AU1340" s="221"/>
      <c r="AV1340" s="221"/>
      <c r="AW1340" s="221"/>
      <c r="AX1340" s="221"/>
      <c r="AY1340" s="221"/>
      <c r="AZ1340" s="221"/>
      <c r="BA1340" s="221"/>
      <c r="BB1340" s="221"/>
      <c r="BC1340" s="221"/>
      <c r="BD1340" s="221"/>
      <c r="BE1340" s="221"/>
      <c r="BF1340" s="221"/>
      <c r="BG1340" s="221"/>
      <c r="BH1340" s="221"/>
      <c r="BI1340" s="221"/>
      <c r="BJ1340" s="221"/>
      <c r="BK1340" s="221"/>
      <c r="BL1340" s="221"/>
      <c r="BM1340" s="221"/>
      <c r="BN1340" s="221"/>
      <c r="BO1340" s="221"/>
      <c r="BP1340" s="221"/>
      <c r="BQ1340" s="222"/>
      <c r="BR1340" s="151"/>
      <c r="BS1340" s="151"/>
      <c r="BT1340" s="151"/>
      <c r="BU1340" s="151"/>
      <c r="BV1340" s="151"/>
      <c r="BW1340" s="4"/>
      <c r="BX1340" s="4"/>
      <c r="BY1340" s="4"/>
      <c r="BZ1340" s="5"/>
      <c r="CA1340" s="6" t="s">
        <v>24</v>
      </c>
    </row>
    <row r="1341" spans="1:79" s="6" customFormat="1" ht="75.75" customHeight="1">
      <c r="A1341" s="81"/>
      <c r="B1341" s="80"/>
      <c r="C1341" s="178" t="s">
        <v>522</v>
      </c>
      <c r="D1341" s="178"/>
      <c r="E1341" s="178"/>
      <c r="F1341" s="178"/>
      <c r="G1341" s="178"/>
      <c r="H1341" s="178"/>
      <c r="I1341" s="178"/>
      <c r="J1341" s="179"/>
      <c r="K1341" s="179"/>
      <c r="L1341" s="179"/>
      <c r="M1341" s="179"/>
      <c r="N1341" s="179"/>
      <c r="O1341" s="128"/>
      <c r="P1341" s="221"/>
      <c r="Q1341" s="221"/>
      <c r="R1341" s="221"/>
      <c r="S1341" s="221"/>
      <c r="T1341" s="221"/>
      <c r="U1341" s="221"/>
      <c r="V1341" s="221"/>
      <c r="W1341" s="221"/>
      <c r="X1341" s="221"/>
      <c r="Y1341" s="221"/>
      <c r="Z1341" s="221"/>
      <c r="AA1341" s="221"/>
      <c r="AB1341" s="221"/>
      <c r="AC1341" s="221"/>
      <c r="AD1341" s="221"/>
      <c r="AE1341" s="221"/>
      <c r="AF1341" s="221"/>
      <c r="AG1341" s="221"/>
      <c r="AH1341" s="221"/>
      <c r="AI1341" s="221"/>
      <c r="AJ1341" s="221"/>
      <c r="AK1341" s="221"/>
      <c r="AL1341" s="221"/>
      <c r="AM1341" s="221"/>
      <c r="AN1341" s="221"/>
      <c r="AO1341" s="221"/>
      <c r="AP1341" s="221"/>
      <c r="AQ1341" s="221"/>
      <c r="AR1341" s="221"/>
      <c r="AS1341" s="221"/>
      <c r="AT1341" s="221"/>
      <c r="AU1341" s="221"/>
      <c r="AV1341" s="221"/>
      <c r="AW1341" s="221"/>
      <c r="AX1341" s="221"/>
      <c r="AY1341" s="221"/>
      <c r="AZ1341" s="221"/>
      <c r="BA1341" s="221"/>
      <c r="BB1341" s="221"/>
      <c r="BC1341" s="221"/>
      <c r="BD1341" s="221"/>
      <c r="BE1341" s="221"/>
      <c r="BF1341" s="221"/>
      <c r="BG1341" s="221"/>
      <c r="BH1341" s="221"/>
      <c r="BI1341" s="221"/>
      <c r="BJ1341" s="221"/>
      <c r="BK1341" s="221"/>
      <c r="BL1341" s="221"/>
      <c r="BM1341" s="221"/>
      <c r="BN1341" s="221"/>
      <c r="BO1341" s="221"/>
      <c r="BP1341" s="221"/>
      <c r="BQ1341" s="222"/>
      <c r="BR1341" s="151"/>
      <c r="BS1341" s="151"/>
      <c r="BT1341" s="151"/>
      <c r="BU1341" s="151"/>
      <c r="BV1341" s="151"/>
      <c r="BW1341" s="4"/>
      <c r="BX1341" s="4"/>
      <c r="BY1341" s="4"/>
      <c r="BZ1341" s="5"/>
    </row>
    <row r="1342" spans="1:79" s="6" customFormat="1" ht="18.75" customHeight="1">
      <c r="A1342" s="81">
        <v>0</v>
      </c>
      <c r="B1342" s="80"/>
      <c r="C1342" s="178" t="s">
        <v>97</v>
      </c>
      <c r="D1342" s="178"/>
      <c r="E1342" s="178"/>
      <c r="F1342" s="178"/>
      <c r="G1342" s="178"/>
      <c r="H1342" s="178"/>
      <c r="I1342" s="178"/>
      <c r="J1342" s="179" t="s">
        <v>98</v>
      </c>
      <c r="K1342" s="179"/>
      <c r="L1342" s="179"/>
      <c r="M1342" s="179"/>
      <c r="N1342" s="179"/>
      <c r="O1342" s="128"/>
      <c r="P1342" s="221"/>
      <c r="Q1342" s="221"/>
      <c r="R1342" s="221"/>
      <c r="S1342" s="221"/>
      <c r="T1342" s="221"/>
      <c r="U1342" s="221"/>
      <c r="V1342" s="221"/>
      <c r="W1342" s="221"/>
      <c r="X1342" s="221"/>
      <c r="Y1342" s="221"/>
      <c r="Z1342" s="221"/>
      <c r="AA1342" s="221"/>
      <c r="AB1342" s="221"/>
      <c r="AC1342" s="221"/>
      <c r="AD1342" s="221"/>
      <c r="AE1342" s="221"/>
      <c r="AF1342" s="221"/>
      <c r="AG1342" s="221"/>
      <c r="AH1342" s="221"/>
      <c r="AI1342" s="221"/>
      <c r="AJ1342" s="221"/>
      <c r="AK1342" s="221"/>
      <c r="AL1342" s="221"/>
      <c r="AM1342" s="221"/>
      <c r="AN1342" s="221"/>
      <c r="AO1342" s="221"/>
      <c r="AP1342" s="221"/>
      <c r="AQ1342" s="221"/>
      <c r="AR1342" s="221"/>
      <c r="AS1342" s="221"/>
      <c r="AT1342" s="221"/>
      <c r="AU1342" s="221"/>
      <c r="AV1342" s="221"/>
      <c r="AW1342" s="221"/>
      <c r="AX1342" s="221"/>
      <c r="AY1342" s="221"/>
      <c r="AZ1342" s="221"/>
      <c r="BA1342" s="221"/>
      <c r="BB1342" s="221"/>
      <c r="BC1342" s="221"/>
      <c r="BD1342" s="221"/>
      <c r="BE1342" s="221"/>
      <c r="BF1342" s="221"/>
      <c r="BG1342" s="221"/>
      <c r="BH1342" s="221"/>
      <c r="BI1342" s="221"/>
      <c r="BJ1342" s="221"/>
      <c r="BK1342" s="221"/>
      <c r="BL1342" s="221"/>
      <c r="BM1342" s="221"/>
      <c r="BN1342" s="221"/>
      <c r="BO1342" s="221"/>
      <c r="BP1342" s="221"/>
      <c r="BQ1342" s="222"/>
      <c r="BR1342" s="151"/>
      <c r="BS1342" s="151"/>
      <c r="BT1342" s="151"/>
      <c r="BU1342" s="151"/>
      <c r="BV1342" s="151"/>
      <c r="BW1342" s="4"/>
      <c r="BX1342" s="4"/>
      <c r="BY1342" s="4"/>
      <c r="BZ1342" s="5"/>
      <c r="CA1342" s="6" t="s">
        <v>24</v>
      </c>
    </row>
    <row r="1343" spans="1:79" ht="63.75" customHeight="1">
      <c r="A1343" s="185" t="s">
        <v>660</v>
      </c>
      <c r="B1343" s="125"/>
      <c r="C1343" s="186" t="s">
        <v>191</v>
      </c>
      <c r="D1343" s="186"/>
      <c r="E1343" s="186"/>
      <c r="F1343" s="186"/>
      <c r="G1343" s="186"/>
      <c r="H1343" s="186"/>
      <c r="I1343" s="186"/>
      <c r="J1343" s="187" t="s">
        <v>100</v>
      </c>
      <c r="K1343" s="187"/>
      <c r="L1343" s="187"/>
      <c r="M1343" s="187"/>
      <c r="N1343" s="187"/>
      <c r="O1343" s="229" t="s">
        <v>92</v>
      </c>
      <c r="P1343" s="230"/>
      <c r="Q1343" s="230"/>
      <c r="R1343" s="230"/>
      <c r="S1343" s="230"/>
      <c r="T1343" s="230"/>
      <c r="U1343" s="230"/>
      <c r="V1343" s="230"/>
      <c r="W1343" s="230"/>
      <c r="X1343" s="230"/>
      <c r="Y1343" s="230"/>
      <c r="Z1343" s="230"/>
      <c r="AA1343" s="230"/>
      <c r="AB1343" s="230"/>
      <c r="AC1343" s="230"/>
      <c r="AD1343" s="230"/>
      <c r="AE1343" s="230"/>
      <c r="AF1343" s="230"/>
      <c r="AG1343" s="230"/>
      <c r="AH1343" s="230"/>
      <c r="AI1343" s="230"/>
      <c r="AJ1343" s="230"/>
      <c r="AK1343" s="230"/>
      <c r="AL1343" s="230"/>
      <c r="AM1343" s="230"/>
      <c r="AN1343" s="230"/>
      <c r="AO1343" s="230"/>
      <c r="AP1343" s="230"/>
      <c r="AQ1343" s="230"/>
      <c r="AR1343" s="230"/>
      <c r="AS1343" s="230"/>
      <c r="AT1343" s="230"/>
      <c r="AU1343" s="230"/>
      <c r="AV1343" s="230"/>
      <c r="AW1343" s="230"/>
      <c r="AX1343" s="230"/>
      <c r="AY1343" s="230"/>
      <c r="AZ1343" s="230"/>
      <c r="BA1343" s="230"/>
      <c r="BB1343" s="230"/>
      <c r="BC1343" s="230"/>
      <c r="BD1343" s="230"/>
      <c r="BE1343" s="230"/>
      <c r="BF1343" s="230"/>
      <c r="BG1343" s="230"/>
      <c r="BH1343" s="230"/>
      <c r="BI1343" s="230"/>
      <c r="BJ1343" s="230"/>
      <c r="BK1343" s="230"/>
      <c r="BL1343" s="230"/>
      <c r="BM1343" s="230"/>
      <c r="BN1343" s="230"/>
      <c r="BO1343" s="230"/>
      <c r="BP1343" s="230"/>
      <c r="BQ1343" s="231"/>
      <c r="BR1343" s="182">
        <v>-7.0000000006984919E-2</v>
      </c>
      <c r="BS1343" s="183"/>
      <c r="BT1343" s="183"/>
      <c r="BU1343" s="183"/>
      <c r="BV1343" s="184"/>
      <c r="BW1343" s="1"/>
      <c r="BX1343" s="1"/>
      <c r="BY1343" s="1"/>
      <c r="BZ1343" s="2"/>
    </row>
    <row r="1344" spans="1:79" ht="18.75" hidden="1" customHeight="1">
      <c r="A1344" s="81">
        <v>0</v>
      </c>
      <c r="B1344" s="80"/>
      <c r="C1344" s="178" t="s">
        <v>198</v>
      </c>
      <c r="D1344" s="178"/>
      <c r="E1344" s="178"/>
      <c r="F1344" s="178"/>
      <c r="G1344" s="178"/>
      <c r="H1344" s="178"/>
      <c r="I1344" s="178"/>
      <c r="J1344" s="179" t="s">
        <v>98</v>
      </c>
      <c r="K1344" s="179"/>
      <c r="L1344" s="179"/>
      <c r="M1344" s="179"/>
      <c r="N1344" s="179"/>
      <c r="O1344" s="128"/>
      <c r="P1344" s="221"/>
      <c r="Q1344" s="221"/>
      <c r="R1344" s="221"/>
      <c r="S1344" s="221"/>
      <c r="T1344" s="221"/>
      <c r="U1344" s="221"/>
      <c r="V1344" s="221"/>
      <c r="W1344" s="221"/>
      <c r="X1344" s="221"/>
      <c r="Y1344" s="221"/>
      <c r="Z1344" s="221"/>
      <c r="AA1344" s="221"/>
      <c r="AB1344" s="221"/>
      <c r="AC1344" s="221"/>
      <c r="AD1344" s="221"/>
      <c r="AE1344" s="221"/>
      <c r="AF1344" s="221"/>
      <c r="AG1344" s="221"/>
      <c r="AH1344" s="221"/>
      <c r="AI1344" s="221"/>
      <c r="AJ1344" s="221"/>
      <c r="AK1344" s="221"/>
      <c r="AL1344" s="221"/>
      <c r="AM1344" s="221"/>
      <c r="AN1344" s="221"/>
      <c r="AO1344" s="221"/>
      <c r="AP1344" s="221"/>
      <c r="AQ1344" s="221"/>
      <c r="AR1344" s="221"/>
      <c r="AS1344" s="221"/>
      <c r="AT1344" s="221"/>
      <c r="AU1344" s="221"/>
      <c r="AV1344" s="221"/>
      <c r="AW1344" s="221"/>
      <c r="AX1344" s="221"/>
      <c r="AY1344" s="221"/>
      <c r="AZ1344" s="221"/>
      <c r="BA1344" s="221"/>
      <c r="BB1344" s="221"/>
      <c r="BC1344" s="221"/>
      <c r="BD1344" s="221"/>
      <c r="BE1344" s="221"/>
      <c r="BF1344" s="221"/>
      <c r="BG1344" s="221"/>
      <c r="BH1344" s="221"/>
      <c r="BI1344" s="221"/>
      <c r="BJ1344" s="221"/>
      <c r="BK1344" s="221"/>
      <c r="BL1344" s="221"/>
      <c r="BM1344" s="221"/>
      <c r="BN1344" s="221"/>
      <c r="BO1344" s="221"/>
      <c r="BP1344" s="221"/>
      <c r="BQ1344" s="222"/>
      <c r="BR1344" s="151"/>
      <c r="BS1344" s="151"/>
      <c r="BT1344" s="151"/>
      <c r="BU1344" s="151"/>
      <c r="BV1344" s="151"/>
      <c r="BW1344" s="1"/>
      <c r="BX1344" s="1"/>
      <c r="BY1344" s="1"/>
      <c r="BZ1344" s="2"/>
    </row>
    <row r="1345" spans="1:79" ht="38.25" hidden="1" customHeight="1">
      <c r="A1345" s="185">
        <v>89</v>
      </c>
      <c r="B1345" s="125"/>
      <c r="C1345" s="186" t="s">
        <v>276</v>
      </c>
      <c r="D1345" s="186"/>
      <c r="E1345" s="186"/>
      <c r="F1345" s="186"/>
      <c r="G1345" s="186"/>
      <c r="H1345" s="186"/>
      <c r="I1345" s="186"/>
      <c r="J1345" s="187" t="s">
        <v>214</v>
      </c>
      <c r="K1345" s="187"/>
      <c r="L1345" s="187"/>
      <c r="M1345" s="187"/>
      <c r="N1345" s="187"/>
      <c r="O1345" s="128"/>
      <c r="P1345" s="221"/>
      <c r="Q1345" s="221"/>
      <c r="R1345" s="221"/>
      <c r="S1345" s="221"/>
      <c r="T1345" s="221"/>
      <c r="U1345" s="221"/>
      <c r="V1345" s="221"/>
      <c r="W1345" s="221"/>
      <c r="X1345" s="221"/>
      <c r="Y1345" s="221"/>
      <c r="Z1345" s="221"/>
      <c r="AA1345" s="221"/>
      <c r="AB1345" s="221"/>
      <c r="AC1345" s="221"/>
      <c r="AD1345" s="221"/>
      <c r="AE1345" s="221"/>
      <c r="AF1345" s="221"/>
      <c r="AG1345" s="221"/>
      <c r="AH1345" s="221"/>
      <c r="AI1345" s="221"/>
      <c r="AJ1345" s="221"/>
      <c r="AK1345" s="221"/>
      <c r="AL1345" s="221"/>
      <c r="AM1345" s="221"/>
      <c r="AN1345" s="221"/>
      <c r="AO1345" s="221"/>
      <c r="AP1345" s="221"/>
      <c r="AQ1345" s="221"/>
      <c r="AR1345" s="221"/>
      <c r="AS1345" s="221"/>
      <c r="AT1345" s="221"/>
      <c r="AU1345" s="221"/>
      <c r="AV1345" s="221"/>
      <c r="AW1345" s="221"/>
      <c r="AX1345" s="221"/>
      <c r="AY1345" s="221"/>
      <c r="AZ1345" s="221"/>
      <c r="BA1345" s="221"/>
      <c r="BB1345" s="221"/>
      <c r="BC1345" s="221"/>
      <c r="BD1345" s="221"/>
      <c r="BE1345" s="221"/>
      <c r="BF1345" s="221"/>
      <c r="BG1345" s="221"/>
      <c r="BH1345" s="221"/>
      <c r="BI1345" s="221"/>
      <c r="BJ1345" s="221"/>
      <c r="BK1345" s="221"/>
      <c r="BL1345" s="221"/>
      <c r="BM1345" s="221"/>
      <c r="BN1345" s="221"/>
      <c r="BO1345" s="221"/>
      <c r="BP1345" s="221"/>
      <c r="BQ1345" s="222"/>
      <c r="BR1345" s="182">
        <v>0</v>
      </c>
      <c r="BS1345" s="183"/>
      <c r="BT1345" s="183"/>
      <c r="BU1345" s="183"/>
      <c r="BV1345" s="184"/>
      <c r="BW1345" s="1"/>
      <c r="BX1345" s="1"/>
      <c r="BY1345" s="1"/>
      <c r="BZ1345" s="2"/>
    </row>
    <row r="1346" spans="1:79" ht="18.75" hidden="1" customHeight="1">
      <c r="A1346" s="81">
        <v>0</v>
      </c>
      <c r="B1346" s="80"/>
      <c r="C1346" s="178" t="s">
        <v>281</v>
      </c>
      <c r="D1346" s="178"/>
      <c r="E1346" s="178"/>
      <c r="F1346" s="178"/>
      <c r="G1346" s="178"/>
      <c r="H1346" s="178"/>
      <c r="I1346" s="178"/>
      <c r="J1346" s="179" t="s">
        <v>98</v>
      </c>
      <c r="K1346" s="179"/>
      <c r="L1346" s="179"/>
      <c r="M1346" s="179"/>
      <c r="N1346" s="179"/>
      <c r="O1346" s="128"/>
      <c r="P1346" s="221"/>
      <c r="Q1346" s="221"/>
      <c r="R1346" s="221"/>
      <c r="S1346" s="221"/>
      <c r="T1346" s="221"/>
      <c r="U1346" s="221"/>
      <c r="V1346" s="221"/>
      <c r="W1346" s="221"/>
      <c r="X1346" s="221"/>
      <c r="Y1346" s="221"/>
      <c r="Z1346" s="221"/>
      <c r="AA1346" s="221"/>
      <c r="AB1346" s="221"/>
      <c r="AC1346" s="221"/>
      <c r="AD1346" s="221"/>
      <c r="AE1346" s="221"/>
      <c r="AF1346" s="221"/>
      <c r="AG1346" s="221"/>
      <c r="AH1346" s="221"/>
      <c r="AI1346" s="221"/>
      <c r="AJ1346" s="221"/>
      <c r="AK1346" s="221"/>
      <c r="AL1346" s="221"/>
      <c r="AM1346" s="221"/>
      <c r="AN1346" s="221"/>
      <c r="AO1346" s="221"/>
      <c r="AP1346" s="221"/>
      <c r="AQ1346" s="221"/>
      <c r="AR1346" s="221"/>
      <c r="AS1346" s="221"/>
      <c r="AT1346" s="221"/>
      <c r="AU1346" s="221"/>
      <c r="AV1346" s="221"/>
      <c r="AW1346" s="221"/>
      <c r="AX1346" s="221"/>
      <c r="AY1346" s="221"/>
      <c r="AZ1346" s="221"/>
      <c r="BA1346" s="221"/>
      <c r="BB1346" s="221"/>
      <c r="BC1346" s="221"/>
      <c r="BD1346" s="221"/>
      <c r="BE1346" s="221"/>
      <c r="BF1346" s="221"/>
      <c r="BG1346" s="221"/>
      <c r="BH1346" s="221"/>
      <c r="BI1346" s="221"/>
      <c r="BJ1346" s="221"/>
      <c r="BK1346" s="221"/>
      <c r="BL1346" s="221"/>
      <c r="BM1346" s="221"/>
      <c r="BN1346" s="221"/>
      <c r="BO1346" s="221"/>
      <c r="BP1346" s="221"/>
      <c r="BQ1346" s="222"/>
      <c r="BR1346" s="151"/>
      <c r="BS1346" s="151"/>
      <c r="BT1346" s="151"/>
      <c r="BU1346" s="151"/>
      <c r="BV1346" s="151"/>
      <c r="BW1346" s="1"/>
      <c r="BX1346" s="1"/>
      <c r="BY1346" s="1"/>
      <c r="BZ1346" s="2"/>
    </row>
    <row r="1347" spans="1:79" ht="75.75" hidden="1" customHeight="1">
      <c r="A1347" s="185">
        <v>89</v>
      </c>
      <c r="B1347" s="125"/>
      <c r="C1347" s="186" t="s">
        <v>353</v>
      </c>
      <c r="D1347" s="186"/>
      <c r="E1347" s="186"/>
      <c r="F1347" s="186"/>
      <c r="G1347" s="186"/>
      <c r="H1347" s="186"/>
      <c r="I1347" s="186"/>
      <c r="J1347" s="187" t="s">
        <v>100</v>
      </c>
      <c r="K1347" s="187"/>
      <c r="L1347" s="187"/>
      <c r="M1347" s="187"/>
      <c r="N1347" s="187"/>
      <c r="O1347" s="128"/>
      <c r="P1347" s="221"/>
      <c r="Q1347" s="221"/>
      <c r="R1347" s="221"/>
      <c r="S1347" s="221"/>
      <c r="T1347" s="221"/>
      <c r="U1347" s="221"/>
      <c r="V1347" s="221"/>
      <c r="W1347" s="221"/>
      <c r="X1347" s="221"/>
      <c r="Y1347" s="221"/>
      <c r="Z1347" s="221"/>
      <c r="AA1347" s="221"/>
      <c r="AB1347" s="221"/>
      <c r="AC1347" s="221"/>
      <c r="AD1347" s="221"/>
      <c r="AE1347" s="221"/>
      <c r="AF1347" s="221"/>
      <c r="AG1347" s="221"/>
      <c r="AH1347" s="221"/>
      <c r="AI1347" s="221"/>
      <c r="AJ1347" s="221"/>
      <c r="AK1347" s="221"/>
      <c r="AL1347" s="221"/>
      <c r="AM1347" s="221"/>
      <c r="AN1347" s="221"/>
      <c r="AO1347" s="221"/>
      <c r="AP1347" s="221"/>
      <c r="AQ1347" s="221"/>
      <c r="AR1347" s="221"/>
      <c r="AS1347" s="221"/>
      <c r="AT1347" s="221"/>
      <c r="AU1347" s="221"/>
      <c r="AV1347" s="221"/>
      <c r="AW1347" s="221"/>
      <c r="AX1347" s="221"/>
      <c r="AY1347" s="221"/>
      <c r="AZ1347" s="221"/>
      <c r="BA1347" s="221"/>
      <c r="BB1347" s="221"/>
      <c r="BC1347" s="221"/>
      <c r="BD1347" s="221"/>
      <c r="BE1347" s="221"/>
      <c r="BF1347" s="221"/>
      <c r="BG1347" s="221"/>
      <c r="BH1347" s="221"/>
      <c r="BI1347" s="221"/>
      <c r="BJ1347" s="221"/>
      <c r="BK1347" s="221"/>
      <c r="BL1347" s="221"/>
      <c r="BM1347" s="221"/>
      <c r="BN1347" s="221"/>
      <c r="BO1347" s="221"/>
      <c r="BP1347" s="221"/>
      <c r="BQ1347" s="222"/>
      <c r="BR1347" s="182">
        <v>0</v>
      </c>
      <c r="BS1347" s="183"/>
      <c r="BT1347" s="183"/>
      <c r="BU1347" s="183"/>
      <c r="BV1347" s="184"/>
      <c r="BW1347" s="1"/>
      <c r="BX1347" s="1"/>
      <c r="BY1347" s="1"/>
      <c r="BZ1347" s="2"/>
    </row>
    <row r="1348" spans="1:79" ht="18.75" hidden="1" customHeight="1">
      <c r="A1348" s="81">
        <v>0</v>
      </c>
      <c r="B1348" s="80"/>
      <c r="C1348" s="178" t="s">
        <v>360</v>
      </c>
      <c r="D1348" s="178"/>
      <c r="E1348" s="178"/>
      <c r="F1348" s="178"/>
      <c r="G1348" s="178"/>
      <c r="H1348" s="178"/>
      <c r="I1348" s="178"/>
      <c r="J1348" s="179" t="s">
        <v>98</v>
      </c>
      <c r="K1348" s="179"/>
      <c r="L1348" s="179"/>
      <c r="M1348" s="179"/>
      <c r="N1348" s="179"/>
      <c r="O1348" s="128"/>
      <c r="P1348" s="221"/>
      <c r="Q1348" s="221"/>
      <c r="R1348" s="221"/>
      <c r="S1348" s="221"/>
      <c r="T1348" s="221"/>
      <c r="U1348" s="221"/>
      <c r="V1348" s="221"/>
      <c r="W1348" s="221"/>
      <c r="X1348" s="221"/>
      <c r="Y1348" s="221"/>
      <c r="Z1348" s="221"/>
      <c r="AA1348" s="221"/>
      <c r="AB1348" s="221"/>
      <c r="AC1348" s="221"/>
      <c r="AD1348" s="221"/>
      <c r="AE1348" s="221"/>
      <c r="AF1348" s="221"/>
      <c r="AG1348" s="221"/>
      <c r="AH1348" s="221"/>
      <c r="AI1348" s="221"/>
      <c r="AJ1348" s="221"/>
      <c r="AK1348" s="221"/>
      <c r="AL1348" s="221"/>
      <c r="AM1348" s="221"/>
      <c r="AN1348" s="221"/>
      <c r="AO1348" s="221"/>
      <c r="AP1348" s="221"/>
      <c r="AQ1348" s="221"/>
      <c r="AR1348" s="221"/>
      <c r="AS1348" s="221"/>
      <c r="AT1348" s="221"/>
      <c r="AU1348" s="221"/>
      <c r="AV1348" s="221"/>
      <c r="AW1348" s="221"/>
      <c r="AX1348" s="221"/>
      <c r="AY1348" s="221"/>
      <c r="AZ1348" s="221"/>
      <c r="BA1348" s="221"/>
      <c r="BB1348" s="221"/>
      <c r="BC1348" s="221"/>
      <c r="BD1348" s="221"/>
      <c r="BE1348" s="221"/>
      <c r="BF1348" s="221"/>
      <c r="BG1348" s="221"/>
      <c r="BH1348" s="221"/>
      <c r="BI1348" s="221"/>
      <c r="BJ1348" s="221"/>
      <c r="BK1348" s="221"/>
      <c r="BL1348" s="221"/>
      <c r="BM1348" s="221"/>
      <c r="BN1348" s="221"/>
      <c r="BO1348" s="221"/>
      <c r="BP1348" s="221"/>
      <c r="BQ1348" s="222"/>
      <c r="BR1348" s="151"/>
      <c r="BS1348" s="151"/>
      <c r="BT1348" s="151"/>
      <c r="BU1348" s="151"/>
      <c r="BV1348" s="151"/>
      <c r="BW1348" s="1"/>
      <c r="BX1348" s="1"/>
      <c r="BY1348" s="1"/>
      <c r="BZ1348" s="2"/>
    </row>
    <row r="1349" spans="1:79" ht="51" hidden="1" customHeight="1">
      <c r="A1349" s="185">
        <v>89</v>
      </c>
      <c r="B1349" s="125"/>
      <c r="C1349" s="186" t="s">
        <v>417</v>
      </c>
      <c r="D1349" s="186"/>
      <c r="E1349" s="186"/>
      <c r="F1349" s="186"/>
      <c r="G1349" s="186"/>
      <c r="H1349" s="186"/>
      <c r="I1349" s="186"/>
      <c r="J1349" s="187" t="s">
        <v>362</v>
      </c>
      <c r="K1349" s="187"/>
      <c r="L1349" s="187"/>
      <c r="M1349" s="187"/>
      <c r="N1349" s="187"/>
      <c r="O1349" s="128"/>
      <c r="P1349" s="221"/>
      <c r="Q1349" s="221"/>
      <c r="R1349" s="221"/>
      <c r="S1349" s="221"/>
      <c r="T1349" s="221"/>
      <c r="U1349" s="221"/>
      <c r="V1349" s="221"/>
      <c r="W1349" s="221"/>
      <c r="X1349" s="221"/>
      <c r="Y1349" s="221"/>
      <c r="Z1349" s="221"/>
      <c r="AA1349" s="221"/>
      <c r="AB1349" s="221"/>
      <c r="AC1349" s="221"/>
      <c r="AD1349" s="221"/>
      <c r="AE1349" s="221"/>
      <c r="AF1349" s="221"/>
      <c r="AG1349" s="221"/>
      <c r="AH1349" s="221"/>
      <c r="AI1349" s="221"/>
      <c r="AJ1349" s="221"/>
      <c r="AK1349" s="221"/>
      <c r="AL1349" s="221"/>
      <c r="AM1349" s="221"/>
      <c r="AN1349" s="221"/>
      <c r="AO1349" s="221"/>
      <c r="AP1349" s="221"/>
      <c r="AQ1349" s="221"/>
      <c r="AR1349" s="221"/>
      <c r="AS1349" s="221"/>
      <c r="AT1349" s="221"/>
      <c r="AU1349" s="221"/>
      <c r="AV1349" s="221"/>
      <c r="AW1349" s="221"/>
      <c r="AX1349" s="221"/>
      <c r="AY1349" s="221"/>
      <c r="AZ1349" s="221"/>
      <c r="BA1349" s="221"/>
      <c r="BB1349" s="221"/>
      <c r="BC1349" s="221"/>
      <c r="BD1349" s="221"/>
      <c r="BE1349" s="221"/>
      <c r="BF1349" s="221"/>
      <c r="BG1349" s="221"/>
      <c r="BH1349" s="221"/>
      <c r="BI1349" s="221"/>
      <c r="BJ1349" s="221"/>
      <c r="BK1349" s="221"/>
      <c r="BL1349" s="221"/>
      <c r="BM1349" s="221"/>
      <c r="BN1349" s="221"/>
      <c r="BO1349" s="221"/>
      <c r="BP1349" s="221"/>
      <c r="BQ1349" s="222"/>
      <c r="BR1349" s="182">
        <v>0</v>
      </c>
      <c r="BS1349" s="183"/>
      <c r="BT1349" s="183"/>
      <c r="BU1349" s="183"/>
      <c r="BV1349" s="184"/>
      <c r="BW1349" s="1"/>
      <c r="BX1349" s="1"/>
      <c r="BY1349" s="1"/>
      <c r="BZ1349" s="2"/>
    </row>
    <row r="1350" spans="1:79" s="6" customFormat="1" ht="71.25" customHeight="1">
      <c r="A1350" s="81"/>
      <c r="B1350" s="80"/>
      <c r="C1350" s="178" t="s">
        <v>524</v>
      </c>
      <c r="D1350" s="178"/>
      <c r="E1350" s="178"/>
      <c r="F1350" s="178"/>
      <c r="G1350" s="178"/>
      <c r="H1350" s="178"/>
      <c r="I1350" s="178"/>
      <c r="J1350" s="179"/>
      <c r="K1350" s="179"/>
      <c r="L1350" s="179"/>
      <c r="M1350" s="179"/>
      <c r="N1350" s="179"/>
      <c r="O1350" s="128"/>
      <c r="P1350" s="221"/>
      <c r="Q1350" s="221"/>
      <c r="R1350" s="221"/>
      <c r="S1350" s="221"/>
      <c r="T1350" s="221"/>
      <c r="U1350" s="221"/>
      <c r="V1350" s="221"/>
      <c r="W1350" s="221"/>
      <c r="X1350" s="221"/>
      <c r="Y1350" s="221"/>
      <c r="Z1350" s="221"/>
      <c r="AA1350" s="221"/>
      <c r="AB1350" s="221"/>
      <c r="AC1350" s="221"/>
      <c r="AD1350" s="221"/>
      <c r="AE1350" s="221"/>
      <c r="AF1350" s="221"/>
      <c r="AG1350" s="221"/>
      <c r="AH1350" s="221"/>
      <c r="AI1350" s="221"/>
      <c r="AJ1350" s="221"/>
      <c r="AK1350" s="221"/>
      <c r="AL1350" s="221"/>
      <c r="AM1350" s="221"/>
      <c r="AN1350" s="221"/>
      <c r="AO1350" s="221"/>
      <c r="AP1350" s="221"/>
      <c r="AQ1350" s="221"/>
      <c r="AR1350" s="221"/>
      <c r="AS1350" s="221"/>
      <c r="AT1350" s="221"/>
      <c r="AU1350" s="221"/>
      <c r="AV1350" s="221"/>
      <c r="AW1350" s="221"/>
      <c r="AX1350" s="221"/>
      <c r="AY1350" s="221"/>
      <c r="AZ1350" s="221"/>
      <c r="BA1350" s="221"/>
      <c r="BB1350" s="221"/>
      <c r="BC1350" s="221"/>
      <c r="BD1350" s="221"/>
      <c r="BE1350" s="221"/>
      <c r="BF1350" s="221"/>
      <c r="BG1350" s="221"/>
      <c r="BH1350" s="221"/>
      <c r="BI1350" s="221"/>
      <c r="BJ1350" s="221"/>
      <c r="BK1350" s="221"/>
      <c r="BL1350" s="221"/>
      <c r="BM1350" s="221"/>
      <c r="BN1350" s="221"/>
      <c r="BO1350" s="221"/>
      <c r="BP1350" s="221"/>
      <c r="BQ1350" s="222"/>
      <c r="BR1350" s="151"/>
      <c r="BS1350" s="151"/>
      <c r="BT1350" s="151"/>
      <c r="BU1350" s="151"/>
      <c r="BV1350" s="151"/>
      <c r="BW1350" s="4"/>
      <c r="BX1350" s="4"/>
      <c r="BY1350" s="4"/>
      <c r="BZ1350" s="5"/>
    </row>
    <row r="1351" spans="1:79" s="6" customFormat="1" ht="18.75" customHeight="1">
      <c r="A1351" s="81">
        <v>0</v>
      </c>
      <c r="B1351" s="80"/>
      <c r="C1351" s="178" t="s">
        <v>441</v>
      </c>
      <c r="D1351" s="178"/>
      <c r="E1351" s="178"/>
      <c r="F1351" s="178"/>
      <c r="G1351" s="178"/>
      <c r="H1351" s="178"/>
      <c r="I1351" s="178"/>
      <c r="J1351" s="179" t="s">
        <v>98</v>
      </c>
      <c r="K1351" s="179"/>
      <c r="L1351" s="179"/>
      <c r="M1351" s="179"/>
      <c r="N1351" s="179"/>
      <c r="O1351" s="128"/>
      <c r="P1351" s="221"/>
      <c r="Q1351" s="221"/>
      <c r="R1351" s="221"/>
      <c r="S1351" s="221"/>
      <c r="T1351" s="221"/>
      <c r="U1351" s="221"/>
      <c r="V1351" s="221"/>
      <c r="W1351" s="221"/>
      <c r="X1351" s="221"/>
      <c r="Y1351" s="221"/>
      <c r="Z1351" s="221"/>
      <c r="AA1351" s="221"/>
      <c r="AB1351" s="221"/>
      <c r="AC1351" s="221"/>
      <c r="AD1351" s="221"/>
      <c r="AE1351" s="221"/>
      <c r="AF1351" s="221"/>
      <c r="AG1351" s="221"/>
      <c r="AH1351" s="221"/>
      <c r="AI1351" s="221"/>
      <c r="AJ1351" s="221"/>
      <c r="AK1351" s="221"/>
      <c r="AL1351" s="221"/>
      <c r="AM1351" s="221"/>
      <c r="AN1351" s="221"/>
      <c r="AO1351" s="221"/>
      <c r="AP1351" s="221"/>
      <c r="AQ1351" s="221"/>
      <c r="AR1351" s="221"/>
      <c r="AS1351" s="221"/>
      <c r="AT1351" s="221"/>
      <c r="AU1351" s="221"/>
      <c r="AV1351" s="221"/>
      <c r="AW1351" s="221"/>
      <c r="AX1351" s="221"/>
      <c r="AY1351" s="221"/>
      <c r="AZ1351" s="221"/>
      <c r="BA1351" s="221"/>
      <c r="BB1351" s="221"/>
      <c r="BC1351" s="221"/>
      <c r="BD1351" s="221"/>
      <c r="BE1351" s="221"/>
      <c r="BF1351" s="221"/>
      <c r="BG1351" s="221"/>
      <c r="BH1351" s="221"/>
      <c r="BI1351" s="221"/>
      <c r="BJ1351" s="221"/>
      <c r="BK1351" s="221"/>
      <c r="BL1351" s="221"/>
      <c r="BM1351" s="221"/>
      <c r="BN1351" s="221"/>
      <c r="BO1351" s="221"/>
      <c r="BP1351" s="221"/>
      <c r="BQ1351" s="222"/>
      <c r="BR1351" s="151"/>
      <c r="BS1351" s="151"/>
      <c r="BT1351" s="151"/>
      <c r="BU1351" s="151"/>
      <c r="BV1351" s="151"/>
      <c r="BW1351" s="4"/>
      <c r="BX1351" s="4"/>
      <c r="BY1351" s="4"/>
      <c r="BZ1351" s="5"/>
      <c r="CA1351" s="6" t="s">
        <v>24</v>
      </c>
    </row>
    <row r="1352" spans="1:79" ht="51" customHeight="1">
      <c r="A1352" s="185" t="s">
        <v>662</v>
      </c>
      <c r="B1352" s="125"/>
      <c r="C1352" s="186" t="s">
        <v>192</v>
      </c>
      <c r="D1352" s="186"/>
      <c r="E1352" s="186"/>
      <c r="F1352" s="186"/>
      <c r="G1352" s="186"/>
      <c r="H1352" s="186"/>
      <c r="I1352" s="186"/>
      <c r="J1352" s="187" t="s">
        <v>100</v>
      </c>
      <c r="K1352" s="187"/>
      <c r="L1352" s="187"/>
      <c r="M1352" s="187"/>
      <c r="N1352" s="187"/>
      <c r="O1352" s="229" t="s">
        <v>92</v>
      </c>
      <c r="P1352" s="230"/>
      <c r="Q1352" s="230"/>
      <c r="R1352" s="230"/>
      <c r="S1352" s="230"/>
      <c r="T1352" s="230"/>
      <c r="U1352" s="230"/>
      <c r="V1352" s="230"/>
      <c r="W1352" s="230"/>
      <c r="X1352" s="230"/>
      <c r="Y1352" s="230"/>
      <c r="Z1352" s="230"/>
      <c r="AA1352" s="230"/>
      <c r="AB1352" s="230"/>
      <c r="AC1352" s="230"/>
      <c r="AD1352" s="230"/>
      <c r="AE1352" s="230"/>
      <c r="AF1352" s="230"/>
      <c r="AG1352" s="230"/>
      <c r="AH1352" s="230"/>
      <c r="AI1352" s="230"/>
      <c r="AJ1352" s="230"/>
      <c r="AK1352" s="230"/>
      <c r="AL1352" s="230"/>
      <c r="AM1352" s="230"/>
      <c r="AN1352" s="230"/>
      <c r="AO1352" s="230"/>
      <c r="AP1352" s="230"/>
      <c r="AQ1352" s="230"/>
      <c r="AR1352" s="230"/>
      <c r="AS1352" s="230"/>
      <c r="AT1352" s="230"/>
      <c r="AU1352" s="230"/>
      <c r="AV1352" s="230"/>
      <c r="AW1352" s="230"/>
      <c r="AX1352" s="230"/>
      <c r="AY1352" s="230"/>
      <c r="AZ1352" s="230"/>
      <c r="BA1352" s="230"/>
      <c r="BB1352" s="230"/>
      <c r="BC1352" s="230"/>
      <c r="BD1352" s="230"/>
      <c r="BE1352" s="230"/>
      <c r="BF1352" s="230"/>
      <c r="BG1352" s="230"/>
      <c r="BH1352" s="230"/>
      <c r="BI1352" s="230"/>
      <c r="BJ1352" s="230"/>
      <c r="BK1352" s="230"/>
      <c r="BL1352" s="230"/>
      <c r="BM1352" s="230"/>
      <c r="BN1352" s="230"/>
      <c r="BO1352" s="230"/>
      <c r="BP1352" s="230"/>
      <c r="BQ1352" s="231"/>
      <c r="BR1352" s="182">
        <v>-0.49000000000523869</v>
      </c>
      <c r="BS1352" s="183"/>
      <c r="BT1352" s="183"/>
      <c r="BU1352" s="183"/>
      <c r="BV1352" s="184"/>
      <c r="BW1352" s="1"/>
      <c r="BX1352" s="1"/>
      <c r="BY1352" s="1"/>
      <c r="BZ1352" s="2"/>
    </row>
    <row r="1353" spans="1:79" ht="81" hidden="1" customHeight="1">
      <c r="A1353" s="185">
        <v>90</v>
      </c>
      <c r="B1353" s="125"/>
      <c r="C1353" s="186" t="s">
        <v>193</v>
      </c>
      <c r="D1353" s="186"/>
      <c r="E1353" s="186"/>
      <c r="F1353" s="186"/>
      <c r="G1353" s="186"/>
      <c r="H1353" s="186"/>
      <c r="I1353" s="186"/>
      <c r="J1353" s="187" t="s">
        <v>100</v>
      </c>
      <c r="K1353" s="187"/>
      <c r="L1353" s="187"/>
      <c r="M1353" s="187"/>
      <c r="N1353" s="187"/>
      <c r="O1353" s="128"/>
      <c r="P1353" s="221"/>
      <c r="Q1353" s="221"/>
      <c r="R1353" s="221"/>
      <c r="S1353" s="221"/>
      <c r="T1353" s="221"/>
      <c r="U1353" s="221"/>
      <c r="V1353" s="221"/>
      <c r="W1353" s="221"/>
      <c r="X1353" s="221"/>
      <c r="Y1353" s="221"/>
      <c r="Z1353" s="221"/>
      <c r="AA1353" s="221"/>
      <c r="AB1353" s="221"/>
      <c r="AC1353" s="221"/>
      <c r="AD1353" s="221"/>
      <c r="AE1353" s="221"/>
      <c r="AF1353" s="221"/>
      <c r="AG1353" s="221"/>
      <c r="AH1353" s="221"/>
      <c r="AI1353" s="221"/>
      <c r="AJ1353" s="221"/>
      <c r="AK1353" s="221"/>
      <c r="AL1353" s="221"/>
      <c r="AM1353" s="221"/>
      <c r="AN1353" s="221"/>
      <c r="AO1353" s="221"/>
      <c r="AP1353" s="221"/>
      <c r="AQ1353" s="221"/>
      <c r="AR1353" s="221"/>
      <c r="AS1353" s="221"/>
      <c r="AT1353" s="221"/>
      <c r="AU1353" s="221"/>
      <c r="AV1353" s="221"/>
      <c r="AW1353" s="221"/>
      <c r="AX1353" s="221"/>
      <c r="AY1353" s="221"/>
      <c r="AZ1353" s="221"/>
      <c r="BA1353" s="221"/>
      <c r="BB1353" s="221"/>
      <c r="BC1353" s="221"/>
      <c r="BD1353" s="221"/>
      <c r="BE1353" s="221"/>
      <c r="BF1353" s="221"/>
      <c r="BG1353" s="221"/>
      <c r="BH1353" s="221"/>
      <c r="BI1353" s="221"/>
      <c r="BJ1353" s="221"/>
      <c r="BK1353" s="221"/>
      <c r="BL1353" s="221"/>
      <c r="BM1353" s="221"/>
      <c r="BN1353" s="221"/>
      <c r="BO1353" s="221"/>
      <c r="BP1353" s="221"/>
      <c r="BQ1353" s="222"/>
      <c r="BR1353" s="182">
        <v>0</v>
      </c>
      <c r="BS1353" s="183"/>
      <c r="BT1353" s="183"/>
      <c r="BU1353" s="183"/>
      <c r="BV1353" s="184"/>
      <c r="BW1353" s="1"/>
      <c r="BX1353" s="1"/>
      <c r="BY1353" s="1"/>
      <c r="BZ1353" s="2"/>
    </row>
    <row r="1354" spans="1:79" ht="18.75" hidden="1" customHeight="1">
      <c r="A1354" s="81">
        <v>0</v>
      </c>
      <c r="B1354" s="80"/>
      <c r="C1354" s="178" t="s">
        <v>198</v>
      </c>
      <c r="D1354" s="178"/>
      <c r="E1354" s="178"/>
      <c r="F1354" s="178"/>
      <c r="G1354" s="178"/>
      <c r="H1354" s="178"/>
      <c r="I1354" s="178"/>
      <c r="J1354" s="179" t="s">
        <v>98</v>
      </c>
      <c r="K1354" s="179"/>
      <c r="L1354" s="179"/>
      <c r="M1354" s="179"/>
      <c r="N1354" s="179"/>
      <c r="O1354" s="128"/>
      <c r="P1354" s="221"/>
      <c r="Q1354" s="221"/>
      <c r="R1354" s="221"/>
      <c r="S1354" s="221"/>
      <c r="T1354" s="221"/>
      <c r="U1354" s="221"/>
      <c r="V1354" s="221"/>
      <c r="W1354" s="221"/>
      <c r="X1354" s="221"/>
      <c r="Y1354" s="221"/>
      <c r="Z1354" s="221"/>
      <c r="AA1354" s="221"/>
      <c r="AB1354" s="221"/>
      <c r="AC1354" s="221"/>
      <c r="AD1354" s="221"/>
      <c r="AE1354" s="221"/>
      <c r="AF1354" s="221"/>
      <c r="AG1354" s="221"/>
      <c r="AH1354" s="221"/>
      <c r="AI1354" s="221"/>
      <c r="AJ1354" s="221"/>
      <c r="AK1354" s="221"/>
      <c r="AL1354" s="221"/>
      <c r="AM1354" s="221"/>
      <c r="AN1354" s="221"/>
      <c r="AO1354" s="221"/>
      <c r="AP1354" s="221"/>
      <c r="AQ1354" s="221"/>
      <c r="AR1354" s="221"/>
      <c r="AS1354" s="221"/>
      <c r="AT1354" s="221"/>
      <c r="AU1354" s="221"/>
      <c r="AV1354" s="221"/>
      <c r="AW1354" s="221"/>
      <c r="AX1354" s="221"/>
      <c r="AY1354" s="221"/>
      <c r="AZ1354" s="221"/>
      <c r="BA1354" s="221"/>
      <c r="BB1354" s="221"/>
      <c r="BC1354" s="221"/>
      <c r="BD1354" s="221"/>
      <c r="BE1354" s="221"/>
      <c r="BF1354" s="221"/>
      <c r="BG1354" s="221"/>
      <c r="BH1354" s="221"/>
      <c r="BI1354" s="221"/>
      <c r="BJ1354" s="221"/>
      <c r="BK1354" s="221"/>
      <c r="BL1354" s="221"/>
      <c r="BM1354" s="221"/>
      <c r="BN1354" s="221"/>
      <c r="BO1354" s="221"/>
      <c r="BP1354" s="221"/>
      <c r="BQ1354" s="222"/>
      <c r="BR1354" s="151"/>
      <c r="BS1354" s="151"/>
      <c r="BT1354" s="151"/>
      <c r="BU1354" s="151"/>
      <c r="BV1354" s="151"/>
      <c r="BW1354" s="1"/>
      <c r="BX1354" s="1"/>
      <c r="BY1354" s="1"/>
      <c r="BZ1354" s="2"/>
    </row>
    <row r="1355" spans="1:79" ht="50.25" hidden="1" customHeight="1">
      <c r="A1355" s="185">
        <v>90</v>
      </c>
      <c r="B1355" s="125"/>
      <c r="C1355" s="186" t="s">
        <v>277</v>
      </c>
      <c r="D1355" s="186"/>
      <c r="E1355" s="186"/>
      <c r="F1355" s="186"/>
      <c r="G1355" s="186"/>
      <c r="H1355" s="186"/>
      <c r="I1355" s="186"/>
      <c r="J1355" s="187" t="s">
        <v>214</v>
      </c>
      <c r="K1355" s="187"/>
      <c r="L1355" s="187"/>
      <c r="M1355" s="187"/>
      <c r="N1355" s="187"/>
      <c r="O1355" s="128"/>
      <c r="P1355" s="221"/>
      <c r="Q1355" s="221"/>
      <c r="R1355" s="221"/>
      <c r="S1355" s="221"/>
      <c r="T1355" s="221"/>
      <c r="U1355" s="221"/>
      <c r="V1355" s="221"/>
      <c r="W1355" s="221"/>
      <c r="X1355" s="221"/>
      <c r="Y1355" s="221"/>
      <c r="Z1355" s="221"/>
      <c r="AA1355" s="221"/>
      <c r="AB1355" s="221"/>
      <c r="AC1355" s="221"/>
      <c r="AD1355" s="221"/>
      <c r="AE1355" s="221"/>
      <c r="AF1355" s="221"/>
      <c r="AG1355" s="221"/>
      <c r="AH1355" s="221"/>
      <c r="AI1355" s="221"/>
      <c r="AJ1355" s="221"/>
      <c r="AK1355" s="221"/>
      <c r="AL1355" s="221"/>
      <c r="AM1355" s="221"/>
      <c r="AN1355" s="221"/>
      <c r="AO1355" s="221"/>
      <c r="AP1355" s="221"/>
      <c r="AQ1355" s="221"/>
      <c r="AR1355" s="221"/>
      <c r="AS1355" s="221"/>
      <c r="AT1355" s="221"/>
      <c r="AU1355" s="221"/>
      <c r="AV1355" s="221"/>
      <c r="AW1355" s="221"/>
      <c r="AX1355" s="221"/>
      <c r="AY1355" s="221"/>
      <c r="AZ1355" s="221"/>
      <c r="BA1355" s="221"/>
      <c r="BB1355" s="221"/>
      <c r="BC1355" s="221"/>
      <c r="BD1355" s="221"/>
      <c r="BE1355" s="221"/>
      <c r="BF1355" s="221"/>
      <c r="BG1355" s="221"/>
      <c r="BH1355" s="221"/>
      <c r="BI1355" s="221"/>
      <c r="BJ1355" s="221"/>
      <c r="BK1355" s="221"/>
      <c r="BL1355" s="221"/>
      <c r="BM1355" s="221"/>
      <c r="BN1355" s="221"/>
      <c r="BO1355" s="221"/>
      <c r="BP1355" s="221"/>
      <c r="BQ1355" s="222"/>
      <c r="BR1355" s="182">
        <v>0</v>
      </c>
      <c r="BS1355" s="183"/>
      <c r="BT1355" s="183"/>
      <c r="BU1355" s="183"/>
      <c r="BV1355" s="184"/>
      <c r="BW1355" s="1"/>
      <c r="BX1355" s="1"/>
      <c r="BY1355" s="1"/>
      <c r="BZ1355" s="2"/>
    </row>
    <row r="1356" spans="1:79" ht="18.75" hidden="1" customHeight="1">
      <c r="A1356" s="81">
        <v>0</v>
      </c>
      <c r="B1356" s="80"/>
      <c r="C1356" s="178" t="s">
        <v>281</v>
      </c>
      <c r="D1356" s="178"/>
      <c r="E1356" s="178"/>
      <c r="F1356" s="178"/>
      <c r="G1356" s="178"/>
      <c r="H1356" s="178"/>
      <c r="I1356" s="178"/>
      <c r="J1356" s="179" t="s">
        <v>98</v>
      </c>
      <c r="K1356" s="179"/>
      <c r="L1356" s="179"/>
      <c r="M1356" s="179"/>
      <c r="N1356" s="179"/>
      <c r="O1356" s="128"/>
      <c r="P1356" s="221"/>
      <c r="Q1356" s="221"/>
      <c r="R1356" s="221"/>
      <c r="S1356" s="221"/>
      <c r="T1356" s="221"/>
      <c r="U1356" s="221"/>
      <c r="V1356" s="221"/>
      <c r="W1356" s="221"/>
      <c r="X1356" s="221"/>
      <c r="Y1356" s="221"/>
      <c r="Z1356" s="221"/>
      <c r="AA1356" s="221"/>
      <c r="AB1356" s="221"/>
      <c r="AC1356" s="221"/>
      <c r="AD1356" s="221"/>
      <c r="AE1356" s="221"/>
      <c r="AF1356" s="221"/>
      <c r="AG1356" s="221"/>
      <c r="AH1356" s="221"/>
      <c r="AI1356" s="221"/>
      <c r="AJ1356" s="221"/>
      <c r="AK1356" s="221"/>
      <c r="AL1356" s="221"/>
      <c r="AM1356" s="221"/>
      <c r="AN1356" s="221"/>
      <c r="AO1356" s="221"/>
      <c r="AP1356" s="221"/>
      <c r="AQ1356" s="221"/>
      <c r="AR1356" s="221"/>
      <c r="AS1356" s="221"/>
      <c r="AT1356" s="221"/>
      <c r="AU1356" s="221"/>
      <c r="AV1356" s="221"/>
      <c r="AW1356" s="221"/>
      <c r="AX1356" s="221"/>
      <c r="AY1356" s="221"/>
      <c r="AZ1356" s="221"/>
      <c r="BA1356" s="221"/>
      <c r="BB1356" s="221"/>
      <c r="BC1356" s="221"/>
      <c r="BD1356" s="221"/>
      <c r="BE1356" s="221"/>
      <c r="BF1356" s="221"/>
      <c r="BG1356" s="221"/>
      <c r="BH1356" s="221"/>
      <c r="BI1356" s="221"/>
      <c r="BJ1356" s="221"/>
      <c r="BK1356" s="221"/>
      <c r="BL1356" s="221"/>
      <c r="BM1356" s="221"/>
      <c r="BN1356" s="221"/>
      <c r="BO1356" s="221"/>
      <c r="BP1356" s="221"/>
      <c r="BQ1356" s="222"/>
      <c r="BR1356" s="151"/>
      <c r="BS1356" s="151"/>
      <c r="BT1356" s="151"/>
      <c r="BU1356" s="151"/>
      <c r="BV1356" s="151"/>
      <c r="BW1356" s="1"/>
      <c r="BX1356" s="1"/>
      <c r="BY1356" s="1"/>
      <c r="BZ1356" s="2"/>
    </row>
    <row r="1357" spans="1:79" ht="67.5" hidden="1" customHeight="1">
      <c r="A1357" s="185">
        <v>90</v>
      </c>
      <c r="B1357" s="125"/>
      <c r="C1357" s="186" t="s">
        <v>354</v>
      </c>
      <c r="D1357" s="186"/>
      <c r="E1357" s="186"/>
      <c r="F1357" s="186"/>
      <c r="G1357" s="186"/>
      <c r="H1357" s="186"/>
      <c r="I1357" s="186"/>
      <c r="J1357" s="187" t="s">
        <v>100</v>
      </c>
      <c r="K1357" s="187"/>
      <c r="L1357" s="187"/>
      <c r="M1357" s="187"/>
      <c r="N1357" s="187"/>
      <c r="O1357" s="128"/>
      <c r="P1357" s="221"/>
      <c r="Q1357" s="221"/>
      <c r="R1357" s="221"/>
      <c r="S1357" s="221"/>
      <c r="T1357" s="221"/>
      <c r="U1357" s="221"/>
      <c r="V1357" s="221"/>
      <c r="W1357" s="221"/>
      <c r="X1357" s="221"/>
      <c r="Y1357" s="221"/>
      <c r="Z1357" s="221"/>
      <c r="AA1357" s="221"/>
      <c r="AB1357" s="221"/>
      <c r="AC1357" s="221"/>
      <c r="AD1357" s="221"/>
      <c r="AE1357" s="221"/>
      <c r="AF1357" s="221"/>
      <c r="AG1357" s="221"/>
      <c r="AH1357" s="221"/>
      <c r="AI1357" s="221"/>
      <c r="AJ1357" s="221"/>
      <c r="AK1357" s="221"/>
      <c r="AL1357" s="221"/>
      <c r="AM1357" s="221"/>
      <c r="AN1357" s="221"/>
      <c r="AO1357" s="221"/>
      <c r="AP1357" s="221"/>
      <c r="AQ1357" s="221"/>
      <c r="AR1357" s="221"/>
      <c r="AS1357" s="221"/>
      <c r="AT1357" s="221"/>
      <c r="AU1357" s="221"/>
      <c r="AV1357" s="221"/>
      <c r="AW1357" s="221"/>
      <c r="AX1357" s="221"/>
      <c r="AY1357" s="221"/>
      <c r="AZ1357" s="221"/>
      <c r="BA1357" s="221"/>
      <c r="BB1357" s="221"/>
      <c r="BC1357" s="221"/>
      <c r="BD1357" s="221"/>
      <c r="BE1357" s="221"/>
      <c r="BF1357" s="221"/>
      <c r="BG1357" s="221"/>
      <c r="BH1357" s="221"/>
      <c r="BI1357" s="221"/>
      <c r="BJ1357" s="221"/>
      <c r="BK1357" s="221"/>
      <c r="BL1357" s="221"/>
      <c r="BM1357" s="221"/>
      <c r="BN1357" s="221"/>
      <c r="BO1357" s="221"/>
      <c r="BP1357" s="221"/>
      <c r="BQ1357" s="222"/>
      <c r="BR1357" s="182">
        <v>0</v>
      </c>
      <c r="BS1357" s="183"/>
      <c r="BT1357" s="183"/>
      <c r="BU1357" s="183"/>
      <c r="BV1357" s="184"/>
      <c r="BW1357" s="1"/>
      <c r="BX1357" s="1"/>
      <c r="BY1357" s="1"/>
      <c r="BZ1357" s="2"/>
    </row>
    <row r="1358" spans="1:79" ht="76.5" hidden="1" customHeight="1">
      <c r="A1358" s="185">
        <v>90</v>
      </c>
      <c r="B1358" s="125"/>
      <c r="C1358" s="186" t="s">
        <v>355</v>
      </c>
      <c r="D1358" s="186"/>
      <c r="E1358" s="186"/>
      <c r="F1358" s="186"/>
      <c r="G1358" s="186"/>
      <c r="H1358" s="186"/>
      <c r="I1358" s="186"/>
      <c r="J1358" s="187" t="s">
        <v>100</v>
      </c>
      <c r="K1358" s="187"/>
      <c r="L1358" s="187"/>
      <c r="M1358" s="187"/>
      <c r="N1358" s="187"/>
      <c r="O1358" s="128"/>
      <c r="P1358" s="221"/>
      <c r="Q1358" s="221"/>
      <c r="R1358" s="221"/>
      <c r="S1358" s="221"/>
      <c r="T1358" s="221"/>
      <c r="U1358" s="221"/>
      <c r="V1358" s="221"/>
      <c r="W1358" s="221"/>
      <c r="X1358" s="221"/>
      <c r="Y1358" s="221"/>
      <c r="Z1358" s="221"/>
      <c r="AA1358" s="221"/>
      <c r="AB1358" s="221"/>
      <c r="AC1358" s="221"/>
      <c r="AD1358" s="221"/>
      <c r="AE1358" s="221"/>
      <c r="AF1358" s="221"/>
      <c r="AG1358" s="221"/>
      <c r="AH1358" s="221"/>
      <c r="AI1358" s="221"/>
      <c r="AJ1358" s="221"/>
      <c r="AK1358" s="221"/>
      <c r="AL1358" s="221"/>
      <c r="AM1358" s="221"/>
      <c r="AN1358" s="221"/>
      <c r="AO1358" s="221"/>
      <c r="AP1358" s="221"/>
      <c r="AQ1358" s="221"/>
      <c r="AR1358" s="221"/>
      <c r="AS1358" s="221"/>
      <c r="AT1358" s="221"/>
      <c r="AU1358" s="221"/>
      <c r="AV1358" s="221"/>
      <c r="AW1358" s="221"/>
      <c r="AX1358" s="221"/>
      <c r="AY1358" s="221"/>
      <c r="AZ1358" s="221"/>
      <c r="BA1358" s="221"/>
      <c r="BB1358" s="221"/>
      <c r="BC1358" s="221"/>
      <c r="BD1358" s="221"/>
      <c r="BE1358" s="221"/>
      <c r="BF1358" s="221"/>
      <c r="BG1358" s="221"/>
      <c r="BH1358" s="221"/>
      <c r="BI1358" s="221"/>
      <c r="BJ1358" s="221"/>
      <c r="BK1358" s="221"/>
      <c r="BL1358" s="221"/>
      <c r="BM1358" s="221"/>
      <c r="BN1358" s="221"/>
      <c r="BO1358" s="221"/>
      <c r="BP1358" s="221"/>
      <c r="BQ1358" s="222"/>
      <c r="BR1358" s="182">
        <v>-4.9999999999954525E-3</v>
      </c>
      <c r="BS1358" s="183"/>
      <c r="BT1358" s="183"/>
      <c r="BU1358" s="183"/>
      <c r="BV1358" s="184"/>
      <c r="BW1358" s="1"/>
      <c r="BX1358" s="1"/>
      <c r="BY1358" s="1"/>
      <c r="BZ1358" s="2"/>
    </row>
    <row r="1359" spans="1:79" ht="18.75" hidden="1" customHeight="1">
      <c r="A1359" s="81">
        <v>0</v>
      </c>
      <c r="B1359" s="80"/>
      <c r="C1359" s="178" t="s">
        <v>360</v>
      </c>
      <c r="D1359" s="178"/>
      <c r="E1359" s="178"/>
      <c r="F1359" s="178"/>
      <c r="G1359" s="178"/>
      <c r="H1359" s="178"/>
      <c r="I1359" s="178"/>
      <c r="J1359" s="179" t="s">
        <v>98</v>
      </c>
      <c r="K1359" s="179"/>
      <c r="L1359" s="179"/>
      <c r="M1359" s="179"/>
      <c r="N1359" s="179"/>
      <c r="O1359" s="128"/>
      <c r="P1359" s="221"/>
      <c r="Q1359" s="221"/>
      <c r="R1359" s="221"/>
      <c r="S1359" s="221"/>
      <c r="T1359" s="221"/>
      <c r="U1359" s="221"/>
      <c r="V1359" s="221"/>
      <c r="W1359" s="221"/>
      <c r="X1359" s="221"/>
      <c r="Y1359" s="221"/>
      <c r="Z1359" s="221"/>
      <c r="AA1359" s="221"/>
      <c r="AB1359" s="221"/>
      <c r="AC1359" s="221"/>
      <c r="AD1359" s="221"/>
      <c r="AE1359" s="221"/>
      <c r="AF1359" s="221"/>
      <c r="AG1359" s="221"/>
      <c r="AH1359" s="221"/>
      <c r="AI1359" s="221"/>
      <c r="AJ1359" s="221"/>
      <c r="AK1359" s="221"/>
      <c r="AL1359" s="221"/>
      <c r="AM1359" s="221"/>
      <c r="AN1359" s="221"/>
      <c r="AO1359" s="221"/>
      <c r="AP1359" s="221"/>
      <c r="AQ1359" s="221"/>
      <c r="AR1359" s="221"/>
      <c r="AS1359" s="221"/>
      <c r="AT1359" s="221"/>
      <c r="AU1359" s="221"/>
      <c r="AV1359" s="221"/>
      <c r="AW1359" s="221"/>
      <c r="AX1359" s="221"/>
      <c r="AY1359" s="221"/>
      <c r="AZ1359" s="221"/>
      <c r="BA1359" s="221"/>
      <c r="BB1359" s="221"/>
      <c r="BC1359" s="221"/>
      <c r="BD1359" s="221"/>
      <c r="BE1359" s="221"/>
      <c r="BF1359" s="221"/>
      <c r="BG1359" s="221"/>
      <c r="BH1359" s="221"/>
      <c r="BI1359" s="221"/>
      <c r="BJ1359" s="221"/>
      <c r="BK1359" s="221"/>
      <c r="BL1359" s="221"/>
      <c r="BM1359" s="221"/>
      <c r="BN1359" s="221"/>
      <c r="BO1359" s="221"/>
      <c r="BP1359" s="221"/>
      <c r="BQ1359" s="222"/>
      <c r="BR1359" s="151"/>
      <c r="BS1359" s="151"/>
      <c r="BT1359" s="151"/>
      <c r="BU1359" s="151"/>
      <c r="BV1359" s="151"/>
      <c r="BW1359" s="1"/>
      <c r="BX1359" s="1"/>
      <c r="BY1359" s="1"/>
      <c r="BZ1359" s="2"/>
    </row>
    <row r="1360" spans="1:79" ht="74.25" hidden="1" customHeight="1">
      <c r="A1360" s="185">
        <v>90</v>
      </c>
      <c r="B1360" s="125"/>
      <c r="C1360" s="186" t="s">
        <v>418</v>
      </c>
      <c r="D1360" s="186"/>
      <c r="E1360" s="186"/>
      <c r="F1360" s="186"/>
      <c r="G1360" s="186"/>
      <c r="H1360" s="186"/>
      <c r="I1360" s="186"/>
      <c r="J1360" s="187" t="s">
        <v>362</v>
      </c>
      <c r="K1360" s="187"/>
      <c r="L1360" s="187"/>
      <c r="M1360" s="187"/>
      <c r="N1360" s="187"/>
      <c r="O1360" s="128"/>
      <c r="P1360" s="221"/>
      <c r="Q1360" s="221"/>
      <c r="R1360" s="221"/>
      <c r="S1360" s="221"/>
      <c r="T1360" s="221"/>
      <c r="U1360" s="221"/>
      <c r="V1360" s="221"/>
      <c r="W1360" s="221"/>
      <c r="X1360" s="221"/>
      <c r="Y1360" s="221"/>
      <c r="Z1360" s="221"/>
      <c r="AA1360" s="221"/>
      <c r="AB1360" s="221"/>
      <c r="AC1360" s="221"/>
      <c r="AD1360" s="221"/>
      <c r="AE1360" s="221"/>
      <c r="AF1360" s="221"/>
      <c r="AG1360" s="221"/>
      <c r="AH1360" s="221"/>
      <c r="AI1360" s="221"/>
      <c r="AJ1360" s="221"/>
      <c r="AK1360" s="221"/>
      <c r="AL1360" s="221"/>
      <c r="AM1360" s="221"/>
      <c r="AN1360" s="221"/>
      <c r="AO1360" s="221"/>
      <c r="AP1360" s="221"/>
      <c r="AQ1360" s="221"/>
      <c r="AR1360" s="221"/>
      <c r="AS1360" s="221"/>
      <c r="AT1360" s="221"/>
      <c r="AU1360" s="221"/>
      <c r="AV1360" s="221"/>
      <c r="AW1360" s="221"/>
      <c r="AX1360" s="221"/>
      <c r="AY1360" s="221"/>
      <c r="AZ1360" s="221"/>
      <c r="BA1360" s="221"/>
      <c r="BB1360" s="221"/>
      <c r="BC1360" s="221"/>
      <c r="BD1360" s="221"/>
      <c r="BE1360" s="221"/>
      <c r="BF1360" s="221"/>
      <c r="BG1360" s="221"/>
      <c r="BH1360" s="221"/>
      <c r="BI1360" s="221"/>
      <c r="BJ1360" s="221"/>
      <c r="BK1360" s="221"/>
      <c r="BL1360" s="221"/>
      <c r="BM1360" s="221"/>
      <c r="BN1360" s="221"/>
      <c r="BO1360" s="221"/>
      <c r="BP1360" s="221"/>
      <c r="BQ1360" s="222"/>
      <c r="BR1360" s="182">
        <v>0</v>
      </c>
      <c r="BS1360" s="183"/>
      <c r="BT1360" s="183"/>
      <c r="BU1360" s="183"/>
      <c r="BV1360" s="184"/>
      <c r="BW1360" s="1"/>
      <c r="BX1360" s="1"/>
      <c r="BY1360" s="1"/>
      <c r="BZ1360" s="2"/>
    </row>
    <row r="1361" spans="1:79" s="6" customFormat="1" ht="70.5" customHeight="1">
      <c r="A1361" s="81">
        <v>0</v>
      </c>
      <c r="B1361" s="80"/>
      <c r="C1361" s="178" t="s">
        <v>525</v>
      </c>
      <c r="D1361" s="178"/>
      <c r="E1361" s="178"/>
      <c r="F1361" s="178"/>
      <c r="G1361" s="178"/>
      <c r="H1361" s="178"/>
      <c r="I1361" s="178"/>
      <c r="J1361" s="179" t="s">
        <v>98</v>
      </c>
      <c r="K1361" s="179"/>
      <c r="L1361" s="179"/>
      <c r="M1361" s="179"/>
      <c r="N1361" s="179"/>
      <c r="O1361" s="128"/>
      <c r="P1361" s="221"/>
      <c r="Q1361" s="221"/>
      <c r="R1361" s="221"/>
      <c r="S1361" s="221"/>
      <c r="T1361" s="221"/>
      <c r="U1361" s="221"/>
      <c r="V1361" s="221"/>
      <c r="W1361" s="221"/>
      <c r="X1361" s="221"/>
      <c r="Y1361" s="221"/>
      <c r="Z1361" s="221"/>
      <c r="AA1361" s="221"/>
      <c r="AB1361" s="221"/>
      <c r="AC1361" s="221"/>
      <c r="AD1361" s="221"/>
      <c r="AE1361" s="221"/>
      <c r="AF1361" s="221"/>
      <c r="AG1361" s="221"/>
      <c r="AH1361" s="221"/>
      <c r="AI1361" s="221"/>
      <c r="AJ1361" s="221"/>
      <c r="AK1361" s="221"/>
      <c r="AL1361" s="221"/>
      <c r="AM1361" s="221"/>
      <c r="AN1361" s="221"/>
      <c r="AO1361" s="221"/>
      <c r="AP1361" s="221"/>
      <c r="AQ1361" s="221"/>
      <c r="AR1361" s="221"/>
      <c r="AS1361" s="221"/>
      <c r="AT1361" s="221"/>
      <c r="AU1361" s="221"/>
      <c r="AV1361" s="221"/>
      <c r="AW1361" s="221"/>
      <c r="AX1361" s="221"/>
      <c r="AY1361" s="221"/>
      <c r="AZ1361" s="221"/>
      <c r="BA1361" s="221"/>
      <c r="BB1361" s="221"/>
      <c r="BC1361" s="221"/>
      <c r="BD1361" s="221"/>
      <c r="BE1361" s="221"/>
      <c r="BF1361" s="221"/>
      <c r="BG1361" s="221"/>
      <c r="BH1361" s="221"/>
      <c r="BI1361" s="221"/>
      <c r="BJ1361" s="221"/>
      <c r="BK1361" s="221"/>
      <c r="BL1361" s="221"/>
      <c r="BM1361" s="221"/>
      <c r="BN1361" s="221"/>
      <c r="BO1361" s="221"/>
      <c r="BP1361" s="221"/>
      <c r="BQ1361" s="222"/>
      <c r="BR1361" s="151"/>
      <c r="BS1361" s="151"/>
      <c r="BT1361" s="151"/>
      <c r="BU1361" s="151"/>
      <c r="BV1361" s="151"/>
      <c r="BW1361" s="4"/>
      <c r="BX1361" s="4"/>
      <c r="BY1361" s="4"/>
      <c r="BZ1361" s="5"/>
      <c r="CA1361" s="6" t="s">
        <v>24</v>
      </c>
    </row>
    <row r="1362" spans="1:79" s="6" customFormat="1" ht="18.75" customHeight="1">
      <c r="A1362" s="81">
        <v>0</v>
      </c>
      <c r="B1362" s="80"/>
      <c r="C1362" s="178" t="s">
        <v>441</v>
      </c>
      <c r="D1362" s="178"/>
      <c r="E1362" s="178"/>
      <c r="F1362" s="178"/>
      <c r="G1362" s="178"/>
      <c r="H1362" s="178"/>
      <c r="I1362" s="178"/>
      <c r="J1362" s="179" t="s">
        <v>98</v>
      </c>
      <c r="K1362" s="179"/>
      <c r="L1362" s="179"/>
      <c r="M1362" s="179"/>
      <c r="N1362" s="179"/>
      <c r="O1362" s="128"/>
      <c r="P1362" s="221"/>
      <c r="Q1362" s="221"/>
      <c r="R1362" s="221"/>
      <c r="S1362" s="221"/>
      <c r="T1362" s="221"/>
      <c r="U1362" s="221"/>
      <c r="V1362" s="221"/>
      <c r="W1362" s="221"/>
      <c r="X1362" s="221"/>
      <c r="Y1362" s="221"/>
      <c r="Z1362" s="221"/>
      <c r="AA1362" s="221"/>
      <c r="AB1362" s="221"/>
      <c r="AC1362" s="221"/>
      <c r="AD1362" s="221"/>
      <c r="AE1362" s="221"/>
      <c r="AF1362" s="221"/>
      <c r="AG1362" s="221"/>
      <c r="AH1362" s="221"/>
      <c r="AI1362" s="221"/>
      <c r="AJ1362" s="221"/>
      <c r="AK1362" s="221"/>
      <c r="AL1362" s="221"/>
      <c r="AM1362" s="221"/>
      <c r="AN1362" s="221"/>
      <c r="AO1362" s="221"/>
      <c r="AP1362" s="221"/>
      <c r="AQ1362" s="221"/>
      <c r="AR1362" s="221"/>
      <c r="AS1362" s="221"/>
      <c r="AT1362" s="221"/>
      <c r="AU1362" s="221"/>
      <c r="AV1362" s="221"/>
      <c r="AW1362" s="221"/>
      <c r="AX1362" s="221"/>
      <c r="AY1362" s="221"/>
      <c r="AZ1362" s="221"/>
      <c r="BA1362" s="221"/>
      <c r="BB1362" s="221"/>
      <c r="BC1362" s="221"/>
      <c r="BD1362" s="221"/>
      <c r="BE1362" s="221"/>
      <c r="BF1362" s="221"/>
      <c r="BG1362" s="221"/>
      <c r="BH1362" s="221"/>
      <c r="BI1362" s="221"/>
      <c r="BJ1362" s="221"/>
      <c r="BK1362" s="221"/>
      <c r="BL1362" s="221"/>
      <c r="BM1362" s="221"/>
      <c r="BN1362" s="221"/>
      <c r="BO1362" s="221"/>
      <c r="BP1362" s="221"/>
      <c r="BQ1362" s="222"/>
      <c r="BR1362" s="151"/>
      <c r="BS1362" s="151"/>
      <c r="BT1362" s="151"/>
      <c r="BU1362" s="151"/>
      <c r="BV1362" s="151"/>
      <c r="BW1362" s="4"/>
      <c r="BX1362" s="4"/>
      <c r="BY1362" s="4"/>
      <c r="BZ1362" s="5"/>
      <c r="CA1362" s="6" t="s">
        <v>24</v>
      </c>
    </row>
    <row r="1363" spans="1:79" ht="78" customHeight="1">
      <c r="A1363" s="185" t="s">
        <v>663</v>
      </c>
      <c r="B1363" s="125"/>
      <c r="C1363" s="186" t="s">
        <v>194</v>
      </c>
      <c r="D1363" s="186"/>
      <c r="E1363" s="186"/>
      <c r="F1363" s="186"/>
      <c r="G1363" s="186"/>
      <c r="H1363" s="186"/>
      <c r="I1363" s="186"/>
      <c r="J1363" s="187" t="s">
        <v>100</v>
      </c>
      <c r="K1363" s="187"/>
      <c r="L1363" s="187"/>
      <c r="M1363" s="187"/>
      <c r="N1363" s="187"/>
      <c r="O1363" s="229" t="s">
        <v>92</v>
      </c>
      <c r="P1363" s="230"/>
      <c r="Q1363" s="230"/>
      <c r="R1363" s="230"/>
      <c r="S1363" s="230"/>
      <c r="T1363" s="230"/>
      <c r="U1363" s="230"/>
      <c r="V1363" s="230"/>
      <c r="W1363" s="230"/>
      <c r="X1363" s="230"/>
      <c r="Y1363" s="230"/>
      <c r="Z1363" s="230"/>
      <c r="AA1363" s="230"/>
      <c r="AB1363" s="230"/>
      <c r="AC1363" s="230"/>
      <c r="AD1363" s="230"/>
      <c r="AE1363" s="230"/>
      <c r="AF1363" s="230"/>
      <c r="AG1363" s="230"/>
      <c r="AH1363" s="230"/>
      <c r="AI1363" s="230"/>
      <c r="AJ1363" s="230"/>
      <c r="AK1363" s="230"/>
      <c r="AL1363" s="230"/>
      <c r="AM1363" s="230"/>
      <c r="AN1363" s="230"/>
      <c r="AO1363" s="230"/>
      <c r="AP1363" s="230"/>
      <c r="AQ1363" s="230"/>
      <c r="AR1363" s="230"/>
      <c r="AS1363" s="230"/>
      <c r="AT1363" s="230"/>
      <c r="AU1363" s="230"/>
      <c r="AV1363" s="230"/>
      <c r="AW1363" s="230"/>
      <c r="AX1363" s="230"/>
      <c r="AY1363" s="230"/>
      <c r="AZ1363" s="230"/>
      <c r="BA1363" s="230"/>
      <c r="BB1363" s="230"/>
      <c r="BC1363" s="230"/>
      <c r="BD1363" s="230"/>
      <c r="BE1363" s="230"/>
      <c r="BF1363" s="230"/>
      <c r="BG1363" s="230"/>
      <c r="BH1363" s="230"/>
      <c r="BI1363" s="230"/>
      <c r="BJ1363" s="230"/>
      <c r="BK1363" s="230"/>
      <c r="BL1363" s="230"/>
      <c r="BM1363" s="230"/>
      <c r="BN1363" s="230"/>
      <c r="BO1363" s="230"/>
      <c r="BP1363" s="230"/>
      <c r="BQ1363" s="231"/>
      <c r="BR1363" s="182">
        <v>-0.70000000001164153</v>
      </c>
      <c r="BS1363" s="183"/>
      <c r="BT1363" s="183"/>
      <c r="BU1363" s="183"/>
      <c r="BV1363" s="184"/>
      <c r="BW1363" s="1"/>
      <c r="BX1363" s="1"/>
      <c r="BY1363" s="1"/>
      <c r="BZ1363" s="2"/>
    </row>
    <row r="1364" spans="1:79" ht="18.75" hidden="1" customHeight="1">
      <c r="A1364" s="81">
        <v>0</v>
      </c>
      <c r="B1364" s="80"/>
      <c r="C1364" s="178" t="s">
        <v>198</v>
      </c>
      <c r="D1364" s="178"/>
      <c r="E1364" s="178"/>
      <c r="F1364" s="178"/>
      <c r="G1364" s="178"/>
      <c r="H1364" s="178"/>
      <c r="I1364" s="178"/>
      <c r="J1364" s="179" t="s">
        <v>98</v>
      </c>
      <c r="K1364" s="179"/>
      <c r="L1364" s="179"/>
      <c r="M1364" s="179"/>
      <c r="N1364" s="179"/>
      <c r="O1364" s="128"/>
      <c r="P1364" s="221"/>
      <c r="Q1364" s="221"/>
      <c r="R1364" s="221"/>
      <c r="S1364" s="221"/>
      <c r="T1364" s="221"/>
      <c r="U1364" s="221"/>
      <c r="V1364" s="221"/>
      <c r="W1364" s="221"/>
      <c r="X1364" s="221"/>
      <c r="Y1364" s="221"/>
      <c r="Z1364" s="221"/>
      <c r="AA1364" s="221"/>
      <c r="AB1364" s="221"/>
      <c r="AC1364" s="221"/>
      <c r="AD1364" s="221"/>
      <c r="AE1364" s="221"/>
      <c r="AF1364" s="221"/>
      <c r="AG1364" s="221"/>
      <c r="AH1364" s="221"/>
      <c r="AI1364" s="221"/>
      <c r="AJ1364" s="221"/>
      <c r="AK1364" s="221"/>
      <c r="AL1364" s="221"/>
      <c r="AM1364" s="221"/>
      <c r="AN1364" s="221"/>
      <c r="AO1364" s="221"/>
      <c r="AP1364" s="221"/>
      <c r="AQ1364" s="221"/>
      <c r="AR1364" s="221"/>
      <c r="AS1364" s="221"/>
      <c r="AT1364" s="221"/>
      <c r="AU1364" s="221"/>
      <c r="AV1364" s="221"/>
      <c r="AW1364" s="221"/>
      <c r="AX1364" s="221"/>
      <c r="AY1364" s="221"/>
      <c r="AZ1364" s="221"/>
      <c r="BA1364" s="221"/>
      <c r="BB1364" s="221"/>
      <c r="BC1364" s="221"/>
      <c r="BD1364" s="221"/>
      <c r="BE1364" s="221"/>
      <c r="BF1364" s="221"/>
      <c r="BG1364" s="221"/>
      <c r="BH1364" s="221"/>
      <c r="BI1364" s="221"/>
      <c r="BJ1364" s="221"/>
      <c r="BK1364" s="221"/>
      <c r="BL1364" s="221"/>
      <c r="BM1364" s="221"/>
      <c r="BN1364" s="221"/>
      <c r="BO1364" s="221"/>
      <c r="BP1364" s="221"/>
      <c r="BQ1364" s="222"/>
      <c r="BR1364" s="151"/>
      <c r="BS1364" s="151"/>
      <c r="BT1364" s="151"/>
      <c r="BU1364" s="151"/>
      <c r="BV1364" s="151"/>
      <c r="BW1364" s="1"/>
      <c r="BX1364" s="1"/>
      <c r="BY1364" s="1"/>
      <c r="BZ1364" s="2"/>
    </row>
    <row r="1365" spans="1:79" ht="72" hidden="1" customHeight="1">
      <c r="A1365" s="185">
        <v>91</v>
      </c>
      <c r="B1365" s="125"/>
      <c r="C1365" s="186" t="s">
        <v>278</v>
      </c>
      <c r="D1365" s="186"/>
      <c r="E1365" s="186"/>
      <c r="F1365" s="186"/>
      <c r="G1365" s="186"/>
      <c r="H1365" s="186"/>
      <c r="I1365" s="186"/>
      <c r="J1365" s="187" t="s">
        <v>214</v>
      </c>
      <c r="K1365" s="187"/>
      <c r="L1365" s="187"/>
      <c r="M1365" s="187"/>
      <c r="N1365" s="187"/>
      <c r="O1365" s="128"/>
      <c r="P1365" s="221"/>
      <c r="Q1365" s="221"/>
      <c r="R1365" s="221"/>
      <c r="S1365" s="221"/>
      <c r="T1365" s="221"/>
      <c r="U1365" s="221"/>
      <c r="V1365" s="221"/>
      <c r="W1365" s="221"/>
      <c r="X1365" s="221"/>
      <c r="Y1365" s="221"/>
      <c r="Z1365" s="221"/>
      <c r="AA1365" s="221"/>
      <c r="AB1365" s="221"/>
      <c r="AC1365" s="221"/>
      <c r="AD1365" s="221"/>
      <c r="AE1365" s="221"/>
      <c r="AF1365" s="221"/>
      <c r="AG1365" s="221"/>
      <c r="AH1365" s="221"/>
      <c r="AI1365" s="221"/>
      <c r="AJ1365" s="221"/>
      <c r="AK1365" s="221"/>
      <c r="AL1365" s="221"/>
      <c r="AM1365" s="221"/>
      <c r="AN1365" s="221"/>
      <c r="AO1365" s="221"/>
      <c r="AP1365" s="221"/>
      <c r="AQ1365" s="221"/>
      <c r="AR1365" s="221"/>
      <c r="AS1365" s="221"/>
      <c r="AT1365" s="221"/>
      <c r="AU1365" s="221"/>
      <c r="AV1365" s="221"/>
      <c r="AW1365" s="221"/>
      <c r="AX1365" s="221"/>
      <c r="AY1365" s="221"/>
      <c r="AZ1365" s="221"/>
      <c r="BA1365" s="221"/>
      <c r="BB1365" s="221"/>
      <c r="BC1365" s="221"/>
      <c r="BD1365" s="221"/>
      <c r="BE1365" s="221"/>
      <c r="BF1365" s="221"/>
      <c r="BG1365" s="221"/>
      <c r="BH1365" s="221"/>
      <c r="BI1365" s="221"/>
      <c r="BJ1365" s="221"/>
      <c r="BK1365" s="221"/>
      <c r="BL1365" s="221"/>
      <c r="BM1365" s="221"/>
      <c r="BN1365" s="221"/>
      <c r="BO1365" s="221"/>
      <c r="BP1365" s="221"/>
      <c r="BQ1365" s="222"/>
      <c r="BR1365" s="182">
        <v>0</v>
      </c>
      <c r="BS1365" s="183"/>
      <c r="BT1365" s="183"/>
      <c r="BU1365" s="183"/>
      <c r="BV1365" s="184"/>
      <c r="BW1365" s="1"/>
      <c r="BX1365" s="1"/>
      <c r="BY1365" s="1"/>
      <c r="BZ1365" s="2"/>
    </row>
    <row r="1366" spans="1:79" ht="18.75" hidden="1" customHeight="1">
      <c r="A1366" s="81">
        <v>0</v>
      </c>
      <c r="B1366" s="80"/>
      <c r="C1366" s="178" t="s">
        <v>281</v>
      </c>
      <c r="D1366" s="178"/>
      <c r="E1366" s="178"/>
      <c r="F1366" s="178"/>
      <c r="G1366" s="178"/>
      <c r="H1366" s="178"/>
      <c r="I1366" s="178"/>
      <c r="J1366" s="179" t="s">
        <v>98</v>
      </c>
      <c r="K1366" s="179"/>
      <c r="L1366" s="179"/>
      <c r="M1366" s="179"/>
      <c r="N1366" s="179"/>
      <c r="O1366" s="128"/>
      <c r="P1366" s="221"/>
      <c r="Q1366" s="221"/>
      <c r="R1366" s="221"/>
      <c r="S1366" s="221"/>
      <c r="T1366" s="221"/>
      <c r="U1366" s="221"/>
      <c r="V1366" s="221"/>
      <c r="W1366" s="221"/>
      <c r="X1366" s="221"/>
      <c r="Y1366" s="221"/>
      <c r="Z1366" s="221"/>
      <c r="AA1366" s="221"/>
      <c r="AB1366" s="221"/>
      <c r="AC1366" s="221"/>
      <c r="AD1366" s="221"/>
      <c r="AE1366" s="221"/>
      <c r="AF1366" s="221"/>
      <c r="AG1366" s="221"/>
      <c r="AH1366" s="221"/>
      <c r="AI1366" s="221"/>
      <c r="AJ1366" s="221"/>
      <c r="AK1366" s="221"/>
      <c r="AL1366" s="221"/>
      <c r="AM1366" s="221"/>
      <c r="AN1366" s="221"/>
      <c r="AO1366" s="221"/>
      <c r="AP1366" s="221"/>
      <c r="AQ1366" s="221"/>
      <c r="AR1366" s="221"/>
      <c r="AS1366" s="221"/>
      <c r="AT1366" s="221"/>
      <c r="AU1366" s="221"/>
      <c r="AV1366" s="221"/>
      <c r="AW1366" s="221"/>
      <c r="AX1366" s="221"/>
      <c r="AY1366" s="221"/>
      <c r="AZ1366" s="221"/>
      <c r="BA1366" s="221"/>
      <c r="BB1366" s="221"/>
      <c r="BC1366" s="221"/>
      <c r="BD1366" s="221"/>
      <c r="BE1366" s="221"/>
      <c r="BF1366" s="221"/>
      <c r="BG1366" s="221"/>
      <c r="BH1366" s="221"/>
      <c r="BI1366" s="221"/>
      <c r="BJ1366" s="221"/>
      <c r="BK1366" s="221"/>
      <c r="BL1366" s="221"/>
      <c r="BM1366" s="221"/>
      <c r="BN1366" s="221"/>
      <c r="BO1366" s="221"/>
      <c r="BP1366" s="221"/>
      <c r="BQ1366" s="222"/>
      <c r="BR1366" s="151"/>
      <c r="BS1366" s="151"/>
      <c r="BT1366" s="151"/>
      <c r="BU1366" s="151"/>
      <c r="BV1366" s="151"/>
      <c r="BW1366" s="1"/>
      <c r="BX1366" s="1"/>
      <c r="BY1366" s="1"/>
      <c r="BZ1366" s="2"/>
    </row>
    <row r="1367" spans="1:79" ht="96.75" hidden="1" customHeight="1">
      <c r="A1367" s="185">
        <v>91</v>
      </c>
      <c r="B1367" s="125"/>
      <c r="C1367" s="186" t="s">
        <v>356</v>
      </c>
      <c r="D1367" s="186"/>
      <c r="E1367" s="186"/>
      <c r="F1367" s="186"/>
      <c r="G1367" s="186"/>
      <c r="H1367" s="186"/>
      <c r="I1367" s="186"/>
      <c r="J1367" s="187" t="s">
        <v>100</v>
      </c>
      <c r="K1367" s="187"/>
      <c r="L1367" s="187"/>
      <c r="M1367" s="187"/>
      <c r="N1367" s="187"/>
      <c r="O1367" s="128"/>
      <c r="P1367" s="221"/>
      <c r="Q1367" s="221"/>
      <c r="R1367" s="221"/>
      <c r="S1367" s="221"/>
      <c r="T1367" s="221"/>
      <c r="U1367" s="221"/>
      <c r="V1367" s="221"/>
      <c r="W1367" s="221"/>
      <c r="X1367" s="221"/>
      <c r="Y1367" s="221"/>
      <c r="Z1367" s="221"/>
      <c r="AA1367" s="221"/>
      <c r="AB1367" s="221"/>
      <c r="AC1367" s="221"/>
      <c r="AD1367" s="221"/>
      <c r="AE1367" s="221"/>
      <c r="AF1367" s="221"/>
      <c r="AG1367" s="221"/>
      <c r="AH1367" s="221"/>
      <c r="AI1367" s="221"/>
      <c r="AJ1367" s="221"/>
      <c r="AK1367" s="221"/>
      <c r="AL1367" s="221"/>
      <c r="AM1367" s="221"/>
      <c r="AN1367" s="221"/>
      <c r="AO1367" s="221"/>
      <c r="AP1367" s="221"/>
      <c r="AQ1367" s="221"/>
      <c r="AR1367" s="221"/>
      <c r="AS1367" s="221"/>
      <c r="AT1367" s="221"/>
      <c r="AU1367" s="221"/>
      <c r="AV1367" s="221"/>
      <c r="AW1367" s="221"/>
      <c r="AX1367" s="221"/>
      <c r="AY1367" s="221"/>
      <c r="AZ1367" s="221"/>
      <c r="BA1367" s="221"/>
      <c r="BB1367" s="221"/>
      <c r="BC1367" s="221"/>
      <c r="BD1367" s="221"/>
      <c r="BE1367" s="221"/>
      <c r="BF1367" s="221"/>
      <c r="BG1367" s="221"/>
      <c r="BH1367" s="221"/>
      <c r="BI1367" s="221"/>
      <c r="BJ1367" s="221"/>
      <c r="BK1367" s="221"/>
      <c r="BL1367" s="221"/>
      <c r="BM1367" s="221"/>
      <c r="BN1367" s="221"/>
      <c r="BO1367" s="221"/>
      <c r="BP1367" s="221"/>
      <c r="BQ1367" s="222"/>
      <c r="BR1367" s="182">
        <v>0</v>
      </c>
      <c r="BS1367" s="183"/>
      <c r="BT1367" s="183"/>
      <c r="BU1367" s="183"/>
      <c r="BV1367" s="184"/>
      <c r="BW1367" s="1"/>
      <c r="BX1367" s="1"/>
      <c r="BY1367" s="1"/>
      <c r="BZ1367" s="2"/>
    </row>
    <row r="1368" spans="1:79" ht="18.75" hidden="1" customHeight="1">
      <c r="A1368" s="81">
        <v>0</v>
      </c>
      <c r="B1368" s="80"/>
      <c r="C1368" s="178" t="s">
        <v>360</v>
      </c>
      <c r="D1368" s="178"/>
      <c r="E1368" s="178"/>
      <c r="F1368" s="178"/>
      <c r="G1368" s="178"/>
      <c r="H1368" s="178"/>
      <c r="I1368" s="178"/>
      <c r="J1368" s="179" t="s">
        <v>98</v>
      </c>
      <c r="K1368" s="179"/>
      <c r="L1368" s="179"/>
      <c r="M1368" s="179"/>
      <c r="N1368" s="179"/>
      <c r="O1368" s="128"/>
      <c r="P1368" s="221"/>
      <c r="Q1368" s="221"/>
      <c r="R1368" s="221"/>
      <c r="S1368" s="221"/>
      <c r="T1368" s="221"/>
      <c r="U1368" s="221"/>
      <c r="V1368" s="221"/>
      <c r="W1368" s="221"/>
      <c r="X1368" s="221"/>
      <c r="Y1368" s="221"/>
      <c r="Z1368" s="221"/>
      <c r="AA1368" s="221"/>
      <c r="AB1368" s="221"/>
      <c r="AC1368" s="221"/>
      <c r="AD1368" s="221"/>
      <c r="AE1368" s="221"/>
      <c r="AF1368" s="221"/>
      <c r="AG1368" s="221"/>
      <c r="AH1368" s="221"/>
      <c r="AI1368" s="221"/>
      <c r="AJ1368" s="221"/>
      <c r="AK1368" s="221"/>
      <c r="AL1368" s="221"/>
      <c r="AM1368" s="221"/>
      <c r="AN1368" s="221"/>
      <c r="AO1368" s="221"/>
      <c r="AP1368" s="221"/>
      <c r="AQ1368" s="221"/>
      <c r="AR1368" s="221"/>
      <c r="AS1368" s="221"/>
      <c r="AT1368" s="221"/>
      <c r="AU1368" s="221"/>
      <c r="AV1368" s="221"/>
      <c r="AW1368" s="221"/>
      <c r="AX1368" s="221"/>
      <c r="AY1368" s="221"/>
      <c r="AZ1368" s="221"/>
      <c r="BA1368" s="221"/>
      <c r="BB1368" s="221"/>
      <c r="BC1368" s="221"/>
      <c r="BD1368" s="221"/>
      <c r="BE1368" s="221"/>
      <c r="BF1368" s="221"/>
      <c r="BG1368" s="221"/>
      <c r="BH1368" s="221"/>
      <c r="BI1368" s="221"/>
      <c r="BJ1368" s="221"/>
      <c r="BK1368" s="221"/>
      <c r="BL1368" s="221"/>
      <c r="BM1368" s="221"/>
      <c r="BN1368" s="221"/>
      <c r="BO1368" s="221"/>
      <c r="BP1368" s="221"/>
      <c r="BQ1368" s="222"/>
      <c r="BR1368" s="151"/>
      <c r="BS1368" s="151"/>
      <c r="BT1368" s="151"/>
      <c r="BU1368" s="151"/>
      <c r="BV1368" s="151"/>
      <c r="BW1368" s="1"/>
      <c r="BX1368" s="1"/>
      <c r="BY1368" s="1"/>
      <c r="BZ1368" s="2"/>
    </row>
    <row r="1369" spans="1:79" ht="81" hidden="1" customHeight="1">
      <c r="A1369" s="185">
        <v>91</v>
      </c>
      <c r="B1369" s="125"/>
      <c r="C1369" s="186" t="s">
        <v>419</v>
      </c>
      <c r="D1369" s="186"/>
      <c r="E1369" s="186"/>
      <c r="F1369" s="186"/>
      <c r="G1369" s="186"/>
      <c r="H1369" s="186"/>
      <c r="I1369" s="186"/>
      <c r="J1369" s="187" t="s">
        <v>362</v>
      </c>
      <c r="K1369" s="187"/>
      <c r="L1369" s="187"/>
      <c r="M1369" s="187"/>
      <c r="N1369" s="187"/>
      <c r="O1369" s="128"/>
      <c r="P1369" s="221"/>
      <c r="Q1369" s="221"/>
      <c r="R1369" s="221"/>
      <c r="S1369" s="221"/>
      <c r="T1369" s="221"/>
      <c r="U1369" s="221"/>
      <c r="V1369" s="221"/>
      <c r="W1369" s="221"/>
      <c r="X1369" s="221"/>
      <c r="Y1369" s="221"/>
      <c r="Z1369" s="221"/>
      <c r="AA1369" s="221"/>
      <c r="AB1369" s="221"/>
      <c r="AC1369" s="221"/>
      <c r="AD1369" s="221"/>
      <c r="AE1369" s="221"/>
      <c r="AF1369" s="221"/>
      <c r="AG1369" s="221"/>
      <c r="AH1369" s="221"/>
      <c r="AI1369" s="221"/>
      <c r="AJ1369" s="221"/>
      <c r="AK1369" s="221"/>
      <c r="AL1369" s="221"/>
      <c r="AM1369" s="221"/>
      <c r="AN1369" s="221"/>
      <c r="AO1369" s="221"/>
      <c r="AP1369" s="221"/>
      <c r="AQ1369" s="221"/>
      <c r="AR1369" s="221"/>
      <c r="AS1369" s="221"/>
      <c r="AT1369" s="221"/>
      <c r="AU1369" s="221"/>
      <c r="AV1369" s="221"/>
      <c r="AW1369" s="221"/>
      <c r="AX1369" s="221"/>
      <c r="AY1369" s="221"/>
      <c r="AZ1369" s="221"/>
      <c r="BA1369" s="221"/>
      <c r="BB1369" s="221"/>
      <c r="BC1369" s="221"/>
      <c r="BD1369" s="221"/>
      <c r="BE1369" s="221"/>
      <c r="BF1369" s="221"/>
      <c r="BG1369" s="221"/>
      <c r="BH1369" s="221"/>
      <c r="BI1369" s="221"/>
      <c r="BJ1369" s="221"/>
      <c r="BK1369" s="221"/>
      <c r="BL1369" s="221"/>
      <c r="BM1369" s="221"/>
      <c r="BN1369" s="221"/>
      <c r="BO1369" s="221"/>
      <c r="BP1369" s="221"/>
      <c r="BQ1369" s="222"/>
      <c r="BR1369" s="182">
        <v>0</v>
      </c>
      <c r="BS1369" s="183"/>
      <c r="BT1369" s="183"/>
      <c r="BU1369" s="183"/>
      <c r="BV1369" s="184"/>
      <c r="BW1369" s="1"/>
      <c r="BX1369" s="1"/>
      <c r="BY1369" s="1"/>
      <c r="BZ1369" s="2"/>
    </row>
    <row r="1370" spans="1:79" s="6" customFormat="1" ht="46.5" customHeight="1">
      <c r="A1370" s="81">
        <v>0</v>
      </c>
      <c r="B1370" s="80"/>
      <c r="C1370" s="178" t="s">
        <v>528</v>
      </c>
      <c r="D1370" s="178"/>
      <c r="E1370" s="178"/>
      <c r="F1370" s="178"/>
      <c r="G1370" s="178"/>
      <c r="H1370" s="178"/>
      <c r="I1370" s="178"/>
      <c r="J1370" s="179" t="s">
        <v>98</v>
      </c>
      <c r="K1370" s="179"/>
      <c r="L1370" s="179"/>
      <c r="M1370" s="179"/>
      <c r="N1370" s="179"/>
      <c r="O1370" s="128"/>
      <c r="P1370" s="221"/>
      <c r="Q1370" s="221"/>
      <c r="R1370" s="221"/>
      <c r="S1370" s="221"/>
      <c r="T1370" s="221"/>
      <c r="U1370" s="221"/>
      <c r="V1370" s="221"/>
      <c r="W1370" s="221"/>
      <c r="X1370" s="221"/>
      <c r="Y1370" s="221"/>
      <c r="Z1370" s="221"/>
      <c r="AA1370" s="221"/>
      <c r="AB1370" s="221"/>
      <c r="AC1370" s="221"/>
      <c r="AD1370" s="221"/>
      <c r="AE1370" s="221"/>
      <c r="AF1370" s="221"/>
      <c r="AG1370" s="221"/>
      <c r="AH1370" s="221"/>
      <c r="AI1370" s="221"/>
      <c r="AJ1370" s="221"/>
      <c r="AK1370" s="221"/>
      <c r="AL1370" s="221"/>
      <c r="AM1370" s="221"/>
      <c r="AN1370" s="221"/>
      <c r="AO1370" s="221"/>
      <c r="AP1370" s="221"/>
      <c r="AQ1370" s="221"/>
      <c r="AR1370" s="221"/>
      <c r="AS1370" s="221"/>
      <c r="AT1370" s="221"/>
      <c r="AU1370" s="221"/>
      <c r="AV1370" s="221"/>
      <c r="AW1370" s="221"/>
      <c r="AX1370" s="221"/>
      <c r="AY1370" s="221"/>
      <c r="AZ1370" s="221"/>
      <c r="BA1370" s="221"/>
      <c r="BB1370" s="221"/>
      <c r="BC1370" s="221"/>
      <c r="BD1370" s="221"/>
      <c r="BE1370" s="221"/>
      <c r="BF1370" s="221"/>
      <c r="BG1370" s="221"/>
      <c r="BH1370" s="221"/>
      <c r="BI1370" s="221"/>
      <c r="BJ1370" s="221"/>
      <c r="BK1370" s="221"/>
      <c r="BL1370" s="221"/>
      <c r="BM1370" s="221"/>
      <c r="BN1370" s="221"/>
      <c r="BO1370" s="221"/>
      <c r="BP1370" s="221"/>
      <c r="BQ1370" s="222"/>
      <c r="BR1370" s="151"/>
      <c r="BS1370" s="151"/>
      <c r="BT1370" s="151"/>
      <c r="BU1370" s="151"/>
      <c r="BV1370" s="151"/>
      <c r="BW1370" s="4"/>
      <c r="BX1370" s="4"/>
      <c r="BY1370" s="4"/>
      <c r="BZ1370" s="5"/>
      <c r="CA1370" s="6" t="s">
        <v>24</v>
      </c>
    </row>
    <row r="1371" spans="1:79" s="6" customFormat="1" ht="81" customHeight="1">
      <c r="A1371" s="81">
        <v>0</v>
      </c>
      <c r="B1371" s="80"/>
      <c r="C1371" s="178" t="s">
        <v>526</v>
      </c>
      <c r="D1371" s="178"/>
      <c r="E1371" s="178"/>
      <c r="F1371" s="178"/>
      <c r="G1371" s="178"/>
      <c r="H1371" s="178"/>
      <c r="I1371" s="178"/>
      <c r="J1371" s="179" t="s">
        <v>98</v>
      </c>
      <c r="K1371" s="179"/>
      <c r="L1371" s="179"/>
      <c r="M1371" s="179"/>
      <c r="N1371" s="179"/>
      <c r="O1371" s="128"/>
      <c r="P1371" s="221"/>
      <c r="Q1371" s="221"/>
      <c r="R1371" s="221"/>
      <c r="S1371" s="221"/>
      <c r="T1371" s="221"/>
      <c r="U1371" s="221"/>
      <c r="V1371" s="221"/>
      <c r="W1371" s="221"/>
      <c r="X1371" s="221"/>
      <c r="Y1371" s="221"/>
      <c r="Z1371" s="221"/>
      <c r="AA1371" s="221"/>
      <c r="AB1371" s="221"/>
      <c r="AC1371" s="221"/>
      <c r="AD1371" s="221"/>
      <c r="AE1371" s="221"/>
      <c r="AF1371" s="221"/>
      <c r="AG1371" s="221"/>
      <c r="AH1371" s="221"/>
      <c r="AI1371" s="221"/>
      <c r="AJ1371" s="221"/>
      <c r="AK1371" s="221"/>
      <c r="AL1371" s="221"/>
      <c r="AM1371" s="221"/>
      <c r="AN1371" s="221"/>
      <c r="AO1371" s="221"/>
      <c r="AP1371" s="221"/>
      <c r="AQ1371" s="221"/>
      <c r="AR1371" s="221"/>
      <c r="AS1371" s="221"/>
      <c r="AT1371" s="221"/>
      <c r="AU1371" s="221"/>
      <c r="AV1371" s="221"/>
      <c r="AW1371" s="221"/>
      <c r="AX1371" s="221"/>
      <c r="AY1371" s="221"/>
      <c r="AZ1371" s="221"/>
      <c r="BA1371" s="221"/>
      <c r="BB1371" s="221"/>
      <c r="BC1371" s="221"/>
      <c r="BD1371" s="221"/>
      <c r="BE1371" s="221"/>
      <c r="BF1371" s="221"/>
      <c r="BG1371" s="221"/>
      <c r="BH1371" s="221"/>
      <c r="BI1371" s="221"/>
      <c r="BJ1371" s="221"/>
      <c r="BK1371" s="221"/>
      <c r="BL1371" s="221"/>
      <c r="BM1371" s="221"/>
      <c r="BN1371" s="221"/>
      <c r="BO1371" s="221"/>
      <c r="BP1371" s="221"/>
      <c r="BQ1371" s="222"/>
      <c r="BR1371" s="151"/>
      <c r="BS1371" s="151"/>
      <c r="BT1371" s="151"/>
      <c r="BU1371" s="151"/>
      <c r="BV1371" s="151"/>
      <c r="BW1371" s="4"/>
      <c r="BX1371" s="4"/>
      <c r="BY1371" s="4"/>
      <c r="BZ1371" s="5"/>
      <c r="CA1371" s="6" t="s">
        <v>24</v>
      </c>
    </row>
    <row r="1372" spans="1:79" s="6" customFormat="1" ht="18.75" customHeight="1">
      <c r="A1372" s="81">
        <v>0</v>
      </c>
      <c r="B1372" s="80"/>
      <c r="C1372" s="178" t="s">
        <v>441</v>
      </c>
      <c r="D1372" s="178"/>
      <c r="E1372" s="178"/>
      <c r="F1372" s="178"/>
      <c r="G1372" s="178"/>
      <c r="H1372" s="178"/>
      <c r="I1372" s="178"/>
      <c r="J1372" s="179" t="s">
        <v>98</v>
      </c>
      <c r="K1372" s="179"/>
      <c r="L1372" s="179"/>
      <c r="M1372" s="179"/>
      <c r="N1372" s="179"/>
      <c r="O1372" s="128"/>
      <c r="P1372" s="221"/>
      <c r="Q1372" s="221"/>
      <c r="R1372" s="221"/>
      <c r="S1372" s="221"/>
      <c r="T1372" s="221"/>
      <c r="U1372" s="221"/>
      <c r="V1372" s="221"/>
      <c r="W1372" s="221"/>
      <c r="X1372" s="221"/>
      <c r="Y1372" s="221"/>
      <c r="Z1372" s="221"/>
      <c r="AA1372" s="221"/>
      <c r="AB1372" s="221"/>
      <c r="AC1372" s="221"/>
      <c r="AD1372" s="221"/>
      <c r="AE1372" s="221"/>
      <c r="AF1372" s="221"/>
      <c r="AG1372" s="221"/>
      <c r="AH1372" s="221"/>
      <c r="AI1372" s="221"/>
      <c r="AJ1372" s="221"/>
      <c r="AK1372" s="221"/>
      <c r="AL1372" s="221"/>
      <c r="AM1372" s="221"/>
      <c r="AN1372" s="221"/>
      <c r="AO1372" s="221"/>
      <c r="AP1372" s="221"/>
      <c r="AQ1372" s="221"/>
      <c r="AR1372" s="221"/>
      <c r="AS1372" s="221"/>
      <c r="AT1372" s="221"/>
      <c r="AU1372" s="221"/>
      <c r="AV1372" s="221"/>
      <c r="AW1372" s="221"/>
      <c r="AX1372" s="221"/>
      <c r="AY1372" s="221"/>
      <c r="AZ1372" s="221"/>
      <c r="BA1372" s="221"/>
      <c r="BB1372" s="221"/>
      <c r="BC1372" s="221"/>
      <c r="BD1372" s="221"/>
      <c r="BE1372" s="221"/>
      <c r="BF1372" s="221"/>
      <c r="BG1372" s="221"/>
      <c r="BH1372" s="221"/>
      <c r="BI1372" s="221"/>
      <c r="BJ1372" s="221"/>
      <c r="BK1372" s="221"/>
      <c r="BL1372" s="221"/>
      <c r="BM1372" s="221"/>
      <c r="BN1372" s="221"/>
      <c r="BO1372" s="221"/>
      <c r="BP1372" s="221"/>
      <c r="BQ1372" s="222"/>
      <c r="BR1372" s="151"/>
      <c r="BS1372" s="151"/>
      <c r="BT1372" s="151"/>
      <c r="BU1372" s="151"/>
      <c r="BV1372" s="151"/>
      <c r="BW1372" s="4"/>
      <c r="BX1372" s="4"/>
      <c r="BY1372" s="4"/>
      <c r="BZ1372" s="5"/>
      <c r="CA1372" s="6" t="s">
        <v>24</v>
      </c>
    </row>
    <row r="1373" spans="1:79" ht="72.75" customHeight="1">
      <c r="A1373" s="185" t="s">
        <v>665</v>
      </c>
      <c r="B1373" s="125"/>
      <c r="C1373" s="186" t="s">
        <v>195</v>
      </c>
      <c r="D1373" s="186"/>
      <c r="E1373" s="186"/>
      <c r="F1373" s="186"/>
      <c r="G1373" s="186"/>
      <c r="H1373" s="186"/>
      <c r="I1373" s="186"/>
      <c r="J1373" s="187" t="s">
        <v>100</v>
      </c>
      <c r="K1373" s="187"/>
      <c r="L1373" s="187"/>
      <c r="M1373" s="187"/>
      <c r="N1373" s="187"/>
      <c r="O1373" s="229" t="s">
        <v>664</v>
      </c>
      <c r="P1373" s="230"/>
      <c r="Q1373" s="230"/>
      <c r="R1373" s="230"/>
      <c r="S1373" s="230"/>
      <c r="T1373" s="230"/>
      <c r="U1373" s="230"/>
      <c r="V1373" s="230"/>
      <c r="W1373" s="230"/>
      <c r="X1373" s="230"/>
      <c r="Y1373" s="230"/>
      <c r="Z1373" s="230"/>
      <c r="AA1373" s="230"/>
      <c r="AB1373" s="230"/>
      <c r="AC1373" s="230"/>
      <c r="AD1373" s="230"/>
      <c r="AE1373" s="230"/>
      <c r="AF1373" s="230"/>
      <c r="AG1373" s="230"/>
      <c r="AH1373" s="230"/>
      <c r="AI1373" s="230"/>
      <c r="AJ1373" s="230"/>
      <c r="AK1373" s="230"/>
      <c r="AL1373" s="230"/>
      <c r="AM1373" s="230"/>
      <c r="AN1373" s="230"/>
      <c r="AO1373" s="230"/>
      <c r="AP1373" s="230"/>
      <c r="AQ1373" s="230"/>
      <c r="AR1373" s="230"/>
      <c r="AS1373" s="230"/>
      <c r="AT1373" s="230"/>
      <c r="AU1373" s="230"/>
      <c r="AV1373" s="230"/>
      <c r="AW1373" s="230"/>
      <c r="AX1373" s="230"/>
      <c r="AY1373" s="230"/>
      <c r="AZ1373" s="230"/>
      <c r="BA1373" s="230"/>
      <c r="BB1373" s="230"/>
      <c r="BC1373" s="230"/>
      <c r="BD1373" s="230"/>
      <c r="BE1373" s="230"/>
      <c r="BF1373" s="230"/>
      <c r="BG1373" s="230"/>
      <c r="BH1373" s="230"/>
      <c r="BI1373" s="230"/>
      <c r="BJ1373" s="230"/>
      <c r="BK1373" s="230"/>
      <c r="BL1373" s="230"/>
      <c r="BM1373" s="230"/>
      <c r="BN1373" s="230"/>
      <c r="BO1373" s="230"/>
      <c r="BP1373" s="230"/>
      <c r="BQ1373" s="231"/>
      <c r="BR1373" s="182">
        <v>-25956</v>
      </c>
      <c r="BS1373" s="183"/>
      <c r="BT1373" s="183"/>
      <c r="BU1373" s="183"/>
      <c r="BV1373" s="184"/>
      <c r="BW1373" s="1"/>
      <c r="BX1373" s="1"/>
      <c r="BY1373" s="1"/>
      <c r="BZ1373" s="2"/>
    </row>
    <row r="1374" spans="1:79" ht="18.75" customHeight="1">
      <c r="A1374" s="81">
        <v>0</v>
      </c>
      <c r="B1374" s="80"/>
      <c r="C1374" s="178" t="s">
        <v>198</v>
      </c>
      <c r="D1374" s="178"/>
      <c r="E1374" s="178"/>
      <c r="F1374" s="178"/>
      <c r="G1374" s="178"/>
      <c r="H1374" s="178"/>
      <c r="I1374" s="178"/>
      <c r="J1374" s="179" t="s">
        <v>98</v>
      </c>
      <c r="K1374" s="179"/>
      <c r="L1374" s="179"/>
      <c r="M1374" s="179"/>
      <c r="N1374" s="179"/>
      <c r="O1374" s="128"/>
      <c r="P1374" s="221"/>
      <c r="Q1374" s="221"/>
      <c r="R1374" s="221"/>
      <c r="S1374" s="221"/>
      <c r="T1374" s="221"/>
      <c r="U1374" s="221"/>
      <c r="V1374" s="221"/>
      <c r="W1374" s="221"/>
      <c r="X1374" s="221"/>
      <c r="Y1374" s="221"/>
      <c r="Z1374" s="221"/>
      <c r="AA1374" s="221"/>
      <c r="AB1374" s="221"/>
      <c r="AC1374" s="221"/>
      <c r="AD1374" s="221"/>
      <c r="AE1374" s="221"/>
      <c r="AF1374" s="221"/>
      <c r="AG1374" s="221"/>
      <c r="AH1374" s="221"/>
      <c r="AI1374" s="221"/>
      <c r="AJ1374" s="221"/>
      <c r="AK1374" s="221"/>
      <c r="AL1374" s="221"/>
      <c r="AM1374" s="221"/>
      <c r="AN1374" s="221"/>
      <c r="AO1374" s="221"/>
      <c r="AP1374" s="221"/>
      <c r="AQ1374" s="221"/>
      <c r="AR1374" s="221"/>
      <c r="AS1374" s="221"/>
      <c r="AT1374" s="221"/>
      <c r="AU1374" s="221"/>
      <c r="AV1374" s="221"/>
      <c r="AW1374" s="221"/>
      <c r="AX1374" s="221"/>
      <c r="AY1374" s="221"/>
      <c r="AZ1374" s="221"/>
      <c r="BA1374" s="221"/>
      <c r="BB1374" s="221"/>
      <c r="BC1374" s="221"/>
      <c r="BD1374" s="221"/>
      <c r="BE1374" s="221"/>
      <c r="BF1374" s="221"/>
      <c r="BG1374" s="221"/>
      <c r="BH1374" s="221"/>
      <c r="BI1374" s="221"/>
      <c r="BJ1374" s="221"/>
      <c r="BK1374" s="221"/>
      <c r="BL1374" s="221"/>
      <c r="BM1374" s="221"/>
      <c r="BN1374" s="221"/>
      <c r="BO1374" s="221"/>
      <c r="BP1374" s="221"/>
      <c r="BQ1374" s="222"/>
      <c r="BR1374" s="151"/>
      <c r="BS1374" s="151"/>
      <c r="BT1374" s="151"/>
      <c r="BU1374" s="151"/>
      <c r="BV1374" s="151"/>
      <c r="BW1374" s="1"/>
      <c r="BX1374" s="1"/>
      <c r="BY1374" s="1"/>
      <c r="BZ1374" s="2"/>
    </row>
    <row r="1375" spans="1:79" ht="90.75" customHeight="1">
      <c r="A1375" s="185" t="s">
        <v>665</v>
      </c>
      <c r="B1375" s="125"/>
      <c r="C1375" s="186" t="s">
        <v>279</v>
      </c>
      <c r="D1375" s="186"/>
      <c r="E1375" s="186"/>
      <c r="F1375" s="186"/>
      <c r="G1375" s="186"/>
      <c r="H1375" s="186"/>
      <c r="I1375" s="186"/>
      <c r="J1375" s="187" t="s">
        <v>103</v>
      </c>
      <c r="K1375" s="187"/>
      <c r="L1375" s="187"/>
      <c r="M1375" s="187"/>
      <c r="N1375" s="187"/>
      <c r="O1375" s="229" t="s">
        <v>664</v>
      </c>
      <c r="P1375" s="230"/>
      <c r="Q1375" s="230"/>
      <c r="R1375" s="230"/>
      <c r="S1375" s="230"/>
      <c r="T1375" s="230"/>
      <c r="U1375" s="230"/>
      <c r="V1375" s="230"/>
      <c r="W1375" s="230"/>
      <c r="X1375" s="230"/>
      <c r="Y1375" s="230"/>
      <c r="Z1375" s="230"/>
      <c r="AA1375" s="230"/>
      <c r="AB1375" s="230"/>
      <c r="AC1375" s="230"/>
      <c r="AD1375" s="230"/>
      <c r="AE1375" s="230"/>
      <c r="AF1375" s="230"/>
      <c r="AG1375" s="230"/>
      <c r="AH1375" s="230"/>
      <c r="AI1375" s="230"/>
      <c r="AJ1375" s="230"/>
      <c r="AK1375" s="230"/>
      <c r="AL1375" s="230"/>
      <c r="AM1375" s="230"/>
      <c r="AN1375" s="230"/>
      <c r="AO1375" s="230"/>
      <c r="AP1375" s="230"/>
      <c r="AQ1375" s="230"/>
      <c r="AR1375" s="230"/>
      <c r="AS1375" s="230"/>
      <c r="AT1375" s="230"/>
      <c r="AU1375" s="230"/>
      <c r="AV1375" s="230"/>
      <c r="AW1375" s="230"/>
      <c r="AX1375" s="230"/>
      <c r="AY1375" s="230"/>
      <c r="AZ1375" s="230"/>
      <c r="BA1375" s="230"/>
      <c r="BB1375" s="230"/>
      <c r="BC1375" s="230"/>
      <c r="BD1375" s="230"/>
      <c r="BE1375" s="230"/>
      <c r="BF1375" s="230"/>
      <c r="BG1375" s="230"/>
      <c r="BH1375" s="230"/>
      <c r="BI1375" s="230"/>
      <c r="BJ1375" s="230"/>
      <c r="BK1375" s="230"/>
      <c r="BL1375" s="230"/>
      <c r="BM1375" s="230"/>
      <c r="BN1375" s="230"/>
      <c r="BO1375" s="230"/>
      <c r="BP1375" s="230"/>
      <c r="BQ1375" s="231"/>
      <c r="BR1375" s="182">
        <v>-1</v>
      </c>
      <c r="BS1375" s="183"/>
      <c r="BT1375" s="183"/>
      <c r="BU1375" s="183"/>
      <c r="BV1375" s="184"/>
      <c r="BW1375" s="1"/>
      <c r="BX1375" s="1"/>
      <c r="BY1375" s="1"/>
      <c r="BZ1375" s="2"/>
    </row>
    <row r="1376" spans="1:79" ht="18.75" customHeight="1">
      <c r="A1376" s="81">
        <v>0</v>
      </c>
      <c r="B1376" s="80"/>
      <c r="C1376" s="178" t="s">
        <v>281</v>
      </c>
      <c r="D1376" s="178"/>
      <c r="E1376" s="178"/>
      <c r="F1376" s="178"/>
      <c r="G1376" s="178"/>
      <c r="H1376" s="178"/>
      <c r="I1376" s="178"/>
      <c r="J1376" s="179" t="s">
        <v>98</v>
      </c>
      <c r="K1376" s="179"/>
      <c r="L1376" s="179"/>
      <c r="M1376" s="179"/>
      <c r="N1376" s="179"/>
      <c r="O1376" s="128"/>
      <c r="P1376" s="221"/>
      <c r="Q1376" s="221"/>
      <c r="R1376" s="221"/>
      <c r="S1376" s="221"/>
      <c r="T1376" s="221"/>
      <c r="U1376" s="221"/>
      <c r="V1376" s="221"/>
      <c r="W1376" s="221"/>
      <c r="X1376" s="221"/>
      <c r="Y1376" s="221"/>
      <c r="Z1376" s="221"/>
      <c r="AA1376" s="221"/>
      <c r="AB1376" s="221"/>
      <c r="AC1376" s="221"/>
      <c r="AD1376" s="221"/>
      <c r="AE1376" s="221"/>
      <c r="AF1376" s="221"/>
      <c r="AG1376" s="221"/>
      <c r="AH1376" s="221"/>
      <c r="AI1376" s="221"/>
      <c r="AJ1376" s="221"/>
      <c r="AK1376" s="221"/>
      <c r="AL1376" s="221"/>
      <c r="AM1376" s="221"/>
      <c r="AN1376" s="221"/>
      <c r="AO1376" s="221"/>
      <c r="AP1376" s="221"/>
      <c r="AQ1376" s="221"/>
      <c r="AR1376" s="221"/>
      <c r="AS1376" s="221"/>
      <c r="AT1376" s="221"/>
      <c r="AU1376" s="221"/>
      <c r="AV1376" s="221"/>
      <c r="AW1376" s="221"/>
      <c r="AX1376" s="221"/>
      <c r="AY1376" s="221"/>
      <c r="AZ1376" s="221"/>
      <c r="BA1376" s="221"/>
      <c r="BB1376" s="221"/>
      <c r="BC1376" s="221"/>
      <c r="BD1376" s="221"/>
      <c r="BE1376" s="221"/>
      <c r="BF1376" s="221"/>
      <c r="BG1376" s="221"/>
      <c r="BH1376" s="221"/>
      <c r="BI1376" s="221"/>
      <c r="BJ1376" s="221"/>
      <c r="BK1376" s="221"/>
      <c r="BL1376" s="221"/>
      <c r="BM1376" s="221"/>
      <c r="BN1376" s="221"/>
      <c r="BO1376" s="221"/>
      <c r="BP1376" s="221"/>
      <c r="BQ1376" s="222"/>
      <c r="BR1376" s="151"/>
      <c r="BS1376" s="151"/>
      <c r="BT1376" s="151"/>
      <c r="BU1376" s="151"/>
      <c r="BV1376" s="151"/>
      <c r="BW1376" s="1"/>
      <c r="BX1376" s="1"/>
      <c r="BY1376" s="1"/>
      <c r="BZ1376" s="2"/>
    </row>
    <row r="1377" spans="1:79" ht="62.25" customHeight="1">
      <c r="A1377" s="185" t="s">
        <v>665</v>
      </c>
      <c r="B1377" s="125"/>
      <c r="C1377" s="186" t="s">
        <v>357</v>
      </c>
      <c r="D1377" s="186"/>
      <c r="E1377" s="186"/>
      <c r="F1377" s="186"/>
      <c r="G1377" s="186"/>
      <c r="H1377" s="186"/>
      <c r="I1377" s="186"/>
      <c r="J1377" s="187" t="s">
        <v>100</v>
      </c>
      <c r="K1377" s="187"/>
      <c r="L1377" s="187"/>
      <c r="M1377" s="187"/>
      <c r="N1377" s="187"/>
      <c r="O1377" s="229" t="s">
        <v>664</v>
      </c>
      <c r="P1377" s="230"/>
      <c r="Q1377" s="230"/>
      <c r="R1377" s="230"/>
      <c r="S1377" s="230"/>
      <c r="T1377" s="230"/>
      <c r="U1377" s="230"/>
      <c r="V1377" s="230"/>
      <c r="W1377" s="230"/>
      <c r="X1377" s="230"/>
      <c r="Y1377" s="230"/>
      <c r="Z1377" s="230"/>
      <c r="AA1377" s="230"/>
      <c r="AB1377" s="230"/>
      <c r="AC1377" s="230"/>
      <c r="AD1377" s="230"/>
      <c r="AE1377" s="230"/>
      <c r="AF1377" s="230"/>
      <c r="AG1377" s="230"/>
      <c r="AH1377" s="230"/>
      <c r="AI1377" s="230"/>
      <c r="AJ1377" s="230"/>
      <c r="AK1377" s="230"/>
      <c r="AL1377" s="230"/>
      <c r="AM1377" s="230"/>
      <c r="AN1377" s="230"/>
      <c r="AO1377" s="230"/>
      <c r="AP1377" s="230"/>
      <c r="AQ1377" s="230"/>
      <c r="AR1377" s="230"/>
      <c r="AS1377" s="230"/>
      <c r="AT1377" s="230"/>
      <c r="AU1377" s="230"/>
      <c r="AV1377" s="230"/>
      <c r="AW1377" s="230"/>
      <c r="AX1377" s="230"/>
      <c r="AY1377" s="230"/>
      <c r="AZ1377" s="230"/>
      <c r="BA1377" s="230"/>
      <c r="BB1377" s="230"/>
      <c r="BC1377" s="230"/>
      <c r="BD1377" s="230"/>
      <c r="BE1377" s="230"/>
      <c r="BF1377" s="230"/>
      <c r="BG1377" s="230"/>
      <c r="BH1377" s="230"/>
      <c r="BI1377" s="230"/>
      <c r="BJ1377" s="230"/>
      <c r="BK1377" s="230"/>
      <c r="BL1377" s="230"/>
      <c r="BM1377" s="230"/>
      <c r="BN1377" s="230"/>
      <c r="BO1377" s="230"/>
      <c r="BP1377" s="230"/>
      <c r="BQ1377" s="231"/>
      <c r="BR1377" s="182">
        <v>-25956</v>
      </c>
      <c r="BS1377" s="183"/>
      <c r="BT1377" s="183"/>
      <c r="BU1377" s="183"/>
      <c r="BV1377" s="184"/>
      <c r="BW1377" s="1"/>
      <c r="BX1377" s="1"/>
      <c r="BY1377" s="1"/>
      <c r="BZ1377" s="2"/>
    </row>
    <row r="1378" spans="1:79" ht="18.75" customHeight="1">
      <c r="A1378" s="81">
        <v>0</v>
      </c>
      <c r="B1378" s="80"/>
      <c r="C1378" s="178" t="s">
        <v>360</v>
      </c>
      <c r="D1378" s="178"/>
      <c r="E1378" s="178"/>
      <c r="F1378" s="178"/>
      <c r="G1378" s="178"/>
      <c r="H1378" s="178"/>
      <c r="I1378" s="178"/>
      <c r="J1378" s="179" t="s">
        <v>98</v>
      </c>
      <c r="K1378" s="179"/>
      <c r="L1378" s="179"/>
      <c r="M1378" s="179"/>
      <c r="N1378" s="179"/>
      <c r="O1378" s="128"/>
      <c r="P1378" s="221"/>
      <c r="Q1378" s="221"/>
      <c r="R1378" s="221"/>
      <c r="S1378" s="221"/>
      <c r="T1378" s="221"/>
      <c r="U1378" s="221"/>
      <c r="V1378" s="221"/>
      <c r="W1378" s="221"/>
      <c r="X1378" s="221"/>
      <c r="Y1378" s="221"/>
      <c r="Z1378" s="221"/>
      <c r="AA1378" s="221"/>
      <c r="AB1378" s="221"/>
      <c r="AC1378" s="221"/>
      <c r="AD1378" s="221"/>
      <c r="AE1378" s="221"/>
      <c r="AF1378" s="221"/>
      <c r="AG1378" s="221"/>
      <c r="AH1378" s="221"/>
      <c r="AI1378" s="221"/>
      <c r="AJ1378" s="221"/>
      <c r="AK1378" s="221"/>
      <c r="AL1378" s="221"/>
      <c r="AM1378" s="221"/>
      <c r="AN1378" s="221"/>
      <c r="AO1378" s="221"/>
      <c r="AP1378" s="221"/>
      <c r="AQ1378" s="221"/>
      <c r="AR1378" s="221"/>
      <c r="AS1378" s="221"/>
      <c r="AT1378" s="221"/>
      <c r="AU1378" s="221"/>
      <c r="AV1378" s="221"/>
      <c r="AW1378" s="221"/>
      <c r="AX1378" s="221"/>
      <c r="AY1378" s="221"/>
      <c r="AZ1378" s="221"/>
      <c r="BA1378" s="221"/>
      <c r="BB1378" s="221"/>
      <c r="BC1378" s="221"/>
      <c r="BD1378" s="221"/>
      <c r="BE1378" s="221"/>
      <c r="BF1378" s="221"/>
      <c r="BG1378" s="221"/>
      <c r="BH1378" s="221"/>
      <c r="BI1378" s="221"/>
      <c r="BJ1378" s="221"/>
      <c r="BK1378" s="221"/>
      <c r="BL1378" s="221"/>
      <c r="BM1378" s="221"/>
      <c r="BN1378" s="221"/>
      <c r="BO1378" s="221"/>
      <c r="BP1378" s="221"/>
      <c r="BQ1378" s="222"/>
      <c r="BR1378" s="151"/>
      <c r="BS1378" s="151"/>
      <c r="BT1378" s="151"/>
      <c r="BU1378" s="151"/>
      <c r="BV1378" s="151"/>
      <c r="BW1378" s="1"/>
      <c r="BX1378" s="1"/>
      <c r="BY1378" s="1"/>
      <c r="BZ1378" s="2"/>
    </row>
    <row r="1379" spans="1:79" ht="67.5" customHeight="1">
      <c r="A1379" s="185" t="s">
        <v>665</v>
      </c>
      <c r="B1379" s="125"/>
      <c r="C1379" s="186" t="s">
        <v>420</v>
      </c>
      <c r="D1379" s="186"/>
      <c r="E1379" s="186"/>
      <c r="F1379" s="186"/>
      <c r="G1379" s="186"/>
      <c r="H1379" s="186"/>
      <c r="I1379" s="186"/>
      <c r="J1379" s="187" t="s">
        <v>362</v>
      </c>
      <c r="K1379" s="187"/>
      <c r="L1379" s="187"/>
      <c r="M1379" s="187"/>
      <c r="N1379" s="187"/>
      <c r="O1379" s="229" t="s">
        <v>664</v>
      </c>
      <c r="P1379" s="230"/>
      <c r="Q1379" s="230"/>
      <c r="R1379" s="230"/>
      <c r="S1379" s="230"/>
      <c r="T1379" s="230"/>
      <c r="U1379" s="230"/>
      <c r="V1379" s="230"/>
      <c r="W1379" s="230"/>
      <c r="X1379" s="230"/>
      <c r="Y1379" s="230"/>
      <c r="Z1379" s="230"/>
      <c r="AA1379" s="230"/>
      <c r="AB1379" s="230"/>
      <c r="AC1379" s="230"/>
      <c r="AD1379" s="230"/>
      <c r="AE1379" s="230"/>
      <c r="AF1379" s="230"/>
      <c r="AG1379" s="230"/>
      <c r="AH1379" s="230"/>
      <c r="AI1379" s="230"/>
      <c r="AJ1379" s="230"/>
      <c r="AK1379" s="230"/>
      <c r="AL1379" s="230"/>
      <c r="AM1379" s="230"/>
      <c r="AN1379" s="230"/>
      <c r="AO1379" s="230"/>
      <c r="AP1379" s="230"/>
      <c r="AQ1379" s="230"/>
      <c r="AR1379" s="230"/>
      <c r="AS1379" s="230"/>
      <c r="AT1379" s="230"/>
      <c r="AU1379" s="230"/>
      <c r="AV1379" s="230"/>
      <c r="AW1379" s="230"/>
      <c r="AX1379" s="230"/>
      <c r="AY1379" s="230"/>
      <c r="AZ1379" s="230"/>
      <c r="BA1379" s="230"/>
      <c r="BB1379" s="230"/>
      <c r="BC1379" s="230"/>
      <c r="BD1379" s="230"/>
      <c r="BE1379" s="230"/>
      <c r="BF1379" s="230"/>
      <c r="BG1379" s="230"/>
      <c r="BH1379" s="230"/>
      <c r="BI1379" s="230"/>
      <c r="BJ1379" s="230"/>
      <c r="BK1379" s="230"/>
      <c r="BL1379" s="230"/>
      <c r="BM1379" s="230"/>
      <c r="BN1379" s="230"/>
      <c r="BO1379" s="230"/>
      <c r="BP1379" s="230"/>
      <c r="BQ1379" s="231"/>
      <c r="BR1379" s="182">
        <v>-100</v>
      </c>
      <c r="BS1379" s="183"/>
      <c r="BT1379" s="183"/>
      <c r="BU1379" s="183"/>
      <c r="BV1379" s="184"/>
      <c r="BW1379" s="1"/>
      <c r="BX1379" s="1"/>
      <c r="BY1379" s="1"/>
      <c r="BZ1379" s="2"/>
    </row>
    <row r="1380" spans="1:79" s="6" customFormat="1" ht="44.25" customHeight="1">
      <c r="A1380" s="81">
        <v>0</v>
      </c>
      <c r="B1380" s="80"/>
      <c r="C1380" s="178" t="s">
        <v>529</v>
      </c>
      <c r="D1380" s="178"/>
      <c r="E1380" s="178"/>
      <c r="F1380" s="178"/>
      <c r="G1380" s="178"/>
      <c r="H1380" s="178"/>
      <c r="I1380" s="178"/>
      <c r="J1380" s="179" t="s">
        <v>98</v>
      </c>
      <c r="K1380" s="179"/>
      <c r="L1380" s="179"/>
      <c r="M1380" s="179"/>
      <c r="N1380" s="179"/>
      <c r="O1380" s="128"/>
      <c r="P1380" s="221"/>
      <c r="Q1380" s="221"/>
      <c r="R1380" s="221"/>
      <c r="S1380" s="221"/>
      <c r="T1380" s="221"/>
      <c r="U1380" s="221"/>
      <c r="V1380" s="221"/>
      <c r="W1380" s="221"/>
      <c r="X1380" s="221"/>
      <c r="Y1380" s="221"/>
      <c r="Z1380" s="221"/>
      <c r="AA1380" s="221"/>
      <c r="AB1380" s="221"/>
      <c r="AC1380" s="221"/>
      <c r="AD1380" s="221"/>
      <c r="AE1380" s="221"/>
      <c r="AF1380" s="221"/>
      <c r="AG1380" s="221"/>
      <c r="AH1380" s="221"/>
      <c r="AI1380" s="221"/>
      <c r="AJ1380" s="221"/>
      <c r="AK1380" s="221"/>
      <c r="AL1380" s="221"/>
      <c r="AM1380" s="221"/>
      <c r="AN1380" s="221"/>
      <c r="AO1380" s="221"/>
      <c r="AP1380" s="221"/>
      <c r="AQ1380" s="221"/>
      <c r="AR1380" s="221"/>
      <c r="AS1380" s="221"/>
      <c r="AT1380" s="221"/>
      <c r="AU1380" s="221"/>
      <c r="AV1380" s="221"/>
      <c r="AW1380" s="221"/>
      <c r="AX1380" s="221"/>
      <c r="AY1380" s="221"/>
      <c r="AZ1380" s="221"/>
      <c r="BA1380" s="221"/>
      <c r="BB1380" s="221"/>
      <c r="BC1380" s="221"/>
      <c r="BD1380" s="221"/>
      <c r="BE1380" s="221"/>
      <c r="BF1380" s="221"/>
      <c r="BG1380" s="221"/>
      <c r="BH1380" s="221"/>
      <c r="BI1380" s="221"/>
      <c r="BJ1380" s="221"/>
      <c r="BK1380" s="221"/>
      <c r="BL1380" s="221"/>
      <c r="BM1380" s="221"/>
      <c r="BN1380" s="221"/>
      <c r="BO1380" s="221"/>
      <c r="BP1380" s="221"/>
      <c r="BQ1380" s="222"/>
      <c r="BR1380" s="151"/>
      <c r="BS1380" s="151"/>
      <c r="BT1380" s="151"/>
      <c r="BU1380" s="151"/>
      <c r="BV1380" s="151"/>
      <c r="BW1380" s="4"/>
      <c r="BX1380" s="4"/>
      <c r="BY1380" s="4"/>
      <c r="BZ1380" s="5"/>
      <c r="CA1380" s="6" t="s">
        <v>24</v>
      </c>
    </row>
    <row r="1381" spans="1:79" s="6" customFormat="1" ht="18.75" customHeight="1">
      <c r="A1381" s="81">
        <v>0</v>
      </c>
      <c r="B1381" s="80"/>
      <c r="C1381" s="178" t="s">
        <v>441</v>
      </c>
      <c r="D1381" s="178"/>
      <c r="E1381" s="178"/>
      <c r="F1381" s="178"/>
      <c r="G1381" s="178"/>
      <c r="H1381" s="178"/>
      <c r="I1381" s="178"/>
      <c r="J1381" s="179" t="s">
        <v>98</v>
      </c>
      <c r="K1381" s="179"/>
      <c r="L1381" s="179"/>
      <c r="M1381" s="179"/>
      <c r="N1381" s="179"/>
      <c r="O1381" s="128"/>
      <c r="P1381" s="221"/>
      <c r="Q1381" s="221"/>
      <c r="R1381" s="221"/>
      <c r="S1381" s="221"/>
      <c r="T1381" s="221"/>
      <c r="U1381" s="221"/>
      <c r="V1381" s="221"/>
      <c r="W1381" s="221"/>
      <c r="X1381" s="221"/>
      <c r="Y1381" s="221"/>
      <c r="Z1381" s="221"/>
      <c r="AA1381" s="221"/>
      <c r="AB1381" s="221"/>
      <c r="AC1381" s="221"/>
      <c r="AD1381" s="221"/>
      <c r="AE1381" s="221"/>
      <c r="AF1381" s="221"/>
      <c r="AG1381" s="221"/>
      <c r="AH1381" s="221"/>
      <c r="AI1381" s="221"/>
      <c r="AJ1381" s="221"/>
      <c r="AK1381" s="221"/>
      <c r="AL1381" s="221"/>
      <c r="AM1381" s="221"/>
      <c r="AN1381" s="221"/>
      <c r="AO1381" s="221"/>
      <c r="AP1381" s="221"/>
      <c r="AQ1381" s="221"/>
      <c r="AR1381" s="221"/>
      <c r="AS1381" s="221"/>
      <c r="AT1381" s="221"/>
      <c r="AU1381" s="221"/>
      <c r="AV1381" s="221"/>
      <c r="AW1381" s="221"/>
      <c r="AX1381" s="221"/>
      <c r="AY1381" s="221"/>
      <c r="AZ1381" s="221"/>
      <c r="BA1381" s="221"/>
      <c r="BB1381" s="221"/>
      <c r="BC1381" s="221"/>
      <c r="BD1381" s="221"/>
      <c r="BE1381" s="221"/>
      <c r="BF1381" s="221"/>
      <c r="BG1381" s="221"/>
      <c r="BH1381" s="221"/>
      <c r="BI1381" s="221"/>
      <c r="BJ1381" s="221"/>
      <c r="BK1381" s="221"/>
      <c r="BL1381" s="221"/>
      <c r="BM1381" s="221"/>
      <c r="BN1381" s="221"/>
      <c r="BO1381" s="221"/>
      <c r="BP1381" s="221"/>
      <c r="BQ1381" s="222"/>
      <c r="BR1381" s="151"/>
      <c r="BS1381" s="151"/>
      <c r="BT1381" s="151"/>
      <c r="BU1381" s="151"/>
      <c r="BV1381" s="151"/>
      <c r="BW1381" s="4"/>
      <c r="BX1381" s="4"/>
      <c r="BY1381" s="4"/>
      <c r="BZ1381" s="5"/>
      <c r="CA1381" s="6" t="s">
        <v>24</v>
      </c>
    </row>
    <row r="1382" spans="1:79" ht="72.75" customHeight="1">
      <c r="A1382" s="185" t="s">
        <v>666</v>
      </c>
      <c r="B1382" s="125"/>
      <c r="C1382" s="186" t="s">
        <v>196</v>
      </c>
      <c r="D1382" s="186"/>
      <c r="E1382" s="186"/>
      <c r="F1382" s="186"/>
      <c r="G1382" s="186"/>
      <c r="H1382" s="186"/>
      <c r="I1382" s="186"/>
      <c r="J1382" s="187" t="s">
        <v>100</v>
      </c>
      <c r="K1382" s="187"/>
      <c r="L1382" s="187"/>
      <c r="M1382" s="187"/>
      <c r="N1382" s="187"/>
      <c r="O1382" s="229" t="s">
        <v>668</v>
      </c>
      <c r="P1382" s="230"/>
      <c r="Q1382" s="230"/>
      <c r="R1382" s="230"/>
      <c r="S1382" s="230"/>
      <c r="T1382" s="230"/>
      <c r="U1382" s="230"/>
      <c r="V1382" s="230"/>
      <c r="W1382" s="230"/>
      <c r="X1382" s="230"/>
      <c r="Y1382" s="230"/>
      <c r="Z1382" s="230"/>
      <c r="AA1382" s="230"/>
      <c r="AB1382" s="230"/>
      <c r="AC1382" s="230"/>
      <c r="AD1382" s="230"/>
      <c r="AE1382" s="230"/>
      <c r="AF1382" s="230"/>
      <c r="AG1382" s="230"/>
      <c r="AH1382" s="230"/>
      <c r="AI1382" s="230"/>
      <c r="AJ1382" s="230"/>
      <c r="AK1382" s="230"/>
      <c r="AL1382" s="230"/>
      <c r="AM1382" s="230"/>
      <c r="AN1382" s="230"/>
      <c r="AO1382" s="230"/>
      <c r="AP1382" s="230"/>
      <c r="AQ1382" s="230"/>
      <c r="AR1382" s="230"/>
      <c r="AS1382" s="230"/>
      <c r="AT1382" s="230"/>
      <c r="AU1382" s="230"/>
      <c r="AV1382" s="230"/>
      <c r="AW1382" s="230"/>
      <c r="AX1382" s="230"/>
      <c r="AY1382" s="230"/>
      <c r="AZ1382" s="230"/>
      <c r="BA1382" s="230"/>
      <c r="BB1382" s="230"/>
      <c r="BC1382" s="230"/>
      <c r="BD1382" s="230"/>
      <c r="BE1382" s="230"/>
      <c r="BF1382" s="230"/>
      <c r="BG1382" s="230"/>
      <c r="BH1382" s="230"/>
      <c r="BI1382" s="230"/>
      <c r="BJ1382" s="230"/>
      <c r="BK1382" s="230"/>
      <c r="BL1382" s="230"/>
      <c r="BM1382" s="230"/>
      <c r="BN1382" s="230"/>
      <c r="BO1382" s="230"/>
      <c r="BP1382" s="230"/>
      <c r="BQ1382" s="231"/>
      <c r="BR1382" s="182">
        <v>-28470</v>
      </c>
      <c r="BS1382" s="183"/>
      <c r="BT1382" s="183"/>
      <c r="BU1382" s="183"/>
      <c r="BV1382" s="184"/>
      <c r="BW1382" s="1"/>
      <c r="BX1382" s="1"/>
      <c r="BY1382" s="1"/>
      <c r="BZ1382" s="2"/>
    </row>
    <row r="1383" spans="1:79" ht="18.75" customHeight="1">
      <c r="A1383" s="81">
        <v>0</v>
      </c>
      <c r="B1383" s="80"/>
      <c r="C1383" s="178" t="s">
        <v>198</v>
      </c>
      <c r="D1383" s="178"/>
      <c r="E1383" s="178"/>
      <c r="F1383" s="178"/>
      <c r="G1383" s="178"/>
      <c r="H1383" s="178"/>
      <c r="I1383" s="178"/>
      <c r="J1383" s="179" t="s">
        <v>98</v>
      </c>
      <c r="K1383" s="179"/>
      <c r="L1383" s="179"/>
      <c r="M1383" s="179"/>
      <c r="N1383" s="179"/>
      <c r="O1383" s="128"/>
      <c r="P1383" s="221"/>
      <c r="Q1383" s="221"/>
      <c r="R1383" s="221"/>
      <c r="S1383" s="221"/>
      <c r="T1383" s="221"/>
      <c r="U1383" s="221"/>
      <c r="V1383" s="221"/>
      <c r="W1383" s="221"/>
      <c r="X1383" s="221"/>
      <c r="Y1383" s="221"/>
      <c r="Z1383" s="221"/>
      <c r="AA1383" s="221"/>
      <c r="AB1383" s="221"/>
      <c r="AC1383" s="221"/>
      <c r="AD1383" s="221"/>
      <c r="AE1383" s="221"/>
      <c r="AF1383" s="221"/>
      <c r="AG1383" s="221"/>
      <c r="AH1383" s="221"/>
      <c r="AI1383" s="221"/>
      <c r="AJ1383" s="221"/>
      <c r="AK1383" s="221"/>
      <c r="AL1383" s="221"/>
      <c r="AM1383" s="221"/>
      <c r="AN1383" s="221"/>
      <c r="AO1383" s="221"/>
      <c r="AP1383" s="221"/>
      <c r="AQ1383" s="221"/>
      <c r="AR1383" s="221"/>
      <c r="AS1383" s="221"/>
      <c r="AT1383" s="221"/>
      <c r="AU1383" s="221"/>
      <c r="AV1383" s="221"/>
      <c r="AW1383" s="221"/>
      <c r="AX1383" s="221"/>
      <c r="AY1383" s="221"/>
      <c r="AZ1383" s="221"/>
      <c r="BA1383" s="221"/>
      <c r="BB1383" s="221"/>
      <c r="BC1383" s="221"/>
      <c r="BD1383" s="221"/>
      <c r="BE1383" s="221"/>
      <c r="BF1383" s="221"/>
      <c r="BG1383" s="221"/>
      <c r="BH1383" s="221"/>
      <c r="BI1383" s="221"/>
      <c r="BJ1383" s="221"/>
      <c r="BK1383" s="221"/>
      <c r="BL1383" s="221"/>
      <c r="BM1383" s="221"/>
      <c r="BN1383" s="221"/>
      <c r="BO1383" s="221"/>
      <c r="BP1383" s="221"/>
      <c r="BQ1383" s="222"/>
      <c r="BR1383" s="151"/>
      <c r="BS1383" s="151"/>
      <c r="BT1383" s="151"/>
      <c r="BU1383" s="151"/>
      <c r="BV1383" s="151"/>
      <c r="BW1383" s="1"/>
      <c r="BX1383" s="1"/>
      <c r="BY1383" s="1"/>
      <c r="BZ1383" s="2"/>
    </row>
    <row r="1384" spans="1:79" ht="76.5" customHeight="1">
      <c r="A1384" s="185" t="s">
        <v>666</v>
      </c>
      <c r="B1384" s="125"/>
      <c r="C1384" s="186" t="s">
        <v>442</v>
      </c>
      <c r="D1384" s="186"/>
      <c r="E1384" s="186"/>
      <c r="F1384" s="186"/>
      <c r="G1384" s="186"/>
      <c r="H1384" s="186"/>
      <c r="I1384" s="186"/>
      <c r="J1384" s="187" t="s">
        <v>100</v>
      </c>
      <c r="K1384" s="187"/>
      <c r="L1384" s="187"/>
      <c r="M1384" s="187"/>
      <c r="N1384" s="187"/>
      <c r="O1384" s="229" t="s">
        <v>668</v>
      </c>
      <c r="P1384" s="230"/>
      <c r="Q1384" s="230"/>
      <c r="R1384" s="230"/>
      <c r="S1384" s="230"/>
      <c r="T1384" s="230"/>
      <c r="U1384" s="230"/>
      <c r="V1384" s="230"/>
      <c r="W1384" s="230"/>
      <c r="X1384" s="230"/>
      <c r="Y1384" s="230"/>
      <c r="Z1384" s="230"/>
      <c r="AA1384" s="230"/>
      <c r="AB1384" s="230"/>
      <c r="AC1384" s="230"/>
      <c r="AD1384" s="230"/>
      <c r="AE1384" s="230"/>
      <c r="AF1384" s="230"/>
      <c r="AG1384" s="230"/>
      <c r="AH1384" s="230"/>
      <c r="AI1384" s="230"/>
      <c r="AJ1384" s="230"/>
      <c r="AK1384" s="230"/>
      <c r="AL1384" s="230"/>
      <c r="AM1384" s="230"/>
      <c r="AN1384" s="230"/>
      <c r="AO1384" s="230"/>
      <c r="AP1384" s="230"/>
      <c r="AQ1384" s="230"/>
      <c r="AR1384" s="230"/>
      <c r="AS1384" s="230"/>
      <c r="AT1384" s="230"/>
      <c r="AU1384" s="230"/>
      <c r="AV1384" s="230"/>
      <c r="AW1384" s="230"/>
      <c r="AX1384" s="230"/>
      <c r="AY1384" s="230"/>
      <c r="AZ1384" s="230"/>
      <c r="BA1384" s="230"/>
      <c r="BB1384" s="230"/>
      <c r="BC1384" s="230"/>
      <c r="BD1384" s="230"/>
      <c r="BE1384" s="230"/>
      <c r="BF1384" s="230"/>
      <c r="BG1384" s="230"/>
      <c r="BH1384" s="230"/>
      <c r="BI1384" s="230"/>
      <c r="BJ1384" s="230"/>
      <c r="BK1384" s="230"/>
      <c r="BL1384" s="230"/>
      <c r="BM1384" s="230"/>
      <c r="BN1384" s="230"/>
      <c r="BO1384" s="230"/>
      <c r="BP1384" s="230"/>
      <c r="BQ1384" s="231"/>
      <c r="BR1384" s="182">
        <v>-25956</v>
      </c>
      <c r="BS1384" s="183"/>
      <c r="BT1384" s="183"/>
      <c r="BU1384" s="183"/>
      <c r="BV1384" s="184"/>
      <c r="BW1384" s="1"/>
      <c r="BX1384" s="1"/>
      <c r="BY1384" s="1"/>
      <c r="BZ1384" s="2"/>
    </row>
    <row r="1385" spans="1:79" ht="18.75" customHeight="1">
      <c r="A1385" s="81">
        <v>0</v>
      </c>
      <c r="B1385" s="80"/>
      <c r="C1385" s="178" t="s">
        <v>281</v>
      </c>
      <c r="D1385" s="178"/>
      <c r="E1385" s="178"/>
      <c r="F1385" s="178"/>
      <c r="G1385" s="178"/>
      <c r="H1385" s="178"/>
      <c r="I1385" s="178"/>
      <c r="J1385" s="179" t="s">
        <v>98</v>
      </c>
      <c r="K1385" s="179"/>
      <c r="L1385" s="179"/>
      <c r="M1385" s="179"/>
      <c r="N1385" s="179"/>
      <c r="O1385" s="128"/>
      <c r="P1385" s="221"/>
      <c r="Q1385" s="221"/>
      <c r="R1385" s="221"/>
      <c r="S1385" s="221"/>
      <c r="T1385" s="221"/>
      <c r="U1385" s="221"/>
      <c r="V1385" s="221"/>
      <c r="W1385" s="221"/>
      <c r="X1385" s="221"/>
      <c r="Y1385" s="221"/>
      <c r="Z1385" s="221"/>
      <c r="AA1385" s="221"/>
      <c r="AB1385" s="221"/>
      <c r="AC1385" s="221"/>
      <c r="AD1385" s="221"/>
      <c r="AE1385" s="221"/>
      <c r="AF1385" s="221"/>
      <c r="AG1385" s="221"/>
      <c r="AH1385" s="221"/>
      <c r="AI1385" s="221"/>
      <c r="AJ1385" s="221"/>
      <c r="AK1385" s="221"/>
      <c r="AL1385" s="221"/>
      <c r="AM1385" s="221"/>
      <c r="AN1385" s="221"/>
      <c r="AO1385" s="221"/>
      <c r="AP1385" s="221"/>
      <c r="AQ1385" s="221"/>
      <c r="AR1385" s="221"/>
      <c r="AS1385" s="221"/>
      <c r="AT1385" s="221"/>
      <c r="AU1385" s="221"/>
      <c r="AV1385" s="221"/>
      <c r="AW1385" s="221"/>
      <c r="AX1385" s="221"/>
      <c r="AY1385" s="221"/>
      <c r="AZ1385" s="221"/>
      <c r="BA1385" s="221"/>
      <c r="BB1385" s="221"/>
      <c r="BC1385" s="221"/>
      <c r="BD1385" s="221"/>
      <c r="BE1385" s="221"/>
      <c r="BF1385" s="221"/>
      <c r="BG1385" s="221"/>
      <c r="BH1385" s="221"/>
      <c r="BI1385" s="221"/>
      <c r="BJ1385" s="221"/>
      <c r="BK1385" s="221"/>
      <c r="BL1385" s="221"/>
      <c r="BM1385" s="221"/>
      <c r="BN1385" s="221"/>
      <c r="BO1385" s="221"/>
      <c r="BP1385" s="221"/>
      <c r="BQ1385" s="222"/>
      <c r="BR1385" s="151"/>
      <c r="BS1385" s="151"/>
      <c r="BT1385" s="151"/>
      <c r="BU1385" s="151"/>
      <c r="BV1385" s="151"/>
      <c r="BW1385" s="1"/>
      <c r="BX1385" s="1"/>
      <c r="BY1385" s="1"/>
      <c r="BZ1385" s="2"/>
    </row>
    <row r="1386" spans="1:79" ht="84" customHeight="1">
      <c r="A1386" s="185" t="s">
        <v>666</v>
      </c>
      <c r="B1386" s="125"/>
      <c r="C1386" s="186" t="s">
        <v>358</v>
      </c>
      <c r="D1386" s="186"/>
      <c r="E1386" s="186"/>
      <c r="F1386" s="186"/>
      <c r="G1386" s="186"/>
      <c r="H1386" s="186"/>
      <c r="I1386" s="186"/>
      <c r="J1386" s="187" t="s">
        <v>100</v>
      </c>
      <c r="K1386" s="187"/>
      <c r="L1386" s="187"/>
      <c r="M1386" s="187"/>
      <c r="N1386" s="187"/>
      <c r="O1386" s="229" t="s">
        <v>668</v>
      </c>
      <c r="P1386" s="230"/>
      <c r="Q1386" s="230"/>
      <c r="R1386" s="230"/>
      <c r="S1386" s="230"/>
      <c r="T1386" s="230"/>
      <c r="U1386" s="230"/>
      <c r="V1386" s="230"/>
      <c r="W1386" s="230"/>
      <c r="X1386" s="230"/>
      <c r="Y1386" s="230"/>
      <c r="Z1386" s="230"/>
      <c r="AA1386" s="230"/>
      <c r="AB1386" s="230"/>
      <c r="AC1386" s="230"/>
      <c r="AD1386" s="230"/>
      <c r="AE1386" s="230"/>
      <c r="AF1386" s="230"/>
      <c r="AG1386" s="230"/>
      <c r="AH1386" s="230"/>
      <c r="AI1386" s="230"/>
      <c r="AJ1386" s="230"/>
      <c r="AK1386" s="230"/>
      <c r="AL1386" s="230"/>
      <c r="AM1386" s="230"/>
      <c r="AN1386" s="230"/>
      <c r="AO1386" s="230"/>
      <c r="AP1386" s="230"/>
      <c r="AQ1386" s="230"/>
      <c r="AR1386" s="230"/>
      <c r="AS1386" s="230"/>
      <c r="AT1386" s="230"/>
      <c r="AU1386" s="230"/>
      <c r="AV1386" s="230"/>
      <c r="AW1386" s="230"/>
      <c r="AX1386" s="230"/>
      <c r="AY1386" s="230"/>
      <c r="AZ1386" s="230"/>
      <c r="BA1386" s="230"/>
      <c r="BB1386" s="230"/>
      <c r="BC1386" s="230"/>
      <c r="BD1386" s="230"/>
      <c r="BE1386" s="230"/>
      <c r="BF1386" s="230"/>
      <c r="BG1386" s="230"/>
      <c r="BH1386" s="230"/>
      <c r="BI1386" s="230"/>
      <c r="BJ1386" s="230"/>
      <c r="BK1386" s="230"/>
      <c r="BL1386" s="230"/>
      <c r="BM1386" s="230"/>
      <c r="BN1386" s="230"/>
      <c r="BO1386" s="230"/>
      <c r="BP1386" s="230"/>
      <c r="BQ1386" s="231"/>
      <c r="BR1386" s="182">
        <v>-28470</v>
      </c>
      <c r="BS1386" s="183"/>
      <c r="BT1386" s="183"/>
      <c r="BU1386" s="183"/>
      <c r="BV1386" s="184"/>
      <c r="BW1386" s="1"/>
      <c r="BX1386" s="1"/>
      <c r="BY1386" s="1"/>
      <c r="BZ1386" s="2"/>
    </row>
    <row r="1387" spans="1:79" ht="18.75" customHeight="1">
      <c r="A1387" s="81">
        <v>0</v>
      </c>
      <c r="B1387" s="80"/>
      <c r="C1387" s="178" t="s">
        <v>360</v>
      </c>
      <c r="D1387" s="178"/>
      <c r="E1387" s="178"/>
      <c r="F1387" s="178"/>
      <c r="G1387" s="178"/>
      <c r="H1387" s="178"/>
      <c r="I1387" s="178"/>
      <c r="J1387" s="179" t="s">
        <v>98</v>
      </c>
      <c r="K1387" s="179"/>
      <c r="L1387" s="179"/>
      <c r="M1387" s="179"/>
      <c r="N1387" s="179"/>
      <c r="O1387" s="128"/>
      <c r="P1387" s="221"/>
      <c r="Q1387" s="221"/>
      <c r="R1387" s="221"/>
      <c r="S1387" s="221"/>
      <c r="T1387" s="221"/>
      <c r="U1387" s="221"/>
      <c r="V1387" s="221"/>
      <c r="W1387" s="221"/>
      <c r="X1387" s="221"/>
      <c r="Y1387" s="221"/>
      <c r="Z1387" s="221"/>
      <c r="AA1387" s="221"/>
      <c r="AB1387" s="221"/>
      <c r="AC1387" s="221"/>
      <c r="AD1387" s="221"/>
      <c r="AE1387" s="221"/>
      <c r="AF1387" s="221"/>
      <c r="AG1387" s="221"/>
      <c r="AH1387" s="221"/>
      <c r="AI1387" s="221"/>
      <c r="AJ1387" s="221"/>
      <c r="AK1387" s="221"/>
      <c r="AL1387" s="221"/>
      <c r="AM1387" s="221"/>
      <c r="AN1387" s="221"/>
      <c r="AO1387" s="221"/>
      <c r="AP1387" s="221"/>
      <c r="AQ1387" s="221"/>
      <c r="AR1387" s="221"/>
      <c r="AS1387" s="221"/>
      <c r="AT1387" s="221"/>
      <c r="AU1387" s="221"/>
      <c r="AV1387" s="221"/>
      <c r="AW1387" s="221"/>
      <c r="AX1387" s="221"/>
      <c r="AY1387" s="221"/>
      <c r="AZ1387" s="221"/>
      <c r="BA1387" s="221"/>
      <c r="BB1387" s="221"/>
      <c r="BC1387" s="221"/>
      <c r="BD1387" s="221"/>
      <c r="BE1387" s="221"/>
      <c r="BF1387" s="221"/>
      <c r="BG1387" s="221"/>
      <c r="BH1387" s="221"/>
      <c r="BI1387" s="221"/>
      <c r="BJ1387" s="221"/>
      <c r="BK1387" s="221"/>
      <c r="BL1387" s="221"/>
      <c r="BM1387" s="221"/>
      <c r="BN1387" s="221"/>
      <c r="BO1387" s="221"/>
      <c r="BP1387" s="221"/>
      <c r="BQ1387" s="222"/>
      <c r="BR1387" s="151"/>
      <c r="BS1387" s="151"/>
      <c r="BT1387" s="151"/>
      <c r="BU1387" s="151"/>
      <c r="BV1387" s="151"/>
      <c r="BW1387" s="1"/>
      <c r="BX1387" s="1"/>
      <c r="BY1387" s="1"/>
      <c r="BZ1387" s="2"/>
    </row>
    <row r="1388" spans="1:79" ht="75" customHeight="1">
      <c r="A1388" s="185" t="s">
        <v>666</v>
      </c>
      <c r="B1388" s="125"/>
      <c r="C1388" s="186" t="s">
        <v>421</v>
      </c>
      <c r="D1388" s="186"/>
      <c r="E1388" s="186"/>
      <c r="F1388" s="186"/>
      <c r="G1388" s="186"/>
      <c r="H1388" s="186"/>
      <c r="I1388" s="186"/>
      <c r="J1388" s="187" t="s">
        <v>362</v>
      </c>
      <c r="K1388" s="187"/>
      <c r="L1388" s="187"/>
      <c r="M1388" s="187"/>
      <c r="N1388" s="187"/>
      <c r="O1388" s="229" t="s">
        <v>668</v>
      </c>
      <c r="P1388" s="230"/>
      <c r="Q1388" s="230"/>
      <c r="R1388" s="230"/>
      <c r="S1388" s="230"/>
      <c r="T1388" s="230"/>
      <c r="U1388" s="230"/>
      <c r="V1388" s="230"/>
      <c r="W1388" s="230"/>
      <c r="X1388" s="230"/>
      <c r="Y1388" s="230"/>
      <c r="Z1388" s="230"/>
      <c r="AA1388" s="230"/>
      <c r="AB1388" s="230"/>
      <c r="AC1388" s="230"/>
      <c r="AD1388" s="230"/>
      <c r="AE1388" s="230"/>
      <c r="AF1388" s="230"/>
      <c r="AG1388" s="230"/>
      <c r="AH1388" s="230"/>
      <c r="AI1388" s="230"/>
      <c r="AJ1388" s="230"/>
      <c r="AK1388" s="230"/>
      <c r="AL1388" s="230"/>
      <c r="AM1388" s="230"/>
      <c r="AN1388" s="230"/>
      <c r="AO1388" s="230"/>
      <c r="AP1388" s="230"/>
      <c r="AQ1388" s="230"/>
      <c r="AR1388" s="230"/>
      <c r="AS1388" s="230"/>
      <c r="AT1388" s="230"/>
      <c r="AU1388" s="230"/>
      <c r="AV1388" s="230"/>
      <c r="AW1388" s="230"/>
      <c r="AX1388" s="230"/>
      <c r="AY1388" s="230"/>
      <c r="AZ1388" s="230"/>
      <c r="BA1388" s="230"/>
      <c r="BB1388" s="230"/>
      <c r="BC1388" s="230"/>
      <c r="BD1388" s="230"/>
      <c r="BE1388" s="230"/>
      <c r="BF1388" s="230"/>
      <c r="BG1388" s="230"/>
      <c r="BH1388" s="230"/>
      <c r="BI1388" s="230"/>
      <c r="BJ1388" s="230"/>
      <c r="BK1388" s="230"/>
      <c r="BL1388" s="230"/>
      <c r="BM1388" s="230"/>
      <c r="BN1388" s="230"/>
      <c r="BO1388" s="230"/>
      <c r="BP1388" s="230"/>
      <c r="BQ1388" s="231"/>
      <c r="BR1388" s="182">
        <v>-100</v>
      </c>
      <c r="BS1388" s="183"/>
      <c r="BT1388" s="183"/>
      <c r="BU1388" s="183"/>
      <c r="BV1388" s="184"/>
      <c r="BW1388" s="1"/>
      <c r="BX1388" s="1"/>
      <c r="BY1388" s="1"/>
      <c r="BZ1388" s="2"/>
    </row>
    <row r="1389" spans="1:79" s="6" customFormat="1" ht="88.5" customHeight="1">
      <c r="A1389" s="81">
        <v>0</v>
      </c>
      <c r="B1389" s="80"/>
      <c r="C1389" s="178" t="s">
        <v>530</v>
      </c>
      <c r="D1389" s="178"/>
      <c r="E1389" s="178"/>
      <c r="F1389" s="178"/>
      <c r="G1389" s="178"/>
      <c r="H1389" s="178"/>
      <c r="I1389" s="178"/>
      <c r="J1389" s="179" t="s">
        <v>98</v>
      </c>
      <c r="K1389" s="179"/>
      <c r="L1389" s="179"/>
      <c r="M1389" s="179"/>
      <c r="N1389" s="179"/>
      <c r="O1389" s="128"/>
      <c r="P1389" s="221"/>
      <c r="Q1389" s="221"/>
      <c r="R1389" s="221"/>
      <c r="S1389" s="221"/>
      <c r="T1389" s="221"/>
      <c r="U1389" s="221"/>
      <c r="V1389" s="221"/>
      <c r="W1389" s="221"/>
      <c r="X1389" s="221"/>
      <c r="Y1389" s="221"/>
      <c r="Z1389" s="221"/>
      <c r="AA1389" s="221"/>
      <c r="AB1389" s="221"/>
      <c r="AC1389" s="221"/>
      <c r="AD1389" s="221"/>
      <c r="AE1389" s="221"/>
      <c r="AF1389" s="221"/>
      <c r="AG1389" s="221"/>
      <c r="AH1389" s="221"/>
      <c r="AI1389" s="221"/>
      <c r="AJ1389" s="221"/>
      <c r="AK1389" s="221"/>
      <c r="AL1389" s="221"/>
      <c r="AM1389" s="221"/>
      <c r="AN1389" s="221"/>
      <c r="AO1389" s="221"/>
      <c r="AP1389" s="221"/>
      <c r="AQ1389" s="221"/>
      <c r="AR1389" s="221"/>
      <c r="AS1389" s="221"/>
      <c r="AT1389" s="221"/>
      <c r="AU1389" s="221"/>
      <c r="AV1389" s="221"/>
      <c r="AW1389" s="221"/>
      <c r="AX1389" s="221"/>
      <c r="AY1389" s="221"/>
      <c r="AZ1389" s="221"/>
      <c r="BA1389" s="221"/>
      <c r="BB1389" s="221"/>
      <c r="BC1389" s="221"/>
      <c r="BD1389" s="221"/>
      <c r="BE1389" s="221"/>
      <c r="BF1389" s="221"/>
      <c r="BG1389" s="221"/>
      <c r="BH1389" s="221"/>
      <c r="BI1389" s="221"/>
      <c r="BJ1389" s="221"/>
      <c r="BK1389" s="221"/>
      <c r="BL1389" s="221"/>
      <c r="BM1389" s="221"/>
      <c r="BN1389" s="221"/>
      <c r="BO1389" s="221"/>
      <c r="BP1389" s="221"/>
      <c r="BQ1389" s="222"/>
      <c r="BR1389" s="151"/>
      <c r="BS1389" s="151"/>
      <c r="BT1389" s="151"/>
      <c r="BU1389" s="151"/>
      <c r="BV1389" s="151"/>
      <c r="BW1389" s="4"/>
      <c r="BX1389" s="4"/>
      <c r="BY1389" s="4"/>
      <c r="BZ1389" s="5"/>
      <c r="CA1389" s="6" t="s">
        <v>24</v>
      </c>
    </row>
    <row r="1390" spans="1:79" s="6" customFormat="1" ht="18.75" customHeight="1">
      <c r="A1390" s="81">
        <v>0</v>
      </c>
      <c r="B1390" s="80"/>
      <c r="C1390" s="178" t="s">
        <v>441</v>
      </c>
      <c r="D1390" s="178"/>
      <c r="E1390" s="178"/>
      <c r="F1390" s="178"/>
      <c r="G1390" s="178"/>
      <c r="H1390" s="178"/>
      <c r="I1390" s="178"/>
      <c r="J1390" s="179" t="s">
        <v>98</v>
      </c>
      <c r="K1390" s="179"/>
      <c r="L1390" s="179"/>
      <c r="M1390" s="179"/>
      <c r="N1390" s="179"/>
      <c r="O1390" s="128"/>
      <c r="P1390" s="221"/>
      <c r="Q1390" s="221"/>
      <c r="R1390" s="221"/>
      <c r="S1390" s="221"/>
      <c r="T1390" s="221"/>
      <c r="U1390" s="221"/>
      <c r="V1390" s="221"/>
      <c r="W1390" s="221"/>
      <c r="X1390" s="221"/>
      <c r="Y1390" s="221"/>
      <c r="Z1390" s="221"/>
      <c r="AA1390" s="221"/>
      <c r="AB1390" s="221"/>
      <c r="AC1390" s="221"/>
      <c r="AD1390" s="221"/>
      <c r="AE1390" s="221"/>
      <c r="AF1390" s="221"/>
      <c r="AG1390" s="221"/>
      <c r="AH1390" s="221"/>
      <c r="AI1390" s="221"/>
      <c r="AJ1390" s="221"/>
      <c r="AK1390" s="221"/>
      <c r="AL1390" s="221"/>
      <c r="AM1390" s="221"/>
      <c r="AN1390" s="221"/>
      <c r="AO1390" s="221"/>
      <c r="AP1390" s="221"/>
      <c r="AQ1390" s="221"/>
      <c r="AR1390" s="221"/>
      <c r="AS1390" s="221"/>
      <c r="AT1390" s="221"/>
      <c r="AU1390" s="221"/>
      <c r="AV1390" s="221"/>
      <c r="AW1390" s="221"/>
      <c r="AX1390" s="221"/>
      <c r="AY1390" s="221"/>
      <c r="AZ1390" s="221"/>
      <c r="BA1390" s="221"/>
      <c r="BB1390" s="221"/>
      <c r="BC1390" s="221"/>
      <c r="BD1390" s="221"/>
      <c r="BE1390" s="221"/>
      <c r="BF1390" s="221"/>
      <c r="BG1390" s="221"/>
      <c r="BH1390" s="221"/>
      <c r="BI1390" s="221"/>
      <c r="BJ1390" s="221"/>
      <c r="BK1390" s="221"/>
      <c r="BL1390" s="221"/>
      <c r="BM1390" s="221"/>
      <c r="BN1390" s="221"/>
      <c r="BO1390" s="221"/>
      <c r="BP1390" s="221"/>
      <c r="BQ1390" s="222"/>
      <c r="BR1390" s="151"/>
      <c r="BS1390" s="151"/>
      <c r="BT1390" s="151"/>
      <c r="BU1390" s="151"/>
      <c r="BV1390" s="151"/>
      <c r="BW1390" s="4"/>
      <c r="BX1390" s="4"/>
      <c r="BY1390" s="4"/>
      <c r="BZ1390" s="5"/>
      <c r="CA1390" s="6" t="s">
        <v>24</v>
      </c>
    </row>
    <row r="1391" spans="1:79" ht="102" customHeight="1">
      <c r="A1391" s="185" t="s">
        <v>667</v>
      </c>
      <c r="B1391" s="125"/>
      <c r="C1391" s="186" t="s">
        <v>197</v>
      </c>
      <c r="D1391" s="186"/>
      <c r="E1391" s="186"/>
      <c r="F1391" s="186"/>
      <c r="G1391" s="186"/>
      <c r="H1391" s="186"/>
      <c r="I1391" s="186"/>
      <c r="J1391" s="187" t="s">
        <v>100</v>
      </c>
      <c r="K1391" s="187"/>
      <c r="L1391" s="187"/>
      <c r="M1391" s="187"/>
      <c r="N1391" s="187"/>
      <c r="O1391" s="229" t="s">
        <v>724</v>
      </c>
      <c r="P1391" s="230"/>
      <c r="Q1391" s="230"/>
      <c r="R1391" s="230"/>
      <c r="S1391" s="230"/>
      <c r="T1391" s="230"/>
      <c r="U1391" s="230"/>
      <c r="V1391" s="230"/>
      <c r="W1391" s="230"/>
      <c r="X1391" s="230"/>
      <c r="Y1391" s="230"/>
      <c r="Z1391" s="230"/>
      <c r="AA1391" s="230"/>
      <c r="AB1391" s="230"/>
      <c r="AC1391" s="230"/>
      <c r="AD1391" s="230"/>
      <c r="AE1391" s="230"/>
      <c r="AF1391" s="230"/>
      <c r="AG1391" s="230"/>
      <c r="AH1391" s="230"/>
      <c r="AI1391" s="230"/>
      <c r="AJ1391" s="230"/>
      <c r="AK1391" s="230"/>
      <c r="AL1391" s="230"/>
      <c r="AM1391" s="230"/>
      <c r="AN1391" s="230"/>
      <c r="AO1391" s="230"/>
      <c r="AP1391" s="230"/>
      <c r="AQ1391" s="230"/>
      <c r="AR1391" s="230"/>
      <c r="AS1391" s="230"/>
      <c r="AT1391" s="230"/>
      <c r="AU1391" s="230"/>
      <c r="AV1391" s="230"/>
      <c r="AW1391" s="230"/>
      <c r="AX1391" s="230"/>
      <c r="AY1391" s="230"/>
      <c r="AZ1391" s="230"/>
      <c r="BA1391" s="230"/>
      <c r="BB1391" s="230"/>
      <c r="BC1391" s="230"/>
      <c r="BD1391" s="230"/>
      <c r="BE1391" s="230"/>
      <c r="BF1391" s="230"/>
      <c r="BG1391" s="230"/>
      <c r="BH1391" s="230"/>
      <c r="BI1391" s="230"/>
      <c r="BJ1391" s="230"/>
      <c r="BK1391" s="230"/>
      <c r="BL1391" s="230"/>
      <c r="BM1391" s="230"/>
      <c r="BN1391" s="230"/>
      <c r="BO1391" s="230"/>
      <c r="BP1391" s="230"/>
      <c r="BQ1391" s="231"/>
      <c r="BR1391" s="182">
        <v>-15897</v>
      </c>
      <c r="BS1391" s="183"/>
      <c r="BT1391" s="183"/>
      <c r="BU1391" s="183"/>
      <c r="BV1391" s="184"/>
      <c r="BW1391" s="1"/>
      <c r="BX1391" s="1"/>
      <c r="BY1391" s="1"/>
      <c r="BZ1391" s="2"/>
    </row>
    <row r="1392" spans="1:79" ht="18.75" customHeight="1">
      <c r="A1392" s="81">
        <v>0</v>
      </c>
      <c r="B1392" s="80"/>
      <c r="C1392" s="178" t="s">
        <v>198</v>
      </c>
      <c r="D1392" s="178"/>
      <c r="E1392" s="178"/>
      <c r="F1392" s="178"/>
      <c r="G1392" s="178"/>
      <c r="H1392" s="178"/>
      <c r="I1392" s="178"/>
      <c r="J1392" s="179" t="s">
        <v>98</v>
      </c>
      <c r="K1392" s="179"/>
      <c r="L1392" s="179"/>
      <c r="M1392" s="179"/>
      <c r="N1392" s="179"/>
      <c r="O1392" s="128"/>
      <c r="P1392" s="221"/>
      <c r="Q1392" s="221"/>
      <c r="R1392" s="221"/>
      <c r="S1392" s="221"/>
      <c r="T1392" s="221"/>
      <c r="U1392" s="221"/>
      <c r="V1392" s="221"/>
      <c r="W1392" s="221"/>
      <c r="X1392" s="221"/>
      <c r="Y1392" s="221"/>
      <c r="Z1392" s="221"/>
      <c r="AA1392" s="221"/>
      <c r="AB1392" s="221"/>
      <c r="AC1392" s="221"/>
      <c r="AD1392" s="221"/>
      <c r="AE1392" s="221"/>
      <c r="AF1392" s="221"/>
      <c r="AG1392" s="221"/>
      <c r="AH1392" s="221"/>
      <c r="AI1392" s="221"/>
      <c r="AJ1392" s="221"/>
      <c r="AK1392" s="221"/>
      <c r="AL1392" s="221"/>
      <c r="AM1392" s="221"/>
      <c r="AN1392" s="221"/>
      <c r="AO1392" s="221"/>
      <c r="AP1392" s="221"/>
      <c r="AQ1392" s="221"/>
      <c r="AR1392" s="221"/>
      <c r="AS1392" s="221"/>
      <c r="AT1392" s="221"/>
      <c r="AU1392" s="221"/>
      <c r="AV1392" s="221"/>
      <c r="AW1392" s="221"/>
      <c r="AX1392" s="221"/>
      <c r="AY1392" s="221"/>
      <c r="AZ1392" s="221"/>
      <c r="BA1392" s="221"/>
      <c r="BB1392" s="221"/>
      <c r="BC1392" s="221"/>
      <c r="BD1392" s="221"/>
      <c r="BE1392" s="221"/>
      <c r="BF1392" s="221"/>
      <c r="BG1392" s="221"/>
      <c r="BH1392" s="221"/>
      <c r="BI1392" s="221"/>
      <c r="BJ1392" s="221"/>
      <c r="BK1392" s="221"/>
      <c r="BL1392" s="221"/>
      <c r="BM1392" s="221"/>
      <c r="BN1392" s="221"/>
      <c r="BO1392" s="221"/>
      <c r="BP1392" s="221"/>
      <c r="BQ1392" s="222"/>
      <c r="BR1392" s="151"/>
      <c r="BS1392" s="151"/>
      <c r="BT1392" s="151"/>
      <c r="BU1392" s="151"/>
      <c r="BV1392" s="151"/>
      <c r="BW1392" s="1"/>
      <c r="BX1392" s="1"/>
      <c r="BY1392" s="1"/>
      <c r="BZ1392" s="2"/>
    </row>
    <row r="1393" spans="1:78" ht="117" customHeight="1">
      <c r="A1393" s="185" t="s">
        <v>667</v>
      </c>
      <c r="B1393" s="125"/>
      <c r="C1393" s="186" t="s">
        <v>280</v>
      </c>
      <c r="D1393" s="186"/>
      <c r="E1393" s="186"/>
      <c r="F1393" s="186"/>
      <c r="G1393" s="186"/>
      <c r="H1393" s="186"/>
      <c r="I1393" s="186"/>
      <c r="J1393" s="187" t="s">
        <v>103</v>
      </c>
      <c r="K1393" s="187"/>
      <c r="L1393" s="187"/>
      <c r="M1393" s="187"/>
      <c r="N1393" s="187"/>
      <c r="O1393" s="229" t="s">
        <v>724</v>
      </c>
      <c r="P1393" s="230"/>
      <c r="Q1393" s="230"/>
      <c r="R1393" s="230"/>
      <c r="S1393" s="230"/>
      <c r="T1393" s="230"/>
      <c r="U1393" s="230"/>
      <c r="V1393" s="230"/>
      <c r="W1393" s="230"/>
      <c r="X1393" s="230"/>
      <c r="Y1393" s="230"/>
      <c r="Z1393" s="230"/>
      <c r="AA1393" s="230"/>
      <c r="AB1393" s="230"/>
      <c r="AC1393" s="230"/>
      <c r="AD1393" s="230"/>
      <c r="AE1393" s="230"/>
      <c r="AF1393" s="230"/>
      <c r="AG1393" s="230"/>
      <c r="AH1393" s="230"/>
      <c r="AI1393" s="230"/>
      <c r="AJ1393" s="230"/>
      <c r="AK1393" s="230"/>
      <c r="AL1393" s="230"/>
      <c r="AM1393" s="230"/>
      <c r="AN1393" s="230"/>
      <c r="AO1393" s="230"/>
      <c r="AP1393" s="230"/>
      <c r="AQ1393" s="230"/>
      <c r="AR1393" s="230"/>
      <c r="AS1393" s="230"/>
      <c r="AT1393" s="230"/>
      <c r="AU1393" s="230"/>
      <c r="AV1393" s="230"/>
      <c r="AW1393" s="230"/>
      <c r="AX1393" s="230"/>
      <c r="AY1393" s="230"/>
      <c r="AZ1393" s="230"/>
      <c r="BA1393" s="230"/>
      <c r="BB1393" s="230"/>
      <c r="BC1393" s="230"/>
      <c r="BD1393" s="230"/>
      <c r="BE1393" s="230"/>
      <c r="BF1393" s="230"/>
      <c r="BG1393" s="230"/>
      <c r="BH1393" s="230"/>
      <c r="BI1393" s="230"/>
      <c r="BJ1393" s="230"/>
      <c r="BK1393" s="230"/>
      <c r="BL1393" s="230"/>
      <c r="BM1393" s="230"/>
      <c r="BN1393" s="230"/>
      <c r="BO1393" s="230"/>
      <c r="BP1393" s="230"/>
      <c r="BQ1393" s="231"/>
      <c r="BR1393" s="182">
        <v>-1</v>
      </c>
      <c r="BS1393" s="183"/>
      <c r="BT1393" s="183"/>
      <c r="BU1393" s="183"/>
      <c r="BV1393" s="184"/>
      <c r="BW1393" s="1"/>
      <c r="BX1393" s="1"/>
      <c r="BY1393" s="1"/>
      <c r="BZ1393" s="2"/>
    </row>
    <row r="1394" spans="1:78" ht="18.75" customHeight="1">
      <c r="A1394" s="81">
        <v>0</v>
      </c>
      <c r="B1394" s="80"/>
      <c r="C1394" s="178" t="s">
        <v>281</v>
      </c>
      <c r="D1394" s="178"/>
      <c r="E1394" s="178"/>
      <c r="F1394" s="178"/>
      <c r="G1394" s="178"/>
      <c r="H1394" s="178"/>
      <c r="I1394" s="178"/>
      <c r="J1394" s="179" t="s">
        <v>98</v>
      </c>
      <c r="K1394" s="179"/>
      <c r="L1394" s="179"/>
      <c r="M1394" s="179"/>
      <c r="N1394" s="179"/>
      <c r="O1394" s="128"/>
      <c r="P1394" s="221"/>
      <c r="Q1394" s="221"/>
      <c r="R1394" s="221"/>
      <c r="S1394" s="221"/>
      <c r="T1394" s="221"/>
      <c r="U1394" s="221"/>
      <c r="V1394" s="221"/>
      <c r="W1394" s="221"/>
      <c r="X1394" s="221"/>
      <c r="Y1394" s="221"/>
      <c r="Z1394" s="221"/>
      <c r="AA1394" s="221"/>
      <c r="AB1394" s="221"/>
      <c r="AC1394" s="221"/>
      <c r="AD1394" s="221"/>
      <c r="AE1394" s="221"/>
      <c r="AF1394" s="221"/>
      <c r="AG1394" s="221"/>
      <c r="AH1394" s="221"/>
      <c r="AI1394" s="221"/>
      <c r="AJ1394" s="221"/>
      <c r="AK1394" s="221"/>
      <c r="AL1394" s="221"/>
      <c r="AM1394" s="221"/>
      <c r="AN1394" s="221"/>
      <c r="AO1394" s="221"/>
      <c r="AP1394" s="221"/>
      <c r="AQ1394" s="221"/>
      <c r="AR1394" s="221"/>
      <c r="AS1394" s="221"/>
      <c r="AT1394" s="221"/>
      <c r="AU1394" s="221"/>
      <c r="AV1394" s="221"/>
      <c r="AW1394" s="221"/>
      <c r="AX1394" s="221"/>
      <c r="AY1394" s="221"/>
      <c r="AZ1394" s="221"/>
      <c r="BA1394" s="221"/>
      <c r="BB1394" s="221"/>
      <c r="BC1394" s="221"/>
      <c r="BD1394" s="221"/>
      <c r="BE1394" s="221"/>
      <c r="BF1394" s="221"/>
      <c r="BG1394" s="221"/>
      <c r="BH1394" s="221"/>
      <c r="BI1394" s="221"/>
      <c r="BJ1394" s="221"/>
      <c r="BK1394" s="221"/>
      <c r="BL1394" s="221"/>
      <c r="BM1394" s="221"/>
      <c r="BN1394" s="221"/>
      <c r="BO1394" s="221"/>
      <c r="BP1394" s="221"/>
      <c r="BQ1394" s="222"/>
      <c r="BR1394" s="151"/>
      <c r="BS1394" s="151"/>
      <c r="BT1394" s="151"/>
      <c r="BU1394" s="151"/>
      <c r="BV1394" s="151"/>
      <c r="BW1394" s="1"/>
      <c r="BX1394" s="1"/>
      <c r="BY1394" s="1"/>
      <c r="BZ1394" s="2"/>
    </row>
    <row r="1395" spans="1:78" ht="104.25" customHeight="1">
      <c r="A1395" s="185" t="s">
        <v>667</v>
      </c>
      <c r="B1395" s="125"/>
      <c r="C1395" s="186" t="s">
        <v>359</v>
      </c>
      <c r="D1395" s="186"/>
      <c r="E1395" s="186"/>
      <c r="F1395" s="186"/>
      <c r="G1395" s="186"/>
      <c r="H1395" s="186"/>
      <c r="I1395" s="186"/>
      <c r="J1395" s="187" t="s">
        <v>100</v>
      </c>
      <c r="K1395" s="187"/>
      <c r="L1395" s="187"/>
      <c r="M1395" s="187"/>
      <c r="N1395" s="187"/>
      <c r="O1395" s="229" t="s">
        <v>724</v>
      </c>
      <c r="P1395" s="230"/>
      <c r="Q1395" s="230"/>
      <c r="R1395" s="230"/>
      <c r="S1395" s="230"/>
      <c r="T1395" s="230"/>
      <c r="U1395" s="230"/>
      <c r="V1395" s="230"/>
      <c r="W1395" s="230"/>
      <c r="X1395" s="230"/>
      <c r="Y1395" s="230"/>
      <c r="Z1395" s="230"/>
      <c r="AA1395" s="230"/>
      <c r="AB1395" s="230"/>
      <c r="AC1395" s="230"/>
      <c r="AD1395" s="230"/>
      <c r="AE1395" s="230"/>
      <c r="AF1395" s="230"/>
      <c r="AG1395" s="230"/>
      <c r="AH1395" s="230"/>
      <c r="AI1395" s="230"/>
      <c r="AJ1395" s="230"/>
      <c r="AK1395" s="230"/>
      <c r="AL1395" s="230"/>
      <c r="AM1395" s="230"/>
      <c r="AN1395" s="230"/>
      <c r="AO1395" s="230"/>
      <c r="AP1395" s="230"/>
      <c r="AQ1395" s="230"/>
      <c r="AR1395" s="230"/>
      <c r="AS1395" s="230"/>
      <c r="AT1395" s="230"/>
      <c r="AU1395" s="230"/>
      <c r="AV1395" s="230"/>
      <c r="AW1395" s="230"/>
      <c r="AX1395" s="230"/>
      <c r="AY1395" s="230"/>
      <c r="AZ1395" s="230"/>
      <c r="BA1395" s="230"/>
      <c r="BB1395" s="230"/>
      <c r="BC1395" s="230"/>
      <c r="BD1395" s="230"/>
      <c r="BE1395" s="230"/>
      <c r="BF1395" s="230"/>
      <c r="BG1395" s="230"/>
      <c r="BH1395" s="230"/>
      <c r="BI1395" s="230"/>
      <c r="BJ1395" s="230"/>
      <c r="BK1395" s="230"/>
      <c r="BL1395" s="230"/>
      <c r="BM1395" s="230"/>
      <c r="BN1395" s="230"/>
      <c r="BO1395" s="230"/>
      <c r="BP1395" s="230"/>
      <c r="BQ1395" s="231"/>
      <c r="BR1395" s="182">
        <v>-15897</v>
      </c>
      <c r="BS1395" s="183"/>
      <c r="BT1395" s="183"/>
      <c r="BU1395" s="183"/>
      <c r="BV1395" s="184"/>
      <c r="BW1395" s="1"/>
      <c r="BX1395" s="1"/>
      <c r="BY1395" s="1"/>
      <c r="BZ1395" s="2"/>
    </row>
    <row r="1396" spans="1:78" ht="18.75" customHeight="1">
      <c r="A1396" s="81">
        <v>0</v>
      </c>
      <c r="B1396" s="80"/>
      <c r="C1396" s="178" t="s">
        <v>360</v>
      </c>
      <c r="D1396" s="178"/>
      <c r="E1396" s="178"/>
      <c r="F1396" s="178"/>
      <c r="G1396" s="178"/>
      <c r="H1396" s="178"/>
      <c r="I1396" s="178"/>
      <c r="J1396" s="179" t="s">
        <v>98</v>
      </c>
      <c r="K1396" s="179"/>
      <c r="L1396" s="179"/>
      <c r="M1396" s="179"/>
      <c r="N1396" s="179"/>
      <c r="O1396" s="128"/>
      <c r="P1396" s="221"/>
      <c r="Q1396" s="221"/>
      <c r="R1396" s="221"/>
      <c r="S1396" s="221"/>
      <c r="T1396" s="221"/>
      <c r="U1396" s="221"/>
      <c r="V1396" s="221"/>
      <c r="W1396" s="221"/>
      <c r="X1396" s="221"/>
      <c r="Y1396" s="221"/>
      <c r="Z1396" s="221"/>
      <c r="AA1396" s="221"/>
      <c r="AB1396" s="221"/>
      <c r="AC1396" s="221"/>
      <c r="AD1396" s="221"/>
      <c r="AE1396" s="221"/>
      <c r="AF1396" s="221"/>
      <c r="AG1396" s="221"/>
      <c r="AH1396" s="221"/>
      <c r="AI1396" s="221"/>
      <c r="AJ1396" s="221"/>
      <c r="AK1396" s="221"/>
      <c r="AL1396" s="221"/>
      <c r="AM1396" s="221"/>
      <c r="AN1396" s="221"/>
      <c r="AO1396" s="221"/>
      <c r="AP1396" s="221"/>
      <c r="AQ1396" s="221"/>
      <c r="AR1396" s="221"/>
      <c r="AS1396" s="221"/>
      <c r="AT1396" s="221"/>
      <c r="AU1396" s="221"/>
      <c r="AV1396" s="221"/>
      <c r="AW1396" s="221"/>
      <c r="AX1396" s="221"/>
      <c r="AY1396" s="221"/>
      <c r="AZ1396" s="221"/>
      <c r="BA1396" s="221"/>
      <c r="BB1396" s="221"/>
      <c r="BC1396" s="221"/>
      <c r="BD1396" s="221"/>
      <c r="BE1396" s="221"/>
      <c r="BF1396" s="221"/>
      <c r="BG1396" s="221"/>
      <c r="BH1396" s="221"/>
      <c r="BI1396" s="221"/>
      <c r="BJ1396" s="221"/>
      <c r="BK1396" s="221"/>
      <c r="BL1396" s="221"/>
      <c r="BM1396" s="221"/>
      <c r="BN1396" s="221"/>
      <c r="BO1396" s="221"/>
      <c r="BP1396" s="221"/>
      <c r="BQ1396" s="222"/>
      <c r="BR1396" s="151"/>
      <c r="BS1396" s="151"/>
      <c r="BT1396" s="151"/>
      <c r="BU1396" s="151"/>
      <c r="BV1396" s="151"/>
      <c r="BW1396" s="1"/>
      <c r="BX1396" s="1"/>
      <c r="BY1396" s="1"/>
      <c r="BZ1396" s="2"/>
    </row>
    <row r="1397" spans="1:78" ht="98.25" customHeight="1">
      <c r="A1397" s="185" t="s">
        <v>667</v>
      </c>
      <c r="B1397" s="125"/>
      <c r="C1397" s="186" t="s">
        <v>422</v>
      </c>
      <c r="D1397" s="186"/>
      <c r="E1397" s="186"/>
      <c r="F1397" s="186"/>
      <c r="G1397" s="186"/>
      <c r="H1397" s="186"/>
      <c r="I1397" s="186"/>
      <c r="J1397" s="187" t="s">
        <v>362</v>
      </c>
      <c r="K1397" s="187"/>
      <c r="L1397" s="187"/>
      <c r="M1397" s="187"/>
      <c r="N1397" s="187"/>
      <c r="O1397" s="229" t="s">
        <v>724</v>
      </c>
      <c r="P1397" s="230"/>
      <c r="Q1397" s="230"/>
      <c r="R1397" s="230"/>
      <c r="S1397" s="230"/>
      <c r="T1397" s="230"/>
      <c r="U1397" s="230"/>
      <c r="V1397" s="230"/>
      <c r="W1397" s="230"/>
      <c r="X1397" s="230"/>
      <c r="Y1397" s="230"/>
      <c r="Z1397" s="230"/>
      <c r="AA1397" s="230"/>
      <c r="AB1397" s="230"/>
      <c r="AC1397" s="230"/>
      <c r="AD1397" s="230"/>
      <c r="AE1397" s="230"/>
      <c r="AF1397" s="230"/>
      <c r="AG1397" s="230"/>
      <c r="AH1397" s="230"/>
      <c r="AI1397" s="230"/>
      <c r="AJ1397" s="230"/>
      <c r="AK1397" s="230"/>
      <c r="AL1397" s="230"/>
      <c r="AM1397" s="230"/>
      <c r="AN1397" s="230"/>
      <c r="AO1397" s="230"/>
      <c r="AP1397" s="230"/>
      <c r="AQ1397" s="230"/>
      <c r="AR1397" s="230"/>
      <c r="AS1397" s="230"/>
      <c r="AT1397" s="230"/>
      <c r="AU1397" s="230"/>
      <c r="AV1397" s="230"/>
      <c r="AW1397" s="230"/>
      <c r="AX1397" s="230"/>
      <c r="AY1397" s="230"/>
      <c r="AZ1397" s="230"/>
      <c r="BA1397" s="230"/>
      <c r="BB1397" s="230"/>
      <c r="BC1397" s="230"/>
      <c r="BD1397" s="230"/>
      <c r="BE1397" s="230"/>
      <c r="BF1397" s="230"/>
      <c r="BG1397" s="230"/>
      <c r="BH1397" s="230"/>
      <c r="BI1397" s="230"/>
      <c r="BJ1397" s="230"/>
      <c r="BK1397" s="230"/>
      <c r="BL1397" s="230"/>
      <c r="BM1397" s="230"/>
      <c r="BN1397" s="230"/>
      <c r="BO1397" s="230"/>
      <c r="BP1397" s="230"/>
      <c r="BQ1397" s="231"/>
      <c r="BR1397" s="182">
        <v>-100</v>
      </c>
      <c r="BS1397" s="183"/>
      <c r="BT1397" s="183"/>
      <c r="BU1397" s="183"/>
      <c r="BV1397" s="184"/>
      <c r="BW1397" s="1"/>
      <c r="BX1397" s="1"/>
      <c r="BY1397" s="1"/>
      <c r="BZ1397" s="2"/>
    </row>
    <row r="1398" spans="1:78" s="43" customFormat="1" ht="66.75" customHeight="1">
      <c r="A1398" s="49"/>
      <c r="B1398" s="49"/>
      <c r="C1398" s="50"/>
      <c r="D1398" s="50"/>
      <c r="E1398" s="50"/>
      <c r="F1398" s="50"/>
      <c r="G1398" s="50"/>
      <c r="H1398" s="50"/>
      <c r="I1398" s="50"/>
      <c r="J1398" s="51"/>
      <c r="K1398" s="51"/>
      <c r="L1398" s="51"/>
      <c r="M1398" s="51"/>
      <c r="N1398" s="51"/>
      <c r="O1398" s="52"/>
      <c r="P1398" s="52"/>
      <c r="Q1398" s="52"/>
      <c r="R1398" s="52"/>
      <c r="S1398" s="52"/>
      <c r="T1398" s="52"/>
      <c r="U1398" s="52"/>
      <c r="V1398" s="52"/>
      <c r="W1398" s="52"/>
      <c r="X1398" s="52"/>
      <c r="Y1398" s="75"/>
      <c r="Z1398" s="75"/>
      <c r="AA1398" s="75"/>
      <c r="AB1398" s="75"/>
      <c r="AC1398" s="75"/>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c r="BG1398" s="52"/>
      <c r="BH1398" s="52"/>
      <c r="BI1398" s="52"/>
      <c r="BJ1398" s="52"/>
      <c r="BK1398" s="52"/>
      <c r="BL1398" s="52"/>
      <c r="BM1398" s="52"/>
      <c r="BN1398" s="52"/>
      <c r="BO1398" s="52"/>
      <c r="BP1398" s="52"/>
      <c r="BQ1398" s="52"/>
      <c r="BR1398" s="41"/>
      <c r="BS1398" s="41"/>
      <c r="BT1398" s="41"/>
      <c r="BU1398" s="41"/>
      <c r="BV1398" s="41"/>
      <c r="BW1398" s="41"/>
      <c r="BX1398" s="41"/>
      <c r="BY1398" s="41"/>
      <c r="BZ1398" s="42"/>
    </row>
    <row r="1399" spans="1:78" ht="15.75">
      <c r="A1399" s="32"/>
      <c r="B1399" s="32"/>
      <c r="C1399" s="33"/>
      <c r="D1399" s="33"/>
      <c r="E1399" s="33"/>
      <c r="F1399" s="33"/>
      <c r="G1399" s="33"/>
      <c r="H1399" s="33"/>
      <c r="I1399" s="33"/>
      <c r="J1399" s="34"/>
      <c r="K1399" s="34"/>
      <c r="L1399" s="34"/>
      <c r="M1399" s="34"/>
      <c r="N1399" s="34"/>
      <c r="O1399" s="34"/>
      <c r="P1399" s="34"/>
      <c r="Q1399" s="34"/>
      <c r="R1399" s="34"/>
      <c r="S1399" s="34"/>
      <c r="T1399" s="34"/>
      <c r="U1399" s="34"/>
      <c r="V1399" s="34"/>
      <c r="W1399" s="34"/>
      <c r="X1399" s="34"/>
      <c r="Y1399" s="74"/>
      <c r="Z1399" s="74"/>
      <c r="AA1399" s="74"/>
      <c r="AB1399" s="74"/>
      <c r="AC1399" s="74"/>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1"/>
      <c r="BS1399" s="1"/>
      <c r="BT1399" s="1"/>
      <c r="BU1399" s="1"/>
      <c r="BV1399" s="1"/>
      <c r="BW1399" s="1"/>
      <c r="BX1399" s="1"/>
      <c r="BY1399" s="1"/>
      <c r="BZ1399" s="2"/>
    </row>
    <row r="1400" spans="1:78" ht="15.95" customHeight="1">
      <c r="A1400" s="92" t="s">
        <v>66</v>
      </c>
      <c r="B1400" s="92"/>
      <c r="C1400" s="92"/>
      <c r="D1400" s="92"/>
      <c r="E1400" s="92"/>
      <c r="F1400" s="92"/>
      <c r="G1400" s="92"/>
      <c r="H1400" s="92"/>
      <c r="I1400" s="92"/>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row>
    <row r="1401" spans="1:78" ht="126" customHeight="1">
      <c r="A1401" s="259" t="s">
        <v>720</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60"/>
      <c r="AE1401" s="260"/>
      <c r="AF1401" s="260"/>
      <c r="AG1401" s="260"/>
      <c r="AH1401" s="260"/>
      <c r="AI1401" s="260"/>
      <c r="AJ1401" s="260"/>
      <c r="AK1401" s="260"/>
      <c r="AL1401" s="260"/>
      <c r="AM1401" s="260"/>
      <c r="AN1401" s="260"/>
      <c r="AO1401" s="260"/>
      <c r="AP1401" s="260"/>
      <c r="AQ1401" s="260"/>
      <c r="AR1401" s="260"/>
      <c r="AS1401" s="260"/>
      <c r="AT1401" s="260"/>
      <c r="AU1401" s="260"/>
      <c r="AV1401" s="260"/>
      <c r="AW1401" s="260"/>
      <c r="AX1401" s="260"/>
      <c r="AY1401" s="260"/>
      <c r="AZ1401" s="260"/>
      <c r="BA1401" s="260"/>
      <c r="BB1401" s="260"/>
      <c r="BC1401" s="260"/>
      <c r="BD1401" s="260"/>
      <c r="BE1401" s="260"/>
      <c r="BF1401" s="260"/>
      <c r="BG1401" s="260"/>
      <c r="BH1401" s="260"/>
      <c r="BI1401" s="260"/>
      <c r="BJ1401" s="260"/>
      <c r="BK1401" s="260"/>
      <c r="BL1401" s="260"/>
    </row>
    <row r="1402" spans="1:78" ht="15.75">
      <c r="A1402" s="32"/>
      <c r="B1402" s="32"/>
      <c r="C1402" s="33"/>
      <c r="D1402" s="33"/>
      <c r="E1402" s="33"/>
      <c r="F1402" s="33"/>
      <c r="G1402" s="33"/>
      <c r="H1402" s="33"/>
      <c r="I1402" s="33"/>
      <c r="J1402" s="34"/>
      <c r="K1402" s="34"/>
      <c r="L1402" s="34"/>
      <c r="M1402" s="34"/>
      <c r="N1402" s="34"/>
      <c r="O1402" s="34"/>
      <c r="P1402" s="34"/>
      <c r="Q1402" s="34"/>
      <c r="R1402" s="34"/>
      <c r="S1402" s="34"/>
      <c r="T1402" s="34"/>
      <c r="U1402" s="34"/>
      <c r="V1402" s="34"/>
      <c r="W1402" s="34"/>
      <c r="X1402" s="34"/>
      <c r="Y1402" s="74"/>
      <c r="Z1402" s="74"/>
      <c r="AA1402" s="74"/>
      <c r="AB1402" s="74"/>
      <c r="AC1402" s="74"/>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1"/>
      <c r="BS1402" s="1"/>
      <c r="BT1402" s="1"/>
      <c r="BU1402" s="1"/>
      <c r="BV1402" s="1"/>
      <c r="BW1402" s="1"/>
      <c r="BX1402" s="1"/>
      <c r="BY1402" s="1"/>
      <c r="BZ1402" s="2"/>
    </row>
    <row r="1403" spans="1:78" ht="15.95" customHeight="1">
      <c r="A1403" s="92" t="s">
        <v>47</v>
      </c>
      <c r="B1403" s="92"/>
      <c r="C1403" s="92"/>
      <c r="D1403" s="92"/>
      <c r="E1403" s="92"/>
      <c r="F1403" s="92"/>
      <c r="G1403" s="92"/>
      <c r="H1403" s="92"/>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2"/>
      <c r="BB1403" s="92"/>
      <c r="BC1403" s="92"/>
      <c r="BD1403" s="92"/>
      <c r="BE1403" s="92"/>
      <c r="BF1403" s="92"/>
      <c r="BG1403" s="92"/>
      <c r="BH1403" s="92"/>
      <c r="BI1403" s="92"/>
      <c r="BJ1403" s="92"/>
      <c r="BK1403" s="92"/>
      <c r="BL1403" s="92"/>
    </row>
    <row r="1404" spans="1:78" ht="234" customHeight="1">
      <c r="A1404" s="259" t="s">
        <v>702</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60"/>
      <c r="AE1404" s="260"/>
      <c r="AF1404" s="260"/>
      <c r="AG1404" s="260"/>
      <c r="AH1404" s="260"/>
      <c r="AI1404" s="260"/>
      <c r="AJ1404" s="260"/>
      <c r="AK1404" s="260"/>
      <c r="AL1404" s="260"/>
      <c r="AM1404" s="260"/>
      <c r="AN1404" s="260"/>
      <c r="AO1404" s="260"/>
      <c r="AP1404" s="260"/>
      <c r="AQ1404" s="260"/>
      <c r="AR1404" s="260"/>
      <c r="AS1404" s="260"/>
      <c r="AT1404" s="260"/>
      <c r="AU1404" s="260"/>
      <c r="AV1404" s="260"/>
      <c r="AW1404" s="260"/>
      <c r="AX1404" s="260"/>
      <c r="AY1404" s="260"/>
      <c r="AZ1404" s="260"/>
      <c r="BA1404" s="260"/>
      <c r="BB1404" s="260"/>
      <c r="BC1404" s="260"/>
      <c r="BD1404" s="260"/>
      <c r="BE1404" s="260"/>
      <c r="BF1404" s="260"/>
      <c r="BG1404" s="260"/>
      <c r="BH1404" s="260"/>
      <c r="BI1404" s="260"/>
      <c r="BJ1404" s="260"/>
      <c r="BK1404" s="260"/>
      <c r="BL1404" s="260"/>
    </row>
    <row r="1405" spans="1:78" ht="15.95" customHeight="1">
      <c r="A1405" s="44"/>
      <c r="B1405" s="44"/>
      <c r="C1405" s="44"/>
      <c r="D1405" s="44"/>
      <c r="E1405" s="44"/>
      <c r="F1405" s="23"/>
      <c r="G1405" s="23"/>
      <c r="H1405" s="23"/>
      <c r="I1405" s="23"/>
      <c r="J1405" s="23"/>
      <c r="K1405" s="23"/>
      <c r="L1405" s="23"/>
      <c r="M1405" s="23"/>
      <c r="N1405" s="23"/>
      <c r="O1405" s="23"/>
      <c r="P1405" s="23"/>
      <c r="Q1405" s="23"/>
      <c r="R1405" s="23"/>
      <c r="S1405" s="23"/>
      <c r="T1405" s="23"/>
      <c r="U1405" s="23"/>
      <c r="V1405" s="23"/>
      <c r="W1405" s="23"/>
      <c r="X1405" s="23"/>
      <c r="Y1405" s="70"/>
      <c r="Z1405" s="70"/>
      <c r="AA1405" s="70"/>
      <c r="AB1405" s="70"/>
      <c r="AC1405" s="70"/>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row>
    <row r="1406" spans="1:78" ht="12" customHeight="1">
      <c r="A1406" s="45" t="s">
        <v>78</v>
      </c>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70"/>
      <c r="Z1406" s="70"/>
      <c r="AA1406" s="70"/>
      <c r="AB1406" s="70"/>
      <c r="AC1406" s="70"/>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row>
    <row r="1407" spans="1:78" ht="12" customHeight="1">
      <c r="A1407" s="45" t="s">
        <v>69</v>
      </c>
      <c r="B1407" s="23"/>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70"/>
      <c r="Z1407" s="70"/>
      <c r="AA1407" s="70"/>
      <c r="AB1407" s="70"/>
      <c r="AC1407" s="70"/>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row>
    <row r="1408" spans="1:78" s="45" customFormat="1" ht="12" customHeight="1">
      <c r="A1408" s="45" t="s">
        <v>70</v>
      </c>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c r="Y1408" s="76"/>
      <c r="Z1408" s="76"/>
      <c r="AA1408" s="76"/>
      <c r="AB1408" s="76"/>
      <c r="AC1408" s="76"/>
      <c r="AD1408" s="46"/>
      <c r="AE1408" s="46"/>
      <c r="AF1408" s="46"/>
      <c r="AG1408" s="46"/>
      <c r="AH1408" s="46"/>
      <c r="AI1408" s="46"/>
      <c r="AJ1408" s="46"/>
      <c r="AK1408" s="46"/>
      <c r="AL1408" s="46"/>
      <c r="AM1408" s="46"/>
      <c r="AN1408" s="46"/>
      <c r="AO1408" s="46"/>
      <c r="AP1408" s="46"/>
      <c r="AQ1408" s="46"/>
      <c r="AR1408" s="46"/>
      <c r="AS1408" s="46"/>
      <c r="AT1408" s="46"/>
      <c r="AU1408" s="46"/>
      <c r="AV1408" s="46"/>
      <c r="AW1408" s="46"/>
      <c r="AX1408" s="46"/>
      <c r="AY1408" s="46"/>
      <c r="AZ1408" s="46"/>
      <c r="BA1408" s="46"/>
      <c r="BB1408" s="46"/>
      <c r="BC1408" s="46"/>
      <c r="BD1408" s="46"/>
      <c r="BE1408" s="46"/>
      <c r="BF1408" s="46"/>
      <c r="BG1408" s="46"/>
      <c r="BH1408" s="46"/>
      <c r="BI1408" s="46"/>
      <c r="BJ1408" s="46"/>
      <c r="BK1408" s="46"/>
      <c r="BL1408" s="46"/>
    </row>
    <row r="1409" spans="1:64" ht="15.95" customHeight="1">
      <c r="A1409" s="47"/>
      <c r="B1409" s="23"/>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70"/>
      <c r="Z1409" s="70"/>
      <c r="AA1409" s="70"/>
      <c r="AB1409" s="70"/>
      <c r="AC1409" s="70"/>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row>
    <row r="1410" spans="1:64" ht="42" customHeight="1">
      <c r="A1410" s="261" t="s">
        <v>425</v>
      </c>
      <c r="B1410" s="255"/>
      <c r="C1410" s="255"/>
      <c r="D1410" s="255"/>
      <c r="E1410" s="255"/>
      <c r="F1410" s="255"/>
      <c r="G1410" s="255"/>
      <c r="H1410" s="255"/>
      <c r="I1410" s="255"/>
      <c r="J1410" s="255"/>
      <c r="K1410" s="255"/>
      <c r="L1410" s="255"/>
      <c r="M1410" s="255"/>
      <c r="N1410" s="255"/>
      <c r="O1410" s="255"/>
      <c r="P1410" s="255"/>
      <c r="Q1410" s="255"/>
      <c r="R1410" s="255"/>
      <c r="S1410" s="255"/>
      <c r="T1410" s="255"/>
      <c r="U1410" s="255"/>
      <c r="V1410" s="255"/>
      <c r="W1410" s="256"/>
      <c r="X1410" s="256"/>
      <c r="Y1410" s="256"/>
      <c r="Z1410" s="256"/>
      <c r="AA1410" s="256"/>
      <c r="AB1410" s="256"/>
      <c r="AC1410" s="256"/>
      <c r="AD1410" s="256"/>
      <c r="AE1410" s="256"/>
      <c r="AF1410" s="256"/>
      <c r="AG1410" s="256"/>
      <c r="AH1410" s="256"/>
      <c r="AI1410" s="256"/>
      <c r="AJ1410" s="256"/>
      <c r="AK1410" s="256"/>
      <c r="AL1410" s="256"/>
      <c r="AM1410" s="256"/>
      <c r="AN1410" s="48"/>
      <c r="AO1410" s="48"/>
      <c r="AP1410" s="262" t="s">
        <v>426</v>
      </c>
      <c r="AQ1410" s="258"/>
      <c r="AR1410" s="258"/>
      <c r="AS1410" s="258"/>
      <c r="AT1410" s="258"/>
      <c r="AU1410" s="258"/>
      <c r="AV1410" s="258"/>
      <c r="AW1410" s="258"/>
      <c r="AX1410" s="258"/>
      <c r="AY1410" s="258"/>
      <c r="AZ1410" s="258"/>
      <c r="BA1410" s="258"/>
      <c r="BB1410" s="258"/>
      <c r="BC1410" s="258"/>
      <c r="BD1410" s="258"/>
      <c r="BE1410" s="258"/>
      <c r="BF1410" s="258"/>
      <c r="BG1410" s="258"/>
      <c r="BH1410" s="258"/>
    </row>
    <row r="1411" spans="1:64">
      <c r="W1411" s="253" t="s">
        <v>8</v>
      </c>
      <c r="X1411" s="253"/>
      <c r="Y1411" s="253"/>
      <c r="Z1411" s="253"/>
      <c r="AA1411" s="253"/>
      <c r="AB1411" s="253"/>
      <c r="AC1411" s="253"/>
      <c r="AD1411" s="253"/>
      <c r="AE1411" s="253"/>
      <c r="AF1411" s="253"/>
      <c r="AG1411" s="253"/>
      <c r="AH1411" s="253"/>
      <c r="AI1411" s="253"/>
      <c r="AJ1411" s="253"/>
      <c r="AK1411" s="253"/>
      <c r="AL1411" s="253"/>
      <c r="AM1411" s="253"/>
      <c r="AN1411" s="82"/>
      <c r="AO1411" s="82"/>
      <c r="AP1411" s="253" t="s">
        <v>74</v>
      </c>
      <c r="AQ1411" s="253"/>
      <c r="AR1411" s="253"/>
      <c r="AS1411" s="253"/>
      <c r="AT1411" s="253"/>
      <c r="AU1411" s="253"/>
      <c r="AV1411" s="253"/>
      <c r="AW1411" s="253"/>
      <c r="AX1411" s="253"/>
      <c r="AY1411" s="253"/>
      <c r="AZ1411" s="253"/>
      <c r="BA1411" s="253"/>
      <c r="BB1411" s="253"/>
      <c r="BC1411" s="253"/>
      <c r="BD1411" s="253"/>
      <c r="BE1411" s="253"/>
      <c r="BF1411" s="253"/>
      <c r="BG1411" s="253"/>
      <c r="BH1411" s="253"/>
    </row>
    <row r="1414" spans="1:64" ht="31.5" customHeight="1">
      <c r="A1414" s="254" t="s">
        <v>452</v>
      </c>
      <c r="B1414" s="255"/>
      <c r="C1414" s="255"/>
      <c r="D1414" s="255"/>
      <c r="E1414" s="255"/>
      <c r="F1414" s="255"/>
      <c r="G1414" s="255"/>
      <c r="H1414" s="255"/>
      <c r="I1414" s="255"/>
      <c r="J1414" s="255"/>
      <c r="K1414" s="255"/>
      <c r="L1414" s="255"/>
      <c r="M1414" s="255"/>
      <c r="N1414" s="255"/>
      <c r="O1414" s="255"/>
      <c r="P1414" s="255"/>
      <c r="Q1414" s="255"/>
      <c r="R1414" s="255"/>
      <c r="S1414" s="255"/>
      <c r="T1414" s="255"/>
      <c r="U1414" s="255"/>
      <c r="V1414" s="255"/>
      <c r="W1414" s="256"/>
      <c r="X1414" s="256"/>
      <c r="Y1414" s="256"/>
      <c r="Z1414" s="256"/>
      <c r="AA1414" s="256"/>
      <c r="AB1414" s="256"/>
      <c r="AC1414" s="256"/>
      <c r="AD1414" s="256"/>
      <c r="AE1414" s="256"/>
      <c r="AF1414" s="256"/>
      <c r="AG1414" s="256"/>
      <c r="AH1414" s="256"/>
      <c r="AI1414" s="256"/>
      <c r="AJ1414" s="256"/>
      <c r="AK1414" s="256"/>
      <c r="AL1414" s="256"/>
      <c r="AM1414" s="256"/>
      <c r="AN1414" s="48"/>
      <c r="AO1414" s="48"/>
      <c r="AP1414" s="257" t="s">
        <v>451</v>
      </c>
      <c r="AQ1414" s="258"/>
      <c r="AR1414" s="258"/>
      <c r="AS1414" s="258"/>
      <c r="AT1414" s="258"/>
      <c r="AU1414" s="258"/>
      <c r="AV1414" s="258"/>
      <c r="AW1414" s="258"/>
      <c r="AX1414" s="258"/>
      <c r="AY1414" s="258"/>
      <c r="AZ1414" s="258"/>
      <c r="BA1414" s="258"/>
      <c r="BB1414" s="258"/>
      <c r="BC1414" s="258"/>
      <c r="BD1414" s="258"/>
      <c r="BE1414" s="258"/>
      <c r="BF1414" s="258"/>
      <c r="BG1414" s="258"/>
      <c r="BH1414" s="258"/>
    </row>
    <row r="1415" spans="1:64">
      <c r="W1415" s="253" t="s">
        <v>8</v>
      </c>
      <c r="X1415" s="253"/>
      <c r="Y1415" s="253"/>
      <c r="Z1415" s="253"/>
      <c r="AA1415" s="253"/>
      <c r="AB1415" s="253"/>
      <c r="AC1415" s="253"/>
      <c r="AD1415" s="253"/>
      <c r="AE1415" s="253"/>
      <c r="AF1415" s="253"/>
      <c r="AG1415" s="253"/>
      <c r="AH1415" s="253"/>
      <c r="AI1415" s="253"/>
      <c r="AJ1415" s="253"/>
      <c r="AK1415" s="253"/>
      <c r="AL1415" s="253"/>
      <c r="AM1415" s="253"/>
      <c r="AN1415" s="82"/>
      <c r="AO1415" s="82"/>
      <c r="AP1415" s="253" t="s">
        <v>74</v>
      </c>
      <c r="AQ1415" s="253"/>
      <c r="AR1415" s="253"/>
      <c r="AS1415" s="253"/>
      <c r="AT1415" s="253"/>
      <c r="AU1415" s="253"/>
      <c r="AV1415" s="253"/>
      <c r="AW1415" s="253"/>
      <c r="AX1415" s="253"/>
      <c r="AY1415" s="253"/>
      <c r="AZ1415" s="253"/>
      <c r="BA1415" s="253"/>
      <c r="BB1415" s="253"/>
      <c r="BC1415" s="253"/>
      <c r="BD1415" s="253"/>
      <c r="BE1415" s="253"/>
      <c r="BF1415" s="253"/>
      <c r="BG1415" s="253"/>
      <c r="BH1415" s="253"/>
    </row>
  </sheetData>
  <mergeCells count="11346">
    <mergeCell ref="W1411:AM1411"/>
    <mergeCell ref="AP1411:BH1411"/>
    <mergeCell ref="A1414:V1414"/>
    <mergeCell ref="W1414:AM1414"/>
    <mergeCell ref="AP1414:BH1414"/>
    <mergeCell ref="W1415:AM1415"/>
    <mergeCell ref="AP1415:BH1415"/>
    <mergeCell ref="A1400:BL1400"/>
    <mergeCell ref="A1401:BL1401"/>
    <mergeCell ref="A1403:BL1403"/>
    <mergeCell ref="A1404:BL1404"/>
    <mergeCell ref="A1410:V1410"/>
    <mergeCell ref="W1410:AM1410"/>
    <mergeCell ref="AP1410:BH1410"/>
    <mergeCell ref="C1396:I1396"/>
    <mergeCell ref="J1396:N1396"/>
    <mergeCell ref="O1396:BQ1396"/>
    <mergeCell ref="BR1396:BV1396"/>
    <mergeCell ref="A1397:B1397"/>
    <mergeCell ref="C1397:I1397"/>
    <mergeCell ref="J1397:N1397"/>
    <mergeCell ref="O1397:BQ1397"/>
    <mergeCell ref="BR1397:BV1397"/>
    <mergeCell ref="C1394:I1394"/>
    <mergeCell ref="J1394:N1394"/>
    <mergeCell ref="O1394:BQ1394"/>
    <mergeCell ref="BR1394:BV1394"/>
    <mergeCell ref="A1395:B1395"/>
    <mergeCell ref="C1395:I1395"/>
    <mergeCell ref="J1395:N1395"/>
    <mergeCell ref="O1395:BQ1395"/>
    <mergeCell ref="BR1395:BV1395"/>
    <mergeCell ref="C1392:I1392"/>
    <mergeCell ref="J1392:N1392"/>
    <mergeCell ref="O1392:BQ1392"/>
    <mergeCell ref="BR1392:BV1392"/>
    <mergeCell ref="A1393:B1393"/>
    <mergeCell ref="C1393:I1393"/>
    <mergeCell ref="J1393:N1393"/>
    <mergeCell ref="O1393:BQ1393"/>
    <mergeCell ref="BR1393:BV1393"/>
    <mergeCell ref="C1390:I1390"/>
    <mergeCell ref="J1390:N1390"/>
    <mergeCell ref="O1390:BQ1390"/>
    <mergeCell ref="BR1390:BV1390"/>
    <mergeCell ref="A1391:B1391"/>
    <mergeCell ref="C1391:I1391"/>
    <mergeCell ref="J1391:N1391"/>
    <mergeCell ref="O1391:BQ1391"/>
    <mergeCell ref="BR1391:BV1391"/>
    <mergeCell ref="A1388:B1388"/>
    <mergeCell ref="C1388:I1388"/>
    <mergeCell ref="J1388:N1388"/>
    <mergeCell ref="O1388:BQ1388"/>
    <mergeCell ref="BR1388:BV1388"/>
    <mergeCell ref="C1389:I1389"/>
    <mergeCell ref="J1389:N1389"/>
    <mergeCell ref="O1389:BQ1389"/>
    <mergeCell ref="BR1389:BV1389"/>
    <mergeCell ref="A1386:B1386"/>
    <mergeCell ref="C1386:I1386"/>
    <mergeCell ref="J1386:N1386"/>
    <mergeCell ref="O1386:BQ1386"/>
    <mergeCell ref="BR1386:BV1386"/>
    <mergeCell ref="C1387:I1387"/>
    <mergeCell ref="J1387:N1387"/>
    <mergeCell ref="O1387:BQ1387"/>
    <mergeCell ref="BR1387:BV1387"/>
    <mergeCell ref="A1384:B1384"/>
    <mergeCell ref="C1384:I1384"/>
    <mergeCell ref="J1384:N1384"/>
    <mergeCell ref="O1384:BQ1384"/>
    <mergeCell ref="BR1384:BV1384"/>
    <mergeCell ref="C1385:I1385"/>
    <mergeCell ref="J1385:N1385"/>
    <mergeCell ref="O1385:BQ1385"/>
    <mergeCell ref="BR1385:BV1385"/>
    <mergeCell ref="A1382:B1382"/>
    <mergeCell ref="C1382:I1382"/>
    <mergeCell ref="J1382:N1382"/>
    <mergeCell ref="O1382:BQ1382"/>
    <mergeCell ref="BR1382:BV1382"/>
    <mergeCell ref="C1383:I1383"/>
    <mergeCell ref="J1383:N1383"/>
    <mergeCell ref="O1383:BQ1383"/>
    <mergeCell ref="BR1383:BV1383"/>
    <mergeCell ref="C1380:I1380"/>
    <mergeCell ref="J1380:N1380"/>
    <mergeCell ref="O1380:BQ1380"/>
    <mergeCell ref="BR1380:BV1380"/>
    <mergeCell ref="C1381:I1381"/>
    <mergeCell ref="J1381:N1381"/>
    <mergeCell ref="O1381:BQ1381"/>
    <mergeCell ref="BR1381:BV1381"/>
    <mergeCell ref="C1378:I1378"/>
    <mergeCell ref="J1378:N1378"/>
    <mergeCell ref="O1378:BQ1378"/>
    <mergeCell ref="BR1378:BV1378"/>
    <mergeCell ref="A1379:B1379"/>
    <mergeCell ref="C1379:I1379"/>
    <mergeCell ref="J1379:N1379"/>
    <mergeCell ref="O1379:BQ1379"/>
    <mergeCell ref="BR1379:BV1379"/>
    <mergeCell ref="C1376:I1376"/>
    <mergeCell ref="J1376:N1376"/>
    <mergeCell ref="O1376:BQ1376"/>
    <mergeCell ref="BR1376:BV1376"/>
    <mergeCell ref="A1377:B1377"/>
    <mergeCell ref="C1377:I1377"/>
    <mergeCell ref="J1377:N1377"/>
    <mergeCell ref="O1377:BQ1377"/>
    <mergeCell ref="BR1377:BV1377"/>
    <mergeCell ref="C1374:I1374"/>
    <mergeCell ref="J1374:N1374"/>
    <mergeCell ref="O1374:BQ1374"/>
    <mergeCell ref="BR1374:BV1374"/>
    <mergeCell ref="A1375:B1375"/>
    <mergeCell ref="C1375:I1375"/>
    <mergeCell ref="J1375:N1375"/>
    <mergeCell ref="O1375:BQ1375"/>
    <mergeCell ref="BR1375:BV1375"/>
    <mergeCell ref="C1372:I1372"/>
    <mergeCell ref="J1372:N1372"/>
    <mergeCell ref="O1372:BQ1372"/>
    <mergeCell ref="BR1372:BV1372"/>
    <mergeCell ref="A1373:B1373"/>
    <mergeCell ref="C1373:I1373"/>
    <mergeCell ref="J1373:N1373"/>
    <mergeCell ref="O1373:BQ1373"/>
    <mergeCell ref="BR1373:BV1373"/>
    <mergeCell ref="C1370:I1370"/>
    <mergeCell ref="J1370:N1370"/>
    <mergeCell ref="O1370:BQ1370"/>
    <mergeCell ref="BR1370:BV1370"/>
    <mergeCell ref="C1371:I1371"/>
    <mergeCell ref="J1371:N1371"/>
    <mergeCell ref="O1371:BQ1371"/>
    <mergeCell ref="BR1371:BV1371"/>
    <mergeCell ref="C1368:I1368"/>
    <mergeCell ref="J1368:N1368"/>
    <mergeCell ref="O1368:BQ1368"/>
    <mergeCell ref="BR1368:BV1368"/>
    <mergeCell ref="A1369:B1369"/>
    <mergeCell ref="C1369:I1369"/>
    <mergeCell ref="J1369:N1369"/>
    <mergeCell ref="O1369:BQ1369"/>
    <mergeCell ref="BR1369:BV1369"/>
    <mergeCell ref="C1366:I1366"/>
    <mergeCell ref="J1366:N1366"/>
    <mergeCell ref="O1366:BQ1366"/>
    <mergeCell ref="BR1366:BV1366"/>
    <mergeCell ref="A1367:B1367"/>
    <mergeCell ref="C1367:I1367"/>
    <mergeCell ref="J1367:N1367"/>
    <mergeCell ref="O1367:BQ1367"/>
    <mergeCell ref="BR1367:BV1367"/>
    <mergeCell ref="C1364:I1364"/>
    <mergeCell ref="J1364:N1364"/>
    <mergeCell ref="O1364:BQ1364"/>
    <mergeCell ref="BR1364:BV1364"/>
    <mergeCell ref="A1365:B1365"/>
    <mergeCell ref="C1365:I1365"/>
    <mergeCell ref="J1365:N1365"/>
    <mergeCell ref="O1365:BQ1365"/>
    <mergeCell ref="BR1365:BV1365"/>
    <mergeCell ref="C1362:I1362"/>
    <mergeCell ref="J1362:N1362"/>
    <mergeCell ref="O1362:BQ1362"/>
    <mergeCell ref="BR1362:BV1362"/>
    <mergeCell ref="A1363:B1363"/>
    <mergeCell ref="C1363:I1363"/>
    <mergeCell ref="J1363:N1363"/>
    <mergeCell ref="O1363:BQ1363"/>
    <mergeCell ref="BR1363:BV1363"/>
    <mergeCell ref="A1360:B1360"/>
    <mergeCell ref="C1360:I1360"/>
    <mergeCell ref="J1360:N1360"/>
    <mergeCell ref="O1360:BQ1360"/>
    <mergeCell ref="BR1360:BV1360"/>
    <mergeCell ref="C1361:I1361"/>
    <mergeCell ref="J1361:N1361"/>
    <mergeCell ref="O1361:BQ1361"/>
    <mergeCell ref="BR1361:BV1361"/>
    <mergeCell ref="A1358:B1358"/>
    <mergeCell ref="C1358:I1358"/>
    <mergeCell ref="J1358:N1358"/>
    <mergeCell ref="O1358:BQ1358"/>
    <mergeCell ref="BR1358:BV1358"/>
    <mergeCell ref="C1359:I1359"/>
    <mergeCell ref="J1359:N1359"/>
    <mergeCell ref="O1359:BQ1359"/>
    <mergeCell ref="BR1359:BV1359"/>
    <mergeCell ref="C1356:I1356"/>
    <mergeCell ref="J1356:N1356"/>
    <mergeCell ref="O1356:BQ1356"/>
    <mergeCell ref="BR1356:BV1356"/>
    <mergeCell ref="A1357:B1357"/>
    <mergeCell ref="C1357:I1357"/>
    <mergeCell ref="J1357:N1357"/>
    <mergeCell ref="O1357:BQ1357"/>
    <mergeCell ref="BR1357:BV1357"/>
    <mergeCell ref="C1354:I1354"/>
    <mergeCell ref="J1354:N1354"/>
    <mergeCell ref="O1354:BQ1354"/>
    <mergeCell ref="BR1354:BV1354"/>
    <mergeCell ref="A1355:B1355"/>
    <mergeCell ref="C1355:I1355"/>
    <mergeCell ref="J1355:N1355"/>
    <mergeCell ref="O1355:BQ1355"/>
    <mergeCell ref="BR1355:BV1355"/>
    <mergeCell ref="A1352:B1352"/>
    <mergeCell ref="C1352:I1352"/>
    <mergeCell ref="J1352:N1352"/>
    <mergeCell ref="O1352:BQ1352"/>
    <mergeCell ref="BR1352:BV1352"/>
    <mergeCell ref="A1353:B1353"/>
    <mergeCell ref="C1353:I1353"/>
    <mergeCell ref="J1353:N1353"/>
    <mergeCell ref="O1353:BQ1353"/>
    <mergeCell ref="BR1353:BV1353"/>
    <mergeCell ref="C1350:I1350"/>
    <mergeCell ref="J1350:N1350"/>
    <mergeCell ref="O1350:BQ1350"/>
    <mergeCell ref="BR1350:BV1350"/>
    <mergeCell ref="C1351:I1351"/>
    <mergeCell ref="J1351:N1351"/>
    <mergeCell ref="O1351:BQ1351"/>
    <mergeCell ref="BR1351:BV1351"/>
    <mergeCell ref="C1348:I1348"/>
    <mergeCell ref="J1348:N1348"/>
    <mergeCell ref="O1348:BQ1348"/>
    <mergeCell ref="BR1348:BV1348"/>
    <mergeCell ref="A1349:B1349"/>
    <mergeCell ref="C1349:I1349"/>
    <mergeCell ref="J1349:N1349"/>
    <mergeCell ref="O1349:BQ1349"/>
    <mergeCell ref="BR1349:BV1349"/>
    <mergeCell ref="C1346:I1346"/>
    <mergeCell ref="J1346:N1346"/>
    <mergeCell ref="O1346:BQ1346"/>
    <mergeCell ref="BR1346:BV1346"/>
    <mergeCell ref="A1347:B1347"/>
    <mergeCell ref="C1347:I1347"/>
    <mergeCell ref="J1347:N1347"/>
    <mergeCell ref="O1347:BQ1347"/>
    <mergeCell ref="BR1347:BV1347"/>
    <mergeCell ref="C1344:I1344"/>
    <mergeCell ref="J1344:N1344"/>
    <mergeCell ref="O1344:BQ1344"/>
    <mergeCell ref="BR1344:BV1344"/>
    <mergeCell ref="A1345:B1345"/>
    <mergeCell ref="C1345:I1345"/>
    <mergeCell ref="J1345:N1345"/>
    <mergeCell ref="O1345:BQ1345"/>
    <mergeCell ref="BR1345:BV1345"/>
    <mergeCell ref="C1342:I1342"/>
    <mergeCell ref="J1342:N1342"/>
    <mergeCell ref="O1342:BQ1342"/>
    <mergeCell ref="BR1342:BV1342"/>
    <mergeCell ref="A1343:B1343"/>
    <mergeCell ref="C1343:I1343"/>
    <mergeCell ref="J1343:N1343"/>
    <mergeCell ref="O1343:BQ1343"/>
    <mergeCell ref="BR1343:BV1343"/>
    <mergeCell ref="C1340:I1340"/>
    <mergeCell ref="J1340:N1340"/>
    <mergeCell ref="O1340:BQ1340"/>
    <mergeCell ref="BR1340:BV1340"/>
    <mergeCell ref="C1341:I1341"/>
    <mergeCell ref="J1341:N1341"/>
    <mergeCell ref="O1341:BQ1341"/>
    <mergeCell ref="BR1341:BV1341"/>
    <mergeCell ref="C1338:I1338"/>
    <mergeCell ref="J1338:N1338"/>
    <mergeCell ref="O1338:BQ1338"/>
    <mergeCell ref="BR1338:BV1338"/>
    <mergeCell ref="A1339:B1339"/>
    <mergeCell ref="C1339:I1339"/>
    <mergeCell ref="J1339:N1339"/>
    <mergeCell ref="O1339:BQ1339"/>
    <mergeCell ref="BR1339:BV1339"/>
    <mergeCell ref="C1336:I1336"/>
    <mergeCell ref="J1336:N1336"/>
    <mergeCell ref="O1336:BQ1336"/>
    <mergeCell ref="BR1336:BV1336"/>
    <mergeCell ref="A1337:B1337"/>
    <mergeCell ref="C1337:I1337"/>
    <mergeCell ref="J1337:N1337"/>
    <mergeCell ref="O1337:BQ1337"/>
    <mergeCell ref="BR1337:BV1337"/>
    <mergeCell ref="C1334:I1334"/>
    <mergeCell ref="J1334:N1334"/>
    <mergeCell ref="O1334:BQ1334"/>
    <mergeCell ref="BR1334:BV1334"/>
    <mergeCell ref="A1335:B1335"/>
    <mergeCell ref="C1335:I1335"/>
    <mergeCell ref="J1335:N1335"/>
    <mergeCell ref="O1335:BQ1335"/>
    <mergeCell ref="BR1335:BV1335"/>
    <mergeCell ref="C1332:I1332"/>
    <mergeCell ref="J1332:N1332"/>
    <mergeCell ref="O1332:BQ1332"/>
    <mergeCell ref="BR1332:BV1332"/>
    <mergeCell ref="A1333:B1333"/>
    <mergeCell ref="C1333:I1333"/>
    <mergeCell ref="J1333:N1333"/>
    <mergeCell ref="O1333:BQ1333"/>
    <mergeCell ref="BR1333:BV1333"/>
    <mergeCell ref="C1330:I1330"/>
    <mergeCell ref="J1330:N1330"/>
    <mergeCell ref="O1330:BQ1330"/>
    <mergeCell ref="BR1330:BV1330"/>
    <mergeCell ref="C1331:I1331"/>
    <mergeCell ref="J1331:N1331"/>
    <mergeCell ref="O1331:BQ1331"/>
    <mergeCell ref="BR1331:BV1331"/>
    <mergeCell ref="A1328:B1328"/>
    <mergeCell ref="C1328:I1328"/>
    <mergeCell ref="J1328:N1328"/>
    <mergeCell ref="O1328:BQ1328"/>
    <mergeCell ref="BR1328:BV1328"/>
    <mergeCell ref="C1329:I1329"/>
    <mergeCell ref="J1329:N1329"/>
    <mergeCell ref="O1329:BQ1329"/>
    <mergeCell ref="BR1329:BV1329"/>
    <mergeCell ref="C1326:I1326"/>
    <mergeCell ref="J1326:N1326"/>
    <mergeCell ref="O1326:BQ1326"/>
    <mergeCell ref="BR1326:BV1326"/>
    <mergeCell ref="A1327:B1327"/>
    <mergeCell ref="C1327:I1327"/>
    <mergeCell ref="J1327:N1327"/>
    <mergeCell ref="O1327:BQ1327"/>
    <mergeCell ref="BR1327:BV1327"/>
    <mergeCell ref="C1324:I1324"/>
    <mergeCell ref="J1324:N1324"/>
    <mergeCell ref="O1324:BQ1324"/>
    <mergeCell ref="BR1324:BV1324"/>
    <mergeCell ref="A1325:B1325"/>
    <mergeCell ref="C1325:I1325"/>
    <mergeCell ref="J1325:N1325"/>
    <mergeCell ref="O1325:BQ1325"/>
    <mergeCell ref="BR1325:BV1325"/>
    <mergeCell ref="C1322:I1322"/>
    <mergeCell ref="J1322:N1322"/>
    <mergeCell ref="O1322:BQ1322"/>
    <mergeCell ref="BR1322:BV1322"/>
    <mergeCell ref="A1323:B1323"/>
    <mergeCell ref="C1323:I1323"/>
    <mergeCell ref="J1323:N1323"/>
    <mergeCell ref="O1323:BQ1323"/>
    <mergeCell ref="BR1323:BV1323"/>
    <mergeCell ref="A1320:B1320"/>
    <mergeCell ref="C1320:I1320"/>
    <mergeCell ref="J1320:N1320"/>
    <mergeCell ref="O1320:BQ1320"/>
    <mergeCell ref="BR1320:BV1320"/>
    <mergeCell ref="A1321:B1321"/>
    <mergeCell ref="C1321:I1321"/>
    <mergeCell ref="J1321:N1321"/>
    <mergeCell ref="O1321:BQ1321"/>
    <mergeCell ref="BR1321:BV1321"/>
    <mergeCell ref="C1318:I1318"/>
    <mergeCell ref="J1318:N1318"/>
    <mergeCell ref="O1318:BQ1318"/>
    <mergeCell ref="BR1318:BV1318"/>
    <mergeCell ref="C1319:I1319"/>
    <mergeCell ref="J1319:N1319"/>
    <mergeCell ref="O1319:BQ1319"/>
    <mergeCell ref="BR1319:BV1319"/>
    <mergeCell ref="C1316:I1316"/>
    <mergeCell ref="J1316:N1316"/>
    <mergeCell ref="O1316:BQ1316"/>
    <mergeCell ref="BR1316:BV1316"/>
    <mergeCell ref="A1317:B1317"/>
    <mergeCell ref="C1317:I1317"/>
    <mergeCell ref="J1317:N1317"/>
    <mergeCell ref="O1317:BQ1317"/>
    <mergeCell ref="BR1317:BV1317"/>
    <mergeCell ref="C1314:I1314"/>
    <mergeCell ref="J1314:N1314"/>
    <mergeCell ref="O1314:BQ1314"/>
    <mergeCell ref="BR1314:BV1314"/>
    <mergeCell ref="A1315:B1315"/>
    <mergeCell ref="C1315:I1315"/>
    <mergeCell ref="J1315:N1315"/>
    <mergeCell ref="O1315:BQ1315"/>
    <mergeCell ref="BR1315:BV1315"/>
    <mergeCell ref="C1312:I1312"/>
    <mergeCell ref="J1312:N1312"/>
    <mergeCell ref="O1312:BQ1312"/>
    <mergeCell ref="BR1312:BV1312"/>
    <mergeCell ref="A1313:B1313"/>
    <mergeCell ref="C1313:I1313"/>
    <mergeCell ref="J1313:N1313"/>
    <mergeCell ref="O1313:BQ1313"/>
    <mergeCell ref="BR1313:BV1313"/>
    <mergeCell ref="C1310:I1310"/>
    <mergeCell ref="J1310:N1310"/>
    <mergeCell ref="O1310:BQ1310"/>
    <mergeCell ref="BR1310:BV1310"/>
    <mergeCell ref="A1311:B1311"/>
    <mergeCell ref="C1311:I1311"/>
    <mergeCell ref="J1311:N1311"/>
    <mergeCell ref="O1311:BQ1311"/>
    <mergeCell ref="BR1311:BV1311"/>
    <mergeCell ref="C1308:I1308"/>
    <mergeCell ref="J1308:N1308"/>
    <mergeCell ref="O1308:BQ1308"/>
    <mergeCell ref="BR1308:BV1308"/>
    <mergeCell ref="C1309:I1309"/>
    <mergeCell ref="J1309:N1309"/>
    <mergeCell ref="O1309:BQ1309"/>
    <mergeCell ref="BR1309:BV1309"/>
    <mergeCell ref="C1306:I1306"/>
    <mergeCell ref="J1306:N1306"/>
    <mergeCell ref="O1306:BQ1306"/>
    <mergeCell ref="BR1306:BV1306"/>
    <mergeCell ref="A1307:B1307"/>
    <mergeCell ref="C1307:I1307"/>
    <mergeCell ref="J1307:N1307"/>
    <mergeCell ref="O1307:BQ1307"/>
    <mergeCell ref="BR1307:BV1307"/>
    <mergeCell ref="C1304:I1304"/>
    <mergeCell ref="J1304:N1304"/>
    <mergeCell ref="O1304:BQ1304"/>
    <mergeCell ref="BR1304:BV1304"/>
    <mergeCell ref="A1305:B1305"/>
    <mergeCell ref="C1305:I1305"/>
    <mergeCell ref="J1305:N1305"/>
    <mergeCell ref="O1305:BQ1305"/>
    <mergeCell ref="BR1305:BV1305"/>
    <mergeCell ref="A1302:B1302"/>
    <mergeCell ref="C1302:I1302"/>
    <mergeCell ref="J1302:N1302"/>
    <mergeCell ref="O1302:BQ1302"/>
    <mergeCell ref="BR1302:BV1302"/>
    <mergeCell ref="A1303:B1303"/>
    <mergeCell ref="C1303:I1303"/>
    <mergeCell ref="J1303:N1303"/>
    <mergeCell ref="O1303:BQ1303"/>
    <mergeCell ref="BR1303:BV1303"/>
    <mergeCell ref="A1300:B1300"/>
    <mergeCell ref="C1300:I1300"/>
    <mergeCell ref="J1300:N1300"/>
    <mergeCell ref="O1300:BQ1300"/>
    <mergeCell ref="BR1300:BV1300"/>
    <mergeCell ref="C1301:I1301"/>
    <mergeCell ref="J1301:N1301"/>
    <mergeCell ref="O1301:BQ1301"/>
    <mergeCell ref="BR1301:BV1301"/>
    <mergeCell ref="C1298:I1298"/>
    <mergeCell ref="J1298:N1298"/>
    <mergeCell ref="O1298:BQ1298"/>
    <mergeCell ref="BR1298:BV1298"/>
    <mergeCell ref="C1299:I1299"/>
    <mergeCell ref="J1299:N1299"/>
    <mergeCell ref="O1299:BQ1299"/>
    <mergeCell ref="BR1299:BV1299"/>
    <mergeCell ref="C1296:I1296"/>
    <mergeCell ref="J1296:N1296"/>
    <mergeCell ref="O1296:BQ1296"/>
    <mergeCell ref="BR1296:BV1296"/>
    <mergeCell ref="A1297:B1297"/>
    <mergeCell ref="C1297:I1297"/>
    <mergeCell ref="J1297:N1297"/>
    <mergeCell ref="O1297:BQ1297"/>
    <mergeCell ref="BR1297:BV1297"/>
    <mergeCell ref="C1294:I1294"/>
    <mergeCell ref="J1294:N1294"/>
    <mergeCell ref="O1294:BQ1294"/>
    <mergeCell ref="BR1294:BV1294"/>
    <mergeCell ref="A1295:B1295"/>
    <mergeCell ref="C1295:I1295"/>
    <mergeCell ref="J1295:N1295"/>
    <mergeCell ref="O1295:BQ1295"/>
    <mergeCell ref="BR1295:BV1295"/>
    <mergeCell ref="C1292:I1292"/>
    <mergeCell ref="J1292:N1292"/>
    <mergeCell ref="O1292:BQ1292"/>
    <mergeCell ref="BR1292:BV1292"/>
    <mergeCell ref="A1293:B1293"/>
    <mergeCell ref="C1293:I1293"/>
    <mergeCell ref="J1293:N1293"/>
    <mergeCell ref="O1293:BQ1293"/>
    <mergeCell ref="BR1293:BV1293"/>
    <mergeCell ref="C1290:I1290"/>
    <mergeCell ref="J1290:N1290"/>
    <mergeCell ref="O1290:BQ1290"/>
    <mergeCell ref="BR1290:BV1290"/>
    <mergeCell ref="A1291:B1291"/>
    <mergeCell ref="C1291:I1291"/>
    <mergeCell ref="J1291:N1291"/>
    <mergeCell ref="O1291:BQ1291"/>
    <mergeCell ref="BR1291:BV1291"/>
    <mergeCell ref="A1288:B1288"/>
    <mergeCell ref="C1288:I1288"/>
    <mergeCell ref="J1288:N1288"/>
    <mergeCell ref="O1288:BQ1288"/>
    <mergeCell ref="BR1288:BV1288"/>
    <mergeCell ref="C1289:I1289"/>
    <mergeCell ref="J1289:N1289"/>
    <mergeCell ref="O1289:BQ1289"/>
    <mergeCell ref="BR1289:BV1289"/>
    <mergeCell ref="A1286:B1286"/>
    <mergeCell ref="C1286:I1286"/>
    <mergeCell ref="J1286:N1286"/>
    <mergeCell ref="O1286:BQ1286"/>
    <mergeCell ref="BR1286:BV1286"/>
    <mergeCell ref="C1287:I1287"/>
    <mergeCell ref="J1287:N1287"/>
    <mergeCell ref="O1287:BQ1287"/>
    <mergeCell ref="BR1287:BV1287"/>
    <mergeCell ref="A1284:B1284"/>
    <mergeCell ref="C1284:I1284"/>
    <mergeCell ref="J1284:N1284"/>
    <mergeCell ref="O1284:BQ1284"/>
    <mergeCell ref="BR1284:BV1284"/>
    <mergeCell ref="C1285:I1285"/>
    <mergeCell ref="J1285:N1285"/>
    <mergeCell ref="O1285:BQ1285"/>
    <mergeCell ref="BR1285:BV1285"/>
    <mergeCell ref="A1282:B1282"/>
    <mergeCell ref="C1282:I1282"/>
    <mergeCell ref="J1282:N1282"/>
    <mergeCell ref="O1282:BQ1282"/>
    <mergeCell ref="BR1282:BV1282"/>
    <mergeCell ref="C1283:I1283"/>
    <mergeCell ref="J1283:N1283"/>
    <mergeCell ref="O1283:BQ1283"/>
    <mergeCell ref="BR1283:BV1283"/>
    <mergeCell ref="C1280:I1280"/>
    <mergeCell ref="J1280:N1280"/>
    <mergeCell ref="O1280:BQ1280"/>
    <mergeCell ref="BR1280:BV1280"/>
    <mergeCell ref="C1281:I1281"/>
    <mergeCell ref="J1281:N1281"/>
    <mergeCell ref="O1281:BQ1281"/>
    <mergeCell ref="BR1281:BV1281"/>
    <mergeCell ref="C1278:I1278"/>
    <mergeCell ref="J1278:N1278"/>
    <mergeCell ref="O1278:BQ1278"/>
    <mergeCell ref="BR1278:BV1278"/>
    <mergeCell ref="A1279:B1279"/>
    <mergeCell ref="C1279:I1279"/>
    <mergeCell ref="J1279:N1279"/>
    <mergeCell ref="O1279:BQ1279"/>
    <mergeCell ref="BR1279:BV1279"/>
    <mergeCell ref="C1276:I1276"/>
    <mergeCell ref="J1276:N1276"/>
    <mergeCell ref="O1276:BQ1276"/>
    <mergeCell ref="BR1276:BV1276"/>
    <mergeCell ref="A1277:B1277"/>
    <mergeCell ref="C1277:I1277"/>
    <mergeCell ref="J1277:N1277"/>
    <mergeCell ref="O1277:BQ1277"/>
    <mergeCell ref="BR1277:BV1277"/>
    <mergeCell ref="C1274:I1274"/>
    <mergeCell ref="J1274:N1274"/>
    <mergeCell ref="O1274:BQ1274"/>
    <mergeCell ref="BR1274:BV1274"/>
    <mergeCell ref="A1275:B1275"/>
    <mergeCell ref="C1275:I1275"/>
    <mergeCell ref="J1275:N1275"/>
    <mergeCell ref="O1275:BQ1275"/>
    <mergeCell ref="BR1275:BV1275"/>
    <mergeCell ref="C1272:I1272"/>
    <mergeCell ref="J1272:N1272"/>
    <mergeCell ref="O1272:BQ1272"/>
    <mergeCell ref="BR1272:BV1272"/>
    <mergeCell ref="A1273:B1273"/>
    <mergeCell ref="C1273:I1273"/>
    <mergeCell ref="J1273:N1273"/>
    <mergeCell ref="O1273:BQ1273"/>
    <mergeCell ref="BR1273:BV1273"/>
    <mergeCell ref="A1270:B1270"/>
    <mergeCell ref="C1270:I1270"/>
    <mergeCell ref="J1270:N1270"/>
    <mergeCell ref="O1270:BQ1270"/>
    <mergeCell ref="BR1270:BV1270"/>
    <mergeCell ref="C1271:I1271"/>
    <mergeCell ref="J1271:N1271"/>
    <mergeCell ref="O1271:BQ1271"/>
    <mergeCell ref="BR1271:BV1271"/>
    <mergeCell ref="A1268:B1268"/>
    <mergeCell ref="C1268:I1268"/>
    <mergeCell ref="J1268:N1268"/>
    <mergeCell ref="O1268:BQ1268"/>
    <mergeCell ref="BR1268:BV1268"/>
    <mergeCell ref="C1269:I1269"/>
    <mergeCell ref="J1269:N1269"/>
    <mergeCell ref="O1269:BQ1269"/>
    <mergeCell ref="BR1269:BV1269"/>
    <mergeCell ref="A1266:B1266"/>
    <mergeCell ref="C1266:I1266"/>
    <mergeCell ref="J1266:N1266"/>
    <mergeCell ref="O1266:BQ1266"/>
    <mergeCell ref="BR1266:BV1266"/>
    <mergeCell ref="C1267:I1267"/>
    <mergeCell ref="J1267:N1267"/>
    <mergeCell ref="O1267:BQ1267"/>
    <mergeCell ref="BR1267:BV1267"/>
    <mergeCell ref="A1264:B1264"/>
    <mergeCell ref="C1264:I1264"/>
    <mergeCell ref="J1264:N1264"/>
    <mergeCell ref="O1264:BQ1264"/>
    <mergeCell ref="BR1264:BV1264"/>
    <mergeCell ref="C1265:I1265"/>
    <mergeCell ref="J1265:N1265"/>
    <mergeCell ref="O1265:BQ1265"/>
    <mergeCell ref="BR1265:BV1265"/>
    <mergeCell ref="C1262:I1262"/>
    <mergeCell ref="J1262:N1262"/>
    <mergeCell ref="O1262:BQ1262"/>
    <mergeCell ref="BR1262:BV1262"/>
    <mergeCell ref="C1263:I1263"/>
    <mergeCell ref="J1263:N1263"/>
    <mergeCell ref="O1263:BQ1263"/>
    <mergeCell ref="BR1263:BV1263"/>
    <mergeCell ref="C1260:I1260"/>
    <mergeCell ref="J1260:N1260"/>
    <mergeCell ref="O1260:BQ1260"/>
    <mergeCell ref="BR1260:BV1260"/>
    <mergeCell ref="A1261:B1261"/>
    <mergeCell ref="C1261:I1261"/>
    <mergeCell ref="J1261:N1261"/>
    <mergeCell ref="O1261:BQ1261"/>
    <mergeCell ref="BR1261:BV1261"/>
    <mergeCell ref="C1258:I1258"/>
    <mergeCell ref="J1258:N1258"/>
    <mergeCell ref="O1258:BQ1258"/>
    <mergeCell ref="BR1258:BV1258"/>
    <mergeCell ref="A1259:B1259"/>
    <mergeCell ref="C1259:I1259"/>
    <mergeCell ref="J1259:N1259"/>
    <mergeCell ref="O1259:BQ1259"/>
    <mergeCell ref="BR1259:BV1259"/>
    <mergeCell ref="C1256:I1256"/>
    <mergeCell ref="J1256:N1256"/>
    <mergeCell ref="O1256:BQ1256"/>
    <mergeCell ref="BR1256:BV1256"/>
    <mergeCell ref="A1257:B1257"/>
    <mergeCell ref="C1257:I1257"/>
    <mergeCell ref="J1257:N1257"/>
    <mergeCell ref="O1257:BQ1257"/>
    <mergeCell ref="BR1257:BV1257"/>
    <mergeCell ref="A1254:B1254"/>
    <mergeCell ref="C1254:I1254"/>
    <mergeCell ref="J1254:N1254"/>
    <mergeCell ref="O1254:BQ1254"/>
    <mergeCell ref="BR1254:BV1254"/>
    <mergeCell ref="A1255:B1255"/>
    <mergeCell ref="C1255:I1255"/>
    <mergeCell ref="J1255:N1255"/>
    <mergeCell ref="O1255:BQ1255"/>
    <mergeCell ref="BR1255:BV1255"/>
    <mergeCell ref="C1252:I1252"/>
    <mergeCell ref="J1252:N1252"/>
    <mergeCell ref="O1252:BQ1252"/>
    <mergeCell ref="BR1252:BV1252"/>
    <mergeCell ref="C1253:I1253"/>
    <mergeCell ref="J1253:N1253"/>
    <mergeCell ref="O1253:BQ1253"/>
    <mergeCell ref="BR1253:BV1253"/>
    <mergeCell ref="A1250:B1250"/>
    <mergeCell ref="C1250:I1250"/>
    <mergeCell ref="J1250:N1250"/>
    <mergeCell ref="O1250:BQ1250"/>
    <mergeCell ref="BR1250:BV1250"/>
    <mergeCell ref="C1251:I1251"/>
    <mergeCell ref="J1251:N1251"/>
    <mergeCell ref="O1251:BQ1251"/>
    <mergeCell ref="BR1251:BV1251"/>
    <mergeCell ref="A1248:B1248"/>
    <mergeCell ref="C1248:I1248"/>
    <mergeCell ref="J1248:N1248"/>
    <mergeCell ref="O1248:BQ1248"/>
    <mergeCell ref="BR1248:BV1248"/>
    <mergeCell ref="C1249:I1249"/>
    <mergeCell ref="J1249:N1249"/>
    <mergeCell ref="O1249:BQ1249"/>
    <mergeCell ref="BR1249:BV1249"/>
    <mergeCell ref="A1246:B1246"/>
    <mergeCell ref="C1246:I1246"/>
    <mergeCell ref="J1246:N1246"/>
    <mergeCell ref="O1246:BQ1246"/>
    <mergeCell ref="BR1246:BV1246"/>
    <mergeCell ref="C1247:I1247"/>
    <mergeCell ref="J1247:N1247"/>
    <mergeCell ref="O1247:BQ1247"/>
    <mergeCell ref="BR1247:BV1247"/>
    <mergeCell ref="A1244:B1244"/>
    <mergeCell ref="C1244:I1244"/>
    <mergeCell ref="J1244:N1244"/>
    <mergeCell ref="O1244:BQ1244"/>
    <mergeCell ref="BR1244:BV1244"/>
    <mergeCell ref="C1245:I1245"/>
    <mergeCell ref="J1245:N1245"/>
    <mergeCell ref="O1245:BQ1245"/>
    <mergeCell ref="BR1245:BV1245"/>
    <mergeCell ref="C1242:I1242"/>
    <mergeCell ref="J1242:N1242"/>
    <mergeCell ref="O1242:BQ1242"/>
    <mergeCell ref="BR1242:BV1242"/>
    <mergeCell ref="C1243:I1243"/>
    <mergeCell ref="J1243:N1243"/>
    <mergeCell ref="O1243:BQ1243"/>
    <mergeCell ref="BR1243:BV1243"/>
    <mergeCell ref="C1240:I1240"/>
    <mergeCell ref="J1240:N1240"/>
    <mergeCell ref="O1240:BQ1240"/>
    <mergeCell ref="BR1240:BV1240"/>
    <mergeCell ref="A1241:B1241"/>
    <mergeCell ref="C1241:I1241"/>
    <mergeCell ref="J1241:N1241"/>
    <mergeCell ref="O1241:BQ1241"/>
    <mergeCell ref="BR1241:BV1241"/>
    <mergeCell ref="C1238:I1238"/>
    <mergeCell ref="J1238:N1238"/>
    <mergeCell ref="O1238:BQ1238"/>
    <mergeCell ref="BR1238:BV1238"/>
    <mergeCell ref="A1239:B1239"/>
    <mergeCell ref="C1239:I1239"/>
    <mergeCell ref="J1239:N1239"/>
    <mergeCell ref="O1239:BQ1239"/>
    <mergeCell ref="BR1239:BV1239"/>
    <mergeCell ref="C1236:I1236"/>
    <mergeCell ref="J1236:N1236"/>
    <mergeCell ref="O1236:BQ1236"/>
    <mergeCell ref="BR1236:BV1236"/>
    <mergeCell ref="A1237:B1237"/>
    <mergeCell ref="C1237:I1237"/>
    <mergeCell ref="J1237:N1237"/>
    <mergeCell ref="O1237:BQ1237"/>
    <mergeCell ref="BR1237:BV1237"/>
    <mergeCell ref="C1234:I1234"/>
    <mergeCell ref="J1234:N1234"/>
    <mergeCell ref="O1234:BQ1234"/>
    <mergeCell ref="BR1234:BV1234"/>
    <mergeCell ref="A1235:B1235"/>
    <mergeCell ref="C1235:I1235"/>
    <mergeCell ref="J1235:N1235"/>
    <mergeCell ref="O1235:BQ1235"/>
    <mergeCell ref="BR1235:BV1235"/>
    <mergeCell ref="A1232:B1232"/>
    <mergeCell ref="C1232:I1232"/>
    <mergeCell ref="J1232:N1232"/>
    <mergeCell ref="O1232:BQ1232"/>
    <mergeCell ref="BR1232:BV1232"/>
    <mergeCell ref="C1233:I1233"/>
    <mergeCell ref="J1233:N1233"/>
    <mergeCell ref="O1233:BQ1233"/>
    <mergeCell ref="BR1233:BV1233"/>
    <mergeCell ref="A1230:B1230"/>
    <mergeCell ref="C1230:I1230"/>
    <mergeCell ref="J1230:N1230"/>
    <mergeCell ref="O1230:BQ1230"/>
    <mergeCell ref="BR1230:BV1230"/>
    <mergeCell ref="C1231:I1231"/>
    <mergeCell ref="J1231:N1231"/>
    <mergeCell ref="O1231:BQ1231"/>
    <mergeCell ref="BR1231:BV1231"/>
    <mergeCell ref="A1228:B1228"/>
    <mergeCell ref="C1228:I1228"/>
    <mergeCell ref="J1228:N1228"/>
    <mergeCell ref="O1228:BQ1228"/>
    <mergeCell ref="BR1228:BV1228"/>
    <mergeCell ref="C1229:I1229"/>
    <mergeCell ref="J1229:N1229"/>
    <mergeCell ref="O1229:BQ1229"/>
    <mergeCell ref="BR1229:BV1229"/>
    <mergeCell ref="A1226:B1226"/>
    <mergeCell ref="C1226:I1226"/>
    <mergeCell ref="J1226:N1226"/>
    <mergeCell ref="O1226:BQ1226"/>
    <mergeCell ref="BR1226:BV1226"/>
    <mergeCell ref="C1227:I1227"/>
    <mergeCell ref="J1227:N1227"/>
    <mergeCell ref="O1227:BQ1227"/>
    <mergeCell ref="BR1227:BV1227"/>
    <mergeCell ref="C1224:I1224"/>
    <mergeCell ref="J1224:N1224"/>
    <mergeCell ref="O1224:BQ1224"/>
    <mergeCell ref="BR1224:BV1224"/>
    <mergeCell ref="C1225:I1225"/>
    <mergeCell ref="J1225:N1225"/>
    <mergeCell ref="O1225:BQ1225"/>
    <mergeCell ref="BR1225:BV1225"/>
    <mergeCell ref="C1222:I1222"/>
    <mergeCell ref="J1222:N1222"/>
    <mergeCell ref="O1222:BQ1222"/>
    <mergeCell ref="BR1222:BV1222"/>
    <mergeCell ref="A1223:B1223"/>
    <mergeCell ref="C1223:I1223"/>
    <mergeCell ref="J1223:N1223"/>
    <mergeCell ref="O1223:BQ1223"/>
    <mergeCell ref="BR1223:BV1223"/>
    <mergeCell ref="C1220:I1220"/>
    <mergeCell ref="J1220:N1220"/>
    <mergeCell ref="O1220:BQ1220"/>
    <mergeCell ref="BR1220:BV1220"/>
    <mergeCell ref="A1221:B1221"/>
    <mergeCell ref="C1221:I1221"/>
    <mergeCell ref="J1221:N1221"/>
    <mergeCell ref="O1221:BQ1221"/>
    <mergeCell ref="BR1221:BV1221"/>
    <mergeCell ref="C1218:I1218"/>
    <mergeCell ref="J1218:N1218"/>
    <mergeCell ref="O1218:BQ1218"/>
    <mergeCell ref="BR1218:BV1218"/>
    <mergeCell ref="A1219:B1219"/>
    <mergeCell ref="C1219:I1219"/>
    <mergeCell ref="J1219:N1219"/>
    <mergeCell ref="O1219:BQ1219"/>
    <mergeCell ref="BR1219:BV1219"/>
    <mergeCell ref="C1216:I1216"/>
    <mergeCell ref="J1216:N1216"/>
    <mergeCell ref="O1216:BQ1216"/>
    <mergeCell ref="BR1216:BV1216"/>
    <mergeCell ref="A1217:B1217"/>
    <mergeCell ref="C1217:I1217"/>
    <mergeCell ref="J1217:N1217"/>
    <mergeCell ref="O1217:BQ1217"/>
    <mergeCell ref="BR1217:BV1217"/>
    <mergeCell ref="A1214:B1214"/>
    <mergeCell ref="C1214:I1214"/>
    <mergeCell ref="J1214:N1214"/>
    <mergeCell ref="O1214:BQ1214"/>
    <mergeCell ref="BR1214:BV1214"/>
    <mergeCell ref="C1215:I1215"/>
    <mergeCell ref="J1215:N1215"/>
    <mergeCell ref="O1215:BQ1215"/>
    <mergeCell ref="BR1215:BV1215"/>
    <mergeCell ref="A1212:B1212"/>
    <mergeCell ref="C1212:I1212"/>
    <mergeCell ref="J1212:N1212"/>
    <mergeCell ref="O1212:BQ1212"/>
    <mergeCell ref="BR1212:BV1212"/>
    <mergeCell ref="C1213:I1213"/>
    <mergeCell ref="J1213:N1213"/>
    <mergeCell ref="O1213:BQ1213"/>
    <mergeCell ref="BR1213:BV1213"/>
    <mergeCell ref="A1210:B1210"/>
    <mergeCell ref="C1210:I1210"/>
    <mergeCell ref="J1210:N1210"/>
    <mergeCell ref="O1210:BQ1210"/>
    <mergeCell ref="BR1210:BV1210"/>
    <mergeCell ref="C1211:I1211"/>
    <mergeCell ref="J1211:N1211"/>
    <mergeCell ref="O1211:BQ1211"/>
    <mergeCell ref="BR1211:BV1211"/>
    <mergeCell ref="A1208:B1208"/>
    <mergeCell ref="C1208:I1208"/>
    <mergeCell ref="J1208:N1208"/>
    <mergeCell ref="O1208:BQ1208"/>
    <mergeCell ref="BR1208:BV1208"/>
    <mergeCell ref="C1209:I1209"/>
    <mergeCell ref="J1209:N1209"/>
    <mergeCell ref="O1209:BQ1209"/>
    <mergeCell ref="BR1209:BV1209"/>
    <mergeCell ref="C1206:I1206"/>
    <mergeCell ref="J1206:N1206"/>
    <mergeCell ref="O1206:BQ1206"/>
    <mergeCell ref="BR1206:BV1206"/>
    <mergeCell ref="C1207:I1207"/>
    <mergeCell ref="J1207:N1207"/>
    <mergeCell ref="O1207:BQ1207"/>
    <mergeCell ref="BR1207:BV1207"/>
    <mergeCell ref="C1204:I1204"/>
    <mergeCell ref="J1204:N1204"/>
    <mergeCell ref="O1204:BQ1204"/>
    <mergeCell ref="BR1204:BV1204"/>
    <mergeCell ref="A1205:B1205"/>
    <mergeCell ref="C1205:I1205"/>
    <mergeCell ref="J1205:N1205"/>
    <mergeCell ref="O1205:BQ1205"/>
    <mergeCell ref="BR1205:BV1205"/>
    <mergeCell ref="C1202:I1202"/>
    <mergeCell ref="J1202:N1202"/>
    <mergeCell ref="O1202:BQ1202"/>
    <mergeCell ref="BR1202:BV1202"/>
    <mergeCell ref="A1203:B1203"/>
    <mergeCell ref="C1203:I1203"/>
    <mergeCell ref="J1203:N1203"/>
    <mergeCell ref="O1203:BQ1203"/>
    <mergeCell ref="BR1203:BV1203"/>
    <mergeCell ref="C1200:I1200"/>
    <mergeCell ref="J1200:N1200"/>
    <mergeCell ref="O1200:BQ1200"/>
    <mergeCell ref="BR1200:BV1200"/>
    <mergeCell ref="A1201:B1201"/>
    <mergeCell ref="C1201:I1201"/>
    <mergeCell ref="J1201:N1201"/>
    <mergeCell ref="O1201:BQ1201"/>
    <mergeCell ref="BR1201:BV1201"/>
    <mergeCell ref="C1198:I1198"/>
    <mergeCell ref="J1198:N1198"/>
    <mergeCell ref="O1198:BQ1198"/>
    <mergeCell ref="BR1198:BV1198"/>
    <mergeCell ref="A1199:B1199"/>
    <mergeCell ref="C1199:I1199"/>
    <mergeCell ref="J1199:N1199"/>
    <mergeCell ref="O1199:BQ1199"/>
    <mergeCell ref="BR1199:BV1199"/>
    <mergeCell ref="A1196:B1196"/>
    <mergeCell ref="C1196:I1196"/>
    <mergeCell ref="J1196:N1196"/>
    <mergeCell ref="O1196:BQ1196"/>
    <mergeCell ref="BR1196:BV1196"/>
    <mergeCell ref="C1197:I1197"/>
    <mergeCell ref="J1197:N1197"/>
    <mergeCell ref="O1197:BQ1197"/>
    <mergeCell ref="BR1197:BV1197"/>
    <mergeCell ref="A1194:B1194"/>
    <mergeCell ref="C1194:I1194"/>
    <mergeCell ref="J1194:N1194"/>
    <mergeCell ref="O1194:BQ1194"/>
    <mergeCell ref="BR1194:BV1194"/>
    <mergeCell ref="C1195:I1195"/>
    <mergeCell ref="J1195:N1195"/>
    <mergeCell ref="O1195:BQ1195"/>
    <mergeCell ref="BR1195:BV1195"/>
    <mergeCell ref="A1192:B1192"/>
    <mergeCell ref="C1192:I1192"/>
    <mergeCell ref="J1192:N1192"/>
    <mergeCell ref="O1192:BQ1192"/>
    <mergeCell ref="BR1192:BV1192"/>
    <mergeCell ref="C1193:I1193"/>
    <mergeCell ref="J1193:N1193"/>
    <mergeCell ref="O1193:BQ1193"/>
    <mergeCell ref="BR1193:BV1193"/>
    <mergeCell ref="A1190:B1190"/>
    <mergeCell ref="C1190:I1190"/>
    <mergeCell ref="J1190:N1190"/>
    <mergeCell ref="O1190:BQ1190"/>
    <mergeCell ref="BR1190:BV1190"/>
    <mergeCell ref="C1191:I1191"/>
    <mergeCell ref="J1191:N1191"/>
    <mergeCell ref="O1191:BQ1191"/>
    <mergeCell ref="BR1191:BV1191"/>
    <mergeCell ref="C1188:I1188"/>
    <mergeCell ref="J1188:N1188"/>
    <mergeCell ref="O1188:BQ1188"/>
    <mergeCell ref="BR1188:BV1188"/>
    <mergeCell ref="A1189:B1189"/>
    <mergeCell ref="C1189:I1189"/>
    <mergeCell ref="J1189:N1189"/>
    <mergeCell ref="O1189:BQ1189"/>
    <mergeCell ref="BR1189:BV1189"/>
    <mergeCell ref="C1186:I1186"/>
    <mergeCell ref="J1186:N1186"/>
    <mergeCell ref="O1186:BQ1186"/>
    <mergeCell ref="BR1186:BV1186"/>
    <mergeCell ref="C1187:I1187"/>
    <mergeCell ref="J1187:N1187"/>
    <mergeCell ref="O1187:BQ1187"/>
    <mergeCell ref="BR1187:BV1187"/>
    <mergeCell ref="C1184:I1184"/>
    <mergeCell ref="J1184:N1184"/>
    <mergeCell ref="O1184:BQ1184"/>
    <mergeCell ref="BR1184:BV1184"/>
    <mergeCell ref="A1185:B1185"/>
    <mergeCell ref="C1185:I1185"/>
    <mergeCell ref="J1185:N1185"/>
    <mergeCell ref="O1185:BQ1185"/>
    <mergeCell ref="BR1185:BV1185"/>
    <mergeCell ref="C1182:I1182"/>
    <mergeCell ref="J1182:N1182"/>
    <mergeCell ref="O1182:BQ1182"/>
    <mergeCell ref="BR1182:BV1182"/>
    <mergeCell ref="A1183:B1183"/>
    <mergeCell ref="C1183:I1183"/>
    <mergeCell ref="J1183:N1183"/>
    <mergeCell ref="O1183:BQ1183"/>
    <mergeCell ref="BR1183:BV1183"/>
    <mergeCell ref="C1180:I1180"/>
    <mergeCell ref="J1180:N1180"/>
    <mergeCell ref="O1180:BQ1180"/>
    <mergeCell ref="BR1180:BV1180"/>
    <mergeCell ref="A1181:B1181"/>
    <mergeCell ref="C1181:I1181"/>
    <mergeCell ref="J1181:N1181"/>
    <mergeCell ref="O1181:BQ1181"/>
    <mergeCell ref="BR1181:BV1181"/>
    <mergeCell ref="C1178:I1178"/>
    <mergeCell ref="J1178:N1178"/>
    <mergeCell ref="O1178:BQ1178"/>
    <mergeCell ref="BR1178:BV1178"/>
    <mergeCell ref="A1179:B1179"/>
    <mergeCell ref="C1179:I1179"/>
    <mergeCell ref="J1179:N1179"/>
    <mergeCell ref="O1179:BQ1179"/>
    <mergeCell ref="BR1179:BV1179"/>
    <mergeCell ref="A1176:B1176"/>
    <mergeCell ref="C1176:I1176"/>
    <mergeCell ref="J1176:N1176"/>
    <mergeCell ref="O1176:BQ1176"/>
    <mergeCell ref="BR1176:BV1176"/>
    <mergeCell ref="C1177:I1177"/>
    <mergeCell ref="J1177:N1177"/>
    <mergeCell ref="O1177:BQ1177"/>
    <mergeCell ref="BR1177:BV1177"/>
    <mergeCell ref="A1174:B1174"/>
    <mergeCell ref="C1174:I1174"/>
    <mergeCell ref="J1174:N1174"/>
    <mergeCell ref="O1174:BQ1174"/>
    <mergeCell ref="BR1174:BV1174"/>
    <mergeCell ref="C1175:I1175"/>
    <mergeCell ref="J1175:N1175"/>
    <mergeCell ref="O1175:BQ1175"/>
    <mergeCell ref="BR1175:BV1175"/>
    <mergeCell ref="A1172:B1172"/>
    <mergeCell ref="C1172:I1172"/>
    <mergeCell ref="J1172:N1172"/>
    <mergeCell ref="O1172:BQ1172"/>
    <mergeCell ref="BR1172:BV1172"/>
    <mergeCell ref="C1173:I1173"/>
    <mergeCell ref="J1173:N1173"/>
    <mergeCell ref="O1173:BQ1173"/>
    <mergeCell ref="BR1173:BV1173"/>
    <mergeCell ref="A1170:B1170"/>
    <mergeCell ref="C1170:I1170"/>
    <mergeCell ref="J1170:N1170"/>
    <mergeCell ref="O1170:BQ1170"/>
    <mergeCell ref="BR1170:BV1170"/>
    <mergeCell ref="C1171:I1171"/>
    <mergeCell ref="J1171:N1171"/>
    <mergeCell ref="O1171:BQ1171"/>
    <mergeCell ref="BR1171:BV1171"/>
    <mergeCell ref="C1168:I1168"/>
    <mergeCell ref="J1168:N1168"/>
    <mergeCell ref="O1168:BQ1168"/>
    <mergeCell ref="BR1168:BV1168"/>
    <mergeCell ref="C1169:I1169"/>
    <mergeCell ref="J1169:N1169"/>
    <mergeCell ref="O1169:BQ1169"/>
    <mergeCell ref="BR1169:BV1169"/>
    <mergeCell ref="C1166:I1166"/>
    <mergeCell ref="J1166:N1166"/>
    <mergeCell ref="O1166:BQ1166"/>
    <mergeCell ref="BR1166:BV1166"/>
    <mergeCell ref="A1167:B1167"/>
    <mergeCell ref="C1167:I1167"/>
    <mergeCell ref="J1167:N1167"/>
    <mergeCell ref="O1167:BQ1167"/>
    <mergeCell ref="BR1167:BV1167"/>
    <mergeCell ref="C1164:I1164"/>
    <mergeCell ref="J1164:N1164"/>
    <mergeCell ref="O1164:BQ1164"/>
    <mergeCell ref="BR1164:BV1164"/>
    <mergeCell ref="A1165:B1165"/>
    <mergeCell ref="C1165:I1165"/>
    <mergeCell ref="J1165:N1165"/>
    <mergeCell ref="O1165:BQ1165"/>
    <mergeCell ref="BR1165:BV1165"/>
    <mergeCell ref="C1162:I1162"/>
    <mergeCell ref="J1162:N1162"/>
    <mergeCell ref="O1162:BQ1162"/>
    <mergeCell ref="BR1162:BV1162"/>
    <mergeCell ref="A1163:B1163"/>
    <mergeCell ref="C1163:I1163"/>
    <mergeCell ref="J1163:N1163"/>
    <mergeCell ref="O1163:BQ1163"/>
    <mergeCell ref="BR1163:BV1163"/>
    <mergeCell ref="C1160:I1160"/>
    <mergeCell ref="J1160:N1160"/>
    <mergeCell ref="O1160:BQ1160"/>
    <mergeCell ref="BR1160:BV1160"/>
    <mergeCell ref="A1161:B1161"/>
    <mergeCell ref="C1161:I1161"/>
    <mergeCell ref="J1161:N1161"/>
    <mergeCell ref="O1161:BQ1161"/>
    <mergeCell ref="BR1161:BV1161"/>
    <mergeCell ref="A1158:B1158"/>
    <mergeCell ref="C1158:I1158"/>
    <mergeCell ref="J1158:N1158"/>
    <mergeCell ref="O1158:BQ1158"/>
    <mergeCell ref="BR1158:BV1158"/>
    <mergeCell ref="C1159:I1159"/>
    <mergeCell ref="J1159:N1159"/>
    <mergeCell ref="O1159:BQ1159"/>
    <mergeCell ref="BR1159:BV1159"/>
    <mergeCell ref="A1156:B1156"/>
    <mergeCell ref="C1156:I1156"/>
    <mergeCell ref="J1156:N1156"/>
    <mergeCell ref="O1156:BQ1156"/>
    <mergeCell ref="BR1156:BV1156"/>
    <mergeCell ref="C1157:I1157"/>
    <mergeCell ref="J1157:N1157"/>
    <mergeCell ref="O1157:BQ1157"/>
    <mergeCell ref="BR1157:BV1157"/>
    <mergeCell ref="C1154:I1154"/>
    <mergeCell ref="J1154:N1154"/>
    <mergeCell ref="O1154:BQ1154"/>
    <mergeCell ref="BR1154:BV1154"/>
    <mergeCell ref="A1155:B1155"/>
    <mergeCell ref="C1155:I1155"/>
    <mergeCell ref="J1155:N1155"/>
    <mergeCell ref="O1155:BQ1155"/>
    <mergeCell ref="BR1155:BV1155"/>
    <mergeCell ref="A1152:B1152"/>
    <mergeCell ref="C1152:I1152"/>
    <mergeCell ref="J1152:N1152"/>
    <mergeCell ref="O1152:BQ1152"/>
    <mergeCell ref="BR1152:BV1152"/>
    <mergeCell ref="A1153:B1153"/>
    <mergeCell ref="C1153:I1153"/>
    <mergeCell ref="J1153:N1153"/>
    <mergeCell ref="O1153:BQ1153"/>
    <mergeCell ref="BR1153:BV1153"/>
    <mergeCell ref="A1150:B1150"/>
    <mergeCell ref="C1150:I1150"/>
    <mergeCell ref="J1150:N1150"/>
    <mergeCell ref="O1150:BQ1150"/>
    <mergeCell ref="BR1150:BV1150"/>
    <mergeCell ref="C1151:I1151"/>
    <mergeCell ref="J1151:N1151"/>
    <mergeCell ref="O1151:BQ1151"/>
    <mergeCell ref="BR1151:BV1151"/>
    <mergeCell ref="C1148:I1148"/>
    <mergeCell ref="J1148:N1148"/>
    <mergeCell ref="O1148:BQ1148"/>
    <mergeCell ref="BR1148:BV1148"/>
    <mergeCell ref="C1149:I1149"/>
    <mergeCell ref="J1149:N1149"/>
    <mergeCell ref="O1149:BQ1149"/>
    <mergeCell ref="BR1149:BV1149"/>
    <mergeCell ref="C1146:I1146"/>
    <mergeCell ref="J1146:N1146"/>
    <mergeCell ref="O1146:BQ1146"/>
    <mergeCell ref="BR1146:BV1146"/>
    <mergeCell ref="A1147:B1147"/>
    <mergeCell ref="C1147:I1147"/>
    <mergeCell ref="J1147:N1147"/>
    <mergeCell ref="O1147:BQ1147"/>
    <mergeCell ref="BR1147:BV1147"/>
    <mergeCell ref="C1144:I1144"/>
    <mergeCell ref="J1144:N1144"/>
    <mergeCell ref="O1144:BQ1144"/>
    <mergeCell ref="BR1144:BV1144"/>
    <mergeCell ref="A1145:B1145"/>
    <mergeCell ref="C1145:I1145"/>
    <mergeCell ref="J1145:N1145"/>
    <mergeCell ref="O1145:BQ1145"/>
    <mergeCell ref="BR1145:BV1145"/>
    <mergeCell ref="C1142:I1142"/>
    <mergeCell ref="J1142:N1142"/>
    <mergeCell ref="O1142:BQ1142"/>
    <mergeCell ref="BR1142:BV1142"/>
    <mergeCell ref="A1143:B1143"/>
    <mergeCell ref="C1143:I1143"/>
    <mergeCell ref="J1143:N1143"/>
    <mergeCell ref="O1143:BQ1143"/>
    <mergeCell ref="BR1143:BV1143"/>
    <mergeCell ref="C1140:I1140"/>
    <mergeCell ref="J1140:N1140"/>
    <mergeCell ref="O1140:BQ1140"/>
    <mergeCell ref="BR1140:BV1140"/>
    <mergeCell ref="A1141:B1141"/>
    <mergeCell ref="C1141:I1141"/>
    <mergeCell ref="J1141:N1141"/>
    <mergeCell ref="O1141:BQ1141"/>
    <mergeCell ref="BR1141:BV1141"/>
    <mergeCell ref="A1138:B1138"/>
    <mergeCell ref="C1138:I1138"/>
    <mergeCell ref="J1138:N1138"/>
    <mergeCell ref="O1138:BQ1138"/>
    <mergeCell ref="BR1138:BV1138"/>
    <mergeCell ref="C1139:I1139"/>
    <mergeCell ref="J1139:N1139"/>
    <mergeCell ref="O1139:BQ1139"/>
    <mergeCell ref="BR1139:BV1139"/>
    <mergeCell ref="A1136:B1136"/>
    <mergeCell ref="C1136:I1136"/>
    <mergeCell ref="J1136:N1136"/>
    <mergeCell ref="O1136:BQ1136"/>
    <mergeCell ref="BR1136:BV1136"/>
    <mergeCell ref="C1137:I1137"/>
    <mergeCell ref="J1137:N1137"/>
    <mergeCell ref="O1137:BQ1137"/>
    <mergeCell ref="BR1137:BV1137"/>
    <mergeCell ref="A1134:B1134"/>
    <mergeCell ref="C1134:I1134"/>
    <mergeCell ref="J1134:N1134"/>
    <mergeCell ref="O1134:BQ1134"/>
    <mergeCell ref="BR1134:BV1134"/>
    <mergeCell ref="C1135:I1135"/>
    <mergeCell ref="J1135:N1135"/>
    <mergeCell ref="O1135:BQ1135"/>
    <mergeCell ref="BR1135:BV1135"/>
    <mergeCell ref="A1132:B1132"/>
    <mergeCell ref="C1132:I1132"/>
    <mergeCell ref="J1132:N1132"/>
    <mergeCell ref="O1132:BQ1132"/>
    <mergeCell ref="BR1132:BV1132"/>
    <mergeCell ref="C1133:I1133"/>
    <mergeCell ref="J1133:N1133"/>
    <mergeCell ref="O1133:BQ1133"/>
    <mergeCell ref="BR1133:BV1133"/>
    <mergeCell ref="C1130:I1130"/>
    <mergeCell ref="J1130:N1130"/>
    <mergeCell ref="O1130:BQ1130"/>
    <mergeCell ref="BR1130:BV1130"/>
    <mergeCell ref="C1131:I1131"/>
    <mergeCell ref="J1131:N1131"/>
    <mergeCell ref="O1131:BQ1131"/>
    <mergeCell ref="BR1131:BV1131"/>
    <mergeCell ref="C1128:I1128"/>
    <mergeCell ref="J1128:N1128"/>
    <mergeCell ref="O1128:BQ1128"/>
    <mergeCell ref="BR1128:BV1128"/>
    <mergeCell ref="A1129:B1129"/>
    <mergeCell ref="C1129:I1129"/>
    <mergeCell ref="J1129:N1129"/>
    <mergeCell ref="O1129:BQ1129"/>
    <mergeCell ref="BR1129:BV1129"/>
    <mergeCell ref="C1126:I1126"/>
    <mergeCell ref="J1126:N1126"/>
    <mergeCell ref="O1126:BQ1126"/>
    <mergeCell ref="BR1126:BV1126"/>
    <mergeCell ref="A1127:B1127"/>
    <mergeCell ref="C1127:I1127"/>
    <mergeCell ref="J1127:N1127"/>
    <mergeCell ref="O1127:BQ1127"/>
    <mergeCell ref="BR1127:BV1127"/>
    <mergeCell ref="C1124:I1124"/>
    <mergeCell ref="J1124:N1124"/>
    <mergeCell ref="O1124:BQ1124"/>
    <mergeCell ref="BR1124:BV1124"/>
    <mergeCell ref="A1125:B1125"/>
    <mergeCell ref="C1125:I1125"/>
    <mergeCell ref="J1125:N1125"/>
    <mergeCell ref="O1125:BQ1125"/>
    <mergeCell ref="BR1125:BV1125"/>
    <mergeCell ref="C1122:I1122"/>
    <mergeCell ref="J1122:N1122"/>
    <mergeCell ref="O1122:BQ1122"/>
    <mergeCell ref="BR1122:BV1122"/>
    <mergeCell ref="A1123:B1123"/>
    <mergeCell ref="C1123:I1123"/>
    <mergeCell ref="J1123:N1123"/>
    <mergeCell ref="O1123:BQ1123"/>
    <mergeCell ref="BR1123:BV1123"/>
    <mergeCell ref="A1120:B1120"/>
    <mergeCell ref="C1120:I1120"/>
    <mergeCell ref="J1120:N1120"/>
    <mergeCell ref="O1120:BQ1120"/>
    <mergeCell ref="BR1120:BV1120"/>
    <mergeCell ref="C1121:I1121"/>
    <mergeCell ref="J1121:N1121"/>
    <mergeCell ref="O1121:BQ1121"/>
    <mergeCell ref="BR1121:BV1121"/>
    <mergeCell ref="A1118:B1118"/>
    <mergeCell ref="C1118:I1118"/>
    <mergeCell ref="J1118:N1118"/>
    <mergeCell ref="O1118:BQ1118"/>
    <mergeCell ref="BR1118:BV1118"/>
    <mergeCell ref="C1119:I1119"/>
    <mergeCell ref="J1119:N1119"/>
    <mergeCell ref="O1119:BQ1119"/>
    <mergeCell ref="BR1119:BV1119"/>
    <mergeCell ref="C1116:I1116"/>
    <mergeCell ref="J1116:N1116"/>
    <mergeCell ref="O1116:BQ1116"/>
    <mergeCell ref="BR1116:BV1116"/>
    <mergeCell ref="A1117:B1117"/>
    <mergeCell ref="C1117:I1117"/>
    <mergeCell ref="J1117:N1117"/>
    <mergeCell ref="O1117:BQ1117"/>
    <mergeCell ref="BR1117:BV1117"/>
    <mergeCell ref="A1114:B1114"/>
    <mergeCell ref="C1114:I1114"/>
    <mergeCell ref="J1114:N1114"/>
    <mergeCell ref="O1114:BQ1114"/>
    <mergeCell ref="BR1114:BV1114"/>
    <mergeCell ref="A1115:B1115"/>
    <mergeCell ref="C1115:I1115"/>
    <mergeCell ref="J1115:N1115"/>
    <mergeCell ref="O1115:BQ1115"/>
    <mergeCell ref="BR1115:BV1115"/>
    <mergeCell ref="A1112:B1112"/>
    <mergeCell ref="C1112:I1112"/>
    <mergeCell ref="J1112:N1112"/>
    <mergeCell ref="O1112:BQ1112"/>
    <mergeCell ref="BR1112:BV1112"/>
    <mergeCell ref="C1113:I1113"/>
    <mergeCell ref="J1113:N1113"/>
    <mergeCell ref="O1113:BQ1113"/>
    <mergeCell ref="BR1113:BV1113"/>
    <mergeCell ref="C1110:I1110"/>
    <mergeCell ref="J1110:N1110"/>
    <mergeCell ref="O1110:BQ1110"/>
    <mergeCell ref="BR1110:BV1110"/>
    <mergeCell ref="C1111:I1111"/>
    <mergeCell ref="J1111:N1111"/>
    <mergeCell ref="O1111:BQ1111"/>
    <mergeCell ref="BR1111:BV1111"/>
    <mergeCell ref="C1108:I1108"/>
    <mergeCell ref="J1108:N1108"/>
    <mergeCell ref="O1108:BQ1108"/>
    <mergeCell ref="BR1108:BV1108"/>
    <mergeCell ref="A1109:B1109"/>
    <mergeCell ref="C1109:I1109"/>
    <mergeCell ref="J1109:N1109"/>
    <mergeCell ref="O1109:BQ1109"/>
    <mergeCell ref="BR1109:BV1109"/>
    <mergeCell ref="C1106:I1106"/>
    <mergeCell ref="J1106:N1106"/>
    <mergeCell ref="O1106:BQ1106"/>
    <mergeCell ref="BR1106:BV1106"/>
    <mergeCell ref="A1107:B1107"/>
    <mergeCell ref="C1107:I1107"/>
    <mergeCell ref="J1107:N1107"/>
    <mergeCell ref="O1107:BQ1107"/>
    <mergeCell ref="BR1107:BV1107"/>
    <mergeCell ref="C1104:I1104"/>
    <mergeCell ref="J1104:N1104"/>
    <mergeCell ref="O1104:BQ1104"/>
    <mergeCell ref="BR1104:BV1104"/>
    <mergeCell ref="A1105:B1105"/>
    <mergeCell ref="C1105:I1105"/>
    <mergeCell ref="J1105:N1105"/>
    <mergeCell ref="O1105:BQ1105"/>
    <mergeCell ref="BR1105:BV1105"/>
    <mergeCell ref="C1102:I1102"/>
    <mergeCell ref="J1102:N1102"/>
    <mergeCell ref="O1102:BQ1102"/>
    <mergeCell ref="BR1102:BV1102"/>
    <mergeCell ref="A1103:B1103"/>
    <mergeCell ref="C1103:I1103"/>
    <mergeCell ref="J1103:N1103"/>
    <mergeCell ref="O1103:BQ1103"/>
    <mergeCell ref="BR1103:BV1103"/>
    <mergeCell ref="C1100:I1100"/>
    <mergeCell ref="J1100:N1100"/>
    <mergeCell ref="O1100:BQ1100"/>
    <mergeCell ref="BR1100:BV1100"/>
    <mergeCell ref="C1101:I1101"/>
    <mergeCell ref="J1101:N1101"/>
    <mergeCell ref="O1101:BQ1101"/>
    <mergeCell ref="BR1101:BV1101"/>
    <mergeCell ref="A1098:B1098"/>
    <mergeCell ref="C1098:I1098"/>
    <mergeCell ref="J1098:N1098"/>
    <mergeCell ref="O1098:BQ1098"/>
    <mergeCell ref="BR1098:BV1098"/>
    <mergeCell ref="C1099:I1099"/>
    <mergeCell ref="J1099:N1099"/>
    <mergeCell ref="O1099:BQ1099"/>
    <mergeCell ref="BR1099:BV1099"/>
    <mergeCell ref="A1096:B1096"/>
    <mergeCell ref="C1096:I1096"/>
    <mergeCell ref="J1096:N1096"/>
    <mergeCell ref="O1096:BQ1096"/>
    <mergeCell ref="BR1096:BV1096"/>
    <mergeCell ref="C1097:I1097"/>
    <mergeCell ref="J1097:N1097"/>
    <mergeCell ref="O1097:BQ1097"/>
    <mergeCell ref="BR1097:BV1097"/>
    <mergeCell ref="A1094:B1094"/>
    <mergeCell ref="C1094:I1094"/>
    <mergeCell ref="J1094:N1094"/>
    <mergeCell ref="O1094:BQ1094"/>
    <mergeCell ref="BR1094:BV1094"/>
    <mergeCell ref="C1095:I1095"/>
    <mergeCell ref="J1095:N1095"/>
    <mergeCell ref="O1095:BQ1095"/>
    <mergeCell ref="BR1095:BV1095"/>
    <mergeCell ref="A1092:B1092"/>
    <mergeCell ref="C1092:I1092"/>
    <mergeCell ref="J1092:N1092"/>
    <mergeCell ref="O1092:BQ1092"/>
    <mergeCell ref="BR1092:BV1092"/>
    <mergeCell ref="C1093:I1093"/>
    <mergeCell ref="J1093:N1093"/>
    <mergeCell ref="O1093:BQ1093"/>
    <mergeCell ref="BR1093:BV1093"/>
    <mergeCell ref="C1090:I1090"/>
    <mergeCell ref="J1090:N1090"/>
    <mergeCell ref="O1090:BQ1090"/>
    <mergeCell ref="BR1090:BV1090"/>
    <mergeCell ref="C1091:I1091"/>
    <mergeCell ref="J1091:N1091"/>
    <mergeCell ref="O1091:BQ1091"/>
    <mergeCell ref="BR1091:BV1091"/>
    <mergeCell ref="A1088:B1088"/>
    <mergeCell ref="C1088:I1088"/>
    <mergeCell ref="J1088:N1088"/>
    <mergeCell ref="O1088:BQ1088"/>
    <mergeCell ref="BR1088:BV1088"/>
    <mergeCell ref="C1089:I1089"/>
    <mergeCell ref="J1089:N1089"/>
    <mergeCell ref="O1089:BQ1089"/>
    <mergeCell ref="BR1089:BV1089"/>
    <mergeCell ref="A1086:B1086"/>
    <mergeCell ref="C1086:I1086"/>
    <mergeCell ref="J1086:N1086"/>
    <mergeCell ref="O1086:BQ1086"/>
    <mergeCell ref="BR1086:BV1086"/>
    <mergeCell ref="C1087:I1087"/>
    <mergeCell ref="J1087:N1087"/>
    <mergeCell ref="O1087:BQ1087"/>
    <mergeCell ref="BR1087:BV1087"/>
    <mergeCell ref="A1084:B1084"/>
    <mergeCell ref="C1084:I1084"/>
    <mergeCell ref="J1084:N1084"/>
    <mergeCell ref="O1084:BQ1084"/>
    <mergeCell ref="BR1084:BV1084"/>
    <mergeCell ref="C1085:I1085"/>
    <mergeCell ref="J1085:N1085"/>
    <mergeCell ref="O1085:BQ1085"/>
    <mergeCell ref="BR1085:BV1085"/>
    <mergeCell ref="A1082:B1082"/>
    <mergeCell ref="C1082:I1082"/>
    <mergeCell ref="J1082:N1082"/>
    <mergeCell ref="O1082:BQ1082"/>
    <mergeCell ref="BR1082:BV1082"/>
    <mergeCell ref="C1083:I1083"/>
    <mergeCell ref="J1083:N1083"/>
    <mergeCell ref="O1083:BQ1083"/>
    <mergeCell ref="BR1083:BV1083"/>
    <mergeCell ref="C1080:I1080"/>
    <mergeCell ref="J1080:N1080"/>
    <mergeCell ref="O1080:BQ1080"/>
    <mergeCell ref="BR1080:BV1080"/>
    <mergeCell ref="C1081:I1081"/>
    <mergeCell ref="J1081:N1081"/>
    <mergeCell ref="O1081:BQ1081"/>
    <mergeCell ref="BR1081:BV1081"/>
    <mergeCell ref="C1078:I1078"/>
    <mergeCell ref="J1078:N1078"/>
    <mergeCell ref="O1078:BQ1078"/>
    <mergeCell ref="BR1078:BV1078"/>
    <mergeCell ref="A1079:B1079"/>
    <mergeCell ref="C1079:I1079"/>
    <mergeCell ref="J1079:N1079"/>
    <mergeCell ref="O1079:BQ1079"/>
    <mergeCell ref="BR1079:BV1079"/>
    <mergeCell ref="C1076:I1076"/>
    <mergeCell ref="J1076:N1076"/>
    <mergeCell ref="O1076:BQ1076"/>
    <mergeCell ref="BR1076:BV1076"/>
    <mergeCell ref="A1077:B1077"/>
    <mergeCell ref="C1077:I1077"/>
    <mergeCell ref="J1077:N1077"/>
    <mergeCell ref="O1077:BQ1077"/>
    <mergeCell ref="BR1077:BV1077"/>
    <mergeCell ref="C1074:I1074"/>
    <mergeCell ref="J1074:N1074"/>
    <mergeCell ref="O1074:BQ1074"/>
    <mergeCell ref="BR1074:BV1074"/>
    <mergeCell ref="A1075:B1075"/>
    <mergeCell ref="C1075:I1075"/>
    <mergeCell ref="J1075:N1075"/>
    <mergeCell ref="O1075:BQ1075"/>
    <mergeCell ref="BR1075:BV1075"/>
    <mergeCell ref="C1072:I1072"/>
    <mergeCell ref="J1072:N1072"/>
    <mergeCell ref="O1072:BQ1072"/>
    <mergeCell ref="BR1072:BV1072"/>
    <mergeCell ref="A1073:B1073"/>
    <mergeCell ref="C1073:I1073"/>
    <mergeCell ref="J1073:N1073"/>
    <mergeCell ref="O1073:BQ1073"/>
    <mergeCell ref="BR1073:BV1073"/>
    <mergeCell ref="C1070:I1070"/>
    <mergeCell ref="J1070:N1070"/>
    <mergeCell ref="O1070:BQ1070"/>
    <mergeCell ref="BR1070:BV1070"/>
    <mergeCell ref="C1071:I1071"/>
    <mergeCell ref="J1071:N1071"/>
    <mergeCell ref="O1071:BQ1071"/>
    <mergeCell ref="BR1071:BV1071"/>
    <mergeCell ref="C1068:I1068"/>
    <mergeCell ref="J1068:N1068"/>
    <mergeCell ref="O1068:BQ1068"/>
    <mergeCell ref="BR1068:BV1068"/>
    <mergeCell ref="A1069:B1069"/>
    <mergeCell ref="C1069:I1069"/>
    <mergeCell ref="J1069:N1069"/>
    <mergeCell ref="O1069:BQ1069"/>
    <mergeCell ref="BR1069:BV1069"/>
    <mergeCell ref="C1066:I1066"/>
    <mergeCell ref="J1066:N1066"/>
    <mergeCell ref="O1066:BQ1066"/>
    <mergeCell ref="BR1066:BV1066"/>
    <mergeCell ref="A1067:B1067"/>
    <mergeCell ref="C1067:I1067"/>
    <mergeCell ref="J1067:N1067"/>
    <mergeCell ref="O1067:BQ1067"/>
    <mergeCell ref="BR1067:BV1067"/>
    <mergeCell ref="C1064:I1064"/>
    <mergeCell ref="J1064:N1064"/>
    <mergeCell ref="O1064:BQ1064"/>
    <mergeCell ref="BR1064:BV1064"/>
    <mergeCell ref="A1065:B1065"/>
    <mergeCell ref="C1065:I1065"/>
    <mergeCell ref="J1065:N1065"/>
    <mergeCell ref="O1065:BQ1065"/>
    <mergeCell ref="BR1065:BV1065"/>
    <mergeCell ref="C1062:I1062"/>
    <mergeCell ref="J1062:N1062"/>
    <mergeCell ref="O1062:BQ1062"/>
    <mergeCell ref="BR1062:BV1062"/>
    <mergeCell ref="A1063:B1063"/>
    <mergeCell ref="C1063:I1063"/>
    <mergeCell ref="J1063:N1063"/>
    <mergeCell ref="O1063:BQ1063"/>
    <mergeCell ref="BR1063:BV1063"/>
    <mergeCell ref="A1060:B1060"/>
    <mergeCell ref="C1060:I1060"/>
    <mergeCell ref="J1060:N1060"/>
    <mergeCell ref="O1060:BQ1060"/>
    <mergeCell ref="BR1060:BV1060"/>
    <mergeCell ref="C1061:I1061"/>
    <mergeCell ref="J1061:N1061"/>
    <mergeCell ref="O1061:BQ1061"/>
    <mergeCell ref="BR1061:BV1061"/>
    <mergeCell ref="A1058:B1058"/>
    <mergeCell ref="C1058:I1058"/>
    <mergeCell ref="J1058:N1058"/>
    <mergeCell ref="O1058:BQ1058"/>
    <mergeCell ref="BR1058:BV1058"/>
    <mergeCell ref="C1059:I1059"/>
    <mergeCell ref="J1059:N1059"/>
    <mergeCell ref="O1059:BQ1059"/>
    <mergeCell ref="BR1059:BV1059"/>
    <mergeCell ref="A1056:B1056"/>
    <mergeCell ref="C1056:I1056"/>
    <mergeCell ref="J1056:N1056"/>
    <mergeCell ref="O1056:BQ1056"/>
    <mergeCell ref="BR1056:BV1056"/>
    <mergeCell ref="C1057:I1057"/>
    <mergeCell ref="J1057:N1057"/>
    <mergeCell ref="O1057:BQ1057"/>
    <mergeCell ref="BR1057:BV1057"/>
    <mergeCell ref="A1054:B1054"/>
    <mergeCell ref="C1054:I1054"/>
    <mergeCell ref="J1054:N1054"/>
    <mergeCell ref="O1054:BQ1054"/>
    <mergeCell ref="BR1054:BV1054"/>
    <mergeCell ref="C1055:I1055"/>
    <mergeCell ref="J1055:N1055"/>
    <mergeCell ref="O1055:BQ1055"/>
    <mergeCell ref="BR1055:BV1055"/>
    <mergeCell ref="C1052:I1052"/>
    <mergeCell ref="J1052:N1052"/>
    <mergeCell ref="O1052:BQ1052"/>
    <mergeCell ref="BR1052:BV1052"/>
    <mergeCell ref="C1053:I1053"/>
    <mergeCell ref="J1053:N1053"/>
    <mergeCell ref="O1053:BQ1053"/>
    <mergeCell ref="BR1053:BV1053"/>
    <mergeCell ref="C1050:I1050"/>
    <mergeCell ref="J1050:N1050"/>
    <mergeCell ref="O1050:BQ1050"/>
    <mergeCell ref="BR1050:BV1050"/>
    <mergeCell ref="A1051:B1051"/>
    <mergeCell ref="C1051:I1051"/>
    <mergeCell ref="J1051:N1051"/>
    <mergeCell ref="O1051:BQ1051"/>
    <mergeCell ref="BR1051:BV1051"/>
    <mergeCell ref="C1048:I1048"/>
    <mergeCell ref="J1048:N1048"/>
    <mergeCell ref="O1048:BQ1048"/>
    <mergeCell ref="BR1048:BV1048"/>
    <mergeCell ref="A1049:B1049"/>
    <mergeCell ref="C1049:I1049"/>
    <mergeCell ref="J1049:N1049"/>
    <mergeCell ref="O1049:BQ1049"/>
    <mergeCell ref="BR1049:BV1049"/>
    <mergeCell ref="C1046:I1046"/>
    <mergeCell ref="J1046:N1046"/>
    <mergeCell ref="O1046:BQ1046"/>
    <mergeCell ref="BR1046:BV1046"/>
    <mergeCell ref="A1047:B1047"/>
    <mergeCell ref="C1047:I1047"/>
    <mergeCell ref="J1047:N1047"/>
    <mergeCell ref="O1047:BQ1047"/>
    <mergeCell ref="BR1047:BV1047"/>
    <mergeCell ref="C1044:I1044"/>
    <mergeCell ref="J1044:N1044"/>
    <mergeCell ref="O1044:BQ1044"/>
    <mergeCell ref="BR1044:BV1044"/>
    <mergeCell ref="A1045:B1045"/>
    <mergeCell ref="C1045:I1045"/>
    <mergeCell ref="J1045:N1045"/>
    <mergeCell ref="O1045:BQ1045"/>
    <mergeCell ref="BR1045:BV1045"/>
    <mergeCell ref="C1042:I1042"/>
    <mergeCell ref="J1042:N1042"/>
    <mergeCell ref="O1042:BQ1042"/>
    <mergeCell ref="BR1042:BV1042"/>
    <mergeCell ref="C1043:I1043"/>
    <mergeCell ref="J1043:N1043"/>
    <mergeCell ref="O1043:BQ1043"/>
    <mergeCell ref="BR1043:BV1043"/>
    <mergeCell ref="C1040:I1040"/>
    <mergeCell ref="J1040:N1040"/>
    <mergeCell ref="O1040:BQ1040"/>
    <mergeCell ref="BR1040:BV1040"/>
    <mergeCell ref="A1041:B1041"/>
    <mergeCell ref="C1041:I1041"/>
    <mergeCell ref="J1041:N1041"/>
    <mergeCell ref="O1041:BQ1041"/>
    <mergeCell ref="BR1041:BV1041"/>
    <mergeCell ref="C1038:I1038"/>
    <mergeCell ref="J1038:N1038"/>
    <mergeCell ref="O1038:BQ1038"/>
    <mergeCell ref="BR1038:BV1038"/>
    <mergeCell ref="A1039:B1039"/>
    <mergeCell ref="C1039:I1039"/>
    <mergeCell ref="J1039:N1039"/>
    <mergeCell ref="O1039:BQ1039"/>
    <mergeCell ref="BR1039:BV1039"/>
    <mergeCell ref="C1036:I1036"/>
    <mergeCell ref="J1036:N1036"/>
    <mergeCell ref="O1036:BQ1036"/>
    <mergeCell ref="BR1036:BV1036"/>
    <mergeCell ref="A1037:B1037"/>
    <mergeCell ref="C1037:I1037"/>
    <mergeCell ref="J1037:N1037"/>
    <mergeCell ref="O1037:BQ1037"/>
    <mergeCell ref="BR1037:BV1037"/>
    <mergeCell ref="C1034:I1034"/>
    <mergeCell ref="J1034:N1034"/>
    <mergeCell ref="O1034:BQ1034"/>
    <mergeCell ref="BR1034:BV1034"/>
    <mergeCell ref="A1035:B1035"/>
    <mergeCell ref="C1035:I1035"/>
    <mergeCell ref="J1035:N1035"/>
    <mergeCell ref="O1035:BQ1035"/>
    <mergeCell ref="BR1035:BV1035"/>
    <mergeCell ref="A1032:B1032"/>
    <mergeCell ref="C1032:I1032"/>
    <mergeCell ref="J1032:N1032"/>
    <mergeCell ref="O1032:BQ1032"/>
    <mergeCell ref="BR1032:BV1032"/>
    <mergeCell ref="C1033:I1033"/>
    <mergeCell ref="J1033:N1033"/>
    <mergeCell ref="O1033:BQ1033"/>
    <mergeCell ref="BR1033:BV1033"/>
    <mergeCell ref="A1030:B1030"/>
    <mergeCell ref="C1030:I1030"/>
    <mergeCell ref="J1030:N1030"/>
    <mergeCell ref="O1030:BQ1030"/>
    <mergeCell ref="BR1030:BV1030"/>
    <mergeCell ref="C1031:I1031"/>
    <mergeCell ref="J1031:N1031"/>
    <mergeCell ref="O1031:BQ1031"/>
    <mergeCell ref="BR1031:BV1031"/>
    <mergeCell ref="A1028:B1028"/>
    <mergeCell ref="C1028:I1028"/>
    <mergeCell ref="J1028:N1028"/>
    <mergeCell ref="O1028:BQ1028"/>
    <mergeCell ref="BR1028:BV1028"/>
    <mergeCell ref="C1029:I1029"/>
    <mergeCell ref="J1029:N1029"/>
    <mergeCell ref="O1029:BQ1029"/>
    <mergeCell ref="BR1029:BV1029"/>
    <mergeCell ref="A1026:B1026"/>
    <mergeCell ref="C1026:I1026"/>
    <mergeCell ref="J1026:N1026"/>
    <mergeCell ref="O1026:BQ1026"/>
    <mergeCell ref="BR1026:BV1026"/>
    <mergeCell ref="C1027:I1027"/>
    <mergeCell ref="J1027:N1027"/>
    <mergeCell ref="O1027:BQ1027"/>
    <mergeCell ref="BR1027:BV1027"/>
    <mergeCell ref="C1024:I1024"/>
    <mergeCell ref="J1024:N1024"/>
    <mergeCell ref="O1024:BQ1024"/>
    <mergeCell ref="BR1024:BV1024"/>
    <mergeCell ref="C1025:I1025"/>
    <mergeCell ref="J1025:N1025"/>
    <mergeCell ref="O1025:BQ1025"/>
    <mergeCell ref="BR1025:BV1025"/>
    <mergeCell ref="C1022:I1022"/>
    <mergeCell ref="J1022:N1022"/>
    <mergeCell ref="O1022:BQ1022"/>
    <mergeCell ref="BR1022:BV1022"/>
    <mergeCell ref="A1023:B1023"/>
    <mergeCell ref="C1023:I1023"/>
    <mergeCell ref="J1023:N1023"/>
    <mergeCell ref="O1023:BQ1023"/>
    <mergeCell ref="BR1023:BV1023"/>
    <mergeCell ref="C1020:I1020"/>
    <mergeCell ref="J1020:N1020"/>
    <mergeCell ref="O1020:BQ1020"/>
    <mergeCell ref="BR1020:BV1020"/>
    <mergeCell ref="A1021:B1021"/>
    <mergeCell ref="C1021:I1021"/>
    <mergeCell ref="J1021:N1021"/>
    <mergeCell ref="O1021:BQ1021"/>
    <mergeCell ref="BR1021:BV1021"/>
    <mergeCell ref="C1018:I1018"/>
    <mergeCell ref="J1018:N1018"/>
    <mergeCell ref="O1018:BQ1018"/>
    <mergeCell ref="BR1018:BV1018"/>
    <mergeCell ref="A1019:B1019"/>
    <mergeCell ref="C1019:I1019"/>
    <mergeCell ref="J1019:N1019"/>
    <mergeCell ref="O1019:BQ1019"/>
    <mergeCell ref="BR1019:BV1019"/>
    <mergeCell ref="C1016:I1016"/>
    <mergeCell ref="J1016:N1016"/>
    <mergeCell ref="O1016:BQ1016"/>
    <mergeCell ref="BR1016:BV1016"/>
    <mergeCell ref="A1017:B1017"/>
    <mergeCell ref="C1017:I1017"/>
    <mergeCell ref="J1017:N1017"/>
    <mergeCell ref="O1017:BQ1017"/>
    <mergeCell ref="BR1017:BV1017"/>
    <mergeCell ref="A1014:B1014"/>
    <mergeCell ref="C1014:I1014"/>
    <mergeCell ref="J1014:N1014"/>
    <mergeCell ref="O1014:BQ1014"/>
    <mergeCell ref="BR1014:BV1014"/>
    <mergeCell ref="C1015:I1015"/>
    <mergeCell ref="J1015:N1015"/>
    <mergeCell ref="O1015:BQ1015"/>
    <mergeCell ref="BR1015:BV1015"/>
    <mergeCell ref="A1012:B1012"/>
    <mergeCell ref="C1012:I1012"/>
    <mergeCell ref="J1012:N1012"/>
    <mergeCell ref="O1012:BQ1012"/>
    <mergeCell ref="BR1012:BV1012"/>
    <mergeCell ref="C1013:I1013"/>
    <mergeCell ref="J1013:N1013"/>
    <mergeCell ref="O1013:BQ1013"/>
    <mergeCell ref="BR1013:BV1013"/>
    <mergeCell ref="A1010:B1010"/>
    <mergeCell ref="C1010:I1010"/>
    <mergeCell ref="J1010:N1010"/>
    <mergeCell ref="O1010:BQ1010"/>
    <mergeCell ref="BR1010:BV1010"/>
    <mergeCell ref="C1011:I1011"/>
    <mergeCell ref="J1011:N1011"/>
    <mergeCell ref="O1011:BQ1011"/>
    <mergeCell ref="BR1011:BV1011"/>
    <mergeCell ref="A1008:B1008"/>
    <mergeCell ref="C1008:I1008"/>
    <mergeCell ref="J1008:N1008"/>
    <mergeCell ref="O1008:BQ1008"/>
    <mergeCell ref="BR1008:BV1008"/>
    <mergeCell ref="C1009:I1009"/>
    <mergeCell ref="J1009:N1009"/>
    <mergeCell ref="O1009:BQ1009"/>
    <mergeCell ref="BR1009:BV1009"/>
    <mergeCell ref="A1006:B1006"/>
    <mergeCell ref="C1006:I1006"/>
    <mergeCell ref="J1006:N1006"/>
    <mergeCell ref="O1006:BQ1006"/>
    <mergeCell ref="BR1006:BV1006"/>
    <mergeCell ref="C1007:I1007"/>
    <mergeCell ref="J1007:N1007"/>
    <mergeCell ref="O1007:BQ1007"/>
    <mergeCell ref="BR1007:BV1007"/>
    <mergeCell ref="A1004:B1004"/>
    <mergeCell ref="C1004:I1004"/>
    <mergeCell ref="J1004:N1004"/>
    <mergeCell ref="O1004:BQ1004"/>
    <mergeCell ref="BR1004:BV1004"/>
    <mergeCell ref="C1005:I1005"/>
    <mergeCell ref="J1005:N1005"/>
    <mergeCell ref="O1005:BQ1005"/>
    <mergeCell ref="BR1005:BV1005"/>
    <mergeCell ref="A1002:B1002"/>
    <mergeCell ref="C1002:I1002"/>
    <mergeCell ref="J1002:N1002"/>
    <mergeCell ref="O1002:BQ1002"/>
    <mergeCell ref="BR1002:BV1002"/>
    <mergeCell ref="C1003:I1003"/>
    <mergeCell ref="J1003:N1003"/>
    <mergeCell ref="O1003:BQ1003"/>
    <mergeCell ref="BR1003:BV1003"/>
    <mergeCell ref="A1000:B1000"/>
    <mergeCell ref="C1000:I1000"/>
    <mergeCell ref="J1000:N1000"/>
    <mergeCell ref="O1000:BQ1000"/>
    <mergeCell ref="BR1000:BV1000"/>
    <mergeCell ref="C1001:I1001"/>
    <mergeCell ref="J1001:N1001"/>
    <mergeCell ref="O1001:BQ1001"/>
    <mergeCell ref="BR1001:BV1001"/>
    <mergeCell ref="A998:B998"/>
    <mergeCell ref="C998:I998"/>
    <mergeCell ref="J998:N998"/>
    <mergeCell ref="O998:BQ998"/>
    <mergeCell ref="BR998:BV998"/>
    <mergeCell ref="C999:I999"/>
    <mergeCell ref="J999:N999"/>
    <mergeCell ref="O999:BQ999"/>
    <mergeCell ref="BR999:BV999"/>
    <mergeCell ref="C996:I996"/>
    <mergeCell ref="J996:N996"/>
    <mergeCell ref="O996:BQ996"/>
    <mergeCell ref="BR996:BV996"/>
    <mergeCell ref="C997:I997"/>
    <mergeCell ref="J997:N997"/>
    <mergeCell ref="O997:BQ997"/>
    <mergeCell ref="BR997:BV997"/>
    <mergeCell ref="C994:I994"/>
    <mergeCell ref="J994:N994"/>
    <mergeCell ref="O994:BQ994"/>
    <mergeCell ref="BR994:BV994"/>
    <mergeCell ref="A995:B995"/>
    <mergeCell ref="C995:I995"/>
    <mergeCell ref="J995:N995"/>
    <mergeCell ref="O995:BQ995"/>
    <mergeCell ref="BR995:BV995"/>
    <mergeCell ref="A992:B992"/>
    <mergeCell ref="C992:I992"/>
    <mergeCell ref="J992:N992"/>
    <mergeCell ref="O992:BQ992"/>
    <mergeCell ref="BR992:BV992"/>
    <mergeCell ref="A993:B993"/>
    <mergeCell ref="C993:I993"/>
    <mergeCell ref="J993:N993"/>
    <mergeCell ref="O993:BQ993"/>
    <mergeCell ref="BR993:BV993"/>
    <mergeCell ref="A990:B990"/>
    <mergeCell ref="C990:I990"/>
    <mergeCell ref="J990:N990"/>
    <mergeCell ref="O990:BQ990"/>
    <mergeCell ref="BR990:BV990"/>
    <mergeCell ref="C991:I991"/>
    <mergeCell ref="J991:N991"/>
    <mergeCell ref="O991:BQ991"/>
    <mergeCell ref="BR991:BV991"/>
    <mergeCell ref="A988:B988"/>
    <mergeCell ref="C988:I988"/>
    <mergeCell ref="J988:N988"/>
    <mergeCell ref="O988:BQ988"/>
    <mergeCell ref="BR988:BV988"/>
    <mergeCell ref="C989:I989"/>
    <mergeCell ref="J989:N989"/>
    <mergeCell ref="O989:BQ989"/>
    <mergeCell ref="BR989:BV989"/>
    <mergeCell ref="C986:I986"/>
    <mergeCell ref="J986:N986"/>
    <mergeCell ref="O986:BQ986"/>
    <mergeCell ref="BR986:BV986"/>
    <mergeCell ref="C987:I987"/>
    <mergeCell ref="J987:N987"/>
    <mergeCell ref="O987:BQ987"/>
    <mergeCell ref="BR987:BV987"/>
    <mergeCell ref="C984:I984"/>
    <mergeCell ref="J984:N984"/>
    <mergeCell ref="O984:BQ984"/>
    <mergeCell ref="BR984:BV984"/>
    <mergeCell ref="A985:B985"/>
    <mergeCell ref="C985:I985"/>
    <mergeCell ref="J985:N985"/>
    <mergeCell ref="O985:BQ985"/>
    <mergeCell ref="BR985:BV985"/>
    <mergeCell ref="C982:I982"/>
    <mergeCell ref="J982:N982"/>
    <mergeCell ref="O982:BQ982"/>
    <mergeCell ref="BR982:BV982"/>
    <mergeCell ref="A983:B983"/>
    <mergeCell ref="C983:I983"/>
    <mergeCell ref="J983:N983"/>
    <mergeCell ref="O983:BQ983"/>
    <mergeCell ref="BR983:BV983"/>
    <mergeCell ref="C980:I980"/>
    <mergeCell ref="J980:N980"/>
    <mergeCell ref="O980:BQ980"/>
    <mergeCell ref="BR980:BV980"/>
    <mergeCell ref="A981:B981"/>
    <mergeCell ref="C981:I981"/>
    <mergeCell ref="J981:N981"/>
    <mergeCell ref="O981:BQ981"/>
    <mergeCell ref="BR981:BV981"/>
    <mergeCell ref="C978:I978"/>
    <mergeCell ref="J978:N978"/>
    <mergeCell ref="O978:BQ978"/>
    <mergeCell ref="BR978:BV978"/>
    <mergeCell ref="A979:B979"/>
    <mergeCell ref="C979:I979"/>
    <mergeCell ref="J979:N979"/>
    <mergeCell ref="O979:BQ979"/>
    <mergeCell ref="BR979:BV979"/>
    <mergeCell ref="A976:B976"/>
    <mergeCell ref="C976:I976"/>
    <mergeCell ref="J976:N976"/>
    <mergeCell ref="O976:BQ976"/>
    <mergeCell ref="BR976:BV976"/>
    <mergeCell ref="C977:I977"/>
    <mergeCell ref="J977:N977"/>
    <mergeCell ref="O977:BQ977"/>
    <mergeCell ref="BR977:BV977"/>
    <mergeCell ref="A974:B974"/>
    <mergeCell ref="C974:I974"/>
    <mergeCell ref="J974:N974"/>
    <mergeCell ref="O974:BQ974"/>
    <mergeCell ref="BR974:BV974"/>
    <mergeCell ref="C975:I975"/>
    <mergeCell ref="J975:N975"/>
    <mergeCell ref="O975:BQ975"/>
    <mergeCell ref="BR975:BV975"/>
    <mergeCell ref="A972:B972"/>
    <mergeCell ref="C972:I972"/>
    <mergeCell ref="J972:N972"/>
    <mergeCell ref="O972:BQ972"/>
    <mergeCell ref="BR972:BV972"/>
    <mergeCell ref="C973:I973"/>
    <mergeCell ref="J973:N973"/>
    <mergeCell ref="O973:BQ973"/>
    <mergeCell ref="BR973:BV973"/>
    <mergeCell ref="A970:B970"/>
    <mergeCell ref="C970:I970"/>
    <mergeCell ref="J970:N970"/>
    <mergeCell ref="O970:BQ970"/>
    <mergeCell ref="BR970:BV970"/>
    <mergeCell ref="C971:I971"/>
    <mergeCell ref="J971:N971"/>
    <mergeCell ref="O971:BQ971"/>
    <mergeCell ref="BR971:BV971"/>
    <mergeCell ref="C968:I968"/>
    <mergeCell ref="J968:N968"/>
    <mergeCell ref="O968:BQ968"/>
    <mergeCell ref="BR968:BV968"/>
    <mergeCell ref="C969:I969"/>
    <mergeCell ref="J969:N969"/>
    <mergeCell ref="O969:BQ969"/>
    <mergeCell ref="BR969:BV969"/>
    <mergeCell ref="C966:I966"/>
    <mergeCell ref="J966:N966"/>
    <mergeCell ref="O966:BQ966"/>
    <mergeCell ref="BR966:BV966"/>
    <mergeCell ref="A967:B967"/>
    <mergeCell ref="C967:I967"/>
    <mergeCell ref="J967:N967"/>
    <mergeCell ref="O967:BQ967"/>
    <mergeCell ref="BR967:BV967"/>
    <mergeCell ref="C964:I964"/>
    <mergeCell ref="J964:N964"/>
    <mergeCell ref="O964:BQ964"/>
    <mergeCell ref="BR964:BV964"/>
    <mergeCell ref="A965:B965"/>
    <mergeCell ref="C965:I965"/>
    <mergeCell ref="J965:N965"/>
    <mergeCell ref="O965:BQ965"/>
    <mergeCell ref="BR965:BV965"/>
    <mergeCell ref="C962:I962"/>
    <mergeCell ref="J962:N962"/>
    <mergeCell ref="O962:BQ962"/>
    <mergeCell ref="BR962:BV962"/>
    <mergeCell ref="A963:B963"/>
    <mergeCell ref="C963:I963"/>
    <mergeCell ref="J963:N963"/>
    <mergeCell ref="O963:BQ963"/>
    <mergeCell ref="BR963:BV963"/>
    <mergeCell ref="C960:I960"/>
    <mergeCell ref="J960:N960"/>
    <mergeCell ref="O960:BQ960"/>
    <mergeCell ref="BR960:BV960"/>
    <mergeCell ref="A961:B961"/>
    <mergeCell ref="C961:I961"/>
    <mergeCell ref="J961:N961"/>
    <mergeCell ref="O961:BQ961"/>
    <mergeCell ref="BR961:BV961"/>
    <mergeCell ref="A958:B958"/>
    <mergeCell ref="C958:I958"/>
    <mergeCell ref="J958:N958"/>
    <mergeCell ref="O958:BQ958"/>
    <mergeCell ref="BR958:BV958"/>
    <mergeCell ref="C959:I959"/>
    <mergeCell ref="J959:N959"/>
    <mergeCell ref="O959:BQ959"/>
    <mergeCell ref="BR959:BV959"/>
    <mergeCell ref="A956:B956"/>
    <mergeCell ref="C956:I956"/>
    <mergeCell ref="J956:N956"/>
    <mergeCell ref="O956:BQ956"/>
    <mergeCell ref="BR956:BV956"/>
    <mergeCell ref="C957:I957"/>
    <mergeCell ref="J957:N957"/>
    <mergeCell ref="O957:BQ957"/>
    <mergeCell ref="BR957:BV957"/>
    <mergeCell ref="A954:B954"/>
    <mergeCell ref="C954:I954"/>
    <mergeCell ref="J954:N954"/>
    <mergeCell ref="O954:BQ954"/>
    <mergeCell ref="BR954:BV954"/>
    <mergeCell ref="C955:I955"/>
    <mergeCell ref="J955:N955"/>
    <mergeCell ref="O955:BQ955"/>
    <mergeCell ref="BR955:BV955"/>
    <mergeCell ref="C952:I952"/>
    <mergeCell ref="J952:N952"/>
    <mergeCell ref="O952:BQ952"/>
    <mergeCell ref="BR952:BV952"/>
    <mergeCell ref="A953:B953"/>
    <mergeCell ref="C953:I953"/>
    <mergeCell ref="J953:N953"/>
    <mergeCell ref="O953:BQ953"/>
    <mergeCell ref="BR953:BV953"/>
    <mergeCell ref="C950:I950"/>
    <mergeCell ref="J950:N950"/>
    <mergeCell ref="O950:BQ950"/>
    <mergeCell ref="BR950:BV950"/>
    <mergeCell ref="A951:B951"/>
    <mergeCell ref="C951:I951"/>
    <mergeCell ref="J951:N951"/>
    <mergeCell ref="O951:BQ951"/>
    <mergeCell ref="BR951:BV951"/>
    <mergeCell ref="A948:B948"/>
    <mergeCell ref="C948:I948"/>
    <mergeCell ref="J948:N948"/>
    <mergeCell ref="O948:BQ948"/>
    <mergeCell ref="BR948:BV948"/>
    <mergeCell ref="C949:I949"/>
    <mergeCell ref="J949:N949"/>
    <mergeCell ref="O949:BQ949"/>
    <mergeCell ref="BR949:BV949"/>
    <mergeCell ref="A946:B946"/>
    <mergeCell ref="C946:I946"/>
    <mergeCell ref="J946:N946"/>
    <mergeCell ref="O946:BQ946"/>
    <mergeCell ref="BR946:BV946"/>
    <mergeCell ref="C947:I947"/>
    <mergeCell ref="J947:N947"/>
    <mergeCell ref="O947:BQ947"/>
    <mergeCell ref="BR947:BV947"/>
    <mergeCell ref="A944:B944"/>
    <mergeCell ref="C944:I944"/>
    <mergeCell ref="J944:N944"/>
    <mergeCell ref="O944:BQ944"/>
    <mergeCell ref="BR944:BV944"/>
    <mergeCell ref="C945:I945"/>
    <mergeCell ref="J945:N945"/>
    <mergeCell ref="O945:BQ945"/>
    <mergeCell ref="BR945:BV945"/>
    <mergeCell ref="A942:B942"/>
    <mergeCell ref="C942:I942"/>
    <mergeCell ref="J942:N942"/>
    <mergeCell ref="O942:BQ942"/>
    <mergeCell ref="BR942:BV942"/>
    <mergeCell ref="C943:I943"/>
    <mergeCell ref="J943:N943"/>
    <mergeCell ref="O943:BQ943"/>
    <mergeCell ref="BR943:BV943"/>
    <mergeCell ref="C940:I940"/>
    <mergeCell ref="J940:N940"/>
    <mergeCell ref="O940:BQ940"/>
    <mergeCell ref="BR940:BV940"/>
    <mergeCell ref="C941:I941"/>
    <mergeCell ref="J941:N941"/>
    <mergeCell ref="O941:BQ941"/>
    <mergeCell ref="BR941:BV941"/>
    <mergeCell ref="C938:I938"/>
    <mergeCell ref="J938:N938"/>
    <mergeCell ref="O938:BQ938"/>
    <mergeCell ref="BR938:BV938"/>
    <mergeCell ref="A939:B939"/>
    <mergeCell ref="C939:I939"/>
    <mergeCell ref="J939:N939"/>
    <mergeCell ref="O939:BQ939"/>
    <mergeCell ref="BR939:BV939"/>
    <mergeCell ref="C936:I936"/>
    <mergeCell ref="J936:N936"/>
    <mergeCell ref="O936:BQ936"/>
    <mergeCell ref="BR936:BV936"/>
    <mergeCell ref="A937:B937"/>
    <mergeCell ref="C937:I937"/>
    <mergeCell ref="J937:N937"/>
    <mergeCell ref="O937:BQ937"/>
    <mergeCell ref="BR937:BV937"/>
    <mergeCell ref="A934:B934"/>
    <mergeCell ref="C934:I934"/>
    <mergeCell ref="J934:N934"/>
    <mergeCell ref="O934:BQ934"/>
    <mergeCell ref="BR934:BV934"/>
    <mergeCell ref="A935:B935"/>
    <mergeCell ref="C935:I935"/>
    <mergeCell ref="J935:N935"/>
    <mergeCell ref="O935:BQ935"/>
    <mergeCell ref="BR935:BV935"/>
    <mergeCell ref="A932:B932"/>
    <mergeCell ref="C932:I932"/>
    <mergeCell ref="J932:N932"/>
    <mergeCell ref="O932:BQ932"/>
    <mergeCell ref="BR932:BV932"/>
    <mergeCell ref="C933:I933"/>
    <mergeCell ref="J933:N933"/>
    <mergeCell ref="O933:BQ933"/>
    <mergeCell ref="BR933:BV933"/>
    <mergeCell ref="C930:I930"/>
    <mergeCell ref="J930:N930"/>
    <mergeCell ref="O930:BQ930"/>
    <mergeCell ref="BR930:BV930"/>
    <mergeCell ref="C931:I931"/>
    <mergeCell ref="J931:N931"/>
    <mergeCell ref="O931:BQ931"/>
    <mergeCell ref="BR931:BV931"/>
    <mergeCell ref="C928:I928"/>
    <mergeCell ref="J928:N928"/>
    <mergeCell ref="O928:BQ928"/>
    <mergeCell ref="BR928:BV928"/>
    <mergeCell ref="A929:B929"/>
    <mergeCell ref="C929:I929"/>
    <mergeCell ref="J929:N929"/>
    <mergeCell ref="O929:BQ929"/>
    <mergeCell ref="BR929:BV929"/>
    <mergeCell ref="C926:I926"/>
    <mergeCell ref="J926:N926"/>
    <mergeCell ref="O926:BQ926"/>
    <mergeCell ref="BR926:BV926"/>
    <mergeCell ref="A927:B927"/>
    <mergeCell ref="C927:I927"/>
    <mergeCell ref="J927:N927"/>
    <mergeCell ref="O927:BQ927"/>
    <mergeCell ref="BR927:BV927"/>
    <mergeCell ref="C924:I924"/>
    <mergeCell ref="J924:N924"/>
    <mergeCell ref="O924:BQ924"/>
    <mergeCell ref="BR924:BV924"/>
    <mergeCell ref="A925:B925"/>
    <mergeCell ref="C925:I925"/>
    <mergeCell ref="J925:N925"/>
    <mergeCell ref="O925:BQ925"/>
    <mergeCell ref="BR925:BV925"/>
    <mergeCell ref="C922:I922"/>
    <mergeCell ref="J922:N922"/>
    <mergeCell ref="O922:BQ922"/>
    <mergeCell ref="BR922:BV922"/>
    <mergeCell ref="A923:B923"/>
    <mergeCell ref="C923:I923"/>
    <mergeCell ref="J923:N923"/>
    <mergeCell ref="O923:BQ923"/>
    <mergeCell ref="BR923:BV923"/>
    <mergeCell ref="A920:B920"/>
    <mergeCell ref="C920:I920"/>
    <mergeCell ref="J920:N920"/>
    <mergeCell ref="O920:BQ920"/>
    <mergeCell ref="BR920:BV920"/>
    <mergeCell ref="C921:I921"/>
    <mergeCell ref="J921:N921"/>
    <mergeCell ref="O921:BQ921"/>
    <mergeCell ref="BR921:BV921"/>
    <mergeCell ref="A918:B918"/>
    <mergeCell ref="C918:I918"/>
    <mergeCell ref="J918:N918"/>
    <mergeCell ref="O918:BQ918"/>
    <mergeCell ref="BR918:BV918"/>
    <mergeCell ref="C919:I919"/>
    <mergeCell ref="J919:N919"/>
    <mergeCell ref="O919:BQ919"/>
    <mergeCell ref="BR919:BV919"/>
    <mergeCell ref="A916:B916"/>
    <mergeCell ref="C916:I916"/>
    <mergeCell ref="J916:N916"/>
    <mergeCell ref="O916:BQ916"/>
    <mergeCell ref="BR916:BV916"/>
    <mergeCell ref="A917:B917"/>
    <mergeCell ref="C917:I917"/>
    <mergeCell ref="J917:N917"/>
    <mergeCell ref="O917:BQ917"/>
    <mergeCell ref="BR917:BV917"/>
    <mergeCell ref="A914:B914"/>
    <mergeCell ref="C914:I914"/>
    <mergeCell ref="J914:N914"/>
    <mergeCell ref="O914:BQ914"/>
    <mergeCell ref="BR914:BV914"/>
    <mergeCell ref="A915:B915"/>
    <mergeCell ref="C915:I915"/>
    <mergeCell ref="J915:N915"/>
    <mergeCell ref="O915:BQ915"/>
    <mergeCell ref="BR915:BV915"/>
    <mergeCell ref="A912:B912"/>
    <mergeCell ref="C912:I912"/>
    <mergeCell ref="J912:N912"/>
    <mergeCell ref="O912:BQ912"/>
    <mergeCell ref="BR912:BV912"/>
    <mergeCell ref="C913:I913"/>
    <mergeCell ref="J913:N913"/>
    <mergeCell ref="O913:BQ913"/>
    <mergeCell ref="BR913:BV913"/>
    <mergeCell ref="A910:B910"/>
    <mergeCell ref="C910:I910"/>
    <mergeCell ref="J910:N910"/>
    <mergeCell ref="O910:BQ910"/>
    <mergeCell ref="BR910:BV910"/>
    <mergeCell ref="A911:B911"/>
    <mergeCell ref="C911:I911"/>
    <mergeCell ref="J911:N911"/>
    <mergeCell ref="O911:BQ911"/>
    <mergeCell ref="BR911:BV911"/>
    <mergeCell ref="A908:B908"/>
    <mergeCell ref="C908:I908"/>
    <mergeCell ref="J908:N908"/>
    <mergeCell ref="O908:BQ908"/>
    <mergeCell ref="BR908:BV908"/>
    <mergeCell ref="A909:B909"/>
    <mergeCell ref="C909:I909"/>
    <mergeCell ref="J909:N909"/>
    <mergeCell ref="O909:BQ909"/>
    <mergeCell ref="BR909:BV909"/>
    <mergeCell ref="A906:B906"/>
    <mergeCell ref="C906:I906"/>
    <mergeCell ref="J906:N906"/>
    <mergeCell ref="O906:BQ906"/>
    <mergeCell ref="BR906:BV906"/>
    <mergeCell ref="C907:I907"/>
    <mergeCell ref="J907:N907"/>
    <mergeCell ref="O907:BQ907"/>
    <mergeCell ref="BR907:BV907"/>
    <mergeCell ref="C904:I904"/>
    <mergeCell ref="J904:N904"/>
    <mergeCell ref="O904:BQ904"/>
    <mergeCell ref="BR904:BV904"/>
    <mergeCell ref="C905:I905"/>
    <mergeCell ref="J905:N905"/>
    <mergeCell ref="O905:BQ905"/>
    <mergeCell ref="BR905:BV905"/>
    <mergeCell ref="C902:I902"/>
    <mergeCell ref="J902:N902"/>
    <mergeCell ref="O902:BQ902"/>
    <mergeCell ref="BR902:BV902"/>
    <mergeCell ref="A903:B903"/>
    <mergeCell ref="C903:I903"/>
    <mergeCell ref="J903:N903"/>
    <mergeCell ref="O903:BQ903"/>
    <mergeCell ref="BR903:BV903"/>
    <mergeCell ref="A900:B900"/>
    <mergeCell ref="C900:I900"/>
    <mergeCell ref="J900:N900"/>
    <mergeCell ref="O900:BQ900"/>
    <mergeCell ref="BR900:BV900"/>
    <mergeCell ref="A901:B901"/>
    <mergeCell ref="C901:I901"/>
    <mergeCell ref="J901:N901"/>
    <mergeCell ref="O901:BQ901"/>
    <mergeCell ref="BR901:BV901"/>
    <mergeCell ref="A898:B898"/>
    <mergeCell ref="C898:I898"/>
    <mergeCell ref="J898:N898"/>
    <mergeCell ref="O898:BQ898"/>
    <mergeCell ref="BR898:BV898"/>
    <mergeCell ref="C899:I899"/>
    <mergeCell ref="J899:N899"/>
    <mergeCell ref="O899:BQ899"/>
    <mergeCell ref="BR899:BV899"/>
    <mergeCell ref="C896:I896"/>
    <mergeCell ref="J896:N896"/>
    <mergeCell ref="O896:BQ896"/>
    <mergeCell ref="BR896:BV896"/>
    <mergeCell ref="A897:B897"/>
    <mergeCell ref="C897:I897"/>
    <mergeCell ref="J897:N897"/>
    <mergeCell ref="O897:BQ897"/>
    <mergeCell ref="BR897:BV897"/>
    <mergeCell ref="A894:B894"/>
    <mergeCell ref="C894:I894"/>
    <mergeCell ref="J894:N894"/>
    <mergeCell ref="O894:BQ894"/>
    <mergeCell ref="BR894:BV894"/>
    <mergeCell ref="A895:B895"/>
    <mergeCell ref="C895:I895"/>
    <mergeCell ref="J895:N895"/>
    <mergeCell ref="O895:BQ895"/>
    <mergeCell ref="BR895:BV895"/>
    <mergeCell ref="C892:I892"/>
    <mergeCell ref="J892:N892"/>
    <mergeCell ref="O892:BQ892"/>
    <mergeCell ref="BR892:BV892"/>
    <mergeCell ref="C893:I893"/>
    <mergeCell ref="J893:N893"/>
    <mergeCell ref="O893:BQ893"/>
    <mergeCell ref="BR893:BV893"/>
    <mergeCell ref="C890:I890"/>
    <mergeCell ref="J890:N890"/>
    <mergeCell ref="O890:BQ890"/>
    <mergeCell ref="BR890:BV890"/>
    <mergeCell ref="A891:B891"/>
    <mergeCell ref="C891:I891"/>
    <mergeCell ref="J891:N891"/>
    <mergeCell ref="O891:BQ891"/>
    <mergeCell ref="BR891:BV891"/>
    <mergeCell ref="A888:B888"/>
    <mergeCell ref="C888:I888"/>
    <mergeCell ref="J888:N888"/>
    <mergeCell ref="O888:BQ888"/>
    <mergeCell ref="BR888:BV888"/>
    <mergeCell ref="A889:B889"/>
    <mergeCell ref="C889:I889"/>
    <mergeCell ref="J889:N889"/>
    <mergeCell ref="O889:BQ889"/>
    <mergeCell ref="BR889:BV889"/>
    <mergeCell ref="C886:I886"/>
    <mergeCell ref="J886:N886"/>
    <mergeCell ref="O886:BQ886"/>
    <mergeCell ref="BR886:BV886"/>
    <mergeCell ref="A887:B887"/>
    <mergeCell ref="C887:I887"/>
    <mergeCell ref="J887:N887"/>
    <mergeCell ref="O887:BQ887"/>
    <mergeCell ref="BR887:BV887"/>
    <mergeCell ref="A884:B884"/>
    <mergeCell ref="C884:I884"/>
    <mergeCell ref="J884:N884"/>
    <mergeCell ref="O884:BQ884"/>
    <mergeCell ref="BR884:BV884"/>
    <mergeCell ref="A885:B885"/>
    <mergeCell ref="C885:I885"/>
    <mergeCell ref="J885:N885"/>
    <mergeCell ref="O885:BQ885"/>
    <mergeCell ref="BR885:BV885"/>
    <mergeCell ref="C882:I882"/>
    <mergeCell ref="J882:N882"/>
    <mergeCell ref="O882:BQ882"/>
    <mergeCell ref="BR882:BV882"/>
    <mergeCell ref="A883:B883"/>
    <mergeCell ref="C883:I883"/>
    <mergeCell ref="J883:N883"/>
    <mergeCell ref="O883:BQ883"/>
    <mergeCell ref="BR883:BV883"/>
    <mergeCell ref="C880:I880"/>
    <mergeCell ref="J880:N880"/>
    <mergeCell ref="O880:BQ880"/>
    <mergeCell ref="BR880:BV880"/>
    <mergeCell ref="A881:B881"/>
    <mergeCell ref="C881:I881"/>
    <mergeCell ref="J881:N881"/>
    <mergeCell ref="O881:BQ881"/>
    <mergeCell ref="BR881:BV881"/>
    <mergeCell ref="A878:B878"/>
    <mergeCell ref="C878:I878"/>
    <mergeCell ref="J878:N878"/>
    <mergeCell ref="O878:BQ878"/>
    <mergeCell ref="BR878:BV878"/>
    <mergeCell ref="C879:I879"/>
    <mergeCell ref="J879:N879"/>
    <mergeCell ref="O879:BQ879"/>
    <mergeCell ref="BR879:BV879"/>
    <mergeCell ref="A876:B876"/>
    <mergeCell ref="C876:I876"/>
    <mergeCell ref="J876:N876"/>
    <mergeCell ref="O876:BQ876"/>
    <mergeCell ref="BR876:BV876"/>
    <mergeCell ref="C877:I877"/>
    <mergeCell ref="J877:N877"/>
    <mergeCell ref="O877:BQ877"/>
    <mergeCell ref="BR877:BV877"/>
    <mergeCell ref="A874:B874"/>
    <mergeCell ref="C874:I874"/>
    <mergeCell ref="J874:N874"/>
    <mergeCell ref="O874:BQ874"/>
    <mergeCell ref="BR874:BV874"/>
    <mergeCell ref="C875:I875"/>
    <mergeCell ref="J875:N875"/>
    <mergeCell ref="O875:BQ875"/>
    <mergeCell ref="BR875:BV875"/>
    <mergeCell ref="A872:B872"/>
    <mergeCell ref="C872:I872"/>
    <mergeCell ref="J872:N872"/>
    <mergeCell ref="O872:BQ872"/>
    <mergeCell ref="BR872:BV872"/>
    <mergeCell ref="C873:I873"/>
    <mergeCell ref="J873:N873"/>
    <mergeCell ref="O873:BQ873"/>
    <mergeCell ref="BR873:BV873"/>
    <mergeCell ref="C870:I870"/>
    <mergeCell ref="J870:N870"/>
    <mergeCell ref="O870:BQ870"/>
    <mergeCell ref="BR870:BV870"/>
    <mergeCell ref="C871:I871"/>
    <mergeCell ref="J871:N871"/>
    <mergeCell ref="O871:BQ871"/>
    <mergeCell ref="BR871:BV871"/>
    <mergeCell ref="C868:I868"/>
    <mergeCell ref="J868:N868"/>
    <mergeCell ref="O868:BQ868"/>
    <mergeCell ref="BR868:BV868"/>
    <mergeCell ref="A869:B869"/>
    <mergeCell ref="C869:I869"/>
    <mergeCell ref="J869:N869"/>
    <mergeCell ref="O869:BQ869"/>
    <mergeCell ref="BR869:BV869"/>
    <mergeCell ref="C866:I866"/>
    <mergeCell ref="J866:N866"/>
    <mergeCell ref="O866:BQ866"/>
    <mergeCell ref="BR866:BV866"/>
    <mergeCell ref="A867:B867"/>
    <mergeCell ref="C867:I867"/>
    <mergeCell ref="J867:N867"/>
    <mergeCell ref="O867:BQ867"/>
    <mergeCell ref="BR867:BV867"/>
    <mergeCell ref="C864:I864"/>
    <mergeCell ref="J864:N864"/>
    <mergeCell ref="O864:BQ864"/>
    <mergeCell ref="BR864:BV864"/>
    <mergeCell ref="A865:B865"/>
    <mergeCell ref="C865:I865"/>
    <mergeCell ref="J865:N865"/>
    <mergeCell ref="O865:BQ865"/>
    <mergeCell ref="BR865:BV865"/>
    <mergeCell ref="A862:B862"/>
    <mergeCell ref="C862:I862"/>
    <mergeCell ref="J862:N862"/>
    <mergeCell ref="O862:BQ862"/>
    <mergeCell ref="BR862:BV862"/>
    <mergeCell ref="A863:B863"/>
    <mergeCell ref="C863:I863"/>
    <mergeCell ref="J863:N863"/>
    <mergeCell ref="O863:BQ863"/>
    <mergeCell ref="BR863:BV863"/>
    <mergeCell ref="A860:B860"/>
    <mergeCell ref="C860:I860"/>
    <mergeCell ref="J860:N860"/>
    <mergeCell ref="O860:BQ860"/>
    <mergeCell ref="BR860:BV860"/>
    <mergeCell ref="A861:B861"/>
    <mergeCell ref="C861:I861"/>
    <mergeCell ref="J861:N861"/>
    <mergeCell ref="O861:BQ861"/>
    <mergeCell ref="BR861:BV861"/>
    <mergeCell ref="C858:I858"/>
    <mergeCell ref="J858:N858"/>
    <mergeCell ref="O858:BQ858"/>
    <mergeCell ref="BR858:BV858"/>
    <mergeCell ref="A859:B859"/>
    <mergeCell ref="C859:I859"/>
    <mergeCell ref="J859:N859"/>
    <mergeCell ref="O859:BQ859"/>
    <mergeCell ref="BR859:BV859"/>
    <mergeCell ref="A856:B856"/>
    <mergeCell ref="C856:I856"/>
    <mergeCell ref="J856:N856"/>
    <mergeCell ref="O856:BQ856"/>
    <mergeCell ref="BR856:BV856"/>
    <mergeCell ref="C857:I857"/>
    <mergeCell ref="J857:N857"/>
    <mergeCell ref="O857:BQ857"/>
    <mergeCell ref="BR857:BV857"/>
    <mergeCell ref="A854:B854"/>
    <mergeCell ref="C854:I854"/>
    <mergeCell ref="J854:N854"/>
    <mergeCell ref="O854:BQ854"/>
    <mergeCell ref="BR854:BV854"/>
    <mergeCell ref="C855:I855"/>
    <mergeCell ref="J855:N855"/>
    <mergeCell ref="O855:BQ855"/>
    <mergeCell ref="BR855:BV855"/>
    <mergeCell ref="A852:B852"/>
    <mergeCell ref="C852:I852"/>
    <mergeCell ref="J852:N852"/>
    <mergeCell ref="O852:BQ852"/>
    <mergeCell ref="BR852:BV852"/>
    <mergeCell ref="C853:I853"/>
    <mergeCell ref="J853:N853"/>
    <mergeCell ref="O853:BQ853"/>
    <mergeCell ref="BR853:BV853"/>
    <mergeCell ref="C850:I850"/>
    <mergeCell ref="J850:N850"/>
    <mergeCell ref="O850:BQ850"/>
    <mergeCell ref="BR850:BV850"/>
    <mergeCell ref="A851:B851"/>
    <mergeCell ref="C851:I851"/>
    <mergeCell ref="J851:N851"/>
    <mergeCell ref="O851:BQ851"/>
    <mergeCell ref="BR851:BV851"/>
    <mergeCell ref="A848:B848"/>
    <mergeCell ref="C848:I848"/>
    <mergeCell ref="J848:N848"/>
    <mergeCell ref="O848:BQ848"/>
    <mergeCell ref="BR848:BV848"/>
    <mergeCell ref="A849:B849"/>
    <mergeCell ref="C849:I849"/>
    <mergeCell ref="J849:N849"/>
    <mergeCell ref="O849:BQ849"/>
    <mergeCell ref="BR849:BV849"/>
    <mergeCell ref="A846:B846"/>
    <mergeCell ref="C846:I846"/>
    <mergeCell ref="J846:N846"/>
    <mergeCell ref="O846:BQ846"/>
    <mergeCell ref="BR846:BV846"/>
    <mergeCell ref="A847:B847"/>
    <mergeCell ref="C847:I847"/>
    <mergeCell ref="J847:N847"/>
    <mergeCell ref="O847:BQ847"/>
    <mergeCell ref="BR847:BV847"/>
    <mergeCell ref="A844:B844"/>
    <mergeCell ref="C844:I844"/>
    <mergeCell ref="J844:N844"/>
    <mergeCell ref="O844:BQ844"/>
    <mergeCell ref="BR844:BV844"/>
    <mergeCell ref="A845:B845"/>
    <mergeCell ref="C845:I845"/>
    <mergeCell ref="J845:N845"/>
    <mergeCell ref="O845:BQ845"/>
    <mergeCell ref="BR845:BV845"/>
    <mergeCell ref="A842:B842"/>
    <mergeCell ref="C842:I842"/>
    <mergeCell ref="J842:N842"/>
    <mergeCell ref="O842:BQ842"/>
    <mergeCell ref="BR842:BV842"/>
    <mergeCell ref="A843:B843"/>
    <mergeCell ref="C843:I843"/>
    <mergeCell ref="J843:N843"/>
    <mergeCell ref="O843:BQ843"/>
    <mergeCell ref="BR843:BV843"/>
    <mergeCell ref="A840:B840"/>
    <mergeCell ref="C840:I840"/>
    <mergeCell ref="J840:N840"/>
    <mergeCell ref="O840:BQ840"/>
    <mergeCell ref="BR840:BV840"/>
    <mergeCell ref="A841:B841"/>
    <mergeCell ref="C841:I841"/>
    <mergeCell ref="J841:N841"/>
    <mergeCell ref="O841:BQ841"/>
    <mergeCell ref="BR841:BV841"/>
    <mergeCell ref="A838:B838"/>
    <mergeCell ref="C838:I838"/>
    <mergeCell ref="J838:N838"/>
    <mergeCell ref="O838:BQ838"/>
    <mergeCell ref="BR838:BV838"/>
    <mergeCell ref="A839:B839"/>
    <mergeCell ref="C839:I839"/>
    <mergeCell ref="J839:N839"/>
    <mergeCell ref="O839:BQ839"/>
    <mergeCell ref="BR839:BV839"/>
    <mergeCell ref="A836:B836"/>
    <mergeCell ref="C836:I836"/>
    <mergeCell ref="J836:N836"/>
    <mergeCell ref="O836:BQ836"/>
    <mergeCell ref="BR836:BV836"/>
    <mergeCell ref="A837:B837"/>
    <mergeCell ref="C837:I837"/>
    <mergeCell ref="J837:N837"/>
    <mergeCell ref="O837:BQ837"/>
    <mergeCell ref="BR837:BV837"/>
    <mergeCell ref="A834:B834"/>
    <mergeCell ref="C834:I834"/>
    <mergeCell ref="J834:N834"/>
    <mergeCell ref="O834:BQ834"/>
    <mergeCell ref="BR834:BV834"/>
    <mergeCell ref="A835:B835"/>
    <mergeCell ref="C835:I835"/>
    <mergeCell ref="J835:N835"/>
    <mergeCell ref="O835:BQ835"/>
    <mergeCell ref="BR835:BV835"/>
    <mergeCell ref="A832:B832"/>
    <mergeCell ref="C832:I832"/>
    <mergeCell ref="J832:N832"/>
    <mergeCell ref="O832:BQ832"/>
    <mergeCell ref="BR832:BV832"/>
    <mergeCell ref="A833:B833"/>
    <mergeCell ref="C833:I833"/>
    <mergeCell ref="J833:N833"/>
    <mergeCell ref="O833:BQ833"/>
    <mergeCell ref="BR833:BV833"/>
    <mergeCell ref="C830:I830"/>
    <mergeCell ref="J830:N830"/>
    <mergeCell ref="O830:BQ830"/>
    <mergeCell ref="BR830:BV830"/>
    <mergeCell ref="A831:B831"/>
    <mergeCell ref="C831:I831"/>
    <mergeCell ref="J831:N831"/>
    <mergeCell ref="O831:BQ831"/>
    <mergeCell ref="BR831:BV831"/>
    <mergeCell ref="A828:B828"/>
    <mergeCell ref="C828:I828"/>
    <mergeCell ref="J828:N828"/>
    <mergeCell ref="O828:BQ828"/>
    <mergeCell ref="BR828:BV828"/>
    <mergeCell ref="C829:I829"/>
    <mergeCell ref="J829:N829"/>
    <mergeCell ref="O829:BQ829"/>
    <mergeCell ref="BR829:BV829"/>
    <mergeCell ref="A826:B826"/>
    <mergeCell ref="C826:I826"/>
    <mergeCell ref="J826:N826"/>
    <mergeCell ref="O826:BQ826"/>
    <mergeCell ref="BR826:BV826"/>
    <mergeCell ref="C827:I827"/>
    <mergeCell ref="J827:N827"/>
    <mergeCell ref="O827:BQ827"/>
    <mergeCell ref="BR827:BV827"/>
    <mergeCell ref="A824:B824"/>
    <mergeCell ref="C824:I824"/>
    <mergeCell ref="J824:N824"/>
    <mergeCell ref="O824:BQ824"/>
    <mergeCell ref="BR824:BV824"/>
    <mergeCell ref="A825:B825"/>
    <mergeCell ref="C825:I825"/>
    <mergeCell ref="J825:N825"/>
    <mergeCell ref="O825:BQ825"/>
    <mergeCell ref="BR825:BV825"/>
    <mergeCell ref="C822:I822"/>
    <mergeCell ref="J822:N822"/>
    <mergeCell ref="O822:BQ822"/>
    <mergeCell ref="BR822:BV822"/>
    <mergeCell ref="A823:B823"/>
    <mergeCell ref="C823:I823"/>
    <mergeCell ref="J823:N823"/>
    <mergeCell ref="O823:BQ823"/>
    <mergeCell ref="BR823:BV823"/>
    <mergeCell ref="A820:B820"/>
    <mergeCell ref="C820:I820"/>
    <mergeCell ref="J820:N820"/>
    <mergeCell ref="O820:BQ820"/>
    <mergeCell ref="BR820:BV820"/>
    <mergeCell ref="A821:B821"/>
    <mergeCell ref="C821:I821"/>
    <mergeCell ref="J821:N821"/>
    <mergeCell ref="O821:BQ821"/>
    <mergeCell ref="BR821:BV821"/>
    <mergeCell ref="A818:B818"/>
    <mergeCell ref="C818:I818"/>
    <mergeCell ref="J818:N818"/>
    <mergeCell ref="O818:BQ818"/>
    <mergeCell ref="BR818:BV818"/>
    <mergeCell ref="A819:B819"/>
    <mergeCell ref="C819:I819"/>
    <mergeCell ref="J819:N819"/>
    <mergeCell ref="O819:BQ819"/>
    <mergeCell ref="BR819:BV819"/>
    <mergeCell ref="A816:B816"/>
    <mergeCell ref="C816:I816"/>
    <mergeCell ref="J816:N816"/>
    <mergeCell ref="O816:BQ816"/>
    <mergeCell ref="BR816:BV816"/>
    <mergeCell ref="C817:I817"/>
    <mergeCell ref="J817:N817"/>
    <mergeCell ref="O817:BQ817"/>
    <mergeCell ref="BR817:BV817"/>
    <mergeCell ref="C814:I814"/>
    <mergeCell ref="J814:N814"/>
    <mergeCell ref="O814:BQ814"/>
    <mergeCell ref="BR814:BV814"/>
    <mergeCell ref="C815:I815"/>
    <mergeCell ref="J815:N815"/>
    <mergeCell ref="O815:BQ815"/>
    <mergeCell ref="BR815:BV815"/>
    <mergeCell ref="A812:B812"/>
    <mergeCell ref="C812:I812"/>
    <mergeCell ref="J812:N812"/>
    <mergeCell ref="O812:BQ812"/>
    <mergeCell ref="BR812:BV812"/>
    <mergeCell ref="A813:B813"/>
    <mergeCell ref="C813:I813"/>
    <mergeCell ref="J813:N813"/>
    <mergeCell ref="O813:BQ813"/>
    <mergeCell ref="BR813:BV813"/>
    <mergeCell ref="C810:I810"/>
    <mergeCell ref="J810:N810"/>
    <mergeCell ref="O810:BQ810"/>
    <mergeCell ref="BR810:BV810"/>
    <mergeCell ref="A811:B811"/>
    <mergeCell ref="C811:I811"/>
    <mergeCell ref="J811:N811"/>
    <mergeCell ref="O811:BQ811"/>
    <mergeCell ref="BR811:BV811"/>
    <mergeCell ref="A808:B808"/>
    <mergeCell ref="C808:I808"/>
    <mergeCell ref="J808:N808"/>
    <mergeCell ref="O808:BQ808"/>
    <mergeCell ref="BR808:BV808"/>
    <mergeCell ref="A809:B809"/>
    <mergeCell ref="C809:I809"/>
    <mergeCell ref="J809:N809"/>
    <mergeCell ref="O809:BQ809"/>
    <mergeCell ref="BR809:BV809"/>
    <mergeCell ref="A806:B806"/>
    <mergeCell ref="C806:I806"/>
    <mergeCell ref="J806:N806"/>
    <mergeCell ref="O806:BQ806"/>
    <mergeCell ref="BR806:BV806"/>
    <mergeCell ref="A807:B807"/>
    <mergeCell ref="C807:I807"/>
    <mergeCell ref="J807:N807"/>
    <mergeCell ref="O807:BQ807"/>
    <mergeCell ref="BR807:BV807"/>
    <mergeCell ref="A804:B804"/>
    <mergeCell ref="C804:I804"/>
    <mergeCell ref="J804:N804"/>
    <mergeCell ref="O804:BQ804"/>
    <mergeCell ref="BR804:BV804"/>
    <mergeCell ref="A805:B805"/>
    <mergeCell ref="C805:I805"/>
    <mergeCell ref="J805:N805"/>
    <mergeCell ref="O805:BQ805"/>
    <mergeCell ref="BR805:BV805"/>
    <mergeCell ref="A802:B802"/>
    <mergeCell ref="C802:I802"/>
    <mergeCell ref="J802:N802"/>
    <mergeCell ref="O802:BQ802"/>
    <mergeCell ref="BR802:BV802"/>
    <mergeCell ref="C803:I803"/>
    <mergeCell ref="J803:N803"/>
    <mergeCell ref="O803:BQ803"/>
    <mergeCell ref="BR803:BV803"/>
    <mergeCell ref="A800:B800"/>
    <mergeCell ref="C800:I800"/>
    <mergeCell ref="J800:N800"/>
    <mergeCell ref="O800:BQ800"/>
    <mergeCell ref="BR800:BV800"/>
    <mergeCell ref="A801:B801"/>
    <mergeCell ref="C801:I801"/>
    <mergeCell ref="J801:N801"/>
    <mergeCell ref="O801:BQ801"/>
    <mergeCell ref="BR801:BV801"/>
    <mergeCell ref="A798:B798"/>
    <mergeCell ref="C798:I798"/>
    <mergeCell ref="J798:N798"/>
    <mergeCell ref="O798:BQ798"/>
    <mergeCell ref="BR798:BV798"/>
    <mergeCell ref="A799:B799"/>
    <mergeCell ref="C799:I799"/>
    <mergeCell ref="J799:N799"/>
    <mergeCell ref="O799:BQ799"/>
    <mergeCell ref="BR799:BV799"/>
    <mergeCell ref="C796:I796"/>
    <mergeCell ref="J796:N796"/>
    <mergeCell ref="O796:BQ796"/>
    <mergeCell ref="BR796:BV796"/>
    <mergeCell ref="A797:B797"/>
    <mergeCell ref="C797:I797"/>
    <mergeCell ref="J797:N797"/>
    <mergeCell ref="O797:BQ797"/>
    <mergeCell ref="BR797:BV797"/>
    <mergeCell ref="A794:B794"/>
    <mergeCell ref="C794:I794"/>
    <mergeCell ref="J794:N794"/>
    <mergeCell ref="O794:BQ794"/>
    <mergeCell ref="BR794:BV794"/>
    <mergeCell ref="A795:B795"/>
    <mergeCell ref="C795:I795"/>
    <mergeCell ref="J795:N795"/>
    <mergeCell ref="O795:BQ795"/>
    <mergeCell ref="BR795:BV795"/>
    <mergeCell ref="A792:B792"/>
    <mergeCell ref="C792:I792"/>
    <mergeCell ref="J792:N792"/>
    <mergeCell ref="O792:BQ792"/>
    <mergeCell ref="BR792:BV792"/>
    <mergeCell ref="A793:B793"/>
    <mergeCell ref="C793:I793"/>
    <mergeCell ref="J793:N793"/>
    <mergeCell ref="O793:BQ793"/>
    <mergeCell ref="BR793:BV793"/>
    <mergeCell ref="A790:B790"/>
    <mergeCell ref="C790:I790"/>
    <mergeCell ref="J790:N790"/>
    <mergeCell ref="O790:BQ790"/>
    <mergeCell ref="BR790:BV790"/>
    <mergeCell ref="A791:B791"/>
    <mergeCell ref="C791:I791"/>
    <mergeCell ref="J791:N791"/>
    <mergeCell ref="O791:BQ791"/>
    <mergeCell ref="BR791:BV791"/>
    <mergeCell ref="A788:B788"/>
    <mergeCell ref="C788:I788"/>
    <mergeCell ref="J788:N788"/>
    <mergeCell ref="O788:BQ788"/>
    <mergeCell ref="BR788:BV788"/>
    <mergeCell ref="C789:I789"/>
    <mergeCell ref="J789:N789"/>
    <mergeCell ref="O789:BQ789"/>
    <mergeCell ref="BR789:BV789"/>
    <mergeCell ref="C786:I786"/>
    <mergeCell ref="J786:N786"/>
    <mergeCell ref="O786:BQ786"/>
    <mergeCell ref="BR786:BV786"/>
    <mergeCell ref="C787:I787"/>
    <mergeCell ref="J787:N787"/>
    <mergeCell ref="O787:BQ787"/>
    <mergeCell ref="BR787:BV787"/>
    <mergeCell ref="A784:B784"/>
    <mergeCell ref="C784:I784"/>
    <mergeCell ref="J784:N784"/>
    <mergeCell ref="O784:BQ784"/>
    <mergeCell ref="BR784:BV784"/>
    <mergeCell ref="C785:I785"/>
    <mergeCell ref="J785:N785"/>
    <mergeCell ref="O785:BQ785"/>
    <mergeCell ref="BR785:BV785"/>
    <mergeCell ref="A782:B782"/>
    <mergeCell ref="C782:I782"/>
    <mergeCell ref="J782:N782"/>
    <mergeCell ref="O782:BQ782"/>
    <mergeCell ref="BR782:BV782"/>
    <mergeCell ref="C783:I783"/>
    <mergeCell ref="J783:N783"/>
    <mergeCell ref="O783:BQ783"/>
    <mergeCell ref="BR783:BV783"/>
    <mergeCell ref="A780:B780"/>
    <mergeCell ref="C780:I780"/>
    <mergeCell ref="J780:N780"/>
    <mergeCell ref="O780:BQ780"/>
    <mergeCell ref="BR780:BV780"/>
    <mergeCell ref="C781:I781"/>
    <mergeCell ref="J781:N781"/>
    <mergeCell ref="O781:BQ781"/>
    <mergeCell ref="BR781:BV781"/>
    <mergeCell ref="C778:I778"/>
    <mergeCell ref="J778:N778"/>
    <mergeCell ref="O778:BQ778"/>
    <mergeCell ref="BR778:BV778"/>
    <mergeCell ref="C779:I779"/>
    <mergeCell ref="J779:N779"/>
    <mergeCell ref="O779:BQ779"/>
    <mergeCell ref="BR779:BV779"/>
    <mergeCell ref="A776:B776"/>
    <mergeCell ref="C776:I776"/>
    <mergeCell ref="J776:N776"/>
    <mergeCell ref="O776:BQ776"/>
    <mergeCell ref="A777:B777"/>
    <mergeCell ref="C777:I777"/>
    <mergeCell ref="J777:N777"/>
    <mergeCell ref="O777:BQ777"/>
    <mergeCell ref="A772:BQ772"/>
    <mergeCell ref="A774:B774"/>
    <mergeCell ref="C774:I774"/>
    <mergeCell ref="J774:N774"/>
    <mergeCell ref="O774:BQ774"/>
    <mergeCell ref="A775:B775"/>
    <mergeCell ref="C775:I775"/>
    <mergeCell ref="J775:N775"/>
    <mergeCell ref="O775:BQ775"/>
    <mergeCell ref="AN770:AR770"/>
    <mergeCell ref="AS770:AW770"/>
    <mergeCell ref="AX770:BB770"/>
    <mergeCell ref="BC770:BG770"/>
    <mergeCell ref="BH770:BL770"/>
    <mergeCell ref="BM770:BQ770"/>
    <mergeCell ref="BC769:BG769"/>
    <mergeCell ref="BH769:BL769"/>
    <mergeCell ref="BM769:BQ769"/>
    <mergeCell ref="A770:B770"/>
    <mergeCell ref="C770:I770"/>
    <mergeCell ref="J770:N770"/>
    <mergeCell ref="O770:X770"/>
    <mergeCell ref="Y770:AC770"/>
    <mergeCell ref="AD770:AH770"/>
    <mergeCell ref="AI770:AM770"/>
    <mergeCell ref="BM768:BQ768"/>
    <mergeCell ref="C769:I769"/>
    <mergeCell ref="J769:N769"/>
    <mergeCell ref="O769:X769"/>
    <mergeCell ref="Y769:AC769"/>
    <mergeCell ref="AD769:AH769"/>
    <mergeCell ref="AI769:AM769"/>
    <mergeCell ref="AN769:AR769"/>
    <mergeCell ref="AS769:AW769"/>
    <mergeCell ref="AX769:BB769"/>
    <mergeCell ref="AI768:AM768"/>
    <mergeCell ref="AN768:AR768"/>
    <mergeCell ref="AS768:AW768"/>
    <mergeCell ref="AX768:BB768"/>
    <mergeCell ref="BC768:BG768"/>
    <mergeCell ref="BH768:BL768"/>
    <mergeCell ref="A768:B768"/>
    <mergeCell ref="C768:I768"/>
    <mergeCell ref="J768:N768"/>
    <mergeCell ref="O768:X768"/>
    <mergeCell ref="Y768:AC768"/>
    <mergeCell ref="AD768:AH768"/>
    <mergeCell ref="AN767:AR767"/>
    <mergeCell ref="AS767:AW767"/>
    <mergeCell ref="AX767:BB767"/>
    <mergeCell ref="BC767:BG767"/>
    <mergeCell ref="BH767:BL767"/>
    <mergeCell ref="BM767:BQ767"/>
    <mergeCell ref="C767:I767"/>
    <mergeCell ref="J767:N767"/>
    <mergeCell ref="O767:X767"/>
    <mergeCell ref="Y767:AC767"/>
    <mergeCell ref="AD767:AH767"/>
    <mergeCell ref="AI767:AM767"/>
    <mergeCell ref="AN766:AR766"/>
    <mergeCell ref="AS766:AW766"/>
    <mergeCell ref="AX766:BB766"/>
    <mergeCell ref="BC766:BG766"/>
    <mergeCell ref="BH766:BL766"/>
    <mergeCell ref="BM766:BQ766"/>
    <mergeCell ref="BC765:BG765"/>
    <mergeCell ref="BH765:BL765"/>
    <mergeCell ref="BM765:BQ765"/>
    <mergeCell ref="A766:B766"/>
    <mergeCell ref="C766:I766"/>
    <mergeCell ref="J766:N766"/>
    <mergeCell ref="O766:X766"/>
    <mergeCell ref="Y766:AC766"/>
    <mergeCell ref="AD766:AH766"/>
    <mergeCell ref="AI766:AM766"/>
    <mergeCell ref="BM764:BQ764"/>
    <mergeCell ref="C765:I765"/>
    <mergeCell ref="J765:N765"/>
    <mergeCell ref="O765:X765"/>
    <mergeCell ref="Y765:AC765"/>
    <mergeCell ref="AD765:AH765"/>
    <mergeCell ref="AI765:AM765"/>
    <mergeCell ref="AN765:AR765"/>
    <mergeCell ref="AS765:AW765"/>
    <mergeCell ref="AX765:BB765"/>
    <mergeCell ref="AI764:AM764"/>
    <mergeCell ref="AN764:AR764"/>
    <mergeCell ref="AS764:AW764"/>
    <mergeCell ref="AX764:BB764"/>
    <mergeCell ref="BC764:BG764"/>
    <mergeCell ref="BH764:BL764"/>
    <mergeCell ref="A764:B764"/>
    <mergeCell ref="C764:I764"/>
    <mergeCell ref="J764:N764"/>
    <mergeCell ref="O764:X764"/>
    <mergeCell ref="Y764:AC764"/>
    <mergeCell ref="AD764:AH764"/>
    <mergeCell ref="AN763:AR763"/>
    <mergeCell ref="AS763:AW763"/>
    <mergeCell ref="AX763:BB763"/>
    <mergeCell ref="BC763:BG763"/>
    <mergeCell ref="BH763:BL763"/>
    <mergeCell ref="BM763:BQ763"/>
    <mergeCell ref="C763:I763"/>
    <mergeCell ref="J763:N763"/>
    <mergeCell ref="O763:X763"/>
    <mergeCell ref="Y763:AC763"/>
    <mergeCell ref="AD763:AH763"/>
    <mergeCell ref="AI763:AM763"/>
    <mergeCell ref="AN762:AR762"/>
    <mergeCell ref="AS762:AW762"/>
    <mergeCell ref="AX762:BB762"/>
    <mergeCell ref="BC762:BG762"/>
    <mergeCell ref="BH762:BL762"/>
    <mergeCell ref="BM762:BQ762"/>
    <mergeCell ref="C762:I762"/>
    <mergeCell ref="J762:N762"/>
    <mergeCell ref="O762:X762"/>
    <mergeCell ref="Y762:AC762"/>
    <mergeCell ref="AD762:AH762"/>
    <mergeCell ref="AI762:AM762"/>
    <mergeCell ref="AN761:AR761"/>
    <mergeCell ref="AS761:AW761"/>
    <mergeCell ref="AX761:BB761"/>
    <mergeCell ref="BC761:BG761"/>
    <mergeCell ref="BH761:BL761"/>
    <mergeCell ref="BM761:BQ761"/>
    <mergeCell ref="BC760:BG760"/>
    <mergeCell ref="BH760:BL760"/>
    <mergeCell ref="BM760:BQ760"/>
    <mergeCell ref="A761:B761"/>
    <mergeCell ref="C761:I761"/>
    <mergeCell ref="J761:N761"/>
    <mergeCell ref="O761:X761"/>
    <mergeCell ref="Y761:AC761"/>
    <mergeCell ref="AD761:AH761"/>
    <mergeCell ref="AI761:AM761"/>
    <mergeCell ref="BM759:BQ759"/>
    <mergeCell ref="C760:I760"/>
    <mergeCell ref="J760:N760"/>
    <mergeCell ref="O760:X760"/>
    <mergeCell ref="Y760:AC760"/>
    <mergeCell ref="AD760:AH760"/>
    <mergeCell ref="AI760:AM760"/>
    <mergeCell ref="AN760:AR760"/>
    <mergeCell ref="AS760:AW760"/>
    <mergeCell ref="AX760:BB760"/>
    <mergeCell ref="AI759:AM759"/>
    <mergeCell ref="AN759:AR759"/>
    <mergeCell ref="AS759:AW759"/>
    <mergeCell ref="AX759:BB759"/>
    <mergeCell ref="BC759:BG759"/>
    <mergeCell ref="BH759:BL759"/>
    <mergeCell ref="A759:B759"/>
    <mergeCell ref="C759:I759"/>
    <mergeCell ref="J759:N759"/>
    <mergeCell ref="O759:X759"/>
    <mergeCell ref="Y759:AC759"/>
    <mergeCell ref="AD759:AH759"/>
    <mergeCell ref="AN758:AR758"/>
    <mergeCell ref="AS758:AW758"/>
    <mergeCell ref="AX758:BB758"/>
    <mergeCell ref="BC758:BG758"/>
    <mergeCell ref="BH758:BL758"/>
    <mergeCell ref="BM758:BQ758"/>
    <mergeCell ref="C758:I758"/>
    <mergeCell ref="J758:N758"/>
    <mergeCell ref="O758:X758"/>
    <mergeCell ref="Y758:AC758"/>
    <mergeCell ref="AD758:AH758"/>
    <mergeCell ref="AI758:AM758"/>
    <mergeCell ref="AN757:AR757"/>
    <mergeCell ref="AS757:AW757"/>
    <mergeCell ref="AX757:BB757"/>
    <mergeCell ref="BC757:BG757"/>
    <mergeCell ref="BH757:BL757"/>
    <mergeCell ref="BM757:BQ757"/>
    <mergeCell ref="BC756:BG756"/>
    <mergeCell ref="BH756:BL756"/>
    <mergeCell ref="BM756:BQ756"/>
    <mergeCell ref="A757:B757"/>
    <mergeCell ref="C757:I757"/>
    <mergeCell ref="J757:N757"/>
    <mergeCell ref="O757:X757"/>
    <mergeCell ref="Y757:AC757"/>
    <mergeCell ref="AD757:AH757"/>
    <mergeCell ref="AI757:AM757"/>
    <mergeCell ref="BM755:BQ755"/>
    <mergeCell ref="C756:I756"/>
    <mergeCell ref="J756:N756"/>
    <mergeCell ref="O756:X756"/>
    <mergeCell ref="Y756:AC756"/>
    <mergeCell ref="AD756:AH756"/>
    <mergeCell ref="AI756:AM756"/>
    <mergeCell ref="AN756:AR756"/>
    <mergeCell ref="AS756:AW756"/>
    <mergeCell ref="AX756:BB756"/>
    <mergeCell ref="AI755:AM755"/>
    <mergeCell ref="AN755:AR755"/>
    <mergeCell ref="AS755:AW755"/>
    <mergeCell ref="AX755:BB755"/>
    <mergeCell ref="BC755:BG755"/>
    <mergeCell ref="BH755:BL755"/>
    <mergeCell ref="A755:B755"/>
    <mergeCell ref="C755:I755"/>
    <mergeCell ref="J755:N755"/>
    <mergeCell ref="O755:X755"/>
    <mergeCell ref="Y755:AC755"/>
    <mergeCell ref="AD755:AH755"/>
    <mergeCell ref="AN754:AR754"/>
    <mergeCell ref="AS754:AW754"/>
    <mergeCell ref="AX754:BB754"/>
    <mergeCell ref="BC754:BG754"/>
    <mergeCell ref="BH754:BL754"/>
    <mergeCell ref="BM754:BQ754"/>
    <mergeCell ref="C754:I754"/>
    <mergeCell ref="J754:N754"/>
    <mergeCell ref="O754:X754"/>
    <mergeCell ref="Y754:AC754"/>
    <mergeCell ref="AD754:AH754"/>
    <mergeCell ref="AI754:AM754"/>
    <mergeCell ref="AN753:AR753"/>
    <mergeCell ref="AS753:AW753"/>
    <mergeCell ref="AX753:BB753"/>
    <mergeCell ref="BC753:BG753"/>
    <mergeCell ref="BH753:BL753"/>
    <mergeCell ref="BM753:BQ753"/>
    <mergeCell ref="C753:I753"/>
    <mergeCell ref="J753:N753"/>
    <mergeCell ref="O753:X753"/>
    <mergeCell ref="Y753:AC753"/>
    <mergeCell ref="AD753:AH753"/>
    <mergeCell ref="AI753:AM753"/>
    <mergeCell ref="AN752:AR752"/>
    <mergeCell ref="AS752:AW752"/>
    <mergeCell ref="AX752:BB752"/>
    <mergeCell ref="BC752:BG752"/>
    <mergeCell ref="BH752:BL752"/>
    <mergeCell ref="BM752:BQ752"/>
    <mergeCell ref="BC751:BG751"/>
    <mergeCell ref="BH751:BL751"/>
    <mergeCell ref="BM751:BQ751"/>
    <mergeCell ref="A752:B752"/>
    <mergeCell ref="C752:I752"/>
    <mergeCell ref="J752:N752"/>
    <mergeCell ref="O752:X752"/>
    <mergeCell ref="Y752:AC752"/>
    <mergeCell ref="AD752:AH752"/>
    <mergeCell ref="AI752:AM752"/>
    <mergeCell ref="BM750:BQ750"/>
    <mergeCell ref="C751:I751"/>
    <mergeCell ref="J751:N751"/>
    <mergeCell ref="O751:X751"/>
    <mergeCell ref="Y751:AC751"/>
    <mergeCell ref="AD751:AH751"/>
    <mergeCell ref="AI751:AM751"/>
    <mergeCell ref="AN751:AR751"/>
    <mergeCell ref="AS751:AW751"/>
    <mergeCell ref="AX751:BB751"/>
    <mergeCell ref="AI750:AM750"/>
    <mergeCell ref="AN750:AR750"/>
    <mergeCell ref="AS750:AW750"/>
    <mergeCell ref="AX750:BB750"/>
    <mergeCell ref="BC750:BG750"/>
    <mergeCell ref="BH750:BL750"/>
    <mergeCell ref="A750:B750"/>
    <mergeCell ref="C750:I750"/>
    <mergeCell ref="J750:N750"/>
    <mergeCell ref="O750:X750"/>
    <mergeCell ref="Y750:AC750"/>
    <mergeCell ref="AD750:AH750"/>
    <mergeCell ref="AN749:AR749"/>
    <mergeCell ref="AS749:AW749"/>
    <mergeCell ref="AX749:BB749"/>
    <mergeCell ref="BC749:BG749"/>
    <mergeCell ref="BH749:BL749"/>
    <mergeCell ref="BM749:BQ749"/>
    <mergeCell ref="C749:I749"/>
    <mergeCell ref="J749:N749"/>
    <mergeCell ref="O749:X749"/>
    <mergeCell ref="Y749:AC749"/>
    <mergeCell ref="AD749:AH749"/>
    <mergeCell ref="AI749:AM749"/>
    <mergeCell ref="AN748:AR748"/>
    <mergeCell ref="AS748:AW748"/>
    <mergeCell ref="AX748:BB748"/>
    <mergeCell ref="BC748:BG748"/>
    <mergeCell ref="BH748:BL748"/>
    <mergeCell ref="BM748:BQ748"/>
    <mergeCell ref="BC747:BG747"/>
    <mergeCell ref="BH747:BL747"/>
    <mergeCell ref="BM747:BQ747"/>
    <mergeCell ref="A748:B748"/>
    <mergeCell ref="C748:I748"/>
    <mergeCell ref="J748:N748"/>
    <mergeCell ref="O748:X748"/>
    <mergeCell ref="Y748:AC748"/>
    <mergeCell ref="AD748:AH748"/>
    <mergeCell ref="AI748:AM748"/>
    <mergeCell ref="BM746:BQ746"/>
    <mergeCell ref="C747:I747"/>
    <mergeCell ref="J747:N747"/>
    <mergeCell ref="O747:X747"/>
    <mergeCell ref="Y747:AC747"/>
    <mergeCell ref="AD747:AH747"/>
    <mergeCell ref="AI747:AM747"/>
    <mergeCell ref="AN747:AR747"/>
    <mergeCell ref="AS747:AW747"/>
    <mergeCell ref="AX747:BB747"/>
    <mergeCell ref="AI746:AM746"/>
    <mergeCell ref="AN746:AR746"/>
    <mergeCell ref="AS746:AW746"/>
    <mergeCell ref="AX746:BB746"/>
    <mergeCell ref="BC746:BG746"/>
    <mergeCell ref="BH746:BL746"/>
    <mergeCell ref="A746:B746"/>
    <mergeCell ref="C746:I746"/>
    <mergeCell ref="J746:N746"/>
    <mergeCell ref="O746:X746"/>
    <mergeCell ref="Y746:AC746"/>
    <mergeCell ref="AD746:AH746"/>
    <mergeCell ref="AN745:AR745"/>
    <mergeCell ref="AS745:AW745"/>
    <mergeCell ref="AX745:BB745"/>
    <mergeCell ref="BC745:BG745"/>
    <mergeCell ref="BH745:BL745"/>
    <mergeCell ref="BM745:BQ745"/>
    <mergeCell ref="C745:I745"/>
    <mergeCell ref="J745:N745"/>
    <mergeCell ref="O745:X745"/>
    <mergeCell ref="Y745:AC745"/>
    <mergeCell ref="AD745:AH745"/>
    <mergeCell ref="AI745:AM745"/>
    <mergeCell ref="AN744:AR744"/>
    <mergeCell ref="AS744:AW744"/>
    <mergeCell ref="AX744:BB744"/>
    <mergeCell ref="BC744:BG744"/>
    <mergeCell ref="BH744:BL744"/>
    <mergeCell ref="BM744:BQ744"/>
    <mergeCell ref="C744:I744"/>
    <mergeCell ref="J744:N744"/>
    <mergeCell ref="O744:X744"/>
    <mergeCell ref="Y744:AC744"/>
    <mergeCell ref="AD744:AH744"/>
    <mergeCell ref="AI744:AM744"/>
    <mergeCell ref="AN743:AR743"/>
    <mergeCell ref="AS743:AW743"/>
    <mergeCell ref="AX743:BB743"/>
    <mergeCell ref="BC743:BG743"/>
    <mergeCell ref="BH743:BL743"/>
    <mergeCell ref="BM743:BQ743"/>
    <mergeCell ref="C743:I743"/>
    <mergeCell ref="J743:N743"/>
    <mergeCell ref="O743:X743"/>
    <mergeCell ref="Y743:AC743"/>
    <mergeCell ref="AD743:AH743"/>
    <mergeCell ref="AI743:AM743"/>
    <mergeCell ref="AN742:AR742"/>
    <mergeCell ref="AS742:AW742"/>
    <mergeCell ref="AX742:BB742"/>
    <mergeCell ref="BC742:BG742"/>
    <mergeCell ref="BH742:BL742"/>
    <mergeCell ref="BM742:BQ742"/>
    <mergeCell ref="BC741:BG741"/>
    <mergeCell ref="BH741:BL741"/>
    <mergeCell ref="BM741:BQ741"/>
    <mergeCell ref="A742:B742"/>
    <mergeCell ref="C742:I742"/>
    <mergeCell ref="J742:N742"/>
    <mergeCell ref="O742:X742"/>
    <mergeCell ref="Y742:AC742"/>
    <mergeCell ref="AD742:AH742"/>
    <mergeCell ref="AI742:AM742"/>
    <mergeCell ref="BM740:BQ740"/>
    <mergeCell ref="C741:I741"/>
    <mergeCell ref="J741:N741"/>
    <mergeCell ref="O741:X741"/>
    <mergeCell ref="Y741:AC741"/>
    <mergeCell ref="AD741:AH741"/>
    <mergeCell ref="AI741:AM741"/>
    <mergeCell ref="AN741:AR741"/>
    <mergeCell ref="AS741:AW741"/>
    <mergeCell ref="AX741:BB741"/>
    <mergeCell ref="AI740:AM740"/>
    <mergeCell ref="AN740:AR740"/>
    <mergeCell ref="AS740:AW740"/>
    <mergeCell ref="AX740:BB740"/>
    <mergeCell ref="BC740:BG740"/>
    <mergeCell ref="BH740:BL740"/>
    <mergeCell ref="A740:B740"/>
    <mergeCell ref="C740:I740"/>
    <mergeCell ref="J740:N740"/>
    <mergeCell ref="O740:X740"/>
    <mergeCell ref="Y740:AC740"/>
    <mergeCell ref="AD740:AH740"/>
    <mergeCell ref="AN739:AR739"/>
    <mergeCell ref="AS739:AW739"/>
    <mergeCell ref="AX739:BB739"/>
    <mergeCell ref="BC739:BG739"/>
    <mergeCell ref="BH739:BL739"/>
    <mergeCell ref="BM739:BQ739"/>
    <mergeCell ref="C739:I739"/>
    <mergeCell ref="J739:N739"/>
    <mergeCell ref="O739:X739"/>
    <mergeCell ref="Y739:AC739"/>
    <mergeCell ref="AD739:AH739"/>
    <mergeCell ref="AI739:AM739"/>
    <mergeCell ref="AN738:AR738"/>
    <mergeCell ref="AS738:AW738"/>
    <mergeCell ref="AX738:BB738"/>
    <mergeCell ref="BC738:BG738"/>
    <mergeCell ref="BH738:BL738"/>
    <mergeCell ref="BM738:BQ738"/>
    <mergeCell ref="BC737:BG737"/>
    <mergeCell ref="BH737:BL737"/>
    <mergeCell ref="BM737:BQ737"/>
    <mergeCell ref="A738:B738"/>
    <mergeCell ref="C738:I738"/>
    <mergeCell ref="J738:N738"/>
    <mergeCell ref="O738:X738"/>
    <mergeCell ref="Y738:AC738"/>
    <mergeCell ref="AD738:AH738"/>
    <mergeCell ref="AI738:AM738"/>
    <mergeCell ref="BM736:BQ736"/>
    <mergeCell ref="C737:I737"/>
    <mergeCell ref="J737:N737"/>
    <mergeCell ref="O737:X737"/>
    <mergeCell ref="Y737:AC737"/>
    <mergeCell ref="AD737:AH737"/>
    <mergeCell ref="AI737:AM737"/>
    <mergeCell ref="AN737:AR737"/>
    <mergeCell ref="AS737:AW737"/>
    <mergeCell ref="AX737:BB737"/>
    <mergeCell ref="AI736:AM736"/>
    <mergeCell ref="AN736:AR736"/>
    <mergeCell ref="AS736:AW736"/>
    <mergeCell ref="AX736:BB736"/>
    <mergeCell ref="BC736:BG736"/>
    <mergeCell ref="BH736:BL736"/>
    <mergeCell ref="A736:B736"/>
    <mergeCell ref="C736:I736"/>
    <mergeCell ref="J736:N736"/>
    <mergeCell ref="O736:X736"/>
    <mergeCell ref="Y736:AC736"/>
    <mergeCell ref="AD736:AH736"/>
    <mergeCell ref="AN735:AR735"/>
    <mergeCell ref="AS735:AW735"/>
    <mergeCell ref="AX735:BB735"/>
    <mergeCell ref="BC735:BG735"/>
    <mergeCell ref="BH735:BL735"/>
    <mergeCell ref="BM735:BQ735"/>
    <mergeCell ref="C735:I735"/>
    <mergeCell ref="J735:N735"/>
    <mergeCell ref="O735:X735"/>
    <mergeCell ref="Y735:AC735"/>
    <mergeCell ref="AD735:AH735"/>
    <mergeCell ref="AI735:AM735"/>
    <mergeCell ref="AN734:AR734"/>
    <mergeCell ref="AS734:AW734"/>
    <mergeCell ref="AX734:BB734"/>
    <mergeCell ref="BC734:BG734"/>
    <mergeCell ref="BH734:BL734"/>
    <mergeCell ref="BM734:BQ734"/>
    <mergeCell ref="C734:I734"/>
    <mergeCell ref="J734:N734"/>
    <mergeCell ref="O734:X734"/>
    <mergeCell ref="Y734:AC734"/>
    <mergeCell ref="AD734:AH734"/>
    <mergeCell ref="AI734:AM734"/>
    <mergeCell ref="AN733:AR733"/>
    <mergeCell ref="AS733:AW733"/>
    <mergeCell ref="AX733:BB733"/>
    <mergeCell ref="BC733:BG733"/>
    <mergeCell ref="BH733:BL733"/>
    <mergeCell ref="BM733:BQ733"/>
    <mergeCell ref="BC732:BG732"/>
    <mergeCell ref="BH732:BL732"/>
    <mergeCell ref="BM732:BQ732"/>
    <mergeCell ref="A733:B733"/>
    <mergeCell ref="C733:I733"/>
    <mergeCell ref="J733:N733"/>
    <mergeCell ref="O733:X733"/>
    <mergeCell ref="Y733:AC733"/>
    <mergeCell ref="AD733:AH733"/>
    <mergeCell ref="AI733:AM733"/>
    <mergeCell ref="BM731:BQ731"/>
    <mergeCell ref="C732:I732"/>
    <mergeCell ref="J732:N732"/>
    <mergeCell ref="O732:X732"/>
    <mergeCell ref="Y732:AC732"/>
    <mergeCell ref="AD732:AH732"/>
    <mergeCell ref="AI732:AM732"/>
    <mergeCell ref="AN732:AR732"/>
    <mergeCell ref="AS732:AW732"/>
    <mergeCell ref="AX732:BB732"/>
    <mergeCell ref="AI731:AM731"/>
    <mergeCell ref="AN731:AR731"/>
    <mergeCell ref="AS731:AW731"/>
    <mergeCell ref="AX731:BB731"/>
    <mergeCell ref="BC731:BG731"/>
    <mergeCell ref="BH731:BL731"/>
    <mergeCell ref="A731:B731"/>
    <mergeCell ref="C731:I731"/>
    <mergeCell ref="J731:N731"/>
    <mergeCell ref="O731:X731"/>
    <mergeCell ref="Y731:AC731"/>
    <mergeCell ref="AD731:AH731"/>
    <mergeCell ref="AN730:AR730"/>
    <mergeCell ref="AS730:AW730"/>
    <mergeCell ref="AX730:BB730"/>
    <mergeCell ref="BC730:BG730"/>
    <mergeCell ref="BH730:BL730"/>
    <mergeCell ref="BM730:BQ730"/>
    <mergeCell ref="BC729:BG729"/>
    <mergeCell ref="BH729:BL729"/>
    <mergeCell ref="BM729:BQ729"/>
    <mergeCell ref="A730:B730"/>
    <mergeCell ref="C730:I730"/>
    <mergeCell ref="J730:N730"/>
    <mergeCell ref="O730:X730"/>
    <mergeCell ref="Y730:AC730"/>
    <mergeCell ref="AD730:AH730"/>
    <mergeCell ref="AI730:AM730"/>
    <mergeCell ref="BM728:BQ728"/>
    <mergeCell ref="C729:I729"/>
    <mergeCell ref="J729:N729"/>
    <mergeCell ref="O729:X729"/>
    <mergeCell ref="Y729:AC729"/>
    <mergeCell ref="AD729:AH729"/>
    <mergeCell ref="AI729:AM729"/>
    <mergeCell ref="AN729:AR729"/>
    <mergeCell ref="AS729:AW729"/>
    <mergeCell ref="AX729:BB729"/>
    <mergeCell ref="AI728:AM728"/>
    <mergeCell ref="AN728:AR728"/>
    <mergeCell ref="AS728:AW728"/>
    <mergeCell ref="AX728:BB728"/>
    <mergeCell ref="BC728:BG728"/>
    <mergeCell ref="BH728:BL728"/>
    <mergeCell ref="A728:B728"/>
    <mergeCell ref="C728:I728"/>
    <mergeCell ref="J728:N728"/>
    <mergeCell ref="O728:X728"/>
    <mergeCell ref="Y728:AC728"/>
    <mergeCell ref="AD728:AH728"/>
    <mergeCell ref="AN727:AR727"/>
    <mergeCell ref="AS727:AW727"/>
    <mergeCell ref="AX727:BB727"/>
    <mergeCell ref="BC727:BG727"/>
    <mergeCell ref="BH727:BL727"/>
    <mergeCell ref="BM727:BQ727"/>
    <mergeCell ref="AX726:BB726"/>
    <mergeCell ref="BC726:BG726"/>
    <mergeCell ref="BH726:BL726"/>
    <mergeCell ref="BM726:BQ726"/>
    <mergeCell ref="C727:I727"/>
    <mergeCell ref="J727:N727"/>
    <mergeCell ref="O727:X727"/>
    <mergeCell ref="Y727:AC727"/>
    <mergeCell ref="AD727:AH727"/>
    <mergeCell ref="AI727:AM727"/>
    <mergeCell ref="BM725:BQ725"/>
    <mergeCell ref="A726:B726"/>
    <mergeCell ref="C726:I726"/>
    <mergeCell ref="J726:N726"/>
    <mergeCell ref="O726:X726"/>
    <mergeCell ref="Y726:AC726"/>
    <mergeCell ref="AD726:AH726"/>
    <mergeCell ref="AI726:AM726"/>
    <mergeCell ref="AN726:AR726"/>
    <mergeCell ref="AS726:AW726"/>
    <mergeCell ref="AI725:AM725"/>
    <mergeCell ref="AN725:AR725"/>
    <mergeCell ref="AS725:AW725"/>
    <mergeCell ref="AX725:BB725"/>
    <mergeCell ref="BC725:BG725"/>
    <mergeCell ref="BH725:BL725"/>
    <mergeCell ref="A725:B725"/>
    <mergeCell ref="C725:I725"/>
    <mergeCell ref="J725:N725"/>
    <mergeCell ref="O725:X725"/>
    <mergeCell ref="Y725:AC725"/>
    <mergeCell ref="AD725:AH725"/>
    <mergeCell ref="AN724:AR724"/>
    <mergeCell ref="AS724:AW724"/>
    <mergeCell ref="AX724:BB724"/>
    <mergeCell ref="BC724:BG724"/>
    <mergeCell ref="BH724:BL724"/>
    <mergeCell ref="BM724:BQ724"/>
    <mergeCell ref="C724:I724"/>
    <mergeCell ref="J724:N724"/>
    <mergeCell ref="O724:X724"/>
    <mergeCell ref="Y724:AC724"/>
    <mergeCell ref="AD724:AH724"/>
    <mergeCell ref="AI724:AM724"/>
    <mergeCell ref="AN723:AR723"/>
    <mergeCell ref="AS723:AW723"/>
    <mergeCell ref="AX723:BB723"/>
    <mergeCell ref="BC723:BG723"/>
    <mergeCell ref="BH723:BL723"/>
    <mergeCell ref="BM723:BQ723"/>
    <mergeCell ref="C723:I723"/>
    <mergeCell ref="J723:N723"/>
    <mergeCell ref="O723:X723"/>
    <mergeCell ref="Y723:AC723"/>
    <mergeCell ref="AD723:AH723"/>
    <mergeCell ref="AI723:AM723"/>
    <mergeCell ref="AN722:AR722"/>
    <mergeCell ref="AS722:AW722"/>
    <mergeCell ref="AX722:BB722"/>
    <mergeCell ref="BC722:BG722"/>
    <mergeCell ref="BH722:BL722"/>
    <mergeCell ref="BM722:BQ722"/>
    <mergeCell ref="BC721:BG721"/>
    <mergeCell ref="BH721:BL721"/>
    <mergeCell ref="BM721:BQ721"/>
    <mergeCell ref="A722:B722"/>
    <mergeCell ref="C722:I722"/>
    <mergeCell ref="J722:N722"/>
    <mergeCell ref="O722:X722"/>
    <mergeCell ref="Y722:AC722"/>
    <mergeCell ref="AD722:AH722"/>
    <mergeCell ref="AI722:AM722"/>
    <mergeCell ref="BM720:BQ720"/>
    <mergeCell ref="C721:I721"/>
    <mergeCell ref="J721:N721"/>
    <mergeCell ref="O721:X721"/>
    <mergeCell ref="Y721:AC721"/>
    <mergeCell ref="AD721:AH721"/>
    <mergeCell ref="AI721:AM721"/>
    <mergeCell ref="AN721:AR721"/>
    <mergeCell ref="AS721:AW721"/>
    <mergeCell ref="AX721:BB721"/>
    <mergeCell ref="AI720:AM720"/>
    <mergeCell ref="AN720:AR720"/>
    <mergeCell ref="AS720:AW720"/>
    <mergeCell ref="AX720:BB720"/>
    <mergeCell ref="BC720:BG720"/>
    <mergeCell ref="BH720:BL720"/>
    <mergeCell ref="A720:B720"/>
    <mergeCell ref="C720:I720"/>
    <mergeCell ref="J720:N720"/>
    <mergeCell ref="O720:X720"/>
    <mergeCell ref="Y720:AC720"/>
    <mergeCell ref="AD720:AH720"/>
    <mergeCell ref="AN719:AR719"/>
    <mergeCell ref="AS719:AW719"/>
    <mergeCell ref="AX719:BB719"/>
    <mergeCell ref="BC719:BG719"/>
    <mergeCell ref="BH719:BL719"/>
    <mergeCell ref="BM719:BQ719"/>
    <mergeCell ref="C719:I719"/>
    <mergeCell ref="J719:N719"/>
    <mergeCell ref="O719:X719"/>
    <mergeCell ref="Y719:AC719"/>
    <mergeCell ref="AD719:AH719"/>
    <mergeCell ref="AI719:AM719"/>
    <mergeCell ref="AN718:AR718"/>
    <mergeCell ref="AS718:AW718"/>
    <mergeCell ref="AX718:BB718"/>
    <mergeCell ref="BC718:BG718"/>
    <mergeCell ref="BH718:BL718"/>
    <mergeCell ref="BM718:BQ718"/>
    <mergeCell ref="BC717:BG717"/>
    <mergeCell ref="BH717:BL717"/>
    <mergeCell ref="BM717:BQ717"/>
    <mergeCell ref="A718:B718"/>
    <mergeCell ref="C718:I718"/>
    <mergeCell ref="J718:N718"/>
    <mergeCell ref="O718:X718"/>
    <mergeCell ref="Y718:AC718"/>
    <mergeCell ref="AD718:AH718"/>
    <mergeCell ref="AI718:AM718"/>
    <mergeCell ref="BM716:BQ716"/>
    <mergeCell ref="C717:I717"/>
    <mergeCell ref="J717:N717"/>
    <mergeCell ref="O717:X717"/>
    <mergeCell ref="Y717:AC717"/>
    <mergeCell ref="AD717:AH717"/>
    <mergeCell ref="AI717:AM717"/>
    <mergeCell ref="AN717:AR717"/>
    <mergeCell ref="AS717:AW717"/>
    <mergeCell ref="AX717:BB717"/>
    <mergeCell ref="AI716:AM716"/>
    <mergeCell ref="AN716:AR716"/>
    <mergeCell ref="AS716:AW716"/>
    <mergeCell ref="AX716:BB716"/>
    <mergeCell ref="BC716:BG716"/>
    <mergeCell ref="BH716:BL716"/>
    <mergeCell ref="A716:B716"/>
    <mergeCell ref="C716:I716"/>
    <mergeCell ref="J716:N716"/>
    <mergeCell ref="O716:X716"/>
    <mergeCell ref="Y716:AC716"/>
    <mergeCell ref="AD716:AH716"/>
    <mergeCell ref="AN715:AR715"/>
    <mergeCell ref="AS715:AW715"/>
    <mergeCell ref="AX715:BB715"/>
    <mergeCell ref="BC715:BG715"/>
    <mergeCell ref="BH715:BL715"/>
    <mergeCell ref="BM715:BQ715"/>
    <mergeCell ref="C715:I715"/>
    <mergeCell ref="J715:N715"/>
    <mergeCell ref="O715:X715"/>
    <mergeCell ref="Y715:AC715"/>
    <mergeCell ref="AD715:AH715"/>
    <mergeCell ref="AI715:AM715"/>
    <mergeCell ref="AN714:AR714"/>
    <mergeCell ref="AS714:AW714"/>
    <mergeCell ref="AX714:BB714"/>
    <mergeCell ref="BC714:BG714"/>
    <mergeCell ref="BH714:BL714"/>
    <mergeCell ref="BM714:BQ714"/>
    <mergeCell ref="C714:I714"/>
    <mergeCell ref="J714:N714"/>
    <mergeCell ref="O714:X714"/>
    <mergeCell ref="Y714:AC714"/>
    <mergeCell ref="AD714:AH714"/>
    <mergeCell ref="AI714:AM714"/>
    <mergeCell ref="AN713:AR713"/>
    <mergeCell ref="AS713:AW713"/>
    <mergeCell ref="AX713:BB713"/>
    <mergeCell ref="BC713:BG713"/>
    <mergeCell ref="BH713:BL713"/>
    <mergeCell ref="BM713:BQ713"/>
    <mergeCell ref="C713:I713"/>
    <mergeCell ref="J713:N713"/>
    <mergeCell ref="O713:X713"/>
    <mergeCell ref="Y713:AC713"/>
    <mergeCell ref="AD713:AH713"/>
    <mergeCell ref="AI713:AM713"/>
    <mergeCell ref="AN712:AR712"/>
    <mergeCell ref="AS712:AW712"/>
    <mergeCell ref="AX712:BB712"/>
    <mergeCell ref="BC712:BG712"/>
    <mergeCell ref="BH712:BL712"/>
    <mergeCell ref="BM712:BQ712"/>
    <mergeCell ref="BC711:BG711"/>
    <mergeCell ref="BH711:BL711"/>
    <mergeCell ref="BM711:BQ711"/>
    <mergeCell ref="A712:B712"/>
    <mergeCell ref="C712:I712"/>
    <mergeCell ref="J712:N712"/>
    <mergeCell ref="O712:X712"/>
    <mergeCell ref="Y712:AC712"/>
    <mergeCell ref="AD712:AH712"/>
    <mergeCell ref="AI712:AM712"/>
    <mergeCell ref="BM710:BQ710"/>
    <mergeCell ref="C711:I711"/>
    <mergeCell ref="J711:N711"/>
    <mergeCell ref="O711:X711"/>
    <mergeCell ref="Y711:AC711"/>
    <mergeCell ref="AD711:AH711"/>
    <mergeCell ref="AI711:AM711"/>
    <mergeCell ref="AN711:AR711"/>
    <mergeCell ref="AS711:AW711"/>
    <mergeCell ref="AX711:BB711"/>
    <mergeCell ref="AI710:AM710"/>
    <mergeCell ref="AN710:AR710"/>
    <mergeCell ref="AS710:AW710"/>
    <mergeCell ref="AX710:BB710"/>
    <mergeCell ref="BC710:BG710"/>
    <mergeCell ref="BH710:BL710"/>
    <mergeCell ref="A710:B710"/>
    <mergeCell ref="C710:I710"/>
    <mergeCell ref="J710:N710"/>
    <mergeCell ref="O710:X710"/>
    <mergeCell ref="Y710:AC710"/>
    <mergeCell ref="AD710:AH710"/>
    <mergeCell ref="AN709:AR709"/>
    <mergeCell ref="AS709:AW709"/>
    <mergeCell ref="AX709:BB709"/>
    <mergeCell ref="BC709:BG709"/>
    <mergeCell ref="BH709:BL709"/>
    <mergeCell ref="BM709:BQ709"/>
    <mergeCell ref="C709:I709"/>
    <mergeCell ref="J709:N709"/>
    <mergeCell ref="O709:X709"/>
    <mergeCell ref="Y709:AC709"/>
    <mergeCell ref="AD709:AH709"/>
    <mergeCell ref="AI709:AM709"/>
    <mergeCell ref="AN708:AR708"/>
    <mergeCell ref="AS708:AW708"/>
    <mergeCell ref="AX708:BB708"/>
    <mergeCell ref="BC708:BG708"/>
    <mergeCell ref="BH708:BL708"/>
    <mergeCell ref="BM708:BQ708"/>
    <mergeCell ref="BC707:BG707"/>
    <mergeCell ref="BH707:BL707"/>
    <mergeCell ref="BM707:BQ707"/>
    <mergeCell ref="A708:B708"/>
    <mergeCell ref="C708:I708"/>
    <mergeCell ref="J708:N708"/>
    <mergeCell ref="O708:X708"/>
    <mergeCell ref="Y708:AC708"/>
    <mergeCell ref="AD708:AH708"/>
    <mergeCell ref="AI708:AM708"/>
    <mergeCell ref="BM706:BQ706"/>
    <mergeCell ref="C707:I707"/>
    <mergeCell ref="J707:N707"/>
    <mergeCell ref="O707:X707"/>
    <mergeCell ref="Y707:AC707"/>
    <mergeCell ref="AD707:AH707"/>
    <mergeCell ref="AI707:AM707"/>
    <mergeCell ref="AN707:AR707"/>
    <mergeCell ref="AS707:AW707"/>
    <mergeCell ref="AX707:BB707"/>
    <mergeCell ref="AI706:AM706"/>
    <mergeCell ref="AN706:AR706"/>
    <mergeCell ref="AS706:AW706"/>
    <mergeCell ref="AX706:BB706"/>
    <mergeCell ref="BC706:BG706"/>
    <mergeCell ref="BH706:BL706"/>
    <mergeCell ref="A706:B706"/>
    <mergeCell ref="C706:I706"/>
    <mergeCell ref="J706:N706"/>
    <mergeCell ref="O706:X706"/>
    <mergeCell ref="Y706:AC706"/>
    <mergeCell ref="AD706:AH706"/>
    <mergeCell ref="AN705:AR705"/>
    <mergeCell ref="AS705:AW705"/>
    <mergeCell ref="AX705:BB705"/>
    <mergeCell ref="BC705:BG705"/>
    <mergeCell ref="BH705:BL705"/>
    <mergeCell ref="BM705:BQ705"/>
    <mergeCell ref="C705:I705"/>
    <mergeCell ref="J705:N705"/>
    <mergeCell ref="O705:X705"/>
    <mergeCell ref="Y705:AC705"/>
    <mergeCell ref="AD705:AH705"/>
    <mergeCell ref="AI705:AM705"/>
    <mergeCell ref="AN704:AR704"/>
    <mergeCell ref="AS704:AW704"/>
    <mergeCell ref="AX704:BB704"/>
    <mergeCell ref="BC704:BG704"/>
    <mergeCell ref="BH704:BL704"/>
    <mergeCell ref="BM704:BQ704"/>
    <mergeCell ref="C704:I704"/>
    <mergeCell ref="J704:N704"/>
    <mergeCell ref="O704:X704"/>
    <mergeCell ref="Y704:AC704"/>
    <mergeCell ref="AD704:AH704"/>
    <mergeCell ref="AI704:AM704"/>
    <mergeCell ref="AN703:AR703"/>
    <mergeCell ref="AS703:AW703"/>
    <mergeCell ref="AX703:BB703"/>
    <mergeCell ref="BC703:BG703"/>
    <mergeCell ref="BH703:BL703"/>
    <mergeCell ref="BM703:BQ703"/>
    <mergeCell ref="C703:I703"/>
    <mergeCell ref="J703:N703"/>
    <mergeCell ref="O703:X703"/>
    <mergeCell ref="Y703:AC703"/>
    <mergeCell ref="AD703:AH703"/>
    <mergeCell ref="AI703:AM703"/>
    <mergeCell ref="AN702:AR702"/>
    <mergeCell ref="AS702:AW702"/>
    <mergeCell ref="AX702:BB702"/>
    <mergeCell ref="BC702:BG702"/>
    <mergeCell ref="BH702:BL702"/>
    <mergeCell ref="BM702:BQ702"/>
    <mergeCell ref="AX701:BB701"/>
    <mergeCell ref="BC701:BG701"/>
    <mergeCell ref="BH701:BL701"/>
    <mergeCell ref="BM701:BQ701"/>
    <mergeCell ref="C702:I702"/>
    <mergeCell ref="J702:N702"/>
    <mergeCell ref="O702:X702"/>
    <mergeCell ref="Y702:AC702"/>
    <mergeCell ref="AD702:AH702"/>
    <mergeCell ref="AI702:AM702"/>
    <mergeCell ref="BM700:BQ700"/>
    <mergeCell ref="A701:B701"/>
    <mergeCell ref="C701:I701"/>
    <mergeCell ref="J701:N701"/>
    <mergeCell ref="O701:X701"/>
    <mergeCell ref="Y701:AC701"/>
    <mergeCell ref="AD701:AH701"/>
    <mergeCell ref="AI701:AM701"/>
    <mergeCell ref="AN701:AR701"/>
    <mergeCell ref="AS701:AW701"/>
    <mergeCell ref="AI700:AM700"/>
    <mergeCell ref="AN700:AR700"/>
    <mergeCell ref="AS700:AW700"/>
    <mergeCell ref="AX700:BB700"/>
    <mergeCell ref="BC700:BG700"/>
    <mergeCell ref="BH700:BL700"/>
    <mergeCell ref="A700:B700"/>
    <mergeCell ref="C700:I700"/>
    <mergeCell ref="J700:N700"/>
    <mergeCell ref="O700:X700"/>
    <mergeCell ref="Y700:AC700"/>
    <mergeCell ref="AD700:AH700"/>
    <mergeCell ref="AN699:AR699"/>
    <mergeCell ref="AS699:AW699"/>
    <mergeCell ref="AX699:BB699"/>
    <mergeCell ref="BC699:BG699"/>
    <mergeCell ref="BH699:BL699"/>
    <mergeCell ref="BM699:BQ699"/>
    <mergeCell ref="C699:I699"/>
    <mergeCell ref="J699:N699"/>
    <mergeCell ref="O699:X699"/>
    <mergeCell ref="Y699:AC699"/>
    <mergeCell ref="AD699:AH699"/>
    <mergeCell ref="AI699:AM699"/>
    <mergeCell ref="AN698:AR698"/>
    <mergeCell ref="AS698:AW698"/>
    <mergeCell ref="AX698:BB698"/>
    <mergeCell ref="BC698:BG698"/>
    <mergeCell ref="BH698:BL698"/>
    <mergeCell ref="BM698:BQ698"/>
    <mergeCell ref="BC697:BG697"/>
    <mergeCell ref="BH697:BL697"/>
    <mergeCell ref="BM697:BQ697"/>
    <mergeCell ref="A698:B698"/>
    <mergeCell ref="C698:I698"/>
    <mergeCell ref="J698:N698"/>
    <mergeCell ref="O698:X698"/>
    <mergeCell ref="Y698:AC698"/>
    <mergeCell ref="AD698:AH698"/>
    <mergeCell ref="AI698:AM698"/>
    <mergeCell ref="BM696:BQ696"/>
    <mergeCell ref="C697:I697"/>
    <mergeCell ref="J697:N697"/>
    <mergeCell ref="O697:X697"/>
    <mergeCell ref="Y697:AC697"/>
    <mergeCell ref="AD697:AH697"/>
    <mergeCell ref="AI697:AM697"/>
    <mergeCell ref="AN697:AR697"/>
    <mergeCell ref="AS697:AW697"/>
    <mergeCell ref="AX697:BB697"/>
    <mergeCell ref="AI696:AM696"/>
    <mergeCell ref="AN696:AR696"/>
    <mergeCell ref="AS696:AW696"/>
    <mergeCell ref="AX696:BB696"/>
    <mergeCell ref="BC696:BG696"/>
    <mergeCell ref="BH696:BL696"/>
    <mergeCell ref="A696:B696"/>
    <mergeCell ref="C696:I696"/>
    <mergeCell ref="J696:N696"/>
    <mergeCell ref="O696:X696"/>
    <mergeCell ref="Y696:AC696"/>
    <mergeCell ref="AD696:AH696"/>
    <mergeCell ref="AN695:AR695"/>
    <mergeCell ref="AS695:AW695"/>
    <mergeCell ref="AX695:BB695"/>
    <mergeCell ref="BC695:BG695"/>
    <mergeCell ref="BH695:BL695"/>
    <mergeCell ref="BM695:BQ695"/>
    <mergeCell ref="AX694:BB694"/>
    <mergeCell ref="BC694:BG694"/>
    <mergeCell ref="BH694:BL694"/>
    <mergeCell ref="BM694:BQ694"/>
    <mergeCell ref="C695:I695"/>
    <mergeCell ref="J695:N695"/>
    <mergeCell ref="O695:X695"/>
    <mergeCell ref="Y695:AC695"/>
    <mergeCell ref="AD695:AH695"/>
    <mergeCell ref="AI695:AM695"/>
    <mergeCell ref="BM693:BQ693"/>
    <mergeCell ref="A694:B694"/>
    <mergeCell ref="C694:I694"/>
    <mergeCell ref="J694:N694"/>
    <mergeCell ref="O694:X694"/>
    <mergeCell ref="Y694:AC694"/>
    <mergeCell ref="AD694:AH694"/>
    <mergeCell ref="AI694:AM694"/>
    <mergeCell ref="AN694:AR694"/>
    <mergeCell ref="AS694:AW694"/>
    <mergeCell ref="AI693:AM693"/>
    <mergeCell ref="AN693:AR693"/>
    <mergeCell ref="AS693:AW693"/>
    <mergeCell ref="AX693:BB693"/>
    <mergeCell ref="BC693:BG693"/>
    <mergeCell ref="BH693:BL693"/>
    <mergeCell ref="A693:B693"/>
    <mergeCell ref="C693:I693"/>
    <mergeCell ref="J693:N693"/>
    <mergeCell ref="O693:X693"/>
    <mergeCell ref="Y693:AC693"/>
    <mergeCell ref="AD693:AH693"/>
    <mergeCell ref="AN692:AR692"/>
    <mergeCell ref="AS692:AW692"/>
    <mergeCell ref="AX692:BB692"/>
    <mergeCell ref="BC692:BG692"/>
    <mergeCell ref="BH692:BL692"/>
    <mergeCell ref="BM692:BQ692"/>
    <mergeCell ref="C692:I692"/>
    <mergeCell ref="J692:N692"/>
    <mergeCell ref="O692:X692"/>
    <mergeCell ref="Y692:AC692"/>
    <mergeCell ref="AD692:AH692"/>
    <mergeCell ref="AI692:AM692"/>
    <mergeCell ref="AN691:AR691"/>
    <mergeCell ref="AS691:AW691"/>
    <mergeCell ref="AX691:BB691"/>
    <mergeCell ref="BC691:BG691"/>
    <mergeCell ref="BH691:BL691"/>
    <mergeCell ref="BM691:BQ691"/>
    <mergeCell ref="C691:I691"/>
    <mergeCell ref="J691:N691"/>
    <mergeCell ref="O691:X691"/>
    <mergeCell ref="Y691:AC691"/>
    <mergeCell ref="AD691:AH691"/>
    <mergeCell ref="AI691:AM691"/>
    <mergeCell ref="AN690:AR690"/>
    <mergeCell ref="AS690:AW690"/>
    <mergeCell ref="AX690:BB690"/>
    <mergeCell ref="BC690:BG690"/>
    <mergeCell ref="BH690:BL690"/>
    <mergeCell ref="BM690:BQ690"/>
    <mergeCell ref="BC689:BG689"/>
    <mergeCell ref="BH689:BL689"/>
    <mergeCell ref="BM689:BQ689"/>
    <mergeCell ref="A690:B690"/>
    <mergeCell ref="C690:I690"/>
    <mergeCell ref="J690:N690"/>
    <mergeCell ref="O690:X690"/>
    <mergeCell ref="Y690:AC690"/>
    <mergeCell ref="AD690:AH690"/>
    <mergeCell ref="AI690:AM690"/>
    <mergeCell ref="BM688:BQ688"/>
    <mergeCell ref="C689:I689"/>
    <mergeCell ref="J689:N689"/>
    <mergeCell ref="O689:X689"/>
    <mergeCell ref="Y689:AC689"/>
    <mergeCell ref="AD689:AH689"/>
    <mergeCell ref="AI689:AM689"/>
    <mergeCell ref="AN689:AR689"/>
    <mergeCell ref="AS689:AW689"/>
    <mergeCell ref="AX689:BB689"/>
    <mergeCell ref="AI688:AM688"/>
    <mergeCell ref="AN688:AR688"/>
    <mergeCell ref="AS688:AW688"/>
    <mergeCell ref="AX688:BB688"/>
    <mergeCell ref="BC688:BG688"/>
    <mergeCell ref="BH688:BL688"/>
    <mergeCell ref="A688:B688"/>
    <mergeCell ref="C688:I688"/>
    <mergeCell ref="J688:N688"/>
    <mergeCell ref="O688:X688"/>
    <mergeCell ref="Y688:AC688"/>
    <mergeCell ref="AD688:AH688"/>
    <mergeCell ref="AN687:AR687"/>
    <mergeCell ref="AS687:AW687"/>
    <mergeCell ref="AX687:BB687"/>
    <mergeCell ref="BC687:BG687"/>
    <mergeCell ref="BH687:BL687"/>
    <mergeCell ref="BM687:BQ687"/>
    <mergeCell ref="C687:I687"/>
    <mergeCell ref="J687:N687"/>
    <mergeCell ref="O687:X687"/>
    <mergeCell ref="Y687:AC687"/>
    <mergeCell ref="AD687:AH687"/>
    <mergeCell ref="AI687:AM687"/>
    <mergeCell ref="AN686:AR686"/>
    <mergeCell ref="AS686:AW686"/>
    <mergeCell ref="AX686:BB686"/>
    <mergeCell ref="BC686:BG686"/>
    <mergeCell ref="BH686:BL686"/>
    <mergeCell ref="BM686:BQ686"/>
    <mergeCell ref="BC685:BG685"/>
    <mergeCell ref="BH685:BL685"/>
    <mergeCell ref="BM685:BQ685"/>
    <mergeCell ref="A686:B686"/>
    <mergeCell ref="C686:I686"/>
    <mergeCell ref="J686:N686"/>
    <mergeCell ref="O686:X686"/>
    <mergeCell ref="Y686:AC686"/>
    <mergeCell ref="AD686:AH686"/>
    <mergeCell ref="AI686:AM686"/>
    <mergeCell ref="BM684:BQ684"/>
    <mergeCell ref="C685:I685"/>
    <mergeCell ref="J685:N685"/>
    <mergeCell ref="O685:X685"/>
    <mergeCell ref="Y685:AC685"/>
    <mergeCell ref="AD685:AH685"/>
    <mergeCell ref="AI685:AM685"/>
    <mergeCell ref="AN685:AR685"/>
    <mergeCell ref="AS685:AW685"/>
    <mergeCell ref="AX685:BB685"/>
    <mergeCell ref="AI684:AM684"/>
    <mergeCell ref="AN684:AR684"/>
    <mergeCell ref="AS684:AW684"/>
    <mergeCell ref="AX684:BB684"/>
    <mergeCell ref="BC684:BG684"/>
    <mergeCell ref="BH684:BL684"/>
    <mergeCell ref="A684:B684"/>
    <mergeCell ref="C684:I684"/>
    <mergeCell ref="J684:N684"/>
    <mergeCell ref="O684:X684"/>
    <mergeCell ref="Y684:AC684"/>
    <mergeCell ref="AD684:AH684"/>
    <mergeCell ref="AN683:AR683"/>
    <mergeCell ref="AS683:AW683"/>
    <mergeCell ref="AX683:BB683"/>
    <mergeCell ref="BC683:BG683"/>
    <mergeCell ref="BH683:BL683"/>
    <mergeCell ref="BM683:BQ683"/>
    <mergeCell ref="C683:I683"/>
    <mergeCell ref="J683:N683"/>
    <mergeCell ref="O683:X683"/>
    <mergeCell ref="Y683:AC683"/>
    <mergeCell ref="AD683:AH683"/>
    <mergeCell ref="AI683:AM683"/>
    <mergeCell ref="AN682:AR682"/>
    <mergeCell ref="AS682:AW682"/>
    <mergeCell ref="AX682:BB682"/>
    <mergeCell ref="BC682:BG682"/>
    <mergeCell ref="BH682:BL682"/>
    <mergeCell ref="BM682:BQ682"/>
    <mergeCell ref="C682:I682"/>
    <mergeCell ref="J682:N682"/>
    <mergeCell ref="O682:X682"/>
    <mergeCell ref="Y682:AC682"/>
    <mergeCell ref="AD682:AH682"/>
    <mergeCell ref="AI682:AM682"/>
    <mergeCell ref="AN681:AR681"/>
    <mergeCell ref="AS681:AW681"/>
    <mergeCell ref="AX681:BB681"/>
    <mergeCell ref="BC681:BG681"/>
    <mergeCell ref="BH681:BL681"/>
    <mergeCell ref="BM681:BQ681"/>
    <mergeCell ref="C681:I681"/>
    <mergeCell ref="J681:N681"/>
    <mergeCell ref="O681:X681"/>
    <mergeCell ref="Y681:AC681"/>
    <mergeCell ref="AD681:AH681"/>
    <mergeCell ref="AI681:AM681"/>
    <mergeCell ref="AN680:AR680"/>
    <mergeCell ref="AS680:AW680"/>
    <mergeCell ref="AX680:BB680"/>
    <mergeCell ref="BC680:BG680"/>
    <mergeCell ref="BH680:BL680"/>
    <mergeCell ref="BM680:BQ680"/>
    <mergeCell ref="BC679:BG679"/>
    <mergeCell ref="BH679:BL679"/>
    <mergeCell ref="BM679:BQ679"/>
    <mergeCell ref="A680:B680"/>
    <mergeCell ref="C680:I680"/>
    <mergeCell ref="J680:N680"/>
    <mergeCell ref="O680:X680"/>
    <mergeCell ref="Y680:AC680"/>
    <mergeCell ref="AD680:AH680"/>
    <mergeCell ref="AI680:AM680"/>
    <mergeCell ref="BM678:BQ678"/>
    <mergeCell ref="C679:I679"/>
    <mergeCell ref="J679:N679"/>
    <mergeCell ref="O679:X679"/>
    <mergeCell ref="Y679:AC679"/>
    <mergeCell ref="AD679:AH679"/>
    <mergeCell ref="AI679:AM679"/>
    <mergeCell ref="AN679:AR679"/>
    <mergeCell ref="AS679:AW679"/>
    <mergeCell ref="AX679:BB679"/>
    <mergeCell ref="AI678:AM678"/>
    <mergeCell ref="AN678:AR678"/>
    <mergeCell ref="AS678:AW678"/>
    <mergeCell ref="AX678:BB678"/>
    <mergeCell ref="BC678:BG678"/>
    <mergeCell ref="BH678:BL678"/>
    <mergeCell ref="A678:B678"/>
    <mergeCell ref="C678:I678"/>
    <mergeCell ref="J678:N678"/>
    <mergeCell ref="O678:X678"/>
    <mergeCell ref="Y678:AC678"/>
    <mergeCell ref="AD678:AH678"/>
    <mergeCell ref="AN677:AR677"/>
    <mergeCell ref="AS677:AW677"/>
    <mergeCell ref="AX677:BB677"/>
    <mergeCell ref="BC677:BG677"/>
    <mergeCell ref="BH677:BL677"/>
    <mergeCell ref="BM677:BQ677"/>
    <mergeCell ref="AX676:BB676"/>
    <mergeCell ref="BC676:BG676"/>
    <mergeCell ref="BH676:BL676"/>
    <mergeCell ref="BM676:BQ676"/>
    <mergeCell ref="C677:I677"/>
    <mergeCell ref="J677:N677"/>
    <mergeCell ref="O677:X677"/>
    <mergeCell ref="Y677:AC677"/>
    <mergeCell ref="AD677:AH677"/>
    <mergeCell ref="AI677:AM677"/>
    <mergeCell ref="BM675:BQ675"/>
    <mergeCell ref="A676:B676"/>
    <mergeCell ref="C676:I676"/>
    <mergeCell ref="J676:N676"/>
    <mergeCell ref="O676:X676"/>
    <mergeCell ref="Y676:AC676"/>
    <mergeCell ref="AD676:AH676"/>
    <mergeCell ref="AI676:AM676"/>
    <mergeCell ref="AN676:AR676"/>
    <mergeCell ref="AS676:AW676"/>
    <mergeCell ref="AI675:AM675"/>
    <mergeCell ref="AN675:AR675"/>
    <mergeCell ref="AS675:AW675"/>
    <mergeCell ref="AX675:BB675"/>
    <mergeCell ref="BC675:BG675"/>
    <mergeCell ref="BH675:BL675"/>
    <mergeCell ref="AX674:BB674"/>
    <mergeCell ref="BC674:BG674"/>
    <mergeCell ref="BH674:BL674"/>
    <mergeCell ref="BM674:BQ674"/>
    <mergeCell ref="A675:B675"/>
    <mergeCell ref="C675:I675"/>
    <mergeCell ref="J675:N675"/>
    <mergeCell ref="O675:X675"/>
    <mergeCell ref="Y675:AC675"/>
    <mergeCell ref="AD675:AH675"/>
    <mergeCell ref="BH673:BL673"/>
    <mergeCell ref="BM673:BQ673"/>
    <mergeCell ref="C674:I674"/>
    <mergeCell ref="J674:N674"/>
    <mergeCell ref="O674:X674"/>
    <mergeCell ref="Y674:AC674"/>
    <mergeCell ref="AD674:AH674"/>
    <mergeCell ref="AI674:AM674"/>
    <mergeCell ref="AN674:AR674"/>
    <mergeCell ref="AS674:AW674"/>
    <mergeCell ref="AD673:AH673"/>
    <mergeCell ref="AI673:AM673"/>
    <mergeCell ref="AN673:AR673"/>
    <mergeCell ref="AS673:AW673"/>
    <mergeCell ref="AX673:BB673"/>
    <mergeCell ref="BC673:BG673"/>
    <mergeCell ref="AS672:AW672"/>
    <mergeCell ref="AX672:BB672"/>
    <mergeCell ref="BC672:BG672"/>
    <mergeCell ref="BH672:BL672"/>
    <mergeCell ref="BM672:BQ672"/>
    <mergeCell ref="A673:B673"/>
    <mergeCell ref="C673:I673"/>
    <mergeCell ref="J673:N673"/>
    <mergeCell ref="O673:X673"/>
    <mergeCell ref="Y673:AC673"/>
    <mergeCell ref="BC671:BG671"/>
    <mergeCell ref="BH671:BL671"/>
    <mergeCell ref="BM671:BQ671"/>
    <mergeCell ref="C672:I672"/>
    <mergeCell ref="J672:N672"/>
    <mergeCell ref="O672:X672"/>
    <mergeCell ref="Y672:AC672"/>
    <mergeCell ref="AD672:AH672"/>
    <mergeCell ref="AI672:AM672"/>
    <mergeCell ref="AN672:AR672"/>
    <mergeCell ref="BM670:BQ670"/>
    <mergeCell ref="C671:I671"/>
    <mergeCell ref="J671:N671"/>
    <mergeCell ref="O671:X671"/>
    <mergeCell ref="Y671:AC671"/>
    <mergeCell ref="AD671:AH671"/>
    <mergeCell ref="AI671:AM671"/>
    <mergeCell ref="AN671:AR671"/>
    <mergeCell ref="AS671:AW671"/>
    <mergeCell ref="AX671:BB671"/>
    <mergeCell ref="AI670:AM670"/>
    <mergeCell ref="AN670:AR670"/>
    <mergeCell ref="AS670:AW670"/>
    <mergeCell ref="AX670:BB670"/>
    <mergeCell ref="BC670:BG670"/>
    <mergeCell ref="BH670:BL670"/>
    <mergeCell ref="A670:B670"/>
    <mergeCell ref="C670:I670"/>
    <mergeCell ref="J670:N670"/>
    <mergeCell ref="O670:X670"/>
    <mergeCell ref="Y670:AC670"/>
    <mergeCell ref="AD670:AH670"/>
    <mergeCell ref="AN669:AR669"/>
    <mergeCell ref="AS669:AW669"/>
    <mergeCell ref="AX669:BB669"/>
    <mergeCell ref="BC669:BG669"/>
    <mergeCell ref="BH669:BL669"/>
    <mergeCell ref="BM669:BQ669"/>
    <mergeCell ref="C669:I669"/>
    <mergeCell ref="J669:N669"/>
    <mergeCell ref="O669:X669"/>
    <mergeCell ref="Y669:AC669"/>
    <mergeCell ref="AD669:AH669"/>
    <mergeCell ref="AI669:AM669"/>
    <mergeCell ref="AN668:AR668"/>
    <mergeCell ref="AS668:AW668"/>
    <mergeCell ref="AX668:BB668"/>
    <mergeCell ref="BC668:BG668"/>
    <mergeCell ref="BH668:BL668"/>
    <mergeCell ref="BM668:BQ668"/>
    <mergeCell ref="BC667:BG667"/>
    <mergeCell ref="BH667:BL667"/>
    <mergeCell ref="BM667:BQ667"/>
    <mergeCell ref="A668:B668"/>
    <mergeCell ref="C668:I668"/>
    <mergeCell ref="J668:N668"/>
    <mergeCell ref="O668:X668"/>
    <mergeCell ref="Y668:AC668"/>
    <mergeCell ref="AD668:AH668"/>
    <mergeCell ref="AI668:AM668"/>
    <mergeCell ref="BM666:BQ666"/>
    <mergeCell ref="C667:I667"/>
    <mergeCell ref="J667:N667"/>
    <mergeCell ref="O667:X667"/>
    <mergeCell ref="Y667:AC667"/>
    <mergeCell ref="AD667:AH667"/>
    <mergeCell ref="AI667:AM667"/>
    <mergeCell ref="AN667:AR667"/>
    <mergeCell ref="AS667:AW667"/>
    <mergeCell ref="AX667:BB667"/>
    <mergeCell ref="AI666:AM666"/>
    <mergeCell ref="AN666:AR666"/>
    <mergeCell ref="AS666:AW666"/>
    <mergeCell ref="AX666:BB666"/>
    <mergeCell ref="BC666:BG666"/>
    <mergeCell ref="BH666:BL666"/>
    <mergeCell ref="AX665:BB665"/>
    <mergeCell ref="BC665:BG665"/>
    <mergeCell ref="BH665:BL665"/>
    <mergeCell ref="BM665:BQ665"/>
    <mergeCell ref="A666:B666"/>
    <mergeCell ref="C666:I666"/>
    <mergeCell ref="J666:N666"/>
    <mergeCell ref="O666:X666"/>
    <mergeCell ref="Y666:AC666"/>
    <mergeCell ref="AD666:AH666"/>
    <mergeCell ref="BH664:BL664"/>
    <mergeCell ref="BM664:BQ664"/>
    <mergeCell ref="C665:I665"/>
    <mergeCell ref="J665:N665"/>
    <mergeCell ref="O665:X665"/>
    <mergeCell ref="Y665:AC665"/>
    <mergeCell ref="AD665:AH665"/>
    <mergeCell ref="AI665:AM665"/>
    <mergeCell ref="AN665:AR665"/>
    <mergeCell ref="AS665:AW665"/>
    <mergeCell ref="AD664:AH664"/>
    <mergeCell ref="AI664:AM664"/>
    <mergeCell ref="AN664:AR664"/>
    <mergeCell ref="AS664:AW664"/>
    <mergeCell ref="AX664:BB664"/>
    <mergeCell ref="BC664:BG664"/>
    <mergeCell ref="AS663:AW663"/>
    <mergeCell ref="AX663:BB663"/>
    <mergeCell ref="BC663:BG663"/>
    <mergeCell ref="BH663:BL663"/>
    <mergeCell ref="BM663:BQ663"/>
    <mergeCell ref="A664:B664"/>
    <mergeCell ref="C664:I664"/>
    <mergeCell ref="J664:N664"/>
    <mergeCell ref="O664:X664"/>
    <mergeCell ref="Y664:AC664"/>
    <mergeCell ref="BC662:BG662"/>
    <mergeCell ref="BH662:BL662"/>
    <mergeCell ref="BM662:BQ662"/>
    <mergeCell ref="C663:I663"/>
    <mergeCell ref="J663:N663"/>
    <mergeCell ref="O663:X663"/>
    <mergeCell ref="Y663:AC663"/>
    <mergeCell ref="AD663:AH663"/>
    <mergeCell ref="AI663:AM663"/>
    <mergeCell ref="AN663:AR663"/>
    <mergeCell ref="BM661:BQ661"/>
    <mergeCell ref="C662:I662"/>
    <mergeCell ref="J662:N662"/>
    <mergeCell ref="O662:X662"/>
    <mergeCell ref="Y662:AC662"/>
    <mergeCell ref="AD662:AH662"/>
    <mergeCell ref="AI662:AM662"/>
    <mergeCell ref="AN662:AR662"/>
    <mergeCell ref="AS662:AW662"/>
    <mergeCell ref="AX662:BB662"/>
    <mergeCell ref="AI661:AM661"/>
    <mergeCell ref="AN661:AR661"/>
    <mergeCell ref="AS661:AW661"/>
    <mergeCell ref="AX661:BB661"/>
    <mergeCell ref="BC661:BG661"/>
    <mergeCell ref="BH661:BL661"/>
    <mergeCell ref="A661:B661"/>
    <mergeCell ref="C661:I661"/>
    <mergeCell ref="J661:N661"/>
    <mergeCell ref="O661:X661"/>
    <mergeCell ref="Y661:AC661"/>
    <mergeCell ref="AD661:AH661"/>
    <mergeCell ref="AN660:AR660"/>
    <mergeCell ref="AS660:AW660"/>
    <mergeCell ref="AX660:BB660"/>
    <mergeCell ref="BC660:BG660"/>
    <mergeCell ref="BH660:BL660"/>
    <mergeCell ref="BM660:BQ660"/>
    <mergeCell ref="C660:I660"/>
    <mergeCell ref="J660:N660"/>
    <mergeCell ref="O660:X660"/>
    <mergeCell ref="Y660:AC660"/>
    <mergeCell ref="AD660:AH660"/>
    <mergeCell ref="AI660:AM660"/>
    <mergeCell ref="AN659:AR659"/>
    <mergeCell ref="AS659:AW659"/>
    <mergeCell ref="AX659:BB659"/>
    <mergeCell ref="BC659:BG659"/>
    <mergeCell ref="BH659:BL659"/>
    <mergeCell ref="BM659:BQ659"/>
    <mergeCell ref="BC658:BG658"/>
    <mergeCell ref="BH658:BL658"/>
    <mergeCell ref="BM658:BQ658"/>
    <mergeCell ref="A659:B659"/>
    <mergeCell ref="C659:I659"/>
    <mergeCell ref="J659:N659"/>
    <mergeCell ref="O659:X659"/>
    <mergeCell ref="Y659:AC659"/>
    <mergeCell ref="AD659:AH659"/>
    <mergeCell ref="AI659:AM659"/>
    <mergeCell ref="BM657:BQ657"/>
    <mergeCell ref="C658:I658"/>
    <mergeCell ref="J658:N658"/>
    <mergeCell ref="O658:X658"/>
    <mergeCell ref="Y658:AC658"/>
    <mergeCell ref="AD658:AH658"/>
    <mergeCell ref="AI658:AM658"/>
    <mergeCell ref="AN658:AR658"/>
    <mergeCell ref="AS658:AW658"/>
    <mergeCell ref="AX658:BB658"/>
    <mergeCell ref="AI657:AM657"/>
    <mergeCell ref="AN657:AR657"/>
    <mergeCell ref="AS657:AW657"/>
    <mergeCell ref="AX657:BB657"/>
    <mergeCell ref="BC657:BG657"/>
    <mergeCell ref="BH657:BL657"/>
    <mergeCell ref="AX656:BB656"/>
    <mergeCell ref="BC656:BG656"/>
    <mergeCell ref="BH656:BL656"/>
    <mergeCell ref="BM656:BQ656"/>
    <mergeCell ref="A657:B657"/>
    <mergeCell ref="C657:I657"/>
    <mergeCell ref="J657:N657"/>
    <mergeCell ref="O657:X657"/>
    <mergeCell ref="Y657:AC657"/>
    <mergeCell ref="AD657:AH657"/>
    <mergeCell ref="BH655:BL655"/>
    <mergeCell ref="BM655:BQ655"/>
    <mergeCell ref="C656:I656"/>
    <mergeCell ref="J656:N656"/>
    <mergeCell ref="O656:X656"/>
    <mergeCell ref="Y656:AC656"/>
    <mergeCell ref="AD656:AH656"/>
    <mergeCell ref="AI656:AM656"/>
    <mergeCell ref="AN656:AR656"/>
    <mergeCell ref="AS656:AW656"/>
    <mergeCell ref="AD655:AH655"/>
    <mergeCell ref="AI655:AM655"/>
    <mergeCell ref="AN655:AR655"/>
    <mergeCell ref="AS655:AW655"/>
    <mergeCell ref="AX655:BB655"/>
    <mergeCell ref="BC655:BG655"/>
    <mergeCell ref="AS654:AW654"/>
    <mergeCell ref="AX654:BB654"/>
    <mergeCell ref="BC654:BG654"/>
    <mergeCell ref="BH654:BL654"/>
    <mergeCell ref="BM654:BQ654"/>
    <mergeCell ref="A655:B655"/>
    <mergeCell ref="C655:I655"/>
    <mergeCell ref="J655:N655"/>
    <mergeCell ref="O655:X655"/>
    <mergeCell ref="Y655:AC655"/>
    <mergeCell ref="BC653:BG653"/>
    <mergeCell ref="BH653:BL653"/>
    <mergeCell ref="BM653:BQ653"/>
    <mergeCell ref="C654:I654"/>
    <mergeCell ref="J654:N654"/>
    <mergeCell ref="O654:X654"/>
    <mergeCell ref="Y654:AC654"/>
    <mergeCell ref="AD654:AH654"/>
    <mergeCell ref="AI654:AM654"/>
    <mergeCell ref="AN654:AR654"/>
    <mergeCell ref="BM652:BQ652"/>
    <mergeCell ref="C653:I653"/>
    <mergeCell ref="J653:N653"/>
    <mergeCell ref="O653:X653"/>
    <mergeCell ref="Y653:AC653"/>
    <mergeCell ref="AD653:AH653"/>
    <mergeCell ref="AI653:AM653"/>
    <mergeCell ref="AN653:AR653"/>
    <mergeCell ref="AS653:AW653"/>
    <mergeCell ref="AX653:BB653"/>
    <mergeCell ref="AI652:AM652"/>
    <mergeCell ref="AN652:AR652"/>
    <mergeCell ref="AS652:AW652"/>
    <mergeCell ref="AX652:BB652"/>
    <mergeCell ref="BC652:BG652"/>
    <mergeCell ref="BH652:BL652"/>
    <mergeCell ref="A652:B652"/>
    <mergeCell ref="C652:I652"/>
    <mergeCell ref="J652:N652"/>
    <mergeCell ref="O652:X652"/>
    <mergeCell ref="Y652:AC652"/>
    <mergeCell ref="AD652:AH652"/>
    <mergeCell ref="AN651:AR651"/>
    <mergeCell ref="AS651:AW651"/>
    <mergeCell ref="AX651:BB651"/>
    <mergeCell ref="BC651:BG651"/>
    <mergeCell ref="BH651:BL651"/>
    <mergeCell ref="BM651:BQ651"/>
    <mergeCell ref="C651:I651"/>
    <mergeCell ref="J651:N651"/>
    <mergeCell ref="O651:X651"/>
    <mergeCell ref="Y651:AC651"/>
    <mergeCell ref="AD651:AH651"/>
    <mergeCell ref="AI651:AM651"/>
    <mergeCell ref="AN650:AR650"/>
    <mergeCell ref="AS650:AW650"/>
    <mergeCell ref="AX650:BB650"/>
    <mergeCell ref="BC650:BG650"/>
    <mergeCell ref="BH650:BL650"/>
    <mergeCell ref="BM650:BQ650"/>
    <mergeCell ref="BC649:BG649"/>
    <mergeCell ref="BH649:BL649"/>
    <mergeCell ref="BM649:BQ649"/>
    <mergeCell ref="A650:B650"/>
    <mergeCell ref="C650:I650"/>
    <mergeCell ref="J650:N650"/>
    <mergeCell ref="O650:X650"/>
    <mergeCell ref="Y650:AC650"/>
    <mergeCell ref="AD650:AH650"/>
    <mergeCell ref="AI650:AM650"/>
    <mergeCell ref="BM648:BQ648"/>
    <mergeCell ref="C649:I649"/>
    <mergeCell ref="J649:N649"/>
    <mergeCell ref="O649:X649"/>
    <mergeCell ref="Y649:AC649"/>
    <mergeCell ref="AD649:AH649"/>
    <mergeCell ref="AI649:AM649"/>
    <mergeCell ref="AN649:AR649"/>
    <mergeCell ref="AS649:AW649"/>
    <mergeCell ref="AX649:BB649"/>
    <mergeCell ref="AI648:AM648"/>
    <mergeCell ref="AN648:AR648"/>
    <mergeCell ref="AS648:AW648"/>
    <mergeCell ref="AX648:BB648"/>
    <mergeCell ref="BC648:BG648"/>
    <mergeCell ref="BH648:BL648"/>
    <mergeCell ref="AX647:BB647"/>
    <mergeCell ref="BC647:BG647"/>
    <mergeCell ref="BH647:BL647"/>
    <mergeCell ref="BM647:BQ647"/>
    <mergeCell ref="A648:B648"/>
    <mergeCell ref="C648:I648"/>
    <mergeCell ref="J648:N648"/>
    <mergeCell ref="O648:X648"/>
    <mergeCell ref="Y648:AC648"/>
    <mergeCell ref="AD648:AH648"/>
    <mergeCell ref="BH646:BL646"/>
    <mergeCell ref="BM646:BQ646"/>
    <mergeCell ref="C647:I647"/>
    <mergeCell ref="J647:N647"/>
    <mergeCell ref="O647:X647"/>
    <mergeCell ref="Y647:AC647"/>
    <mergeCell ref="AD647:AH647"/>
    <mergeCell ref="AI647:AM647"/>
    <mergeCell ref="AN647:AR647"/>
    <mergeCell ref="AS647:AW647"/>
    <mergeCell ref="AD646:AH646"/>
    <mergeCell ref="AI646:AM646"/>
    <mergeCell ref="AN646:AR646"/>
    <mergeCell ref="AS646:AW646"/>
    <mergeCell ref="AX646:BB646"/>
    <mergeCell ref="BC646:BG646"/>
    <mergeCell ref="AS645:AW645"/>
    <mergeCell ref="AX645:BB645"/>
    <mergeCell ref="BC645:BG645"/>
    <mergeCell ref="BH645:BL645"/>
    <mergeCell ref="BM645:BQ645"/>
    <mergeCell ref="A646:B646"/>
    <mergeCell ref="C646:I646"/>
    <mergeCell ref="J646:N646"/>
    <mergeCell ref="O646:X646"/>
    <mergeCell ref="Y646:AC646"/>
    <mergeCell ref="BC644:BG644"/>
    <mergeCell ref="BH644:BL644"/>
    <mergeCell ref="BM644:BQ644"/>
    <mergeCell ref="C645:I645"/>
    <mergeCell ref="J645:N645"/>
    <mergeCell ref="O645:X645"/>
    <mergeCell ref="Y645:AC645"/>
    <mergeCell ref="AD645:AH645"/>
    <mergeCell ref="AI645:AM645"/>
    <mergeCell ref="AN645:AR645"/>
    <mergeCell ref="BM643:BQ643"/>
    <mergeCell ref="C644:I644"/>
    <mergeCell ref="J644:N644"/>
    <mergeCell ref="O644:X644"/>
    <mergeCell ref="Y644:AC644"/>
    <mergeCell ref="AD644:AH644"/>
    <mergeCell ref="AI644:AM644"/>
    <mergeCell ref="AN644:AR644"/>
    <mergeCell ref="AS644:AW644"/>
    <mergeCell ref="AX644:BB644"/>
    <mergeCell ref="AI643:AM643"/>
    <mergeCell ref="AN643:AR643"/>
    <mergeCell ref="AS643:AW643"/>
    <mergeCell ref="AX643:BB643"/>
    <mergeCell ref="BC643:BG643"/>
    <mergeCell ref="BH643:BL643"/>
    <mergeCell ref="A643:B643"/>
    <mergeCell ref="C643:I643"/>
    <mergeCell ref="J643:N643"/>
    <mergeCell ref="O643:X643"/>
    <mergeCell ref="Y643:AC643"/>
    <mergeCell ref="AD643:AH643"/>
    <mergeCell ref="AN642:AR642"/>
    <mergeCell ref="AS642:AW642"/>
    <mergeCell ref="AX642:BB642"/>
    <mergeCell ref="BC642:BG642"/>
    <mergeCell ref="BH642:BL642"/>
    <mergeCell ref="BM642:BQ642"/>
    <mergeCell ref="C642:I642"/>
    <mergeCell ref="J642:N642"/>
    <mergeCell ref="O642:X642"/>
    <mergeCell ref="Y642:AC642"/>
    <mergeCell ref="AD642:AH642"/>
    <mergeCell ref="AI642:AM642"/>
    <mergeCell ref="AN641:AR641"/>
    <mergeCell ref="AS641:AW641"/>
    <mergeCell ref="AX641:BB641"/>
    <mergeCell ref="BC641:BG641"/>
    <mergeCell ref="BH641:BL641"/>
    <mergeCell ref="BM641:BQ641"/>
    <mergeCell ref="BC640:BG640"/>
    <mergeCell ref="BH640:BL640"/>
    <mergeCell ref="BM640:BQ640"/>
    <mergeCell ref="A641:B641"/>
    <mergeCell ref="C641:I641"/>
    <mergeCell ref="J641:N641"/>
    <mergeCell ref="O641:X641"/>
    <mergeCell ref="Y641:AC641"/>
    <mergeCell ref="AD641:AH641"/>
    <mergeCell ref="AI641:AM641"/>
    <mergeCell ref="BM639:BQ639"/>
    <mergeCell ref="C640:I640"/>
    <mergeCell ref="J640:N640"/>
    <mergeCell ref="O640:X640"/>
    <mergeCell ref="Y640:AC640"/>
    <mergeCell ref="AD640:AH640"/>
    <mergeCell ref="AI640:AM640"/>
    <mergeCell ref="AN640:AR640"/>
    <mergeCell ref="AS640:AW640"/>
    <mergeCell ref="AX640:BB640"/>
    <mergeCell ref="AI639:AM639"/>
    <mergeCell ref="AN639:AR639"/>
    <mergeCell ref="AS639:AW639"/>
    <mergeCell ref="AX639:BB639"/>
    <mergeCell ref="BC639:BG639"/>
    <mergeCell ref="BH639:BL639"/>
    <mergeCell ref="AX638:BB638"/>
    <mergeCell ref="BC638:BG638"/>
    <mergeCell ref="BH638:BL638"/>
    <mergeCell ref="BM638:BQ638"/>
    <mergeCell ref="A639:B639"/>
    <mergeCell ref="C639:I639"/>
    <mergeCell ref="J639:N639"/>
    <mergeCell ref="O639:X639"/>
    <mergeCell ref="Y639:AC639"/>
    <mergeCell ref="AD639:AH639"/>
    <mergeCell ref="BH637:BL637"/>
    <mergeCell ref="BM637:BQ637"/>
    <mergeCell ref="C638:I638"/>
    <mergeCell ref="J638:N638"/>
    <mergeCell ref="O638:X638"/>
    <mergeCell ref="Y638:AC638"/>
    <mergeCell ref="AD638:AH638"/>
    <mergeCell ref="AI638:AM638"/>
    <mergeCell ref="AN638:AR638"/>
    <mergeCell ref="AS638:AW638"/>
    <mergeCell ref="AD637:AH637"/>
    <mergeCell ref="AI637:AM637"/>
    <mergeCell ref="AN637:AR637"/>
    <mergeCell ref="AS637:AW637"/>
    <mergeCell ref="AX637:BB637"/>
    <mergeCell ref="BC637:BG637"/>
    <mergeCell ref="AS636:AW636"/>
    <mergeCell ref="AX636:BB636"/>
    <mergeCell ref="BC636:BG636"/>
    <mergeCell ref="BH636:BL636"/>
    <mergeCell ref="BM636:BQ636"/>
    <mergeCell ref="A637:B637"/>
    <mergeCell ref="C637:I637"/>
    <mergeCell ref="J637:N637"/>
    <mergeCell ref="O637:X637"/>
    <mergeCell ref="Y637:AC637"/>
    <mergeCell ref="BC635:BG635"/>
    <mergeCell ref="BH635:BL635"/>
    <mergeCell ref="BM635:BQ635"/>
    <mergeCell ref="C636:I636"/>
    <mergeCell ref="J636:N636"/>
    <mergeCell ref="O636:X636"/>
    <mergeCell ref="Y636:AC636"/>
    <mergeCell ref="AD636:AH636"/>
    <mergeCell ref="AI636:AM636"/>
    <mergeCell ref="AN636:AR636"/>
    <mergeCell ref="BM634:BQ634"/>
    <mergeCell ref="C635:I635"/>
    <mergeCell ref="J635:N635"/>
    <mergeCell ref="O635:X635"/>
    <mergeCell ref="Y635:AC635"/>
    <mergeCell ref="AD635:AH635"/>
    <mergeCell ref="AI635:AM635"/>
    <mergeCell ref="AN635:AR635"/>
    <mergeCell ref="AS635:AW635"/>
    <mergeCell ref="AX635:BB635"/>
    <mergeCell ref="AI634:AM634"/>
    <mergeCell ref="AN634:AR634"/>
    <mergeCell ref="AS634:AW634"/>
    <mergeCell ref="AX634:BB634"/>
    <mergeCell ref="BC634:BG634"/>
    <mergeCell ref="BH634:BL634"/>
    <mergeCell ref="A634:B634"/>
    <mergeCell ref="C634:I634"/>
    <mergeCell ref="J634:N634"/>
    <mergeCell ref="O634:X634"/>
    <mergeCell ref="Y634:AC634"/>
    <mergeCell ref="AD634:AH634"/>
    <mergeCell ref="AN633:AR633"/>
    <mergeCell ref="AS633:AW633"/>
    <mergeCell ref="AX633:BB633"/>
    <mergeCell ref="BC633:BG633"/>
    <mergeCell ref="BH633:BL633"/>
    <mergeCell ref="BM633:BQ633"/>
    <mergeCell ref="C633:I633"/>
    <mergeCell ref="J633:N633"/>
    <mergeCell ref="O633:X633"/>
    <mergeCell ref="Y633:AC633"/>
    <mergeCell ref="AD633:AH633"/>
    <mergeCell ref="AI633:AM633"/>
    <mergeCell ref="AN632:AR632"/>
    <mergeCell ref="AS632:AW632"/>
    <mergeCell ref="AX632:BB632"/>
    <mergeCell ref="BC632:BG632"/>
    <mergeCell ref="BH632:BL632"/>
    <mergeCell ref="BM632:BQ632"/>
    <mergeCell ref="BC631:BG631"/>
    <mergeCell ref="BH631:BL631"/>
    <mergeCell ref="BM631:BQ631"/>
    <mergeCell ref="A632:B632"/>
    <mergeCell ref="C632:I632"/>
    <mergeCell ref="J632:N632"/>
    <mergeCell ref="O632:X632"/>
    <mergeCell ref="Y632:AC632"/>
    <mergeCell ref="AD632:AH632"/>
    <mergeCell ref="AI632:AM632"/>
    <mergeCell ref="BM630:BQ630"/>
    <mergeCell ref="C631:I631"/>
    <mergeCell ref="J631:N631"/>
    <mergeCell ref="O631:X631"/>
    <mergeCell ref="Y631:AC631"/>
    <mergeCell ref="AD631:AH631"/>
    <mergeCell ref="AI631:AM631"/>
    <mergeCell ref="AN631:AR631"/>
    <mergeCell ref="AS631:AW631"/>
    <mergeCell ref="AX631:BB631"/>
    <mergeCell ref="AI630:AM630"/>
    <mergeCell ref="AN630:AR630"/>
    <mergeCell ref="AS630:AW630"/>
    <mergeCell ref="AX630:BB630"/>
    <mergeCell ref="BC630:BG630"/>
    <mergeCell ref="BH630:BL630"/>
    <mergeCell ref="A630:B630"/>
    <mergeCell ref="C630:I630"/>
    <mergeCell ref="J630:N630"/>
    <mergeCell ref="O630:X630"/>
    <mergeCell ref="Y630:AC630"/>
    <mergeCell ref="AD630:AH630"/>
    <mergeCell ref="AN629:AR629"/>
    <mergeCell ref="AS629:AW629"/>
    <mergeCell ref="AX629:BB629"/>
    <mergeCell ref="BC629:BG629"/>
    <mergeCell ref="BH629:BL629"/>
    <mergeCell ref="BM629:BQ629"/>
    <mergeCell ref="AX628:BB628"/>
    <mergeCell ref="BC628:BG628"/>
    <mergeCell ref="BH628:BL628"/>
    <mergeCell ref="BM628:BQ628"/>
    <mergeCell ref="C629:I629"/>
    <mergeCell ref="J629:N629"/>
    <mergeCell ref="O629:X629"/>
    <mergeCell ref="Y629:AC629"/>
    <mergeCell ref="AD629:AH629"/>
    <mergeCell ref="AI629:AM629"/>
    <mergeCell ref="BM627:BQ627"/>
    <mergeCell ref="A628:B628"/>
    <mergeCell ref="C628:I628"/>
    <mergeCell ref="J628:N628"/>
    <mergeCell ref="O628:X628"/>
    <mergeCell ref="Y628:AC628"/>
    <mergeCell ref="AD628:AH628"/>
    <mergeCell ref="AI628:AM628"/>
    <mergeCell ref="AN628:AR628"/>
    <mergeCell ref="AS628:AW628"/>
    <mergeCell ref="AI627:AM627"/>
    <mergeCell ref="AN627:AR627"/>
    <mergeCell ref="AS627:AW627"/>
    <mergeCell ref="AX627:BB627"/>
    <mergeCell ref="BC627:BG627"/>
    <mergeCell ref="BH627:BL627"/>
    <mergeCell ref="A627:B627"/>
    <mergeCell ref="C627:I627"/>
    <mergeCell ref="J627:N627"/>
    <mergeCell ref="O627:X627"/>
    <mergeCell ref="Y627:AC627"/>
    <mergeCell ref="AD627:AH627"/>
    <mergeCell ref="AN626:AR626"/>
    <mergeCell ref="AS626:AW626"/>
    <mergeCell ref="AX626:BB626"/>
    <mergeCell ref="BC626:BG626"/>
    <mergeCell ref="BH626:BL626"/>
    <mergeCell ref="BM626:BQ626"/>
    <mergeCell ref="C626:I626"/>
    <mergeCell ref="J626:N626"/>
    <mergeCell ref="O626:X626"/>
    <mergeCell ref="Y626:AC626"/>
    <mergeCell ref="AD626:AH626"/>
    <mergeCell ref="AI626:AM626"/>
    <mergeCell ref="AN625:AR625"/>
    <mergeCell ref="AS625:AW625"/>
    <mergeCell ref="AX625:BB625"/>
    <mergeCell ref="BC625:BG625"/>
    <mergeCell ref="BH625:BL625"/>
    <mergeCell ref="BM625:BQ625"/>
    <mergeCell ref="C625:I625"/>
    <mergeCell ref="J625:N625"/>
    <mergeCell ref="O625:X625"/>
    <mergeCell ref="Y625:AC625"/>
    <mergeCell ref="AD625:AH625"/>
    <mergeCell ref="AI625:AM625"/>
    <mergeCell ref="AN624:AR624"/>
    <mergeCell ref="AS624:AW624"/>
    <mergeCell ref="AX624:BB624"/>
    <mergeCell ref="BC624:BG624"/>
    <mergeCell ref="BH624:BL624"/>
    <mergeCell ref="BM624:BQ624"/>
    <mergeCell ref="C624:I624"/>
    <mergeCell ref="J624:N624"/>
    <mergeCell ref="O624:X624"/>
    <mergeCell ref="Y624:AC624"/>
    <mergeCell ref="AD624:AH624"/>
    <mergeCell ref="AI624:AM624"/>
    <mergeCell ref="AN623:AR623"/>
    <mergeCell ref="AS623:AW623"/>
    <mergeCell ref="AX623:BB623"/>
    <mergeCell ref="BC623:BG623"/>
    <mergeCell ref="BH623:BL623"/>
    <mergeCell ref="BM623:BQ623"/>
    <mergeCell ref="BC622:BG622"/>
    <mergeCell ref="BH622:BL622"/>
    <mergeCell ref="BM622:BQ622"/>
    <mergeCell ref="A623:B623"/>
    <mergeCell ref="C623:I623"/>
    <mergeCell ref="J623:N623"/>
    <mergeCell ref="O623:X623"/>
    <mergeCell ref="Y623:AC623"/>
    <mergeCell ref="AD623:AH623"/>
    <mergeCell ref="AI623:AM623"/>
    <mergeCell ref="BM621:BQ621"/>
    <mergeCell ref="C622:I622"/>
    <mergeCell ref="J622:N622"/>
    <mergeCell ref="O622:X622"/>
    <mergeCell ref="Y622:AC622"/>
    <mergeCell ref="AD622:AH622"/>
    <mergeCell ref="AI622:AM622"/>
    <mergeCell ref="AN622:AR622"/>
    <mergeCell ref="AS622:AW622"/>
    <mergeCell ref="AX622:BB622"/>
    <mergeCell ref="AI621:AM621"/>
    <mergeCell ref="AN621:AR621"/>
    <mergeCell ref="AS621:AW621"/>
    <mergeCell ref="AX621:BB621"/>
    <mergeCell ref="BC621:BG621"/>
    <mergeCell ref="BH621:BL621"/>
    <mergeCell ref="A621:B621"/>
    <mergeCell ref="C621:I621"/>
    <mergeCell ref="J621:N621"/>
    <mergeCell ref="O621:X621"/>
    <mergeCell ref="Y621:AC621"/>
    <mergeCell ref="AD621:AH621"/>
    <mergeCell ref="AN620:AR620"/>
    <mergeCell ref="AS620:AW620"/>
    <mergeCell ref="AX620:BB620"/>
    <mergeCell ref="BC620:BG620"/>
    <mergeCell ref="BH620:BL620"/>
    <mergeCell ref="BM620:BQ620"/>
    <mergeCell ref="C620:I620"/>
    <mergeCell ref="J620:N620"/>
    <mergeCell ref="O620:X620"/>
    <mergeCell ref="Y620:AC620"/>
    <mergeCell ref="AD620:AH620"/>
    <mergeCell ref="AI620:AM620"/>
    <mergeCell ref="AN619:AR619"/>
    <mergeCell ref="AS619:AW619"/>
    <mergeCell ref="AX619:BB619"/>
    <mergeCell ref="BC619:BG619"/>
    <mergeCell ref="BH619:BL619"/>
    <mergeCell ref="BM619:BQ619"/>
    <mergeCell ref="BC618:BG618"/>
    <mergeCell ref="BH618:BL618"/>
    <mergeCell ref="BM618:BQ618"/>
    <mergeCell ref="A619:B619"/>
    <mergeCell ref="C619:I619"/>
    <mergeCell ref="J619:N619"/>
    <mergeCell ref="O619:X619"/>
    <mergeCell ref="Y619:AC619"/>
    <mergeCell ref="AD619:AH619"/>
    <mergeCell ref="AI619:AM619"/>
    <mergeCell ref="BM617:BQ617"/>
    <mergeCell ref="C618:I618"/>
    <mergeCell ref="J618:N618"/>
    <mergeCell ref="O618:X618"/>
    <mergeCell ref="Y618:AC618"/>
    <mergeCell ref="AD618:AH618"/>
    <mergeCell ref="AI618:AM618"/>
    <mergeCell ref="AN618:AR618"/>
    <mergeCell ref="AS618:AW618"/>
    <mergeCell ref="AX618:BB618"/>
    <mergeCell ref="AI617:AM617"/>
    <mergeCell ref="AN617:AR617"/>
    <mergeCell ref="AS617:AW617"/>
    <mergeCell ref="AX617:BB617"/>
    <mergeCell ref="BC617:BG617"/>
    <mergeCell ref="BH617:BL617"/>
    <mergeCell ref="A617:B617"/>
    <mergeCell ref="C617:I617"/>
    <mergeCell ref="J617:N617"/>
    <mergeCell ref="O617:X617"/>
    <mergeCell ref="Y617:AC617"/>
    <mergeCell ref="AD617:AH617"/>
    <mergeCell ref="AN616:AR616"/>
    <mergeCell ref="AS616:AW616"/>
    <mergeCell ref="AX616:BB616"/>
    <mergeCell ref="BC616:BG616"/>
    <mergeCell ref="BH616:BL616"/>
    <mergeCell ref="BM616:BQ616"/>
    <mergeCell ref="C616:I616"/>
    <mergeCell ref="J616:N616"/>
    <mergeCell ref="O616:X616"/>
    <mergeCell ref="Y616:AC616"/>
    <mergeCell ref="AD616:AH616"/>
    <mergeCell ref="AI616:AM616"/>
    <mergeCell ref="AN615:AR615"/>
    <mergeCell ref="AS615:AW615"/>
    <mergeCell ref="AX615:BB615"/>
    <mergeCell ref="BC615:BG615"/>
    <mergeCell ref="BH615:BL615"/>
    <mergeCell ref="BM615:BQ615"/>
    <mergeCell ref="C615:I615"/>
    <mergeCell ref="J615:N615"/>
    <mergeCell ref="O615:X615"/>
    <mergeCell ref="Y615:AC615"/>
    <mergeCell ref="AD615:AH615"/>
    <mergeCell ref="AI615:AM615"/>
    <mergeCell ref="AN614:AR614"/>
    <mergeCell ref="AS614:AW614"/>
    <mergeCell ref="AX614:BB614"/>
    <mergeCell ref="BC614:BG614"/>
    <mergeCell ref="BH614:BL614"/>
    <mergeCell ref="BM614:BQ614"/>
    <mergeCell ref="BC613:BG613"/>
    <mergeCell ref="BH613:BL613"/>
    <mergeCell ref="BM613:BQ613"/>
    <mergeCell ref="A614:B614"/>
    <mergeCell ref="C614:I614"/>
    <mergeCell ref="J614:N614"/>
    <mergeCell ref="O614:X614"/>
    <mergeCell ref="Y614:AC614"/>
    <mergeCell ref="AD614:AH614"/>
    <mergeCell ref="AI614:AM614"/>
    <mergeCell ref="BM612:BQ612"/>
    <mergeCell ref="C613:I613"/>
    <mergeCell ref="J613:N613"/>
    <mergeCell ref="O613:X613"/>
    <mergeCell ref="Y613:AC613"/>
    <mergeCell ref="AD613:AH613"/>
    <mergeCell ref="AI613:AM613"/>
    <mergeCell ref="AN613:AR613"/>
    <mergeCell ref="AS613:AW613"/>
    <mergeCell ref="AX613:BB613"/>
    <mergeCell ref="AI612:AM612"/>
    <mergeCell ref="AN612:AR612"/>
    <mergeCell ref="AS612:AW612"/>
    <mergeCell ref="AX612:BB612"/>
    <mergeCell ref="BC612:BG612"/>
    <mergeCell ref="BH612:BL612"/>
    <mergeCell ref="A612:B612"/>
    <mergeCell ref="C612:I612"/>
    <mergeCell ref="J612:N612"/>
    <mergeCell ref="O612:X612"/>
    <mergeCell ref="Y612:AC612"/>
    <mergeCell ref="AD612:AH612"/>
    <mergeCell ref="AN611:AR611"/>
    <mergeCell ref="AS611:AW611"/>
    <mergeCell ref="AX611:BB611"/>
    <mergeCell ref="BC611:BG611"/>
    <mergeCell ref="BH611:BL611"/>
    <mergeCell ref="BM611:BQ611"/>
    <mergeCell ref="C611:I611"/>
    <mergeCell ref="J611:N611"/>
    <mergeCell ref="O611:X611"/>
    <mergeCell ref="Y611:AC611"/>
    <mergeCell ref="AD611:AH611"/>
    <mergeCell ref="AI611:AM611"/>
    <mergeCell ref="AN610:AR610"/>
    <mergeCell ref="AS610:AW610"/>
    <mergeCell ref="AX610:BB610"/>
    <mergeCell ref="BC610:BG610"/>
    <mergeCell ref="BH610:BL610"/>
    <mergeCell ref="BM610:BQ610"/>
    <mergeCell ref="BC609:BG609"/>
    <mergeCell ref="BH609:BL609"/>
    <mergeCell ref="BM609:BQ609"/>
    <mergeCell ref="A610:B610"/>
    <mergeCell ref="C610:I610"/>
    <mergeCell ref="J610:N610"/>
    <mergeCell ref="O610:X610"/>
    <mergeCell ref="Y610:AC610"/>
    <mergeCell ref="AD610:AH610"/>
    <mergeCell ref="AI610:AM610"/>
    <mergeCell ref="BM608:BQ608"/>
    <mergeCell ref="C609:I609"/>
    <mergeCell ref="J609:N609"/>
    <mergeCell ref="O609:X609"/>
    <mergeCell ref="Y609:AC609"/>
    <mergeCell ref="AD609:AH609"/>
    <mergeCell ref="AI609:AM609"/>
    <mergeCell ref="AN609:AR609"/>
    <mergeCell ref="AS609:AW609"/>
    <mergeCell ref="AX609:BB609"/>
    <mergeCell ref="AI608:AM608"/>
    <mergeCell ref="AN608:AR608"/>
    <mergeCell ref="AS608:AW608"/>
    <mergeCell ref="AX608:BB608"/>
    <mergeCell ref="BC608:BG608"/>
    <mergeCell ref="BH608:BL608"/>
    <mergeCell ref="A608:B608"/>
    <mergeCell ref="C608:I608"/>
    <mergeCell ref="J608:N608"/>
    <mergeCell ref="O608:X608"/>
    <mergeCell ref="Y608:AC608"/>
    <mergeCell ref="AD608:AH608"/>
    <mergeCell ref="AN607:AR607"/>
    <mergeCell ref="AS607:AW607"/>
    <mergeCell ref="AX607:BB607"/>
    <mergeCell ref="BC607:BG607"/>
    <mergeCell ref="BH607:BL607"/>
    <mergeCell ref="BM607:BQ607"/>
    <mergeCell ref="C607:I607"/>
    <mergeCell ref="J607:N607"/>
    <mergeCell ref="O607:X607"/>
    <mergeCell ref="Y607:AC607"/>
    <mergeCell ref="AD607:AH607"/>
    <mergeCell ref="AI607:AM607"/>
    <mergeCell ref="AN606:AR606"/>
    <mergeCell ref="AS606:AW606"/>
    <mergeCell ref="AX606:BB606"/>
    <mergeCell ref="BC606:BG606"/>
    <mergeCell ref="BH606:BL606"/>
    <mergeCell ref="BM606:BQ606"/>
    <mergeCell ref="C606:I606"/>
    <mergeCell ref="J606:N606"/>
    <mergeCell ref="O606:X606"/>
    <mergeCell ref="Y606:AC606"/>
    <mergeCell ref="AD606:AH606"/>
    <mergeCell ref="AI606:AM606"/>
    <mergeCell ref="AN605:AR605"/>
    <mergeCell ref="AS605:AW605"/>
    <mergeCell ref="AX605:BB605"/>
    <mergeCell ref="BC605:BG605"/>
    <mergeCell ref="BH605:BL605"/>
    <mergeCell ref="BM605:BQ605"/>
    <mergeCell ref="BC604:BG604"/>
    <mergeCell ref="BH604:BL604"/>
    <mergeCell ref="BM604:BQ604"/>
    <mergeCell ref="A605:B605"/>
    <mergeCell ref="C605:I605"/>
    <mergeCell ref="J605:N605"/>
    <mergeCell ref="O605:X605"/>
    <mergeCell ref="Y605:AC605"/>
    <mergeCell ref="AD605:AH605"/>
    <mergeCell ref="AI605:AM605"/>
    <mergeCell ref="BM603:BQ603"/>
    <mergeCell ref="C604:I604"/>
    <mergeCell ref="J604:N604"/>
    <mergeCell ref="O604:X604"/>
    <mergeCell ref="Y604:AC604"/>
    <mergeCell ref="AD604:AH604"/>
    <mergeCell ref="AI604:AM604"/>
    <mergeCell ref="AN604:AR604"/>
    <mergeCell ref="AS604:AW604"/>
    <mergeCell ref="AX604:BB604"/>
    <mergeCell ref="AI603:AM603"/>
    <mergeCell ref="AN603:AR603"/>
    <mergeCell ref="AS603:AW603"/>
    <mergeCell ref="AX603:BB603"/>
    <mergeCell ref="BC603:BG603"/>
    <mergeCell ref="BH603:BL603"/>
    <mergeCell ref="A603:B603"/>
    <mergeCell ref="C603:I603"/>
    <mergeCell ref="J603:N603"/>
    <mergeCell ref="O603:X603"/>
    <mergeCell ref="Y603:AC603"/>
    <mergeCell ref="AD603:AH603"/>
    <mergeCell ref="AN602:AR602"/>
    <mergeCell ref="AS602:AW602"/>
    <mergeCell ref="AX602:BB602"/>
    <mergeCell ref="BC602:BG602"/>
    <mergeCell ref="BH602:BL602"/>
    <mergeCell ref="BM602:BQ602"/>
    <mergeCell ref="C602:I602"/>
    <mergeCell ref="J602:N602"/>
    <mergeCell ref="O602:X602"/>
    <mergeCell ref="Y602:AC602"/>
    <mergeCell ref="AD602:AH602"/>
    <mergeCell ref="AI602:AM602"/>
    <mergeCell ref="AN601:AR601"/>
    <mergeCell ref="AS601:AW601"/>
    <mergeCell ref="AX601:BB601"/>
    <mergeCell ref="BC601:BG601"/>
    <mergeCell ref="BH601:BL601"/>
    <mergeCell ref="BM601:BQ601"/>
    <mergeCell ref="BC600:BG600"/>
    <mergeCell ref="BH600:BL600"/>
    <mergeCell ref="BM600:BQ600"/>
    <mergeCell ref="A601:B601"/>
    <mergeCell ref="C601:I601"/>
    <mergeCell ref="J601:N601"/>
    <mergeCell ref="O601:X601"/>
    <mergeCell ref="Y601:AC601"/>
    <mergeCell ref="AD601:AH601"/>
    <mergeCell ref="AI601:AM601"/>
    <mergeCell ref="BM599:BQ599"/>
    <mergeCell ref="C600:I600"/>
    <mergeCell ref="J600:N600"/>
    <mergeCell ref="O600:X600"/>
    <mergeCell ref="Y600:AC600"/>
    <mergeCell ref="AD600:AH600"/>
    <mergeCell ref="AI600:AM600"/>
    <mergeCell ref="AN600:AR600"/>
    <mergeCell ref="AS600:AW600"/>
    <mergeCell ref="AX600:BB600"/>
    <mergeCell ref="AI599:AM599"/>
    <mergeCell ref="AN599:AR599"/>
    <mergeCell ref="AS599:AW599"/>
    <mergeCell ref="AX599:BB599"/>
    <mergeCell ref="BC599:BG599"/>
    <mergeCell ref="BH599:BL599"/>
    <mergeCell ref="A599:B599"/>
    <mergeCell ref="C599:I599"/>
    <mergeCell ref="J599:N599"/>
    <mergeCell ref="O599:X599"/>
    <mergeCell ref="Y599:AC599"/>
    <mergeCell ref="AD599:AH599"/>
    <mergeCell ref="AN598:AR598"/>
    <mergeCell ref="AS598:AW598"/>
    <mergeCell ref="AX598:BB598"/>
    <mergeCell ref="BC598:BG598"/>
    <mergeCell ref="BH598:BL598"/>
    <mergeCell ref="BM598:BQ598"/>
    <mergeCell ref="C598:I598"/>
    <mergeCell ref="J598:N598"/>
    <mergeCell ref="O598:X598"/>
    <mergeCell ref="Y598:AC598"/>
    <mergeCell ref="AD598:AH598"/>
    <mergeCell ref="AI598:AM598"/>
    <mergeCell ref="AN597:AR597"/>
    <mergeCell ref="AS597:AW597"/>
    <mergeCell ref="AX597:BB597"/>
    <mergeCell ref="BC597:BG597"/>
    <mergeCell ref="BH597:BL597"/>
    <mergeCell ref="BM597:BQ597"/>
    <mergeCell ref="C597:I597"/>
    <mergeCell ref="J597:N597"/>
    <mergeCell ref="O597:X597"/>
    <mergeCell ref="Y597:AC597"/>
    <mergeCell ref="AD597:AH597"/>
    <mergeCell ref="AI597:AM597"/>
    <mergeCell ref="AN596:AR596"/>
    <mergeCell ref="AS596:AW596"/>
    <mergeCell ref="AX596:BB596"/>
    <mergeCell ref="BC596:BG596"/>
    <mergeCell ref="BH596:BL596"/>
    <mergeCell ref="BM596:BQ596"/>
    <mergeCell ref="BC595:BG595"/>
    <mergeCell ref="BH595:BL595"/>
    <mergeCell ref="BM595:BQ595"/>
    <mergeCell ref="A596:B596"/>
    <mergeCell ref="C596:I596"/>
    <mergeCell ref="J596:N596"/>
    <mergeCell ref="O596:X596"/>
    <mergeCell ref="Y596:AC596"/>
    <mergeCell ref="AD596:AH596"/>
    <mergeCell ref="AI596:AM596"/>
    <mergeCell ref="BM594:BQ594"/>
    <mergeCell ref="C595:I595"/>
    <mergeCell ref="J595:N595"/>
    <mergeCell ref="O595:X595"/>
    <mergeCell ref="Y595:AC595"/>
    <mergeCell ref="AD595:AH595"/>
    <mergeCell ref="AI595:AM595"/>
    <mergeCell ref="AN595:AR595"/>
    <mergeCell ref="AS595:AW595"/>
    <mergeCell ref="AX595:BB595"/>
    <mergeCell ref="AI594:AM594"/>
    <mergeCell ref="AN594:AR594"/>
    <mergeCell ref="AS594:AW594"/>
    <mergeCell ref="AX594:BB594"/>
    <mergeCell ref="BC594:BG594"/>
    <mergeCell ref="BH594:BL594"/>
    <mergeCell ref="A594:B594"/>
    <mergeCell ref="C594:I594"/>
    <mergeCell ref="J594:N594"/>
    <mergeCell ref="O594:X594"/>
    <mergeCell ref="Y594:AC594"/>
    <mergeCell ref="AD594:AH594"/>
    <mergeCell ref="AN593:AR593"/>
    <mergeCell ref="AS593:AW593"/>
    <mergeCell ref="AX593:BB593"/>
    <mergeCell ref="BC593:BG593"/>
    <mergeCell ref="BH593:BL593"/>
    <mergeCell ref="BM593:BQ593"/>
    <mergeCell ref="C593:I593"/>
    <mergeCell ref="J593:N593"/>
    <mergeCell ref="O593:X593"/>
    <mergeCell ref="Y593:AC593"/>
    <mergeCell ref="AD593:AH593"/>
    <mergeCell ref="AI593:AM593"/>
    <mergeCell ref="AN592:AR592"/>
    <mergeCell ref="AS592:AW592"/>
    <mergeCell ref="AX592:BB592"/>
    <mergeCell ref="BC592:BG592"/>
    <mergeCell ref="BH592:BL592"/>
    <mergeCell ref="BM592:BQ592"/>
    <mergeCell ref="BC591:BG591"/>
    <mergeCell ref="BH591:BL591"/>
    <mergeCell ref="BM591:BQ591"/>
    <mergeCell ref="A592:B592"/>
    <mergeCell ref="C592:I592"/>
    <mergeCell ref="J592:N592"/>
    <mergeCell ref="O592:X592"/>
    <mergeCell ref="Y592:AC592"/>
    <mergeCell ref="AD592:AH592"/>
    <mergeCell ref="AI592:AM592"/>
    <mergeCell ref="BM590:BQ590"/>
    <mergeCell ref="C591:I591"/>
    <mergeCell ref="J591:N591"/>
    <mergeCell ref="O591:X591"/>
    <mergeCell ref="Y591:AC591"/>
    <mergeCell ref="AD591:AH591"/>
    <mergeCell ref="AI591:AM591"/>
    <mergeCell ref="AN591:AR591"/>
    <mergeCell ref="AS591:AW591"/>
    <mergeCell ref="AX591:BB591"/>
    <mergeCell ref="AI590:AM590"/>
    <mergeCell ref="AN590:AR590"/>
    <mergeCell ref="AS590:AW590"/>
    <mergeCell ref="AX590:BB590"/>
    <mergeCell ref="BC590:BG590"/>
    <mergeCell ref="BH590:BL590"/>
    <mergeCell ref="A590:B590"/>
    <mergeCell ref="C590:I590"/>
    <mergeCell ref="J590:N590"/>
    <mergeCell ref="O590:X590"/>
    <mergeCell ref="Y590:AC590"/>
    <mergeCell ref="AD590:AH590"/>
    <mergeCell ref="AN589:AR589"/>
    <mergeCell ref="AS589:AW589"/>
    <mergeCell ref="AX589:BB589"/>
    <mergeCell ref="BC589:BG589"/>
    <mergeCell ref="BH589:BL589"/>
    <mergeCell ref="BM589:BQ589"/>
    <mergeCell ref="C589:I589"/>
    <mergeCell ref="J589:N589"/>
    <mergeCell ref="O589:X589"/>
    <mergeCell ref="Y589:AC589"/>
    <mergeCell ref="AD589:AH589"/>
    <mergeCell ref="AI589:AM589"/>
    <mergeCell ref="AN588:AR588"/>
    <mergeCell ref="AS588:AW588"/>
    <mergeCell ref="AX588:BB588"/>
    <mergeCell ref="BC588:BG588"/>
    <mergeCell ref="BH588:BL588"/>
    <mergeCell ref="BM588:BQ588"/>
    <mergeCell ref="C588:I588"/>
    <mergeCell ref="J588:N588"/>
    <mergeCell ref="O588:X588"/>
    <mergeCell ref="Y588:AC588"/>
    <mergeCell ref="AD588:AH588"/>
    <mergeCell ref="AI588:AM588"/>
    <mergeCell ref="AN587:AR587"/>
    <mergeCell ref="AS587:AW587"/>
    <mergeCell ref="AX587:BB587"/>
    <mergeCell ref="BC587:BG587"/>
    <mergeCell ref="BH587:BL587"/>
    <mergeCell ref="BM587:BQ587"/>
    <mergeCell ref="BC586:BG586"/>
    <mergeCell ref="BH586:BL586"/>
    <mergeCell ref="BM586:BQ586"/>
    <mergeCell ref="A587:B587"/>
    <mergeCell ref="C587:I587"/>
    <mergeCell ref="J587:N587"/>
    <mergeCell ref="O587:X587"/>
    <mergeCell ref="Y587:AC587"/>
    <mergeCell ref="AD587:AH587"/>
    <mergeCell ref="AI587:AM587"/>
    <mergeCell ref="BM585:BQ585"/>
    <mergeCell ref="C586:I586"/>
    <mergeCell ref="J586:N586"/>
    <mergeCell ref="O586:X586"/>
    <mergeCell ref="Y586:AC586"/>
    <mergeCell ref="AD586:AH586"/>
    <mergeCell ref="AI586:AM586"/>
    <mergeCell ref="AN586:AR586"/>
    <mergeCell ref="AS586:AW586"/>
    <mergeCell ref="AX586:BB586"/>
    <mergeCell ref="AI585:AM585"/>
    <mergeCell ref="AN585:AR585"/>
    <mergeCell ref="AS585:AW585"/>
    <mergeCell ref="AX585:BB585"/>
    <mergeCell ref="BC585:BG585"/>
    <mergeCell ref="BH585:BL585"/>
    <mergeCell ref="A585:B585"/>
    <mergeCell ref="C585:I585"/>
    <mergeCell ref="J585:N585"/>
    <mergeCell ref="O585:X585"/>
    <mergeCell ref="Y585:AC585"/>
    <mergeCell ref="AD585:AH585"/>
    <mergeCell ref="AN584:AR584"/>
    <mergeCell ref="AS584:AW584"/>
    <mergeCell ref="AX584:BB584"/>
    <mergeCell ref="BC584:BG584"/>
    <mergeCell ref="BH584:BL584"/>
    <mergeCell ref="BM584:BQ584"/>
    <mergeCell ref="C584:I584"/>
    <mergeCell ref="J584:N584"/>
    <mergeCell ref="O584:X584"/>
    <mergeCell ref="Y584:AC584"/>
    <mergeCell ref="AD584:AH584"/>
    <mergeCell ref="AI584:AM584"/>
    <mergeCell ref="AN583:AR583"/>
    <mergeCell ref="AS583:AW583"/>
    <mergeCell ref="AX583:BB583"/>
    <mergeCell ref="BC583:BG583"/>
    <mergeCell ref="BH583:BL583"/>
    <mergeCell ref="BM583:BQ583"/>
    <mergeCell ref="BC582:BG582"/>
    <mergeCell ref="BH582:BL582"/>
    <mergeCell ref="BM582:BQ582"/>
    <mergeCell ref="A583:B583"/>
    <mergeCell ref="C583:I583"/>
    <mergeCell ref="J583:N583"/>
    <mergeCell ref="O583:X583"/>
    <mergeCell ref="Y583:AC583"/>
    <mergeCell ref="AD583:AH583"/>
    <mergeCell ref="AI583:AM583"/>
    <mergeCell ref="BM581:BQ581"/>
    <mergeCell ref="C582:I582"/>
    <mergeCell ref="J582:N582"/>
    <mergeCell ref="O582:X582"/>
    <mergeCell ref="Y582:AC582"/>
    <mergeCell ref="AD582:AH582"/>
    <mergeCell ref="AI582:AM582"/>
    <mergeCell ref="AN582:AR582"/>
    <mergeCell ref="AS582:AW582"/>
    <mergeCell ref="AX582:BB582"/>
    <mergeCell ref="AI581:AM581"/>
    <mergeCell ref="AN581:AR581"/>
    <mergeCell ref="AS581:AW581"/>
    <mergeCell ref="AX581:BB581"/>
    <mergeCell ref="BC581:BG581"/>
    <mergeCell ref="BH581:BL581"/>
    <mergeCell ref="A581:B581"/>
    <mergeCell ref="C581:I581"/>
    <mergeCell ref="J581:N581"/>
    <mergeCell ref="O581:X581"/>
    <mergeCell ref="Y581:AC581"/>
    <mergeCell ref="AD581:AH581"/>
    <mergeCell ref="AN580:AR580"/>
    <mergeCell ref="AS580:AW580"/>
    <mergeCell ref="AX580:BB580"/>
    <mergeCell ref="BC580:BG580"/>
    <mergeCell ref="BH580:BL580"/>
    <mergeCell ref="BM580:BQ580"/>
    <mergeCell ref="C580:I580"/>
    <mergeCell ref="J580:N580"/>
    <mergeCell ref="O580:X580"/>
    <mergeCell ref="Y580:AC580"/>
    <mergeCell ref="AD580:AH580"/>
    <mergeCell ref="AI580:AM580"/>
    <mergeCell ref="AN579:AR579"/>
    <mergeCell ref="AS579:AW579"/>
    <mergeCell ref="AX579:BB579"/>
    <mergeCell ref="BC579:BG579"/>
    <mergeCell ref="BH579:BL579"/>
    <mergeCell ref="BM579:BQ579"/>
    <mergeCell ref="C579:I579"/>
    <mergeCell ref="J579:N579"/>
    <mergeCell ref="O579:X579"/>
    <mergeCell ref="Y579:AC579"/>
    <mergeCell ref="AD579:AH579"/>
    <mergeCell ref="AI579:AM579"/>
    <mergeCell ref="AN578:AR578"/>
    <mergeCell ref="AS578:AW578"/>
    <mergeCell ref="AX578:BB578"/>
    <mergeCell ref="BC578:BG578"/>
    <mergeCell ref="BH578:BL578"/>
    <mergeCell ref="BM578:BQ578"/>
    <mergeCell ref="BC577:BG577"/>
    <mergeCell ref="BH577:BL577"/>
    <mergeCell ref="BM577:BQ577"/>
    <mergeCell ref="A578:B578"/>
    <mergeCell ref="C578:I578"/>
    <mergeCell ref="J578:N578"/>
    <mergeCell ref="O578:X578"/>
    <mergeCell ref="Y578:AC578"/>
    <mergeCell ref="AD578:AH578"/>
    <mergeCell ref="AI578:AM578"/>
    <mergeCell ref="BM576:BQ576"/>
    <mergeCell ref="C577:I577"/>
    <mergeCell ref="J577:N577"/>
    <mergeCell ref="O577:X577"/>
    <mergeCell ref="Y577:AC577"/>
    <mergeCell ref="AD577:AH577"/>
    <mergeCell ref="AI577:AM577"/>
    <mergeCell ref="AN577:AR577"/>
    <mergeCell ref="AS577:AW577"/>
    <mergeCell ref="AX577:BB577"/>
    <mergeCell ref="AI576:AM576"/>
    <mergeCell ref="AN576:AR576"/>
    <mergeCell ref="AS576:AW576"/>
    <mergeCell ref="AX576:BB576"/>
    <mergeCell ref="BC576:BG576"/>
    <mergeCell ref="BH576:BL576"/>
    <mergeCell ref="A576:B576"/>
    <mergeCell ref="C576:I576"/>
    <mergeCell ref="J576:N576"/>
    <mergeCell ref="O576:X576"/>
    <mergeCell ref="Y576:AC576"/>
    <mergeCell ref="AD576:AH576"/>
    <mergeCell ref="AN575:AR575"/>
    <mergeCell ref="AS575:AW575"/>
    <mergeCell ref="AX575:BB575"/>
    <mergeCell ref="BC575:BG575"/>
    <mergeCell ref="BH575:BL575"/>
    <mergeCell ref="BM575:BQ575"/>
    <mergeCell ref="C575:I575"/>
    <mergeCell ref="J575:N575"/>
    <mergeCell ref="O575:X575"/>
    <mergeCell ref="Y575:AC575"/>
    <mergeCell ref="AD575:AH575"/>
    <mergeCell ref="AI575:AM575"/>
    <mergeCell ref="AN574:AR574"/>
    <mergeCell ref="AS574:AW574"/>
    <mergeCell ref="AX574:BB574"/>
    <mergeCell ref="BC574:BG574"/>
    <mergeCell ref="BH574:BL574"/>
    <mergeCell ref="BM574:BQ574"/>
    <mergeCell ref="BC573:BG573"/>
    <mergeCell ref="BH573:BL573"/>
    <mergeCell ref="BM573:BQ573"/>
    <mergeCell ref="A574:B574"/>
    <mergeCell ref="C574:I574"/>
    <mergeCell ref="J574:N574"/>
    <mergeCell ref="O574:X574"/>
    <mergeCell ref="Y574:AC574"/>
    <mergeCell ref="AD574:AH574"/>
    <mergeCell ref="AI574:AM574"/>
    <mergeCell ref="BM572:BQ572"/>
    <mergeCell ref="C573:I573"/>
    <mergeCell ref="J573:N573"/>
    <mergeCell ref="O573:X573"/>
    <mergeCell ref="Y573:AC573"/>
    <mergeCell ref="AD573:AH573"/>
    <mergeCell ref="AI573:AM573"/>
    <mergeCell ref="AN573:AR573"/>
    <mergeCell ref="AS573:AW573"/>
    <mergeCell ref="AX573:BB573"/>
    <mergeCell ref="AI572:AM572"/>
    <mergeCell ref="AN572:AR572"/>
    <mergeCell ref="AS572:AW572"/>
    <mergeCell ref="AX572:BB572"/>
    <mergeCell ref="BC572:BG572"/>
    <mergeCell ref="BH572:BL572"/>
    <mergeCell ref="A572:B572"/>
    <mergeCell ref="C572:I572"/>
    <mergeCell ref="J572:N572"/>
    <mergeCell ref="O572:X572"/>
    <mergeCell ref="Y572:AC572"/>
    <mergeCell ref="AD572:AH572"/>
    <mergeCell ref="AN571:AR571"/>
    <mergeCell ref="AS571:AW571"/>
    <mergeCell ref="AX571:BB571"/>
    <mergeCell ref="BC571:BG571"/>
    <mergeCell ref="BH571:BL571"/>
    <mergeCell ref="BM571:BQ571"/>
    <mergeCell ref="C571:I571"/>
    <mergeCell ref="J571:N571"/>
    <mergeCell ref="O571:X571"/>
    <mergeCell ref="Y571:AC571"/>
    <mergeCell ref="AD571:AH571"/>
    <mergeCell ref="AI571:AM571"/>
    <mergeCell ref="AN570:AR570"/>
    <mergeCell ref="AS570:AW570"/>
    <mergeCell ref="AX570:BB570"/>
    <mergeCell ref="BC570:BG570"/>
    <mergeCell ref="BH570:BL570"/>
    <mergeCell ref="BM570:BQ570"/>
    <mergeCell ref="C570:I570"/>
    <mergeCell ref="J570:N570"/>
    <mergeCell ref="O570:X570"/>
    <mergeCell ref="Y570:AC570"/>
    <mergeCell ref="AD570:AH570"/>
    <mergeCell ref="AI570:AM570"/>
    <mergeCell ref="AN569:AR569"/>
    <mergeCell ref="AS569:AW569"/>
    <mergeCell ref="AX569:BB569"/>
    <mergeCell ref="BC569:BG569"/>
    <mergeCell ref="BH569:BL569"/>
    <mergeCell ref="BM569:BQ569"/>
    <mergeCell ref="BC568:BG568"/>
    <mergeCell ref="BH568:BL568"/>
    <mergeCell ref="BM568:BQ568"/>
    <mergeCell ref="A569:B569"/>
    <mergeCell ref="C569:I569"/>
    <mergeCell ref="J569:N569"/>
    <mergeCell ref="O569:X569"/>
    <mergeCell ref="Y569:AC569"/>
    <mergeCell ref="AD569:AH569"/>
    <mergeCell ref="AI569:AM569"/>
    <mergeCell ref="BM567:BQ567"/>
    <mergeCell ref="C568:I568"/>
    <mergeCell ref="J568:N568"/>
    <mergeCell ref="O568:X568"/>
    <mergeCell ref="Y568:AC568"/>
    <mergeCell ref="AD568:AH568"/>
    <mergeCell ref="AI568:AM568"/>
    <mergeCell ref="AN568:AR568"/>
    <mergeCell ref="AS568:AW568"/>
    <mergeCell ref="AX568:BB568"/>
    <mergeCell ref="AI567:AM567"/>
    <mergeCell ref="AN567:AR567"/>
    <mergeCell ref="AS567:AW567"/>
    <mergeCell ref="AX567:BB567"/>
    <mergeCell ref="BC567:BG567"/>
    <mergeCell ref="BH567:BL567"/>
    <mergeCell ref="A567:B567"/>
    <mergeCell ref="C567:I567"/>
    <mergeCell ref="J567:N567"/>
    <mergeCell ref="O567:X567"/>
    <mergeCell ref="Y567:AC567"/>
    <mergeCell ref="AD567:AH567"/>
    <mergeCell ref="AN566:AR566"/>
    <mergeCell ref="AS566:AW566"/>
    <mergeCell ref="AX566:BB566"/>
    <mergeCell ref="BC566:BG566"/>
    <mergeCell ref="BH566:BL566"/>
    <mergeCell ref="BM566:BQ566"/>
    <mergeCell ref="C566:I566"/>
    <mergeCell ref="J566:N566"/>
    <mergeCell ref="O566:X566"/>
    <mergeCell ref="Y566:AC566"/>
    <mergeCell ref="AD566:AH566"/>
    <mergeCell ref="AI566:AM566"/>
    <mergeCell ref="AN565:AR565"/>
    <mergeCell ref="AS565:AW565"/>
    <mergeCell ref="AX565:BB565"/>
    <mergeCell ref="BC565:BG565"/>
    <mergeCell ref="BH565:BL565"/>
    <mergeCell ref="BM565:BQ565"/>
    <mergeCell ref="BC564:BG564"/>
    <mergeCell ref="BH564:BL564"/>
    <mergeCell ref="BM564:BQ564"/>
    <mergeCell ref="A565:B565"/>
    <mergeCell ref="C565:I565"/>
    <mergeCell ref="J565:N565"/>
    <mergeCell ref="O565:X565"/>
    <mergeCell ref="Y565:AC565"/>
    <mergeCell ref="AD565:AH565"/>
    <mergeCell ref="AI565:AM565"/>
    <mergeCell ref="BM563:BQ563"/>
    <mergeCell ref="C564:I564"/>
    <mergeCell ref="J564:N564"/>
    <mergeCell ref="O564:X564"/>
    <mergeCell ref="Y564:AC564"/>
    <mergeCell ref="AD564:AH564"/>
    <mergeCell ref="AI564:AM564"/>
    <mergeCell ref="AN564:AR564"/>
    <mergeCell ref="AS564:AW564"/>
    <mergeCell ref="AX564:BB564"/>
    <mergeCell ref="AI563:AM563"/>
    <mergeCell ref="AN563:AR563"/>
    <mergeCell ref="AS563:AW563"/>
    <mergeCell ref="AX563:BB563"/>
    <mergeCell ref="BC563:BG563"/>
    <mergeCell ref="BH563:BL563"/>
    <mergeCell ref="AX562:BB562"/>
    <mergeCell ref="BC562:BG562"/>
    <mergeCell ref="BH562:BL562"/>
    <mergeCell ref="BM562:BQ562"/>
    <mergeCell ref="A563:B563"/>
    <mergeCell ref="C563:I563"/>
    <mergeCell ref="J563:N563"/>
    <mergeCell ref="O563:X563"/>
    <mergeCell ref="Y563:AC563"/>
    <mergeCell ref="AD563:AH563"/>
    <mergeCell ref="BM561:BQ561"/>
    <mergeCell ref="A562:B562"/>
    <mergeCell ref="C562:I562"/>
    <mergeCell ref="J562:N562"/>
    <mergeCell ref="O562:X562"/>
    <mergeCell ref="Y562:AC562"/>
    <mergeCell ref="AD562:AH562"/>
    <mergeCell ref="AI562:AM562"/>
    <mergeCell ref="AN562:AR562"/>
    <mergeCell ref="AS562:AW562"/>
    <mergeCell ref="AI561:AM561"/>
    <mergeCell ref="AN561:AR561"/>
    <mergeCell ref="AS561:AW561"/>
    <mergeCell ref="AX561:BB561"/>
    <mergeCell ref="BC561:BG561"/>
    <mergeCell ref="BH561:BL561"/>
    <mergeCell ref="AS560:AW560"/>
    <mergeCell ref="AX560:BB560"/>
    <mergeCell ref="BC560:BG560"/>
    <mergeCell ref="BH560:BL560"/>
    <mergeCell ref="BM560:BQ560"/>
    <mergeCell ref="C561:I561"/>
    <mergeCell ref="J561:N561"/>
    <mergeCell ref="O561:X561"/>
    <mergeCell ref="Y561:AC561"/>
    <mergeCell ref="AD561:AH561"/>
    <mergeCell ref="BC559:BG559"/>
    <mergeCell ref="BH559:BL559"/>
    <mergeCell ref="BM559:BQ559"/>
    <mergeCell ref="C560:I560"/>
    <mergeCell ref="J560:N560"/>
    <mergeCell ref="O560:X560"/>
    <mergeCell ref="Y560:AC560"/>
    <mergeCell ref="AD560:AH560"/>
    <mergeCell ref="AI560:AM560"/>
    <mergeCell ref="AN560:AR560"/>
    <mergeCell ref="BM558:BQ558"/>
    <mergeCell ref="C559:I559"/>
    <mergeCell ref="J559:N559"/>
    <mergeCell ref="O559:X559"/>
    <mergeCell ref="Y559:AC559"/>
    <mergeCell ref="AD559:AH559"/>
    <mergeCell ref="AI559:AM559"/>
    <mergeCell ref="AN559:AR559"/>
    <mergeCell ref="AS559:AW559"/>
    <mergeCell ref="AX559:BB559"/>
    <mergeCell ref="AI558:AM558"/>
    <mergeCell ref="AN558:AR558"/>
    <mergeCell ref="AS558:AW558"/>
    <mergeCell ref="AX558:BB558"/>
    <mergeCell ref="BC558:BG558"/>
    <mergeCell ref="BH558:BL558"/>
    <mergeCell ref="A558:B558"/>
    <mergeCell ref="C558:I558"/>
    <mergeCell ref="J558:N558"/>
    <mergeCell ref="O558:X558"/>
    <mergeCell ref="Y558:AC558"/>
    <mergeCell ref="AD558:AH558"/>
    <mergeCell ref="AN557:AR557"/>
    <mergeCell ref="AS557:AW557"/>
    <mergeCell ref="AX557:BB557"/>
    <mergeCell ref="BC557:BG557"/>
    <mergeCell ref="BH557:BL557"/>
    <mergeCell ref="BM557:BQ557"/>
    <mergeCell ref="C557:I557"/>
    <mergeCell ref="J557:N557"/>
    <mergeCell ref="O557:X557"/>
    <mergeCell ref="Y557:AC557"/>
    <mergeCell ref="AD557:AH557"/>
    <mergeCell ref="AI557:AM557"/>
    <mergeCell ref="AN556:AR556"/>
    <mergeCell ref="AS556:AW556"/>
    <mergeCell ref="AX556:BB556"/>
    <mergeCell ref="BC556:BG556"/>
    <mergeCell ref="BH556:BL556"/>
    <mergeCell ref="BM556:BQ556"/>
    <mergeCell ref="BC555:BG555"/>
    <mergeCell ref="BH555:BL555"/>
    <mergeCell ref="BM555:BQ555"/>
    <mergeCell ref="A556:B556"/>
    <mergeCell ref="C556:I556"/>
    <mergeCell ref="J556:N556"/>
    <mergeCell ref="O556:X556"/>
    <mergeCell ref="Y556:AC556"/>
    <mergeCell ref="AD556:AH556"/>
    <mergeCell ref="AI556:AM556"/>
    <mergeCell ref="BM554:BQ554"/>
    <mergeCell ref="C555:I555"/>
    <mergeCell ref="J555:N555"/>
    <mergeCell ref="O555:X555"/>
    <mergeCell ref="Y555:AC555"/>
    <mergeCell ref="AD555:AH555"/>
    <mergeCell ref="AI555:AM555"/>
    <mergeCell ref="AN555:AR555"/>
    <mergeCell ref="AS555:AW555"/>
    <mergeCell ref="AX555:BB555"/>
    <mergeCell ref="AI554:AM554"/>
    <mergeCell ref="AN554:AR554"/>
    <mergeCell ref="AS554:AW554"/>
    <mergeCell ref="AX554:BB554"/>
    <mergeCell ref="BC554:BG554"/>
    <mergeCell ref="BH554:BL554"/>
    <mergeCell ref="AX553:BB553"/>
    <mergeCell ref="BC553:BG553"/>
    <mergeCell ref="BH553:BL553"/>
    <mergeCell ref="BM553:BQ553"/>
    <mergeCell ref="A554:B554"/>
    <mergeCell ref="C554:I554"/>
    <mergeCell ref="J554:N554"/>
    <mergeCell ref="O554:X554"/>
    <mergeCell ref="Y554:AC554"/>
    <mergeCell ref="AD554:AH554"/>
    <mergeCell ref="BH552:BL552"/>
    <mergeCell ref="BM552:BQ552"/>
    <mergeCell ref="C553:I553"/>
    <mergeCell ref="J553:N553"/>
    <mergeCell ref="O553:X553"/>
    <mergeCell ref="Y553:AC553"/>
    <mergeCell ref="AD553:AH553"/>
    <mergeCell ref="AI553:AM553"/>
    <mergeCell ref="AN553:AR553"/>
    <mergeCell ref="AS553:AW553"/>
    <mergeCell ref="AD552:AH552"/>
    <mergeCell ref="AI552:AM552"/>
    <mergeCell ref="AN552:AR552"/>
    <mergeCell ref="AS552:AW552"/>
    <mergeCell ref="AX552:BB552"/>
    <mergeCell ref="BC552:BG552"/>
    <mergeCell ref="AS551:AW551"/>
    <mergeCell ref="AX551:BB551"/>
    <mergeCell ref="BC551:BG551"/>
    <mergeCell ref="BH551:BL551"/>
    <mergeCell ref="BM551:BQ551"/>
    <mergeCell ref="A552:B552"/>
    <mergeCell ref="C552:I552"/>
    <mergeCell ref="J552:N552"/>
    <mergeCell ref="O552:X552"/>
    <mergeCell ref="Y552:AC552"/>
    <mergeCell ref="BC550:BG550"/>
    <mergeCell ref="BH550:BL550"/>
    <mergeCell ref="BM550:BQ550"/>
    <mergeCell ref="C551:I551"/>
    <mergeCell ref="J551:N551"/>
    <mergeCell ref="O551:X551"/>
    <mergeCell ref="Y551:AC551"/>
    <mergeCell ref="AD551:AH551"/>
    <mergeCell ref="AI551:AM551"/>
    <mergeCell ref="AN551:AR551"/>
    <mergeCell ref="BM549:BQ549"/>
    <mergeCell ref="C550:I550"/>
    <mergeCell ref="J550:N550"/>
    <mergeCell ref="O550:X550"/>
    <mergeCell ref="Y550:AC550"/>
    <mergeCell ref="AD550:AH550"/>
    <mergeCell ref="AI550:AM550"/>
    <mergeCell ref="AN550:AR550"/>
    <mergeCell ref="AS550:AW550"/>
    <mergeCell ref="AX550:BB550"/>
    <mergeCell ref="AI549:AM549"/>
    <mergeCell ref="AN549:AR549"/>
    <mergeCell ref="AS549:AW549"/>
    <mergeCell ref="AX549:BB549"/>
    <mergeCell ref="BC549:BG549"/>
    <mergeCell ref="BH549:BL549"/>
    <mergeCell ref="A549:B549"/>
    <mergeCell ref="C549:I549"/>
    <mergeCell ref="J549:N549"/>
    <mergeCell ref="O549:X549"/>
    <mergeCell ref="Y549:AC549"/>
    <mergeCell ref="AD549:AH549"/>
    <mergeCell ref="AN548:AR548"/>
    <mergeCell ref="AS548:AW548"/>
    <mergeCell ref="AX548:BB548"/>
    <mergeCell ref="BC548:BG548"/>
    <mergeCell ref="BH548:BL548"/>
    <mergeCell ref="BM548:BQ548"/>
    <mergeCell ref="C548:I548"/>
    <mergeCell ref="J548:N548"/>
    <mergeCell ref="O548:X548"/>
    <mergeCell ref="Y548:AC548"/>
    <mergeCell ref="AD548:AH548"/>
    <mergeCell ref="AI548:AM548"/>
    <mergeCell ref="AN547:AR547"/>
    <mergeCell ref="AS547:AW547"/>
    <mergeCell ref="AX547:BB547"/>
    <mergeCell ref="BC547:BG547"/>
    <mergeCell ref="BH547:BL547"/>
    <mergeCell ref="BM547:BQ547"/>
    <mergeCell ref="BC546:BG546"/>
    <mergeCell ref="BH546:BL546"/>
    <mergeCell ref="BM546:BQ546"/>
    <mergeCell ref="A547:B547"/>
    <mergeCell ref="C547:I547"/>
    <mergeCell ref="J547:N547"/>
    <mergeCell ref="O547:X547"/>
    <mergeCell ref="Y547:AC547"/>
    <mergeCell ref="AD547:AH547"/>
    <mergeCell ref="AI547:AM547"/>
    <mergeCell ref="BM545:BQ545"/>
    <mergeCell ref="C546:I546"/>
    <mergeCell ref="J546:N546"/>
    <mergeCell ref="O546:X546"/>
    <mergeCell ref="Y546:AC546"/>
    <mergeCell ref="AD546:AH546"/>
    <mergeCell ref="AI546:AM546"/>
    <mergeCell ref="AN546:AR546"/>
    <mergeCell ref="AS546:AW546"/>
    <mergeCell ref="AX546:BB546"/>
    <mergeCell ref="AI545:AM545"/>
    <mergeCell ref="AN545:AR545"/>
    <mergeCell ref="AS545:AW545"/>
    <mergeCell ref="AX545:BB545"/>
    <mergeCell ref="BC545:BG545"/>
    <mergeCell ref="BH545:BL545"/>
    <mergeCell ref="AX544:BB544"/>
    <mergeCell ref="BC544:BG544"/>
    <mergeCell ref="BH544:BL544"/>
    <mergeCell ref="BM544:BQ544"/>
    <mergeCell ref="A545:B545"/>
    <mergeCell ref="C545:I545"/>
    <mergeCell ref="J545:N545"/>
    <mergeCell ref="O545:X545"/>
    <mergeCell ref="Y545:AC545"/>
    <mergeCell ref="AD545:AH545"/>
    <mergeCell ref="BH543:BL543"/>
    <mergeCell ref="BM543:BQ543"/>
    <mergeCell ref="C544:I544"/>
    <mergeCell ref="J544:N544"/>
    <mergeCell ref="O544:X544"/>
    <mergeCell ref="Y544:AC544"/>
    <mergeCell ref="AD544:AH544"/>
    <mergeCell ref="AI544:AM544"/>
    <mergeCell ref="AN544:AR544"/>
    <mergeCell ref="AS544:AW544"/>
    <mergeCell ref="AD543:AH543"/>
    <mergeCell ref="AI543:AM543"/>
    <mergeCell ref="AN543:AR543"/>
    <mergeCell ref="AS543:AW543"/>
    <mergeCell ref="AX543:BB543"/>
    <mergeCell ref="BC543:BG543"/>
    <mergeCell ref="AS542:AW542"/>
    <mergeCell ref="AX542:BB542"/>
    <mergeCell ref="BC542:BG542"/>
    <mergeCell ref="BH542:BL542"/>
    <mergeCell ref="BM542:BQ542"/>
    <mergeCell ref="A543:B543"/>
    <mergeCell ref="C543:I543"/>
    <mergeCell ref="J543:N543"/>
    <mergeCell ref="O543:X543"/>
    <mergeCell ref="Y543:AC543"/>
    <mergeCell ref="BC541:BG541"/>
    <mergeCell ref="BH541:BL541"/>
    <mergeCell ref="BM541:BQ541"/>
    <mergeCell ref="C542:I542"/>
    <mergeCell ref="J542:N542"/>
    <mergeCell ref="O542:X542"/>
    <mergeCell ref="Y542:AC542"/>
    <mergeCell ref="AD542:AH542"/>
    <mergeCell ref="AI542:AM542"/>
    <mergeCell ref="AN542:AR542"/>
    <mergeCell ref="BM540:BQ540"/>
    <mergeCell ref="C541:I541"/>
    <mergeCell ref="J541:N541"/>
    <mergeCell ref="O541:X541"/>
    <mergeCell ref="Y541:AC541"/>
    <mergeCell ref="AD541:AH541"/>
    <mergeCell ref="AI541:AM541"/>
    <mergeCell ref="AN541:AR541"/>
    <mergeCell ref="AS541:AW541"/>
    <mergeCell ref="AX541:BB541"/>
    <mergeCell ref="AI540:AM540"/>
    <mergeCell ref="AN540:AR540"/>
    <mergeCell ref="AS540:AW540"/>
    <mergeCell ref="AX540:BB540"/>
    <mergeCell ref="BC540:BG540"/>
    <mergeCell ref="BH540:BL540"/>
    <mergeCell ref="A540:B540"/>
    <mergeCell ref="C540:I540"/>
    <mergeCell ref="J540:N540"/>
    <mergeCell ref="O540:X540"/>
    <mergeCell ref="Y540:AC540"/>
    <mergeCell ref="AD540:AH540"/>
    <mergeCell ref="AN539:AR539"/>
    <mergeCell ref="AS539:AW539"/>
    <mergeCell ref="AX539:BB539"/>
    <mergeCell ref="BC539:BG539"/>
    <mergeCell ref="BH539:BL539"/>
    <mergeCell ref="BM539:BQ539"/>
    <mergeCell ref="C539:I539"/>
    <mergeCell ref="J539:N539"/>
    <mergeCell ref="O539:X539"/>
    <mergeCell ref="Y539:AC539"/>
    <mergeCell ref="AD539:AH539"/>
    <mergeCell ref="AI539:AM539"/>
    <mergeCell ref="AN538:AR538"/>
    <mergeCell ref="AS538:AW538"/>
    <mergeCell ref="AX538:BB538"/>
    <mergeCell ref="BC538:BG538"/>
    <mergeCell ref="BH538:BL538"/>
    <mergeCell ref="BM538:BQ538"/>
    <mergeCell ref="BC537:BG537"/>
    <mergeCell ref="BH537:BL537"/>
    <mergeCell ref="BM537:BQ537"/>
    <mergeCell ref="A538:B538"/>
    <mergeCell ref="C538:I538"/>
    <mergeCell ref="J538:N538"/>
    <mergeCell ref="O538:X538"/>
    <mergeCell ref="Y538:AC538"/>
    <mergeCell ref="AD538:AH538"/>
    <mergeCell ref="AI538:AM538"/>
    <mergeCell ref="BM536:BQ536"/>
    <mergeCell ref="C537:I537"/>
    <mergeCell ref="J537:N537"/>
    <mergeCell ref="O537:X537"/>
    <mergeCell ref="Y537:AC537"/>
    <mergeCell ref="AD537:AH537"/>
    <mergeCell ref="AI537:AM537"/>
    <mergeCell ref="AN537:AR537"/>
    <mergeCell ref="AS537:AW537"/>
    <mergeCell ref="AX537:BB537"/>
    <mergeCell ref="AI536:AM536"/>
    <mergeCell ref="AN536:AR536"/>
    <mergeCell ref="AS536:AW536"/>
    <mergeCell ref="AX536:BB536"/>
    <mergeCell ref="BC536:BG536"/>
    <mergeCell ref="BH536:BL536"/>
    <mergeCell ref="AX535:BB535"/>
    <mergeCell ref="BC535:BG535"/>
    <mergeCell ref="BH535:BL535"/>
    <mergeCell ref="BM535:BQ535"/>
    <mergeCell ref="A536:B536"/>
    <mergeCell ref="C536:I536"/>
    <mergeCell ref="J536:N536"/>
    <mergeCell ref="O536:X536"/>
    <mergeCell ref="Y536:AC536"/>
    <mergeCell ref="AD536:AH536"/>
    <mergeCell ref="BH534:BL534"/>
    <mergeCell ref="BM534:BQ534"/>
    <mergeCell ref="C535:I535"/>
    <mergeCell ref="J535:N535"/>
    <mergeCell ref="O535:X535"/>
    <mergeCell ref="Y535:AC535"/>
    <mergeCell ref="AD535:AH535"/>
    <mergeCell ref="AI535:AM535"/>
    <mergeCell ref="AN535:AR535"/>
    <mergeCell ref="AS535:AW535"/>
    <mergeCell ref="AD534:AH534"/>
    <mergeCell ref="AI534:AM534"/>
    <mergeCell ref="AN534:AR534"/>
    <mergeCell ref="AS534:AW534"/>
    <mergeCell ref="AX534:BB534"/>
    <mergeCell ref="BC534:BG534"/>
    <mergeCell ref="AS533:AW533"/>
    <mergeCell ref="AX533:BB533"/>
    <mergeCell ref="BC533:BG533"/>
    <mergeCell ref="BH533:BL533"/>
    <mergeCell ref="BM533:BQ533"/>
    <mergeCell ref="A534:B534"/>
    <mergeCell ref="C534:I534"/>
    <mergeCell ref="J534:N534"/>
    <mergeCell ref="O534:X534"/>
    <mergeCell ref="Y534:AC534"/>
    <mergeCell ref="BC532:BG532"/>
    <mergeCell ref="BH532:BL532"/>
    <mergeCell ref="BM532:BQ532"/>
    <mergeCell ref="C533:I533"/>
    <mergeCell ref="J533:N533"/>
    <mergeCell ref="O533:X533"/>
    <mergeCell ref="Y533:AC533"/>
    <mergeCell ref="AD533:AH533"/>
    <mergeCell ref="AI533:AM533"/>
    <mergeCell ref="AN533:AR533"/>
    <mergeCell ref="BM531:BQ531"/>
    <mergeCell ref="C532:I532"/>
    <mergeCell ref="J532:N532"/>
    <mergeCell ref="O532:X532"/>
    <mergeCell ref="Y532:AC532"/>
    <mergeCell ref="AD532:AH532"/>
    <mergeCell ref="AI532:AM532"/>
    <mergeCell ref="AN532:AR532"/>
    <mergeCell ref="AS532:AW532"/>
    <mergeCell ref="AX532:BB532"/>
    <mergeCell ref="AI531:AM531"/>
    <mergeCell ref="AN531:AR531"/>
    <mergeCell ref="AS531:AW531"/>
    <mergeCell ref="AX531:BB531"/>
    <mergeCell ref="BC531:BG531"/>
    <mergeCell ref="BH531:BL531"/>
    <mergeCell ref="A531:B531"/>
    <mergeCell ref="C531:I531"/>
    <mergeCell ref="J531:N531"/>
    <mergeCell ref="O531:X531"/>
    <mergeCell ref="Y531:AC531"/>
    <mergeCell ref="AD531:AH531"/>
    <mergeCell ref="AN530:AR530"/>
    <mergeCell ref="AS530:AW530"/>
    <mergeCell ref="AX530:BB530"/>
    <mergeCell ref="BC530:BG530"/>
    <mergeCell ref="BH530:BL530"/>
    <mergeCell ref="BM530:BQ530"/>
    <mergeCell ref="AX529:BB529"/>
    <mergeCell ref="BC529:BG529"/>
    <mergeCell ref="BH529:BL529"/>
    <mergeCell ref="BM529:BQ529"/>
    <mergeCell ref="C530:I530"/>
    <mergeCell ref="J530:N530"/>
    <mergeCell ref="O530:X530"/>
    <mergeCell ref="Y530:AC530"/>
    <mergeCell ref="AD530:AH530"/>
    <mergeCell ref="AI530:AM530"/>
    <mergeCell ref="BM528:BQ528"/>
    <mergeCell ref="A529:B529"/>
    <mergeCell ref="C529:I529"/>
    <mergeCell ref="J529:N529"/>
    <mergeCell ref="O529:X529"/>
    <mergeCell ref="Y529:AC529"/>
    <mergeCell ref="AD529:AH529"/>
    <mergeCell ref="AI529:AM529"/>
    <mergeCell ref="AN529:AR529"/>
    <mergeCell ref="AS529:AW529"/>
    <mergeCell ref="AI528:AM528"/>
    <mergeCell ref="AN528:AR528"/>
    <mergeCell ref="AS528:AW528"/>
    <mergeCell ref="AX528:BB528"/>
    <mergeCell ref="BC528:BG528"/>
    <mergeCell ref="BH528:BL528"/>
    <mergeCell ref="A528:B528"/>
    <mergeCell ref="C528:I528"/>
    <mergeCell ref="J528:N528"/>
    <mergeCell ref="O528:X528"/>
    <mergeCell ref="Y528:AC528"/>
    <mergeCell ref="AD528:AH528"/>
    <mergeCell ref="AN527:AR527"/>
    <mergeCell ref="AS527:AW527"/>
    <mergeCell ref="AX527:BB527"/>
    <mergeCell ref="BC527:BG527"/>
    <mergeCell ref="BH527:BL527"/>
    <mergeCell ref="BM527:BQ527"/>
    <mergeCell ref="AX526:BB526"/>
    <mergeCell ref="BC526:BG526"/>
    <mergeCell ref="BH526:BL526"/>
    <mergeCell ref="BM526:BQ526"/>
    <mergeCell ref="C527:I527"/>
    <mergeCell ref="J527:N527"/>
    <mergeCell ref="O527:X527"/>
    <mergeCell ref="Y527:AC527"/>
    <mergeCell ref="AD527:AH527"/>
    <mergeCell ref="AI527:AM527"/>
    <mergeCell ref="BM525:BQ525"/>
    <mergeCell ref="A526:B526"/>
    <mergeCell ref="C526:I526"/>
    <mergeCell ref="J526:N526"/>
    <mergeCell ref="O526:X526"/>
    <mergeCell ref="Y526:AC526"/>
    <mergeCell ref="AD526:AH526"/>
    <mergeCell ref="AI526:AM526"/>
    <mergeCell ref="AN526:AR526"/>
    <mergeCell ref="AS526:AW526"/>
    <mergeCell ref="AI525:AM525"/>
    <mergeCell ref="AN525:AR525"/>
    <mergeCell ref="AS525:AW525"/>
    <mergeCell ref="AX525:BB525"/>
    <mergeCell ref="BC525:BG525"/>
    <mergeCell ref="BH525:BL525"/>
    <mergeCell ref="AX524:BB524"/>
    <mergeCell ref="BC524:BG524"/>
    <mergeCell ref="BH524:BL524"/>
    <mergeCell ref="BM524:BQ524"/>
    <mergeCell ref="A525:B525"/>
    <mergeCell ref="C525:I525"/>
    <mergeCell ref="J525:N525"/>
    <mergeCell ref="O525:X525"/>
    <mergeCell ref="Y525:AC525"/>
    <mergeCell ref="AD525:AH525"/>
    <mergeCell ref="BH523:BL523"/>
    <mergeCell ref="BM523:BQ523"/>
    <mergeCell ref="C524:I524"/>
    <mergeCell ref="J524:N524"/>
    <mergeCell ref="O524:X524"/>
    <mergeCell ref="Y524:AC524"/>
    <mergeCell ref="AD524:AH524"/>
    <mergeCell ref="AI524:AM524"/>
    <mergeCell ref="AN524:AR524"/>
    <mergeCell ref="AS524:AW524"/>
    <mergeCell ref="AD523:AH523"/>
    <mergeCell ref="AI523:AM523"/>
    <mergeCell ref="AN523:AR523"/>
    <mergeCell ref="AS523:AW523"/>
    <mergeCell ref="AX523:BB523"/>
    <mergeCell ref="BC523:BG523"/>
    <mergeCell ref="AS522:AW522"/>
    <mergeCell ref="AX522:BB522"/>
    <mergeCell ref="BC522:BG522"/>
    <mergeCell ref="BH522:BL522"/>
    <mergeCell ref="BM522:BQ522"/>
    <mergeCell ref="A523:B523"/>
    <mergeCell ref="C523:I523"/>
    <mergeCell ref="J523:N523"/>
    <mergeCell ref="O523:X523"/>
    <mergeCell ref="Y523:AC523"/>
    <mergeCell ref="BC521:BG521"/>
    <mergeCell ref="BH521:BL521"/>
    <mergeCell ref="BM521:BQ521"/>
    <mergeCell ref="C522:I522"/>
    <mergeCell ref="J522:N522"/>
    <mergeCell ref="O522:X522"/>
    <mergeCell ref="Y522:AC522"/>
    <mergeCell ref="AD522:AH522"/>
    <mergeCell ref="AI522:AM522"/>
    <mergeCell ref="AN522:AR522"/>
    <mergeCell ref="BM520:BQ520"/>
    <mergeCell ref="C521:I521"/>
    <mergeCell ref="J521:N521"/>
    <mergeCell ref="O521:X521"/>
    <mergeCell ref="Y521:AC521"/>
    <mergeCell ref="AD521:AH521"/>
    <mergeCell ref="AI521:AM521"/>
    <mergeCell ref="AN521:AR521"/>
    <mergeCell ref="AS521:AW521"/>
    <mergeCell ref="AX521:BB521"/>
    <mergeCell ref="AI520:AM520"/>
    <mergeCell ref="AN520:AR520"/>
    <mergeCell ref="AS520:AW520"/>
    <mergeCell ref="AX520:BB520"/>
    <mergeCell ref="BC520:BG520"/>
    <mergeCell ref="BH520:BL520"/>
    <mergeCell ref="A520:B520"/>
    <mergeCell ref="C520:I520"/>
    <mergeCell ref="J520:N520"/>
    <mergeCell ref="O520:X520"/>
    <mergeCell ref="Y520:AC520"/>
    <mergeCell ref="AD520:AH520"/>
    <mergeCell ref="AN519:AR519"/>
    <mergeCell ref="AS519:AW519"/>
    <mergeCell ref="AX519:BB519"/>
    <mergeCell ref="BC519:BG519"/>
    <mergeCell ref="BH519:BL519"/>
    <mergeCell ref="BM519:BQ519"/>
    <mergeCell ref="C519:I519"/>
    <mergeCell ref="J519:N519"/>
    <mergeCell ref="O519:X519"/>
    <mergeCell ref="Y519:AC519"/>
    <mergeCell ref="AD519:AH519"/>
    <mergeCell ref="AI519:AM519"/>
    <mergeCell ref="AN518:AR518"/>
    <mergeCell ref="AS518:AW518"/>
    <mergeCell ref="AX518:BB518"/>
    <mergeCell ref="BC518:BG518"/>
    <mergeCell ref="BH518:BL518"/>
    <mergeCell ref="BM518:BQ518"/>
    <mergeCell ref="BC517:BG517"/>
    <mergeCell ref="BH517:BL517"/>
    <mergeCell ref="BM517:BQ517"/>
    <mergeCell ref="A518:B518"/>
    <mergeCell ref="C518:I518"/>
    <mergeCell ref="J518:N518"/>
    <mergeCell ref="O518:X518"/>
    <mergeCell ref="Y518:AC518"/>
    <mergeCell ref="AD518:AH518"/>
    <mergeCell ref="AI518:AM518"/>
    <mergeCell ref="BM516:BQ516"/>
    <mergeCell ref="C517:I517"/>
    <mergeCell ref="J517:N517"/>
    <mergeCell ref="O517:X517"/>
    <mergeCell ref="Y517:AC517"/>
    <mergeCell ref="AD517:AH517"/>
    <mergeCell ref="AI517:AM517"/>
    <mergeCell ref="AN517:AR517"/>
    <mergeCell ref="AS517:AW517"/>
    <mergeCell ref="AX517:BB517"/>
    <mergeCell ref="AI516:AM516"/>
    <mergeCell ref="AN516:AR516"/>
    <mergeCell ref="AS516:AW516"/>
    <mergeCell ref="AX516:BB516"/>
    <mergeCell ref="BC516:BG516"/>
    <mergeCell ref="BH516:BL516"/>
    <mergeCell ref="AX515:BB515"/>
    <mergeCell ref="BC515:BG515"/>
    <mergeCell ref="BH515:BL515"/>
    <mergeCell ref="BM515:BQ515"/>
    <mergeCell ref="A516:B516"/>
    <mergeCell ref="C516:I516"/>
    <mergeCell ref="J516:N516"/>
    <mergeCell ref="O516:X516"/>
    <mergeCell ref="Y516:AC516"/>
    <mergeCell ref="AD516:AH516"/>
    <mergeCell ref="BH514:BL514"/>
    <mergeCell ref="BM514:BQ514"/>
    <mergeCell ref="C515:I515"/>
    <mergeCell ref="J515:N515"/>
    <mergeCell ref="O515:X515"/>
    <mergeCell ref="Y515:AC515"/>
    <mergeCell ref="AD515:AH515"/>
    <mergeCell ref="AI515:AM515"/>
    <mergeCell ref="AN515:AR515"/>
    <mergeCell ref="AS515:AW515"/>
    <mergeCell ref="AD514:AH514"/>
    <mergeCell ref="AI514:AM514"/>
    <mergeCell ref="AN514:AR514"/>
    <mergeCell ref="AS514:AW514"/>
    <mergeCell ref="AX514:BB514"/>
    <mergeCell ref="BC514:BG514"/>
    <mergeCell ref="AS513:AW513"/>
    <mergeCell ref="AX513:BB513"/>
    <mergeCell ref="BC513:BG513"/>
    <mergeCell ref="BH513:BL513"/>
    <mergeCell ref="BM513:BQ513"/>
    <mergeCell ref="A514:B514"/>
    <mergeCell ref="C514:I514"/>
    <mergeCell ref="J514:N514"/>
    <mergeCell ref="O514:X514"/>
    <mergeCell ref="Y514:AC514"/>
    <mergeCell ref="BC512:BG512"/>
    <mergeCell ref="BH512:BL512"/>
    <mergeCell ref="BM512:BQ512"/>
    <mergeCell ref="C513:I513"/>
    <mergeCell ref="J513:N513"/>
    <mergeCell ref="O513:X513"/>
    <mergeCell ref="Y513:AC513"/>
    <mergeCell ref="AD513:AH513"/>
    <mergeCell ref="AI513:AM513"/>
    <mergeCell ref="AN513:AR513"/>
    <mergeCell ref="BM511:BQ511"/>
    <mergeCell ref="C512:I512"/>
    <mergeCell ref="J512:N512"/>
    <mergeCell ref="O512:X512"/>
    <mergeCell ref="Y512:AC512"/>
    <mergeCell ref="AD512:AH512"/>
    <mergeCell ref="AI512:AM512"/>
    <mergeCell ref="AN512:AR512"/>
    <mergeCell ref="AS512:AW512"/>
    <mergeCell ref="AX512:BB512"/>
    <mergeCell ref="AI511:AM511"/>
    <mergeCell ref="AN511:AR511"/>
    <mergeCell ref="AS511:AW511"/>
    <mergeCell ref="AX511:BB511"/>
    <mergeCell ref="BC511:BG511"/>
    <mergeCell ref="BH511:BL511"/>
    <mergeCell ref="A511:B511"/>
    <mergeCell ref="C511:I511"/>
    <mergeCell ref="J511:N511"/>
    <mergeCell ref="O511:X511"/>
    <mergeCell ref="Y511:AC511"/>
    <mergeCell ref="AD511:AH511"/>
    <mergeCell ref="AN510:AR510"/>
    <mergeCell ref="AS510:AW510"/>
    <mergeCell ref="AX510:BB510"/>
    <mergeCell ref="BC510:BG510"/>
    <mergeCell ref="BH510:BL510"/>
    <mergeCell ref="BM510:BQ510"/>
    <mergeCell ref="C510:I510"/>
    <mergeCell ref="J510:N510"/>
    <mergeCell ref="O510:X510"/>
    <mergeCell ref="Y510:AC510"/>
    <mergeCell ref="AD510:AH510"/>
    <mergeCell ref="AI510:AM510"/>
    <mergeCell ref="AN509:AR509"/>
    <mergeCell ref="AS509:AW509"/>
    <mergeCell ref="AX509:BB509"/>
    <mergeCell ref="BC509:BG509"/>
    <mergeCell ref="BH509:BL509"/>
    <mergeCell ref="BM509:BQ509"/>
    <mergeCell ref="BC508:BG508"/>
    <mergeCell ref="BH508:BL508"/>
    <mergeCell ref="BM508:BQ508"/>
    <mergeCell ref="A509:B509"/>
    <mergeCell ref="C509:I509"/>
    <mergeCell ref="J509:N509"/>
    <mergeCell ref="O509:X509"/>
    <mergeCell ref="Y509:AC509"/>
    <mergeCell ref="AD509:AH509"/>
    <mergeCell ref="AI509:AM509"/>
    <mergeCell ref="BM507:BQ507"/>
    <mergeCell ref="C508:I508"/>
    <mergeCell ref="J508:N508"/>
    <mergeCell ref="O508:X508"/>
    <mergeCell ref="Y508:AC508"/>
    <mergeCell ref="AD508:AH508"/>
    <mergeCell ref="AI508:AM508"/>
    <mergeCell ref="AN508:AR508"/>
    <mergeCell ref="AS508:AW508"/>
    <mergeCell ref="AX508:BB508"/>
    <mergeCell ref="AI507:AM507"/>
    <mergeCell ref="AN507:AR507"/>
    <mergeCell ref="AS507:AW507"/>
    <mergeCell ref="AX507:BB507"/>
    <mergeCell ref="BC507:BG507"/>
    <mergeCell ref="BH507:BL507"/>
    <mergeCell ref="AX506:BB506"/>
    <mergeCell ref="BC506:BG506"/>
    <mergeCell ref="BH506:BL506"/>
    <mergeCell ref="BM506:BQ506"/>
    <mergeCell ref="A507:B507"/>
    <mergeCell ref="C507:I507"/>
    <mergeCell ref="J507:N507"/>
    <mergeCell ref="O507:X507"/>
    <mergeCell ref="Y507:AC507"/>
    <mergeCell ref="AD507:AH507"/>
    <mergeCell ref="BH505:BL505"/>
    <mergeCell ref="BM505:BQ505"/>
    <mergeCell ref="C506:I506"/>
    <mergeCell ref="J506:N506"/>
    <mergeCell ref="O506:X506"/>
    <mergeCell ref="Y506:AC506"/>
    <mergeCell ref="AD506:AH506"/>
    <mergeCell ref="AI506:AM506"/>
    <mergeCell ref="AN506:AR506"/>
    <mergeCell ref="AS506:AW506"/>
    <mergeCell ref="AD505:AH505"/>
    <mergeCell ref="AI505:AM505"/>
    <mergeCell ref="AN505:AR505"/>
    <mergeCell ref="AS505:AW505"/>
    <mergeCell ref="AX505:BB505"/>
    <mergeCell ref="BC505:BG505"/>
    <mergeCell ref="AS504:AW504"/>
    <mergeCell ref="AX504:BB504"/>
    <mergeCell ref="BC504:BG504"/>
    <mergeCell ref="BH504:BL504"/>
    <mergeCell ref="BM504:BQ504"/>
    <mergeCell ref="A505:B505"/>
    <mergeCell ref="C505:I505"/>
    <mergeCell ref="J505:N505"/>
    <mergeCell ref="O505:X505"/>
    <mergeCell ref="Y505:AC505"/>
    <mergeCell ref="BC503:BG503"/>
    <mergeCell ref="BH503:BL503"/>
    <mergeCell ref="BM503:BQ503"/>
    <mergeCell ref="C504:I504"/>
    <mergeCell ref="J504:N504"/>
    <mergeCell ref="O504:X504"/>
    <mergeCell ref="Y504:AC504"/>
    <mergeCell ref="AD504:AH504"/>
    <mergeCell ref="AI504:AM504"/>
    <mergeCell ref="AN504:AR504"/>
    <mergeCell ref="BM502:BQ502"/>
    <mergeCell ref="C503:I503"/>
    <mergeCell ref="J503:N503"/>
    <mergeCell ref="O503:X503"/>
    <mergeCell ref="Y503:AC503"/>
    <mergeCell ref="AD503:AH503"/>
    <mergeCell ref="AI503:AM503"/>
    <mergeCell ref="AN503:AR503"/>
    <mergeCell ref="AS503:AW503"/>
    <mergeCell ref="AX503:BB503"/>
    <mergeCell ref="AI502:AM502"/>
    <mergeCell ref="AN502:AR502"/>
    <mergeCell ref="AS502:AW502"/>
    <mergeCell ref="AX502:BB502"/>
    <mergeCell ref="BC502:BG502"/>
    <mergeCell ref="BH502:BL502"/>
    <mergeCell ref="A502:B502"/>
    <mergeCell ref="C502:I502"/>
    <mergeCell ref="J502:N502"/>
    <mergeCell ref="O502:X502"/>
    <mergeCell ref="Y502:AC502"/>
    <mergeCell ref="AD502:AH502"/>
    <mergeCell ref="AN501:AR501"/>
    <mergeCell ref="AS501:AW501"/>
    <mergeCell ref="AX501:BB501"/>
    <mergeCell ref="BC501:BG501"/>
    <mergeCell ref="BH501:BL501"/>
    <mergeCell ref="BM501:BQ501"/>
    <mergeCell ref="C501:I501"/>
    <mergeCell ref="J501:N501"/>
    <mergeCell ref="O501:X501"/>
    <mergeCell ref="Y501:AC501"/>
    <mergeCell ref="AD501:AH501"/>
    <mergeCell ref="AI501:AM501"/>
    <mergeCell ref="AN500:AR500"/>
    <mergeCell ref="AS500:AW500"/>
    <mergeCell ref="AX500:BB500"/>
    <mergeCell ref="BC500:BG500"/>
    <mergeCell ref="BH500:BL500"/>
    <mergeCell ref="BM500:BQ500"/>
    <mergeCell ref="BC499:BG499"/>
    <mergeCell ref="BH499:BL499"/>
    <mergeCell ref="BM499:BQ499"/>
    <mergeCell ref="A500:B500"/>
    <mergeCell ref="C500:I500"/>
    <mergeCell ref="J500:N500"/>
    <mergeCell ref="O500:X500"/>
    <mergeCell ref="Y500:AC500"/>
    <mergeCell ref="AD500:AH500"/>
    <mergeCell ref="AI500:AM500"/>
    <mergeCell ref="BM498:BQ498"/>
    <mergeCell ref="C499:I499"/>
    <mergeCell ref="J499:N499"/>
    <mergeCell ref="O499:X499"/>
    <mergeCell ref="Y499:AC499"/>
    <mergeCell ref="AD499:AH499"/>
    <mergeCell ref="AI499:AM499"/>
    <mergeCell ref="AN499:AR499"/>
    <mergeCell ref="AS499:AW499"/>
    <mergeCell ref="AX499:BB499"/>
    <mergeCell ref="AI498:AM498"/>
    <mergeCell ref="AN498:AR498"/>
    <mergeCell ref="AS498:AW498"/>
    <mergeCell ref="AX498:BB498"/>
    <mergeCell ref="BC498:BG498"/>
    <mergeCell ref="BH498:BL498"/>
    <mergeCell ref="AX497:BB497"/>
    <mergeCell ref="BC497:BG497"/>
    <mergeCell ref="BH497:BL497"/>
    <mergeCell ref="BM497:BQ497"/>
    <mergeCell ref="A498:B498"/>
    <mergeCell ref="C498:I498"/>
    <mergeCell ref="J498:N498"/>
    <mergeCell ref="O498:X498"/>
    <mergeCell ref="Y498:AC498"/>
    <mergeCell ref="AD498:AH498"/>
    <mergeCell ref="BH496:BL496"/>
    <mergeCell ref="BM496:BQ496"/>
    <mergeCell ref="C497:I497"/>
    <mergeCell ref="J497:N497"/>
    <mergeCell ref="O497:X497"/>
    <mergeCell ref="Y497:AC497"/>
    <mergeCell ref="AD497:AH497"/>
    <mergeCell ref="AI497:AM497"/>
    <mergeCell ref="AN497:AR497"/>
    <mergeCell ref="AS497:AW497"/>
    <mergeCell ref="AD496:AH496"/>
    <mergeCell ref="AI496:AM496"/>
    <mergeCell ref="AN496:AR496"/>
    <mergeCell ref="AS496:AW496"/>
    <mergeCell ref="AX496:BB496"/>
    <mergeCell ref="BC496:BG496"/>
    <mergeCell ref="AS495:AW495"/>
    <mergeCell ref="AX495:BB495"/>
    <mergeCell ref="BC495:BG495"/>
    <mergeCell ref="BH495:BL495"/>
    <mergeCell ref="BM495:BQ495"/>
    <mergeCell ref="A496:B496"/>
    <mergeCell ref="C496:I496"/>
    <mergeCell ref="J496:N496"/>
    <mergeCell ref="O496:X496"/>
    <mergeCell ref="Y496:AC496"/>
    <mergeCell ref="BC494:BG494"/>
    <mergeCell ref="BH494:BL494"/>
    <mergeCell ref="BM494:BQ494"/>
    <mergeCell ref="C495:I495"/>
    <mergeCell ref="J495:N495"/>
    <mergeCell ref="O495:X495"/>
    <mergeCell ref="Y495:AC495"/>
    <mergeCell ref="AD495:AH495"/>
    <mergeCell ref="AI495:AM495"/>
    <mergeCell ref="AN495:AR495"/>
    <mergeCell ref="BM493:BQ493"/>
    <mergeCell ref="C494:I494"/>
    <mergeCell ref="J494:N494"/>
    <mergeCell ref="O494:X494"/>
    <mergeCell ref="Y494:AC494"/>
    <mergeCell ref="AD494:AH494"/>
    <mergeCell ref="AI494:AM494"/>
    <mergeCell ref="AN494:AR494"/>
    <mergeCell ref="AS494:AW494"/>
    <mergeCell ref="AX494:BB494"/>
    <mergeCell ref="AI493:AM493"/>
    <mergeCell ref="AN493:AR493"/>
    <mergeCell ref="AS493:AW493"/>
    <mergeCell ref="AX493:BB493"/>
    <mergeCell ref="BC493:BG493"/>
    <mergeCell ref="BH493:BL493"/>
    <mergeCell ref="A493:B493"/>
    <mergeCell ref="C493:I493"/>
    <mergeCell ref="J493:N493"/>
    <mergeCell ref="O493:X493"/>
    <mergeCell ref="Y493:AC493"/>
    <mergeCell ref="AD493:AH493"/>
    <mergeCell ref="AN492:AR492"/>
    <mergeCell ref="AS492:AW492"/>
    <mergeCell ref="AX492:BB492"/>
    <mergeCell ref="BC492:BG492"/>
    <mergeCell ref="BH492:BL492"/>
    <mergeCell ref="BM492:BQ492"/>
    <mergeCell ref="AX491:BB491"/>
    <mergeCell ref="BC491:BG491"/>
    <mergeCell ref="BH491:BL491"/>
    <mergeCell ref="BM491:BQ491"/>
    <mergeCell ref="C492:I492"/>
    <mergeCell ref="J492:N492"/>
    <mergeCell ref="O492:X492"/>
    <mergeCell ref="Y492:AC492"/>
    <mergeCell ref="AD492:AH492"/>
    <mergeCell ref="AI492:AM492"/>
    <mergeCell ref="BM490:BQ490"/>
    <mergeCell ref="A491:B491"/>
    <mergeCell ref="C491:I491"/>
    <mergeCell ref="J491:N491"/>
    <mergeCell ref="O491:X491"/>
    <mergeCell ref="Y491:AC491"/>
    <mergeCell ref="AD491:AH491"/>
    <mergeCell ref="AI491:AM491"/>
    <mergeCell ref="AN491:AR491"/>
    <mergeCell ref="AS491:AW491"/>
    <mergeCell ref="AI490:AM490"/>
    <mergeCell ref="AN490:AR490"/>
    <mergeCell ref="AS490:AW490"/>
    <mergeCell ref="AX490:BB490"/>
    <mergeCell ref="BC490:BG490"/>
    <mergeCell ref="BH490:BL490"/>
    <mergeCell ref="A490:B490"/>
    <mergeCell ref="C490:I490"/>
    <mergeCell ref="J490:N490"/>
    <mergeCell ref="O490:X490"/>
    <mergeCell ref="Y490:AC490"/>
    <mergeCell ref="AD490:AH490"/>
    <mergeCell ref="AN489:AR489"/>
    <mergeCell ref="AS489:AW489"/>
    <mergeCell ref="AX489:BB489"/>
    <mergeCell ref="BC489:BG489"/>
    <mergeCell ref="BH489:BL489"/>
    <mergeCell ref="BM489:BQ489"/>
    <mergeCell ref="AX488:BB488"/>
    <mergeCell ref="BC488:BG488"/>
    <mergeCell ref="BH488:BL488"/>
    <mergeCell ref="BM488:BQ488"/>
    <mergeCell ref="C489:I489"/>
    <mergeCell ref="J489:N489"/>
    <mergeCell ref="O489:X489"/>
    <mergeCell ref="Y489:AC489"/>
    <mergeCell ref="AD489:AH489"/>
    <mergeCell ref="AI489:AM489"/>
    <mergeCell ref="BM487:BQ487"/>
    <mergeCell ref="A488:B488"/>
    <mergeCell ref="C488:I488"/>
    <mergeCell ref="J488:N488"/>
    <mergeCell ref="O488:X488"/>
    <mergeCell ref="Y488:AC488"/>
    <mergeCell ref="AD488:AH488"/>
    <mergeCell ref="AI488:AM488"/>
    <mergeCell ref="AN488:AR488"/>
    <mergeCell ref="AS488:AW488"/>
    <mergeCell ref="AI487:AM487"/>
    <mergeCell ref="AN487:AR487"/>
    <mergeCell ref="AS487:AW487"/>
    <mergeCell ref="AX487:BB487"/>
    <mergeCell ref="BC487:BG487"/>
    <mergeCell ref="BH487:BL487"/>
    <mergeCell ref="AX486:BB486"/>
    <mergeCell ref="BC486:BG486"/>
    <mergeCell ref="BH486:BL486"/>
    <mergeCell ref="BM486:BQ486"/>
    <mergeCell ref="A487:B487"/>
    <mergeCell ref="C487:I487"/>
    <mergeCell ref="J487:N487"/>
    <mergeCell ref="O487:X487"/>
    <mergeCell ref="Y487:AC487"/>
    <mergeCell ref="AD487:AH487"/>
    <mergeCell ref="BH485:BL485"/>
    <mergeCell ref="BM485:BQ485"/>
    <mergeCell ref="C486:I486"/>
    <mergeCell ref="J486:N486"/>
    <mergeCell ref="O486:X486"/>
    <mergeCell ref="Y486:AC486"/>
    <mergeCell ref="AD486:AH486"/>
    <mergeCell ref="AI486:AM486"/>
    <mergeCell ref="AN486:AR486"/>
    <mergeCell ref="AS486:AW486"/>
    <mergeCell ref="AD485:AH485"/>
    <mergeCell ref="AI485:AM485"/>
    <mergeCell ref="AN485:AR485"/>
    <mergeCell ref="AS485:AW485"/>
    <mergeCell ref="AX485:BB485"/>
    <mergeCell ref="BC485:BG485"/>
    <mergeCell ref="AS484:AW484"/>
    <mergeCell ref="AX484:BB484"/>
    <mergeCell ref="BC484:BG484"/>
    <mergeCell ref="BH484:BL484"/>
    <mergeCell ref="BM484:BQ484"/>
    <mergeCell ref="A485:B485"/>
    <mergeCell ref="C485:I485"/>
    <mergeCell ref="J485:N485"/>
    <mergeCell ref="O485:X485"/>
    <mergeCell ref="Y485:AC485"/>
    <mergeCell ref="BC483:BG483"/>
    <mergeCell ref="BH483:BL483"/>
    <mergeCell ref="BM483:BQ483"/>
    <mergeCell ref="C484:I484"/>
    <mergeCell ref="J484:N484"/>
    <mergeCell ref="O484:X484"/>
    <mergeCell ref="Y484:AC484"/>
    <mergeCell ref="AD484:AH484"/>
    <mergeCell ref="AI484:AM484"/>
    <mergeCell ref="AN484:AR484"/>
    <mergeCell ref="BM482:BQ482"/>
    <mergeCell ref="C483:I483"/>
    <mergeCell ref="J483:N483"/>
    <mergeCell ref="O483:X483"/>
    <mergeCell ref="Y483:AC483"/>
    <mergeCell ref="AD483:AH483"/>
    <mergeCell ref="AI483:AM483"/>
    <mergeCell ref="AN483:AR483"/>
    <mergeCell ref="AS483:AW483"/>
    <mergeCell ref="AX483:BB483"/>
    <mergeCell ref="AI482:AM482"/>
    <mergeCell ref="AN482:AR482"/>
    <mergeCell ref="AS482:AW482"/>
    <mergeCell ref="AX482:BB482"/>
    <mergeCell ref="BC482:BG482"/>
    <mergeCell ref="BH482:BL482"/>
    <mergeCell ref="A482:B482"/>
    <mergeCell ref="C482:I482"/>
    <mergeCell ref="J482:N482"/>
    <mergeCell ref="O482:X482"/>
    <mergeCell ref="Y482:AC482"/>
    <mergeCell ref="AD482:AH482"/>
    <mergeCell ref="AN481:AR481"/>
    <mergeCell ref="AS481:AW481"/>
    <mergeCell ref="AX481:BB481"/>
    <mergeCell ref="BC481:BG481"/>
    <mergeCell ref="BH481:BL481"/>
    <mergeCell ref="BM481:BQ481"/>
    <mergeCell ref="C481:I481"/>
    <mergeCell ref="J481:N481"/>
    <mergeCell ref="O481:X481"/>
    <mergeCell ref="Y481:AC481"/>
    <mergeCell ref="AD481:AH481"/>
    <mergeCell ref="AI481:AM481"/>
    <mergeCell ref="AN480:AR480"/>
    <mergeCell ref="AS480:AW480"/>
    <mergeCell ref="AX480:BB480"/>
    <mergeCell ref="BC480:BG480"/>
    <mergeCell ref="BH480:BL480"/>
    <mergeCell ref="BM480:BQ480"/>
    <mergeCell ref="BC479:BG479"/>
    <mergeCell ref="BH479:BL479"/>
    <mergeCell ref="BM479:BQ479"/>
    <mergeCell ref="A480:B480"/>
    <mergeCell ref="C480:I480"/>
    <mergeCell ref="J480:N480"/>
    <mergeCell ref="O480:X480"/>
    <mergeCell ref="Y480:AC480"/>
    <mergeCell ref="AD480:AH480"/>
    <mergeCell ref="AI480:AM480"/>
    <mergeCell ref="BM478:BQ478"/>
    <mergeCell ref="C479:I479"/>
    <mergeCell ref="J479:N479"/>
    <mergeCell ref="O479:X479"/>
    <mergeCell ref="Y479:AC479"/>
    <mergeCell ref="AD479:AH479"/>
    <mergeCell ref="AI479:AM479"/>
    <mergeCell ref="AN479:AR479"/>
    <mergeCell ref="AS479:AW479"/>
    <mergeCell ref="AX479:BB479"/>
    <mergeCell ref="AI478:AM478"/>
    <mergeCell ref="AN478:AR478"/>
    <mergeCell ref="AS478:AW478"/>
    <mergeCell ref="AX478:BB478"/>
    <mergeCell ref="BC478:BG478"/>
    <mergeCell ref="BH478:BL478"/>
    <mergeCell ref="A478:B478"/>
    <mergeCell ref="C478:I478"/>
    <mergeCell ref="J478:N478"/>
    <mergeCell ref="O478:X478"/>
    <mergeCell ref="Y478:AC478"/>
    <mergeCell ref="AD478:AH478"/>
    <mergeCell ref="AN477:AR477"/>
    <mergeCell ref="AS477:AW477"/>
    <mergeCell ref="AX477:BB477"/>
    <mergeCell ref="BC477:BG477"/>
    <mergeCell ref="BH477:BL477"/>
    <mergeCell ref="BM477:BQ477"/>
    <mergeCell ref="C477:I477"/>
    <mergeCell ref="J477:N477"/>
    <mergeCell ref="O477:X477"/>
    <mergeCell ref="Y477:AC477"/>
    <mergeCell ref="AD477:AH477"/>
    <mergeCell ref="AI477:AM477"/>
    <mergeCell ref="AN476:AR476"/>
    <mergeCell ref="AS476:AW476"/>
    <mergeCell ref="AX476:BB476"/>
    <mergeCell ref="BC476:BG476"/>
    <mergeCell ref="BH476:BL476"/>
    <mergeCell ref="BM476:BQ476"/>
    <mergeCell ref="BC475:BG475"/>
    <mergeCell ref="BH475:BL475"/>
    <mergeCell ref="BM475:BQ475"/>
    <mergeCell ref="A476:B476"/>
    <mergeCell ref="C476:I476"/>
    <mergeCell ref="J476:N476"/>
    <mergeCell ref="O476:X476"/>
    <mergeCell ref="Y476:AC476"/>
    <mergeCell ref="AD476:AH476"/>
    <mergeCell ref="AI476:AM476"/>
    <mergeCell ref="BM474:BQ474"/>
    <mergeCell ref="C475:I475"/>
    <mergeCell ref="J475:N475"/>
    <mergeCell ref="O475:X475"/>
    <mergeCell ref="Y475:AC475"/>
    <mergeCell ref="AD475:AH475"/>
    <mergeCell ref="AI475:AM475"/>
    <mergeCell ref="AN475:AR475"/>
    <mergeCell ref="AS475:AW475"/>
    <mergeCell ref="AX475:BB475"/>
    <mergeCell ref="AI474:AM474"/>
    <mergeCell ref="AN474:AR474"/>
    <mergeCell ref="AS474:AW474"/>
    <mergeCell ref="AX474:BB474"/>
    <mergeCell ref="BC474:BG474"/>
    <mergeCell ref="BH474:BL474"/>
    <mergeCell ref="AS473:AW473"/>
    <mergeCell ref="AX473:BB473"/>
    <mergeCell ref="BC473:BG473"/>
    <mergeCell ref="BH473:BL473"/>
    <mergeCell ref="BM473:BQ473"/>
    <mergeCell ref="C474:I474"/>
    <mergeCell ref="J474:N474"/>
    <mergeCell ref="O474:X474"/>
    <mergeCell ref="Y474:AC474"/>
    <mergeCell ref="AD474:AH474"/>
    <mergeCell ref="BC472:BG472"/>
    <mergeCell ref="BH472:BL472"/>
    <mergeCell ref="BM472:BQ472"/>
    <mergeCell ref="C473:I473"/>
    <mergeCell ref="J473:N473"/>
    <mergeCell ref="O473:X473"/>
    <mergeCell ref="Y473:AC473"/>
    <mergeCell ref="AD473:AH473"/>
    <mergeCell ref="AI473:AM473"/>
    <mergeCell ref="AN473:AR473"/>
    <mergeCell ref="BM471:BQ471"/>
    <mergeCell ref="C472:I472"/>
    <mergeCell ref="J472:N472"/>
    <mergeCell ref="O472:X472"/>
    <mergeCell ref="Y472:AC472"/>
    <mergeCell ref="AD472:AH472"/>
    <mergeCell ref="AI472:AM472"/>
    <mergeCell ref="AN472:AR472"/>
    <mergeCell ref="AS472:AW472"/>
    <mergeCell ref="AX472:BB472"/>
    <mergeCell ref="AI471:AM471"/>
    <mergeCell ref="AN471:AR471"/>
    <mergeCell ref="AS471:AW471"/>
    <mergeCell ref="AX471:BB471"/>
    <mergeCell ref="BC471:BG471"/>
    <mergeCell ref="BH471:BL471"/>
    <mergeCell ref="A471:B471"/>
    <mergeCell ref="C471:I471"/>
    <mergeCell ref="J471:N471"/>
    <mergeCell ref="O471:X471"/>
    <mergeCell ref="Y471:AC471"/>
    <mergeCell ref="AD471:AH471"/>
    <mergeCell ref="AN470:AR470"/>
    <mergeCell ref="AS470:AW470"/>
    <mergeCell ref="AX470:BB470"/>
    <mergeCell ref="BC470:BG470"/>
    <mergeCell ref="BH470:BL470"/>
    <mergeCell ref="BM470:BQ470"/>
    <mergeCell ref="C470:I470"/>
    <mergeCell ref="J470:N470"/>
    <mergeCell ref="O470:X470"/>
    <mergeCell ref="Y470:AC470"/>
    <mergeCell ref="AD470:AH470"/>
    <mergeCell ref="AI470:AM470"/>
    <mergeCell ref="AN469:AR469"/>
    <mergeCell ref="AS469:AW469"/>
    <mergeCell ref="AX469:BB469"/>
    <mergeCell ref="BC469:BG469"/>
    <mergeCell ref="BH469:BL469"/>
    <mergeCell ref="BM469:BQ469"/>
    <mergeCell ref="BC468:BG468"/>
    <mergeCell ref="BH468:BL468"/>
    <mergeCell ref="BM468:BQ468"/>
    <mergeCell ref="A469:B469"/>
    <mergeCell ref="C469:I469"/>
    <mergeCell ref="J469:N469"/>
    <mergeCell ref="O469:X469"/>
    <mergeCell ref="Y469:AC469"/>
    <mergeCell ref="AD469:AH469"/>
    <mergeCell ref="AI469:AM469"/>
    <mergeCell ref="BM467:BQ467"/>
    <mergeCell ref="C468:I468"/>
    <mergeCell ref="J468:N468"/>
    <mergeCell ref="O468:X468"/>
    <mergeCell ref="Y468:AC468"/>
    <mergeCell ref="AD468:AH468"/>
    <mergeCell ref="AI468:AM468"/>
    <mergeCell ref="AN468:AR468"/>
    <mergeCell ref="AS468:AW468"/>
    <mergeCell ref="AX468:BB468"/>
    <mergeCell ref="AI467:AM467"/>
    <mergeCell ref="AN467:AR467"/>
    <mergeCell ref="AS467:AW467"/>
    <mergeCell ref="AX467:BB467"/>
    <mergeCell ref="BC467:BG467"/>
    <mergeCell ref="BH467:BL467"/>
    <mergeCell ref="A467:B467"/>
    <mergeCell ref="C467:I467"/>
    <mergeCell ref="J467:N467"/>
    <mergeCell ref="O467:X467"/>
    <mergeCell ref="Y467:AC467"/>
    <mergeCell ref="AD467:AH467"/>
    <mergeCell ref="AN466:AR466"/>
    <mergeCell ref="AS466:AW466"/>
    <mergeCell ref="AX466:BB466"/>
    <mergeCell ref="BC466:BG466"/>
    <mergeCell ref="BH466:BL466"/>
    <mergeCell ref="BM466:BQ466"/>
    <mergeCell ref="AX465:BB465"/>
    <mergeCell ref="BC465:BG465"/>
    <mergeCell ref="BH465:BL465"/>
    <mergeCell ref="BM465:BQ465"/>
    <mergeCell ref="C466:I466"/>
    <mergeCell ref="J466:N466"/>
    <mergeCell ref="O466:X466"/>
    <mergeCell ref="Y466:AC466"/>
    <mergeCell ref="AD466:AH466"/>
    <mergeCell ref="AI466:AM466"/>
    <mergeCell ref="BM464:BQ464"/>
    <mergeCell ref="A465:B465"/>
    <mergeCell ref="C465:I465"/>
    <mergeCell ref="J465:N465"/>
    <mergeCell ref="O465:X465"/>
    <mergeCell ref="Y465:AC465"/>
    <mergeCell ref="AD465:AH465"/>
    <mergeCell ref="AI465:AM465"/>
    <mergeCell ref="AN465:AR465"/>
    <mergeCell ref="AS465:AW465"/>
    <mergeCell ref="AI464:AM464"/>
    <mergeCell ref="AN464:AR464"/>
    <mergeCell ref="AS464:AW464"/>
    <mergeCell ref="AX464:BB464"/>
    <mergeCell ref="BC464:BG464"/>
    <mergeCell ref="BH464:BL464"/>
    <mergeCell ref="AS463:AW463"/>
    <mergeCell ref="AX463:BB463"/>
    <mergeCell ref="BC463:BG463"/>
    <mergeCell ref="BH463:BL463"/>
    <mergeCell ref="BM463:BQ463"/>
    <mergeCell ref="C464:I464"/>
    <mergeCell ref="J464:N464"/>
    <mergeCell ref="O464:X464"/>
    <mergeCell ref="Y464:AC464"/>
    <mergeCell ref="AD464:AH464"/>
    <mergeCell ref="BC462:BG462"/>
    <mergeCell ref="BH462:BL462"/>
    <mergeCell ref="BM462:BQ462"/>
    <mergeCell ref="C463:I463"/>
    <mergeCell ref="J463:N463"/>
    <mergeCell ref="O463:X463"/>
    <mergeCell ref="Y463:AC463"/>
    <mergeCell ref="AD463:AH463"/>
    <mergeCell ref="AI463:AM463"/>
    <mergeCell ref="AN463:AR463"/>
    <mergeCell ref="BM461:BQ461"/>
    <mergeCell ref="C462:I462"/>
    <mergeCell ref="J462:N462"/>
    <mergeCell ref="O462:X462"/>
    <mergeCell ref="Y462:AC462"/>
    <mergeCell ref="AD462:AH462"/>
    <mergeCell ref="AI462:AM462"/>
    <mergeCell ref="AN462:AR462"/>
    <mergeCell ref="AS462:AW462"/>
    <mergeCell ref="AX462:BB462"/>
    <mergeCell ref="AI461:AM461"/>
    <mergeCell ref="AN461:AR461"/>
    <mergeCell ref="AS461:AW461"/>
    <mergeCell ref="AX461:BB461"/>
    <mergeCell ref="BC461:BG461"/>
    <mergeCell ref="BH461:BL461"/>
    <mergeCell ref="A461:B461"/>
    <mergeCell ref="C461:I461"/>
    <mergeCell ref="J461:N461"/>
    <mergeCell ref="O461:X461"/>
    <mergeCell ref="Y461:AC461"/>
    <mergeCell ref="AD461:AH461"/>
    <mergeCell ref="AN460:AR460"/>
    <mergeCell ref="AS460:AW460"/>
    <mergeCell ref="AX460:BB460"/>
    <mergeCell ref="BC460:BG460"/>
    <mergeCell ref="BH460:BL460"/>
    <mergeCell ref="BM460:BQ460"/>
    <mergeCell ref="C460:I460"/>
    <mergeCell ref="J460:N460"/>
    <mergeCell ref="O460:X460"/>
    <mergeCell ref="Y460:AC460"/>
    <mergeCell ref="AD460:AH460"/>
    <mergeCell ref="AI460:AM460"/>
    <mergeCell ref="AN459:AR459"/>
    <mergeCell ref="AS459:AW459"/>
    <mergeCell ref="AX459:BB459"/>
    <mergeCell ref="BC459:BG459"/>
    <mergeCell ref="BH459:BL459"/>
    <mergeCell ref="BM459:BQ459"/>
    <mergeCell ref="BC458:BG458"/>
    <mergeCell ref="BH458:BL458"/>
    <mergeCell ref="BM458:BQ458"/>
    <mergeCell ref="A459:B459"/>
    <mergeCell ref="C459:I459"/>
    <mergeCell ref="J459:N459"/>
    <mergeCell ref="O459:X459"/>
    <mergeCell ref="Y459:AC459"/>
    <mergeCell ref="AD459:AH459"/>
    <mergeCell ref="AI459:AM459"/>
    <mergeCell ref="BM457:BQ457"/>
    <mergeCell ref="C458:I458"/>
    <mergeCell ref="J458:N458"/>
    <mergeCell ref="O458:X458"/>
    <mergeCell ref="Y458:AC458"/>
    <mergeCell ref="AD458:AH458"/>
    <mergeCell ref="AI458:AM458"/>
    <mergeCell ref="AN458:AR458"/>
    <mergeCell ref="AS458:AW458"/>
    <mergeCell ref="AX458:BB458"/>
    <mergeCell ref="AI457:AM457"/>
    <mergeCell ref="AN457:AR457"/>
    <mergeCell ref="AS457:AW457"/>
    <mergeCell ref="AX457:BB457"/>
    <mergeCell ref="BC457:BG457"/>
    <mergeCell ref="BH457:BL457"/>
    <mergeCell ref="AX456:BB456"/>
    <mergeCell ref="BC456:BG456"/>
    <mergeCell ref="BH456:BL456"/>
    <mergeCell ref="BM456:BQ456"/>
    <mergeCell ref="A457:B457"/>
    <mergeCell ref="C457:I457"/>
    <mergeCell ref="J457:N457"/>
    <mergeCell ref="O457:X457"/>
    <mergeCell ref="Y457:AC457"/>
    <mergeCell ref="AD457:AH457"/>
    <mergeCell ref="BH455:BL455"/>
    <mergeCell ref="BM455:BQ455"/>
    <mergeCell ref="C456:I456"/>
    <mergeCell ref="J456:N456"/>
    <mergeCell ref="O456:X456"/>
    <mergeCell ref="Y456:AC456"/>
    <mergeCell ref="AD456:AH456"/>
    <mergeCell ref="AI456:AM456"/>
    <mergeCell ref="AN456:AR456"/>
    <mergeCell ref="AS456:AW456"/>
    <mergeCell ref="AD455:AH455"/>
    <mergeCell ref="AI455:AM455"/>
    <mergeCell ref="AN455:AR455"/>
    <mergeCell ref="AS455:AW455"/>
    <mergeCell ref="AX455:BB455"/>
    <mergeCell ref="BC455:BG455"/>
    <mergeCell ref="AS454:AW454"/>
    <mergeCell ref="AX454:BB454"/>
    <mergeCell ref="BC454:BG454"/>
    <mergeCell ref="BH454:BL454"/>
    <mergeCell ref="BM454:BQ454"/>
    <mergeCell ref="A455:B455"/>
    <mergeCell ref="C455:I455"/>
    <mergeCell ref="J455:N455"/>
    <mergeCell ref="O455:X455"/>
    <mergeCell ref="Y455:AC455"/>
    <mergeCell ref="BC453:BG453"/>
    <mergeCell ref="BH453:BL453"/>
    <mergeCell ref="BM453:BQ453"/>
    <mergeCell ref="C454:I454"/>
    <mergeCell ref="J454:N454"/>
    <mergeCell ref="O454:X454"/>
    <mergeCell ref="Y454:AC454"/>
    <mergeCell ref="AD454:AH454"/>
    <mergeCell ref="AI454:AM454"/>
    <mergeCell ref="AN454:AR454"/>
    <mergeCell ref="BM452:BQ452"/>
    <mergeCell ref="C453:I453"/>
    <mergeCell ref="J453:N453"/>
    <mergeCell ref="O453:X453"/>
    <mergeCell ref="Y453:AC453"/>
    <mergeCell ref="AD453:AH453"/>
    <mergeCell ref="AI453:AM453"/>
    <mergeCell ref="AN453:AR453"/>
    <mergeCell ref="AS453:AW453"/>
    <mergeCell ref="AX453:BB453"/>
    <mergeCell ref="AI452:AM452"/>
    <mergeCell ref="AN452:AR452"/>
    <mergeCell ref="AS452:AW452"/>
    <mergeCell ref="AX452:BB452"/>
    <mergeCell ref="BC452:BG452"/>
    <mergeCell ref="BH452:BL452"/>
    <mergeCell ref="A452:B452"/>
    <mergeCell ref="C452:I452"/>
    <mergeCell ref="J452:N452"/>
    <mergeCell ref="O452:X452"/>
    <mergeCell ref="Y452:AC452"/>
    <mergeCell ref="AD452:AH452"/>
    <mergeCell ref="AN451:AR451"/>
    <mergeCell ref="AS451:AW451"/>
    <mergeCell ref="AX451:BB451"/>
    <mergeCell ref="BC451:BG451"/>
    <mergeCell ref="BH451:BL451"/>
    <mergeCell ref="BM451:BQ451"/>
    <mergeCell ref="C451:I451"/>
    <mergeCell ref="J451:N451"/>
    <mergeCell ref="O451:X451"/>
    <mergeCell ref="Y451:AC451"/>
    <mergeCell ref="AD451:AH451"/>
    <mergeCell ref="AI451:AM451"/>
    <mergeCell ref="AN450:AR450"/>
    <mergeCell ref="AS450:AW450"/>
    <mergeCell ref="AX450:BB450"/>
    <mergeCell ref="BC450:BG450"/>
    <mergeCell ref="BH450:BL450"/>
    <mergeCell ref="BM450:BQ450"/>
    <mergeCell ref="BC449:BG449"/>
    <mergeCell ref="BH449:BL449"/>
    <mergeCell ref="BM449:BQ449"/>
    <mergeCell ref="A450:B450"/>
    <mergeCell ref="C450:I450"/>
    <mergeCell ref="J450:N450"/>
    <mergeCell ref="O450:X450"/>
    <mergeCell ref="Y450:AC450"/>
    <mergeCell ref="AD450:AH450"/>
    <mergeCell ref="AI450:AM450"/>
    <mergeCell ref="BM448:BQ448"/>
    <mergeCell ref="C449:I449"/>
    <mergeCell ref="J449:N449"/>
    <mergeCell ref="O449:X449"/>
    <mergeCell ref="Y449:AC449"/>
    <mergeCell ref="AD449:AH449"/>
    <mergeCell ref="AI449:AM449"/>
    <mergeCell ref="AN449:AR449"/>
    <mergeCell ref="AS449:AW449"/>
    <mergeCell ref="AX449:BB449"/>
    <mergeCell ref="AI448:AM448"/>
    <mergeCell ref="AN448:AR448"/>
    <mergeCell ref="AS448:AW448"/>
    <mergeCell ref="AX448:BB448"/>
    <mergeCell ref="BC448:BG448"/>
    <mergeCell ref="BH448:BL448"/>
    <mergeCell ref="A448:B448"/>
    <mergeCell ref="C448:I448"/>
    <mergeCell ref="J448:N448"/>
    <mergeCell ref="O448:X448"/>
    <mergeCell ref="Y448:AC448"/>
    <mergeCell ref="AD448:AH448"/>
    <mergeCell ref="AN447:AR447"/>
    <mergeCell ref="AS447:AW447"/>
    <mergeCell ref="AX447:BB447"/>
    <mergeCell ref="BC447:BG447"/>
    <mergeCell ref="BH447:BL447"/>
    <mergeCell ref="BM447:BQ447"/>
    <mergeCell ref="AX446:BB446"/>
    <mergeCell ref="BC446:BG446"/>
    <mergeCell ref="BH446:BL446"/>
    <mergeCell ref="BM446:BQ446"/>
    <mergeCell ref="C447:I447"/>
    <mergeCell ref="J447:N447"/>
    <mergeCell ref="O447:X447"/>
    <mergeCell ref="Y447:AC447"/>
    <mergeCell ref="AD447:AH447"/>
    <mergeCell ref="AI447:AM447"/>
    <mergeCell ref="BM445:BQ445"/>
    <mergeCell ref="A446:B446"/>
    <mergeCell ref="C446:I446"/>
    <mergeCell ref="J446:N446"/>
    <mergeCell ref="O446:X446"/>
    <mergeCell ref="Y446:AC446"/>
    <mergeCell ref="AD446:AH446"/>
    <mergeCell ref="AI446:AM446"/>
    <mergeCell ref="AN446:AR446"/>
    <mergeCell ref="AS446:AW446"/>
    <mergeCell ref="AI445:AM445"/>
    <mergeCell ref="AN445:AR445"/>
    <mergeCell ref="AS445:AW445"/>
    <mergeCell ref="AX445:BB445"/>
    <mergeCell ref="BC445:BG445"/>
    <mergeCell ref="BH445:BL445"/>
    <mergeCell ref="AS444:AW444"/>
    <mergeCell ref="AX444:BB444"/>
    <mergeCell ref="BC444:BG444"/>
    <mergeCell ref="BH444:BL444"/>
    <mergeCell ref="BM444:BQ444"/>
    <mergeCell ref="C445:I445"/>
    <mergeCell ref="J445:N445"/>
    <mergeCell ref="O445:X445"/>
    <mergeCell ref="Y445:AC445"/>
    <mergeCell ref="AD445:AH445"/>
    <mergeCell ref="BC443:BG443"/>
    <mergeCell ref="BH443:BL443"/>
    <mergeCell ref="BM443:BQ443"/>
    <mergeCell ref="C444:I444"/>
    <mergeCell ref="J444:N444"/>
    <mergeCell ref="O444:X444"/>
    <mergeCell ref="Y444:AC444"/>
    <mergeCell ref="AD444:AH444"/>
    <mergeCell ref="AI444:AM444"/>
    <mergeCell ref="AN444:AR444"/>
    <mergeCell ref="BM442:BQ442"/>
    <mergeCell ref="C443:I443"/>
    <mergeCell ref="J443:N443"/>
    <mergeCell ref="O443:X443"/>
    <mergeCell ref="Y443:AC443"/>
    <mergeCell ref="AD443:AH443"/>
    <mergeCell ref="AI443:AM443"/>
    <mergeCell ref="AN443:AR443"/>
    <mergeCell ref="AS443:AW443"/>
    <mergeCell ref="AX443:BB443"/>
    <mergeCell ref="AI442:AM442"/>
    <mergeCell ref="AN442:AR442"/>
    <mergeCell ref="AS442:AW442"/>
    <mergeCell ref="AX442:BB442"/>
    <mergeCell ref="BC442:BG442"/>
    <mergeCell ref="BH442:BL442"/>
    <mergeCell ref="A442:B442"/>
    <mergeCell ref="C442:I442"/>
    <mergeCell ref="J442:N442"/>
    <mergeCell ref="O442:X442"/>
    <mergeCell ref="Y442:AC442"/>
    <mergeCell ref="AD442:AH442"/>
    <mergeCell ref="AN441:AR441"/>
    <mergeCell ref="AS441:AW441"/>
    <mergeCell ref="AX441:BB441"/>
    <mergeCell ref="BC441:BG441"/>
    <mergeCell ref="BH441:BL441"/>
    <mergeCell ref="BM441:BQ441"/>
    <mergeCell ref="C441:I441"/>
    <mergeCell ref="J441:N441"/>
    <mergeCell ref="O441:X441"/>
    <mergeCell ref="Y441:AC441"/>
    <mergeCell ref="AD441:AH441"/>
    <mergeCell ref="AI441:AM441"/>
    <mergeCell ref="AN440:AR440"/>
    <mergeCell ref="AS440:AW440"/>
    <mergeCell ref="AX440:BB440"/>
    <mergeCell ref="BC440:BG440"/>
    <mergeCell ref="BH440:BL440"/>
    <mergeCell ref="BM440:BQ440"/>
    <mergeCell ref="BC439:BG439"/>
    <mergeCell ref="BH439:BL439"/>
    <mergeCell ref="BM439:BQ439"/>
    <mergeCell ref="A440:B440"/>
    <mergeCell ref="C440:I440"/>
    <mergeCell ref="J440:N440"/>
    <mergeCell ref="O440:X440"/>
    <mergeCell ref="Y440:AC440"/>
    <mergeCell ref="AD440:AH440"/>
    <mergeCell ref="AI440:AM440"/>
    <mergeCell ref="BM438:BQ438"/>
    <mergeCell ref="C439:I439"/>
    <mergeCell ref="J439:N439"/>
    <mergeCell ref="O439:X439"/>
    <mergeCell ref="Y439:AC439"/>
    <mergeCell ref="AD439:AH439"/>
    <mergeCell ref="AI439:AM439"/>
    <mergeCell ref="AN439:AR439"/>
    <mergeCell ref="AS439:AW439"/>
    <mergeCell ref="AX439:BB439"/>
    <mergeCell ref="AI438:AM438"/>
    <mergeCell ref="AN438:AR438"/>
    <mergeCell ref="AS438:AW438"/>
    <mergeCell ref="AX438:BB438"/>
    <mergeCell ref="BC438:BG438"/>
    <mergeCell ref="BH438:BL438"/>
    <mergeCell ref="AX437:BB437"/>
    <mergeCell ref="BC437:BG437"/>
    <mergeCell ref="BH437:BL437"/>
    <mergeCell ref="BM437:BQ437"/>
    <mergeCell ref="A438:B438"/>
    <mergeCell ref="C438:I438"/>
    <mergeCell ref="J438:N438"/>
    <mergeCell ref="O438:X438"/>
    <mergeCell ref="Y438:AC438"/>
    <mergeCell ref="AD438:AH438"/>
    <mergeCell ref="BH436:BL436"/>
    <mergeCell ref="BM436:BQ436"/>
    <mergeCell ref="C437:I437"/>
    <mergeCell ref="J437:N437"/>
    <mergeCell ref="O437:X437"/>
    <mergeCell ref="Y437:AC437"/>
    <mergeCell ref="AD437:AH437"/>
    <mergeCell ref="AI437:AM437"/>
    <mergeCell ref="AN437:AR437"/>
    <mergeCell ref="AS437:AW437"/>
    <mergeCell ref="AD436:AH436"/>
    <mergeCell ref="AI436:AM436"/>
    <mergeCell ref="AN436:AR436"/>
    <mergeCell ref="AS436:AW436"/>
    <mergeCell ref="AX436:BB436"/>
    <mergeCell ref="BC436:BG436"/>
    <mergeCell ref="AS435:AW435"/>
    <mergeCell ref="AX435:BB435"/>
    <mergeCell ref="BC435:BG435"/>
    <mergeCell ref="BH435:BL435"/>
    <mergeCell ref="BM435:BQ435"/>
    <mergeCell ref="A436:B436"/>
    <mergeCell ref="C436:I436"/>
    <mergeCell ref="J436:N436"/>
    <mergeCell ref="O436:X436"/>
    <mergeCell ref="Y436:AC436"/>
    <mergeCell ref="BC434:BG434"/>
    <mergeCell ref="BH434:BL434"/>
    <mergeCell ref="BM434:BQ434"/>
    <mergeCell ref="C435:I435"/>
    <mergeCell ref="J435:N435"/>
    <mergeCell ref="O435:X435"/>
    <mergeCell ref="Y435:AC435"/>
    <mergeCell ref="AD435:AH435"/>
    <mergeCell ref="AI435:AM435"/>
    <mergeCell ref="AN435:AR435"/>
    <mergeCell ref="BM433:BQ433"/>
    <mergeCell ref="C434:I434"/>
    <mergeCell ref="J434:N434"/>
    <mergeCell ref="O434:X434"/>
    <mergeCell ref="Y434:AC434"/>
    <mergeCell ref="AD434:AH434"/>
    <mergeCell ref="AI434:AM434"/>
    <mergeCell ref="AN434:AR434"/>
    <mergeCell ref="AS434:AW434"/>
    <mergeCell ref="AX434:BB434"/>
    <mergeCell ref="AI433:AM433"/>
    <mergeCell ref="AN433:AR433"/>
    <mergeCell ref="AS433:AW433"/>
    <mergeCell ref="AX433:BB433"/>
    <mergeCell ref="BC433:BG433"/>
    <mergeCell ref="BH433:BL433"/>
    <mergeCell ref="A433:B433"/>
    <mergeCell ref="C433:I433"/>
    <mergeCell ref="J433:N433"/>
    <mergeCell ref="O433:X433"/>
    <mergeCell ref="Y433:AC433"/>
    <mergeCell ref="AD433:AH433"/>
    <mergeCell ref="AN432:AR432"/>
    <mergeCell ref="AS432:AW432"/>
    <mergeCell ref="AX432:BB432"/>
    <mergeCell ref="BC432:BG432"/>
    <mergeCell ref="BH432:BL432"/>
    <mergeCell ref="BM432:BQ432"/>
    <mergeCell ref="C432:I432"/>
    <mergeCell ref="J432:N432"/>
    <mergeCell ref="O432:X432"/>
    <mergeCell ref="Y432:AC432"/>
    <mergeCell ref="AD432:AH432"/>
    <mergeCell ref="AI432:AM432"/>
    <mergeCell ref="AN431:AR431"/>
    <mergeCell ref="AS431:AW431"/>
    <mergeCell ref="AX431:BB431"/>
    <mergeCell ref="BC431:BG431"/>
    <mergeCell ref="BH431:BL431"/>
    <mergeCell ref="BM431:BQ431"/>
    <mergeCell ref="BC430:BG430"/>
    <mergeCell ref="BH430:BL430"/>
    <mergeCell ref="BM430:BQ430"/>
    <mergeCell ref="A431:B431"/>
    <mergeCell ref="C431:I431"/>
    <mergeCell ref="J431:N431"/>
    <mergeCell ref="O431:X431"/>
    <mergeCell ref="Y431:AC431"/>
    <mergeCell ref="AD431:AH431"/>
    <mergeCell ref="AI431:AM431"/>
    <mergeCell ref="BM429:BQ429"/>
    <mergeCell ref="C430:I430"/>
    <mergeCell ref="J430:N430"/>
    <mergeCell ref="O430:X430"/>
    <mergeCell ref="Y430:AC430"/>
    <mergeCell ref="AD430:AH430"/>
    <mergeCell ref="AI430:AM430"/>
    <mergeCell ref="AN430:AR430"/>
    <mergeCell ref="AS430:AW430"/>
    <mergeCell ref="AX430:BB430"/>
    <mergeCell ref="AI429:AM429"/>
    <mergeCell ref="AN429:AR429"/>
    <mergeCell ref="AS429:AW429"/>
    <mergeCell ref="AX429:BB429"/>
    <mergeCell ref="BC429:BG429"/>
    <mergeCell ref="BH429:BL429"/>
    <mergeCell ref="AX428:BB428"/>
    <mergeCell ref="BC428:BG428"/>
    <mergeCell ref="BH428:BL428"/>
    <mergeCell ref="BM428:BQ428"/>
    <mergeCell ref="A429:B429"/>
    <mergeCell ref="C429:I429"/>
    <mergeCell ref="J429:N429"/>
    <mergeCell ref="O429:X429"/>
    <mergeCell ref="Y429:AC429"/>
    <mergeCell ref="AD429:AH429"/>
    <mergeCell ref="BH427:BL427"/>
    <mergeCell ref="BM427:BQ427"/>
    <mergeCell ref="C428:I428"/>
    <mergeCell ref="J428:N428"/>
    <mergeCell ref="O428:X428"/>
    <mergeCell ref="Y428:AC428"/>
    <mergeCell ref="AD428:AH428"/>
    <mergeCell ref="AI428:AM428"/>
    <mergeCell ref="AN428:AR428"/>
    <mergeCell ref="AS428:AW428"/>
    <mergeCell ref="AD427:AH427"/>
    <mergeCell ref="AI427:AM427"/>
    <mergeCell ref="AN427:AR427"/>
    <mergeCell ref="AS427:AW427"/>
    <mergeCell ref="AX427:BB427"/>
    <mergeCell ref="BC427:BG427"/>
    <mergeCell ref="AS426:AW426"/>
    <mergeCell ref="AX426:BB426"/>
    <mergeCell ref="BC426:BG426"/>
    <mergeCell ref="BH426:BL426"/>
    <mergeCell ref="BM426:BQ426"/>
    <mergeCell ref="A427:B427"/>
    <mergeCell ref="C427:I427"/>
    <mergeCell ref="J427:N427"/>
    <mergeCell ref="O427:X427"/>
    <mergeCell ref="Y427:AC427"/>
    <mergeCell ref="BC425:BG425"/>
    <mergeCell ref="BH425:BL425"/>
    <mergeCell ref="BM425:BQ425"/>
    <mergeCell ref="C426:I426"/>
    <mergeCell ref="J426:N426"/>
    <mergeCell ref="O426:X426"/>
    <mergeCell ref="Y426:AC426"/>
    <mergeCell ref="AD426:AH426"/>
    <mergeCell ref="AI426:AM426"/>
    <mergeCell ref="AN426:AR426"/>
    <mergeCell ref="BM424:BQ424"/>
    <mergeCell ref="C425:I425"/>
    <mergeCell ref="J425:N425"/>
    <mergeCell ref="O425:X425"/>
    <mergeCell ref="Y425:AC425"/>
    <mergeCell ref="AD425:AH425"/>
    <mergeCell ref="AI425:AM425"/>
    <mergeCell ref="AN425:AR425"/>
    <mergeCell ref="AS425:AW425"/>
    <mergeCell ref="AX425:BB425"/>
    <mergeCell ref="AI424:AM424"/>
    <mergeCell ref="AN424:AR424"/>
    <mergeCell ref="AS424:AW424"/>
    <mergeCell ref="AX424:BB424"/>
    <mergeCell ref="BC424:BG424"/>
    <mergeCell ref="BH424:BL424"/>
    <mergeCell ref="A424:B424"/>
    <mergeCell ref="C424:I424"/>
    <mergeCell ref="J424:N424"/>
    <mergeCell ref="O424:X424"/>
    <mergeCell ref="Y424:AC424"/>
    <mergeCell ref="AD424:AH424"/>
    <mergeCell ref="AN423:AR423"/>
    <mergeCell ref="AS423:AW423"/>
    <mergeCell ref="AX423:BB423"/>
    <mergeCell ref="BC423:BG423"/>
    <mergeCell ref="BH423:BL423"/>
    <mergeCell ref="BM423:BQ423"/>
    <mergeCell ref="C423:I423"/>
    <mergeCell ref="J423:N423"/>
    <mergeCell ref="O423:X423"/>
    <mergeCell ref="Y423:AC423"/>
    <mergeCell ref="AD423:AH423"/>
    <mergeCell ref="AI423:AM423"/>
    <mergeCell ref="AN422:AR422"/>
    <mergeCell ref="AS422:AW422"/>
    <mergeCell ref="AX422:BB422"/>
    <mergeCell ref="BC422:BG422"/>
    <mergeCell ref="BH422:BL422"/>
    <mergeCell ref="BM422:BQ422"/>
    <mergeCell ref="BC421:BG421"/>
    <mergeCell ref="BH421:BL421"/>
    <mergeCell ref="BM421:BQ421"/>
    <mergeCell ref="A422:B422"/>
    <mergeCell ref="C422:I422"/>
    <mergeCell ref="J422:N422"/>
    <mergeCell ref="O422:X422"/>
    <mergeCell ref="Y422:AC422"/>
    <mergeCell ref="AD422:AH422"/>
    <mergeCell ref="AI422:AM422"/>
    <mergeCell ref="BM420:BQ420"/>
    <mergeCell ref="C421:I421"/>
    <mergeCell ref="J421:N421"/>
    <mergeCell ref="O421:X421"/>
    <mergeCell ref="Y421:AC421"/>
    <mergeCell ref="AD421:AH421"/>
    <mergeCell ref="AI421:AM421"/>
    <mergeCell ref="AN421:AR421"/>
    <mergeCell ref="AS421:AW421"/>
    <mergeCell ref="AX421:BB421"/>
    <mergeCell ref="AI420:AM420"/>
    <mergeCell ref="AN420:AR420"/>
    <mergeCell ref="AS420:AW420"/>
    <mergeCell ref="AX420:BB420"/>
    <mergeCell ref="BC420:BG420"/>
    <mergeCell ref="BH420:BL420"/>
    <mergeCell ref="A420:B420"/>
    <mergeCell ref="C420:I420"/>
    <mergeCell ref="J420:N420"/>
    <mergeCell ref="O420:X420"/>
    <mergeCell ref="Y420:AC420"/>
    <mergeCell ref="AD420:AH420"/>
    <mergeCell ref="AN419:AR419"/>
    <mergeCell ref="AS419:AW419"/>
    <mergeCell ref="AX419:BB419"/>
    <mergeCell ref="BC419:BG419"/>
    <mergeCell ref="BH419:BL419"/>
    <mergeCell ref="BM419:BQ419"/>
    <mergeCell ref="AX418:BB418"/>
    <mergeCell ref="BC418:BG418"/>
    <mergeCell ref="BH418:BL418"/>
    <mergeCell ref="BM418:BQ418"/>
    <mergeCell ref="C419:I419"/>
    <mergeCell ref="J419:N419"/>
    <mergeCell ref="O419:X419"/>
    <mergeCell ref="Y419:AC419"/>
    <mergeCell ref="AD419:AH419"/>
    <mergeCell ref="AI419:AM419"/>
    <mergeCell ref="BM417:BQ417"/>
    <mergeCell ref="A418:B418"/>
    <mergeCell ref="C418:I418"/>
    <mergeCell ref="J418:N418"/>
    <mergeCell ref="O418:X418"/>
    <mergeCell ref="Y418:AC418"/>
    <mergeCell ref="AD418:AH418"/>
    <mergeCell ref="AI418:AM418"/>
    <mergeCell ref="AN418:AR418"/>
    <mergeCell ref="AS418:AW418"/>
    <mergeCell ref="AI417:AM417"/>
    <mergeCell ref="AN417:AR417"/>
    <mergeCell ref="AS417:AW417"/>
    <mergeCell ref="AX417:BB417"/>
    <mergeCell ref="BC417:BG417"/>
    <mergeCell ref="BH417:BL417"/>
    <mergeCell ref="AS416:AW416"/>
    <mergeCell ref="AX416:BB416"/>
    <mergeCell ref="BC416:BG416"/>
    <mergeCell ref="BH416:BL416"/>
    <mergeCell ref="BM416:BQ416"/>
    <mergeCell ref="C417:I417"/>
    <mergeCell ref="J417:N417"/>
    <mergeCell ref="O417:X417"/>
    <mergeCell ref="Y417:AC417"/>
    <mergeCell ref="AD417:AH417"/>
    <mergeCell ref="BC415:BG415"/>
    <mergeCell ref="BH415:BL415"/>
    <mergeCell ref="BM415:BQ415"/>
    <mergeCell ref="C416:I416"/>
    <mergeCell ref="J416:N416"/>
    <mergeCell ref="O416:X416"/>
    <mergeCell ref="Y416:AC416"/>
    <mergeCell ref="AD416:AH416"/>
    <mergeCell ref="AI416:AM416"/>
    <mergeCell ref="AN416:AR416"/>
    <mergeCell ref="BM414:BQ414"/>
    <mergeCell ref="C415:I415"/>
    <mergeCell ref="J415:N415"/>
    <mergeCell ref="O415:X415"/>
    <mergeCell ref="Y415:AC415"/>
    <mergeCell ref="AD415:AH415"/>
    <mergeCell ref="AI415:AM415"/>
    <mergeCell ref="AN415:AR415"/>
    <mergeCell ref="AS415:AW415"/>
    <mergeCell ref="AX415:BB415"/>
    <mergeCell ref="AI414:AM414"/>
    <mergeCell ref="AN414:AR414"/>
    <mergeCell ref="AS414:AW414"/>
    <mergeCell ref="AX414:BB414"/>
    <mergeCell ref="BC414:BG414"/>
    <mergeCell ref="BH414:BL414"/>
    <mergeCell ref="A414:B414"/>
    <mergeCell ref="C414:I414"/>
    <mergeCell ref="J414:N414"/>
    <mergeCell ref="O414:X414"/>
    <mergeCell ref="Y414:AC414"/>
    <mergeCell ref="AD414:AH414"/>
    <mergeCell ref="AN413:AR413"/>
    <mergeCell ref="AS413:AW413"/>
    <mergeCell ref="AX413:BB413"/>
    <mergeCell ref="BC413:BG413"/>
    <mergeCell ref="BH413:BL413"/>
    <mergeCell ref="BM413:BQ413"/>
    <mergeCell ref="C413:I413"/>
    <mergeCell ref="J413:N413"/>
    <mergeCell ref="O413:X413"/>
    <mergeCell ref="Y413:AC413"/>
    <mergeCell ref="AD413:AH413"/>
    <mergeCell ref="AI413:AM413"/>
    <mergeCell ref="AN412:AR412"/>
    <mergeCell ref="AS412:AW412"/>
    <mergeCell ref="AX412:BB412"/>
    <mergeCell ref="BC412:BG412"/>
    <mergeCell ref="BH412:BL412"/>
    <mergeCell ref="BM412:BQ412"/>
    <mergeCell ref="BC411:BG411"/>
    <mergeCell ref="BH411:BL411"/>
    <mergeCell ref="BM411:BQ411"/>
    <mergeCell ref="A412:B412"/>
    <mergeCell ref="C412:I412"/>
    <mergeCell ref="J412:N412"/>
    <mergeCell ref="O412:X412"/>
    <mergeCell ref="Y412:AC412"/>
    <mergeCell ref="AD412:AH412"/>
    <mergeCell ref="AI412:AM412"/>
    <mergeCell ref="BM410:BQ410"/>
    <mergeCell ref="C411:I411"/>
    <mergeCell ref="J411:N411"/>
    <mergeCell ref="O411:X411"/>
    <mergeCell ref="Y411:AC411"/>
    <mergeCell ref="AD411:AH411"/>
    <mergeCell ref="AI411:AM411"/>
    <mergeCell ref="AN411:AR411"/>
    <mergeCell ref="AS411:AW411"/>
    <mergeCell ref="AX411:BB411"/>
    <mergeCell ref="AI410:AM410"/>
    <mergeCell ref="AN410:AR410"/>
    <mergeCell ref="AS410:AW410"/>
    <mergeCell ref="AX410:BB410"/>
    <mergeCell ref="BC410:BG410"/>
    <mergeCell ref="BH410:BL410"/>
    <mergeCell ref="AX409:BB409"/>
    <mergeCell ref="BC409:BG409"/>
    <mergeCell ref="BH409:BL409"/>
    <mergeCell ref="BM409:BQ409"/>
    <mergeCell ref="A410:B410"/>
    <mergeCell ref="C410:I410"/>
    <mergeCell ref="J410:N410"/>
    <mergeCell ref="O410:X410"/>
    <mergeCell ref="Y410:AC410"/>
    <mergeCell ref="AD410:AH410"/>
    <mergeCell ref="BH408:BL408"/>
    <mergeCell ref="BM408:BQ408"/>
    <mergeCell ref="C409:I409"/>
    <mergeCell ref="J409:N409"/>
    <mergeCell ref="O409:X409"/>
    <mergeCell ref="Y409:AC409"/>
    <mergeCell ref="AD409:AH409"/>
    <mergeCell ref="AI409:AM409"/>
    <mergeCell ref="AN409:AR409"/>
    <mergeCell ref="AS409:AW409"/>
    <mergeCell ref="AD408:AH408"/>
    <mergeCell ref="AI408:AM408"/>
    <mergeCell ref="AN408:AR408"/>
    <mergeCell ref="AS408:AW408"/>
    <mergeCell ref="AX408:BB408"/>
    <mergeCell ref="BC408:BG408"/>
    <mergeCell ref="AS407:AW407"/>
    <mergeCell ref="AX407:BB407"/>
    <mergeCell ref="BC407:BG407"/>
    <mergeCell ref="BH407:BL407"/>
    <mergeCell ref="BM407:BQ407"/>
    <mergeCell ref="A408:B408"/>
    <mergeCell ref="C408:I408"/>
    <mergeCell ref="J408:N408"/>
    <mergeCell ref="O408:X408"/>
    <mergeCell ref="Y408:AC408"/>
    <mergeCell ref="BC406:BG406"/>
    <mergeCell ref="BH406:BL406"/>
    <mergeCell ref="BM406:BQ406"/>
    <mergeCell ref="C407:I407"/>
    <mergeCell ref="J407:N407"/>
    <mergeCell ref="O407:X407"/>
    <mergeCell ref="Y407:AC407"/>
    <mergeCell ref="AD407:AH407"/>
    <mergeCell ref="AI407:AM407"/>
    <mergeCell ref="AN407:AR407"/>
    <mergeCell ref="BM405:BQ405"/>
    <mergeCell ref="C406:I406"/>
    <mergeCell ref="J406:N406"/>
    <mergeCell ref="O406:X406"/>
    <mergeCell ref="Y406:AC406"/>
    <mergeCell ref="AD406:AH406"/>
    <mergeCell ref="AI406:AM406"/>
    <mergeCell ref="AN406:AR406"/>
    <mergeCell ref="AS406:AW406"/>
    <mergeCell ref="AX406:BB406"/>
    <mergeCell ref="AI405:AM405"/>
    <mergeCell ref="AN405:AR405"/>
    <mergeCell ref="AS405:AW405"/>
    <mergeCell ref="AX405:BB405"/>
    <mergeCell ref="BC405:BG405"/>
    <mergeCell ref="BH405:BL405"/>
    <mergeCell ref="A405:B405"/>
    <mergeCell ref="C405:I405"/>
    <mergeCell ref="J405:N405"/>
    <mergeCell ref="O405:X405"/>
    <mergeCell ref="Y405:AC405"/>
    <mergeCell ref="AD405:AH405"/>
    <mergeCell ref="AN404:AR404"/>
    <mergeCell ref="AS404:AW404"/>
    <mergeCell ref="AX404:BB404"/>
    <mergeCell ref="BC404:BG404"/>
    <mergeCell ref="BH404:BL404"/>
    <mergeCell ref="BM404:BQ404"/>
    <mergeCell ref="C404:I404"/>
    <mergeCell ref="J404:N404"/>
    <mergeCell ref="O404:X404"/>
    <mergeCell ref="Y404:AC404"/>
    <mergeCell ref="AD404:AH404"/>
    <mergeCell ref="AI404:AM404"/>
    <mergeCell ref="AN403:AR403"/>
    <mergeCell ref="AS403:AW403"/>
    <mergeCell ref="AX403:BB403"/>
    <mergeCell ref="BC403:BG403"/>
    <mergeCell ref="BH403:BL403"/>
    <mergeCell ref="BM403:BQ403"/>
    <mergeCell ref="BC402:BG402"/>
    <mergeCell ref="BH402:BL402"/>
    <mergeCell ref="BM402:BQ402"/>
    <mergeCell ref="A403:B403"/>
    <mergeCell ref="C403:I403"/>
    <mergeCell ref="J403:N403"/>
    <mergeCell ref="O403:X403"/>
    <mergeCell ref="Y403:AC403"/>
    <mergeCell ref="AD403:AH403"/>
    <mergeCell ref="AI403:AM403"/>
    <mergeCell ref="BM401:BQ401"/>
    <mergeCell ref="C402:I402"/>
    <mergeCell ref="J402:N402"/>
    <mergeCell ref="O402:X402"/>
    <mergeCell ref="Y402:AC402"/>
    <mergeCell ref="AD402:AH402"/>
    <mergeCell ref="AI402:AM402"/>
    <mergeCell ref="AN402:AR402"/>
    <mergeCell ref="AS402:AW402"/>
    <mergeCell ref="AX402:BB402"/>
    <mergeCell ref="AI401:AM401"/>
    <mergeCell ref="AN401:AR401"/>
    <mergeCell ref="AS401:AW401"/>
    <mergeCell ref="AX401:BB401"/>
    <mergeCell ref="BC401:BG401"/>
    <mergeCell ref="BH401:BL401"/>
    <mergeCell ref="AX400:BB400"/>
    <mergeCell ref="BC400:BG400"/>
    <mergeCell ref="BH400:BL400"/>
    <mergeCell ref="BM400:BQ400"/>
    <mergeCell ref="A401:B401"/>
    <mergeCell ref="C401:I401"/>
    <mergeCell ref="J401:N401"/>
    <mergeCell ref="O401:X401"/>
    <mergeCell ref="Y401:AC401"/>
    <mergeCell ref="AD401:AH401"/>
    <mergeCell ref="BH399:BL399"/>
    <mergeCell ref="BM399:BQ399"/>
    <mergeCell ref="C400:I400"/>
    <mergeCell ref="J400:N400"/>
    <mergeCell ref="O400:X400"/>
    <mergeCell ref="Y400:AC400"/>
    <mergeCell ref="AD400:AH400"/>
    <mergeCell ref="AI400:AM400"/>
    <mergeCell ref="AN400:AR400"/>
    <mergeCell ref="AS400:AW400"/>
    <mergeCell ref="AD399:AH399"/>
    <mergeCell ref="AI399:AM399"/>
    <mergeCell ref="AN399:AR399"/>
    <mergeCell ref="AS399:AW399"/>
    <mergeCell ref="AX399:BB399"/>
    <mergeCell ref="BC399:BG399"/>
    <mergeCell ref="AS398:AW398"/>
    <mergeCell ref="AX398:BB398"/>
    <mergeCell ref="BC398:BG398"/>
    <mergeCell ref="BH398:BL398"/>
    <mergeCell ref="BM398:BQ398"/>
    <mergeCell ref="A399:B399"/>
    <mergeCell ref="C399:I399"/>
    <mergeCell ref="J399:N399"/>
    <mergeCell ref="O399:X399"/>
    <mergeCell ref="Y399:AC399"/>
    <mergeCell ref="BC397:BG397"/>
    <mergeCell ref="BH397:BL397"/>
    <mergeCell ref="BM397:BQ397"/>
    <mergeCell ref="C398:I398"/>
    <mergeCell ref="J398:N398"/>
    <mergeCell ref="O398:X398"/>
    <mergeCell ref="Y398:AC398"/>
    <mergeCell ref="AD398:AH398"/>
    <mergeCell ref="AI398:AM398"/>
    <mergeCell ref="AN398:AR398"/>
    <mergeCell ref="BM396:BQ396"/>
    <mergeCell ref="C397:I397"/>
    <mergeCell ref="J397:N397"/>
    <mergeCell ref="O397:X397"/>
    <mergeCell ref="Y397:AC397"/>
    <mergeCell ref="AD397:AH397"/>
    <mergeCell ref="AI397:AM397"/>
    <mergeCell ref="AN397:AR397"/>
    <mergeCell ref="AS397:AW397"/>
    <mergeCell ref="AX397:BB397"/>
    <mergeCell ref="AI396:AM396"/>
    <mergeCell ref="AN396:AR396"/>
    <mergeCell ref="AS396:AW396"/>
    <mergeCell ref="AX396:BB396"/>
    <mergeCell ref="BC396:BG396"/>
    <mergeCell ref="BH396:BL396"/>
    <mergeCell ref="A396:B396"/>
    <mergeCell ref="C396:I396"/>
    <mergeCell ref="J396:N396"/>
    <mergeCell ref="O396:X396"/>
    <mergeCell ref="Y396:AC396"/>
    <mergeCell ref="AD396:AH396"/>
    <mergeCell ref="AN395:AR395"/>
    <mergeCell ref="AS395:AW395"/>
    <mergeCell ref="AX395:BB395"/>
    <mergeCell ref="BC395:BG395"/>
    <mergeCell ref="BH395:BL395"/>
    <mergeCell ref="BM395:BQ395"/>
    <mergeCell ref="C395:I395"/>
    <mergeCell ref="J395:N395"/>
    <mergeCell ref="O395:X395"/>
    <mergeCell ref="Y395:AC395"/>
    <mergeCell ref="AD395:AH395"/>
    <mergeCell ref="AI395:AM395"/>
    <mergeCell ref="AN394:AR394"/>
    <mergeCell ref="AS394:AW394"/>
    <mergeCell ref="AX394:BB394"/>
    <mergeCell ref="BC394:BG394"/>
    <mergeCell ref="BH394:BL394"/>
    <mergeCell ref="BM394:BQ394"/>
    <mergeCell ref="BC393:BG393"/>
    <mergeCell ref="BH393:BL393"/>
    <mergeCell ref="BM393:BQ393"/>
    <mergeCell ref="A394:B394"/>
    <mergeCell ref="C394:I394"/>
    <mergeCell ref="J394:N394"/>
    <mergeCell ref="O394:X394"/>
    <mergeCell ref="Y394:AC394"/>
    <mergeCell ref="AD394:AH394"/>
    <mergeCell ref="AI394:AM394"/>
    <mergeCell ref="BM392:BQ392"/>
    <mergeCell ref="C393:I393"/>
    <mergeCell ref="J393:N393"/>
    <mergeCell ref="O393:X393"/>
    <mergeCell ref="Y393:AC393"/>
    <mergeCell ref="AD393:AH393"/>
    <mergeCell ref="AI393:AM393"/>
    <mergeCell ref="AN393:AR393"/>
    <mergeCell ref="AS393:AW393"/>
    <mergeCell ref="AX393:BB393"/>
    <mergeCell ref="AI392:AM392"/>
    <mergeCell ref="AN392:AR392"/>
    <mergeCell ref="AS392:AW392"/>
    <mergeCell ref="AX392:BB392"/>
    <mergeCell ref="BC392:BG392"/>
    <mergeCell ref="BH392:BL392"/>
    <mergeCell ref="AX391:BB391"/>
    <mergeCell ref="BC391:BG391"/>
    <mergeCell ref="BH391:BL391"/>
    <mergeCell ref="BM391:BQ391"/>
    <mergeCell ref="A392:B392"/>
    <mergeCell ref="C392:I392"/>
    <mergeCell ref="J392:N392"/>
    <mergeCell ref="O392:X392"/>
    <mergeCell ref="Y392:AC392"/>
    <mergeCell ref="AD392:AH392"/>
    <mergeCell ref="BH390:BL390"/>
    <mergeCell ref="BM390:BQ390"/>
    <mergeCell ref="C391:I391"/>
    <mergeCell ref="J391:N391"/>
    <mergeCell ref="O391:X391"/>
    <mergeCell ref="Y391:AC391"/>
    <mergeCell ref="AD391:AH391"/>
    <mergeCell ref="AI391:AM391"/>
    <mergeCell ref="AN391:AR391"/>
    <mergeCell ref="AS391:AW391"/>
    <mergeCell ref="AD390:AH390"/>
    <mergeCell ref="AI390:AM390"/>
    <mergeCell ref="AN390:AR390"/>
    <mergeCell ref="AS390:AW390"/>
    <mergeCell ref="AX390:BB390"/>
    <mergeCell ref="BC390:BG390"/>
    <mergeCell ref="AS389:AW389"/>
    <mergeCell ref="AX389:BB389"/>
    <mergeCell ref="BC389:BG389"/>
    <mergeCell ref="BH389:BL389"/>
    <mergeCell ref="BM389:BQ389"/>
    <mergeCell ref="A390:B390"/>
    <mergeCell ref="C390:I390"/>
    <mergeCell ref="J390:N390"/>
    <mergeCell ref="O390:X390"/>
    <mergeCell ref="Y390:AC390"/>
    <mergeCell ref="BC388:BG388"/>
    <mergeCell ref="BH388:BL388"/>
    <mergeCell ref="BM388:BQ388"/>
    <mergeCell ref="C389:I389"/>
    <mergeCell ref="J389:N389"/>
    <mergeCell ref="O389:X389"/>
    <mergeCell ref="Y389:AC389"/>
    <mergeCell ref="AD389:AH389"/>
    <mergeCell ref="AI389:AM389"/>
    <mergeCell ref="AN389:AR389"/>
    <mergeCell ref="BM387:BQ387"/>
    <mergeCell ref="C388:I388"/>
    <mergeCell ref="J388:N388"/>
    <mergeCell ref="O388:X388"/>
    <mergeCell ref="Y388:AC388"/>
    <mergeCell ref="AD388:AH388"/>
    <mergeCell ref="AI388:AM388"/>
    <mergeCell ref="AN388:AR388"/>
    <mergeCell ref="AS388:AW388"/>
    <mergeCell ref="AX388:BB388"/>
    <mergeCell ref="AI387:AM387"/>
    <mergeCell ref="AN387:AR387"/>
    <mergeCell ref="AS387:AW387"/>
    <mergeCell ref="AX387:BB387"/>
    <mergeCell ref="BC387:BG387"/>
    <mergeCell ref="BH387:BL387"/>
    <mergeCell ref="A387:B387"/>
    <mergeCell ref="C387:I387"/>
    <mergeCell ref="J387:N387"/>
    <mergeCell ref="O387:X387"/>
    <mergeCell ref="Y387:AC387"/>
    <mergeCell ref="AD387:AH387"/>
    <mergeCell ref="AN386:AR386"/>
    <mergeCell ref="AS386:AW386"/>
    <mergeCell ref="AX386:BB386"/>
    <mergeCell ref="BC386:BG386"/>
    <mergeCell ref="BH386:BL386"/>
    <mergeCell ref="BM386:BQ386"/>
    <mergeCell ref="C386:I386"/>
    <mergeCell ref="J386:N386"/>
    <mergeCell ref="O386:X386"/>
    <mergeCell ref="Y386:AC386"/>
    <mergeCell ref="AD386:AH386"/>
    <mergeCell ref="AI386:AM386"/>
    <mergeCell ref="AN385:AR385"/>
    <mergeCell ref="AS385:AW385"/>
    <mergeCell ref="AX385:BB385"/>
    <mergeCell ref="BC385:BG385"/>
    <mergeCell ref="BH385:BL385"/>
    <mergeCell ref="BM385:BQ385"/>
    <mergeCell ref="BC384:BG384"/>
    <mergeCell ref="BH384:BL384"/>
    <mergeCell ref="BM384:BQ384"/>
    <mergeCell ref="A385:B385"/>
    <mergeCell ref="C385:I385"/>
    <mergeCell ref="J385:N385"/>
    <mergeCell ref="O385:X385"/>
    <mergeCell ref="Y385:AC385"/>
    <mergeCell ref="AD385:AH385"/>
    <mergeCell ref="AI385:AM385"/>
    <mergeCell ref="BM383:BQ383"/>
    <mergeCell ref="C384:I384"/>
    <mergeCell ref="J384:N384"/>
    <mergeCell ref="O384:X384"/>
    <mergeCell ref="Y384:AC384"/>
    <mergeCell ref="AD384:AH384"/>
    <mergeCell ref="AI384:AM384"/>
    <mergeCell ref="AN384:AR384"/>
    <mergeCell ref="AS384:AW384"/>
    <mergeCell ref="AX384:BB384"/>
    <mergeCell ref="AI383:AM383"/>
    <mergeCell ref="AN383:AR383"/>
    <mergeCell ref="AS383:AW383"/>
    <mergeCell ref="AX383:BB383"/>
    <mergeCell ref="BC383:BG383"/>
    <mergeCell ref="BH383:BL383"/>
    <mergeCell ref="A383:B383"/>
    <mergeCell ref="C383:I383"/>
    <mergeCell ref="J383:N383"/>
    <mergeCell ref="O383:X383"/>
    <mergeCell ref="Y383:AC383"/>
    <mergeCell ref="AD383:AH383"/>
    <mergeCell ref="AN382:AR382"/>
    <mergeCell ref="AS382:AW382"/>
    <mergeCell ref="AX382:BB382"/>
    <mergeCell ref="BC382:BG382"/>
    <mergeCell ref="BH382:BL382"/>
    <mergeCell ref="BM382:BQ382"/>
    <mergeCell ref="AX381:BB381"/>
    <mergeCell ref="BC381:BG381"/>
    <mergeCell ref="BH381:BL381"/>
    <mergeCell ref="BM381:BQ381"/>
    <mergeCell ref="C382:I382"/>
    <mergeCell ref="J382:N382"/>
    <mergeCell ref="O382:X382"/>
    <mergeCell ref="Y382:AC382"/>
    <mergeCell ref="AD382:AH382"/>
    <mergeCell ref="AI382:AM382"/>
    <mergeCell ref="BM380:BQ380"/>
    <mergeCell ref="A381:B381"/>
    <mergeCell ref="C381:I381"/>
    <mergeCell ref="J381:N381"/>
    <mergeCell ref="O381:X381"/>
    <mergeCell ref="Y381:AC381"/>
    <mergeCell ref="AD381:AH381"/>
    <mergeCell ref="AI381:AM381"/>
    <mergeCell ref="AN381:AR381"/>
    <mergeCell ref="AS381:AW381"/>
    <mergeCell ref="AI380:AM380"/>
    <mergeCell ref="AN380:AR380"/>
    <mergeCell ref="AS380:AW380"/>
    <mergeCell ref="AX380:BB380"/>
    <mergeCell ref="BC380:BG380"/>
    <mergeCell ref="BH380:BL380"/>
    <mergeCell ref="AS379:AW379"/>
    <mergeCell ref="AX379:BB379"/>
    <mergeCell ref="BC379:BG379"/>
    <mergeCell ref="BH379:BL379"/>
    <mergeCell ref="BM379:BQ379"/>
    <mergeCell ref="C380:I380"/>
    <mergeCell ref="J380:N380"/>
    <mergeCell ref="O380:X380"/>
    <mergeCell ref="Y380:AC380"/>
    <mergeCell ref="AD380:AH380"/>
    <mergeCell ref="BC378:BG378"/>
    <mergeCell ref="BH378:BL378"/>
    <mergeCell ref="BM378:BQ378"/>
    <mergeCell ref="C379:I379"/>
    <mergeCell ref="J379:N379"/>
    <mergeCell ref="O379:X379"/>
    <mergeCell ref="Y379:AC379"/>
    <mergeCell ref="AD379:AH379"/>
    <mergeCell ref="AI379:AM379"/>
    <mergeCell ref="AN379:AR379"/>
    <mergeCell ref="BM377:BQ377"/>
    <mergeCell ref="C378:I378"/>
    <mergeCell ref="J378:N378"/>
    <mergeCell ref="O378:X378"/>
    <mergeCell ref="Y378:AC378"/>
    <mergeCell ref="AD378:AH378"/>
    <mergeCell ref="AI378:AM378"/>
    <mergeCell ref="AN378:AR378"/>
    <mergeCell ref="AS378:AW378"/>
    <mergeCell ref="AX378:BB378"/>
    <mergeCell ref="AI377:AM377"/>
    <mergeCell ref="AN377:AR377"/>
    <mergeCell ref="AS377:AW377"/>
    <mergeCell ref="AX377:BB377"/>
    <mergeCell ref="BC377:BG377"/>
    <mergeCell ref="BH377:BL377"/>
    <mergeCell ref="A377:B377"/>
    <mergeCell ref="C377:I377"/>
    <mergeCell ref="J377:N377"/>
    <mergeCell ref="O377:X377"/>
    <mergeCell ref="Y377:AC377"/>
    <mergeCell ref="AD377:AH377"/>
    <mergeCell ref="AN376:AR376"/>
    <mergeCell ref="AS376:AW376"/>
    <mergeCell ref="AX376:BB376"/>
    <mergeCell ref="BC376:BG376"/>
    <mergeCell ref="BH376:BL376"/>
    <mergeCell ref="BM376:BQ376"/>
    <mergeCell ref="C376:I376"/>
    <mergeCell ref="J376:N376"/>
    <mergeCell ref="O376:X376"/>
    <mergeCell ref="Y376:AC376"/>
    <mergeCell ref="AD376:AH376"/>
    <mergeCell ref="AI376:AM376"/>
    <mergeCell ref="AN375:AR375"/>
    <mergeCell ref="AS375:AW375"/>
    <mergeCell ref="AX375:BB375"/>
    <mergeCell ref="BC375:BG375"/>
    <mergeCell ref="BH375:BL375"/>
    <mergeCell ref="BM375:BQ375"/>
    <mergeCell ref="BC374:BG374"/>
    <mergeCell ref="BH374:BL374"/>
    <mergeCell ref="BM374:BQ374"/>
    <mergeCell ref="A375:B375"/>
    <mergeCell ref="C375:I375"/>
    <mergeCell ref="J375:N375"/>
    <mergeCell ref="O375:X375"/>
    <mergeCell ref="Y375:AC375"/>
    <mergeCell ref="AD375:AH375"/>
    <mergeCell ref="AI375:AM375"/>
    <mergeCell ref="BM373:BQ373"/>
    <mergeCell ref="C374:I374"/>
    <mergeCell ref="J374:N374"/>
    <mergeCell ref="O374:X374"/>
    <mergeCell ref="Y374:AC374"/>
    <mergeCell ref="AD374:AH374"/>
    <mergeCell ref="AI374:AM374"/>
    <mergeCell ref="AN374:AR374"/>
    <mergeCell ref="AS374:AW374"/>
    <mergeCell ref="AX374:BB374"/>
    <mergeCell ref="AI373:AM373"/>
    <mergeCell ref="AN373:AR373"/>
    <mergeCell ref="AS373:AW373"/>
    <mergeCell ref="AX373:BB373"/>
    <mergeCell ref="BC373:BG373"/>
    <mergeCell ref="BH373:BL373"/>
    <mergeCell ref="AX372:BB372"/>
    <mergeCell ref="BC372:BG372"/>
    <mergeCell ref="BH372:BL372"/>
    <mergeCell ref="BM372:BQ372"/>
    <mergeCell ref="A373:B373"/>
    <mergeCell ref="C373:I373"/>
    <mergeCell ref="J373:N373"/>
    <mergeCell ref="O373:X373"/>
    <mergeCell ref="Y373:AC373"/>
    <mergeCell ref="AD373:AH373"/>
    <mergeCell ref="BH371:BL371"/>
    <mergeCell ref="BM371:BQ371"/>
    <mergeCell ref="C372:I372"/>
    <mergeCell ref="J372:N372"/>
    <mergeCell ref="O372:X372"/>
    <mergeCell ref="Y372:AC372"/>
    <mergeCell ref="AD372:AH372"/>
    <mergeCell ref="AI372:AM372"/>
    <mergeCell ref="AN372:AR372"/>
    <mergeCell ref="AS372:AW372"/>
    <mergeCell ref="AD371:AH371"/>
    <mergeCell ref="AI371:AM371"/>
    <mergeCell ref="AN371:AR371"/>
    <mergeCell ref="AS371:AW371"/>
    <mergeCell ref="AX371:BB371"/>
    <mergeCell ref="BC371:BG371"/>
    <mergeCell ref="AS370:AW370"/>
    <mergeCell ref="AX370:BB370"/>
    <mergeCell ref="BC370:BG370"/>
    <mergeCell ref="BH370:BL370"/>
    <mergeCell ref="BM370:BQ370"/>
    <mergeCell ref="A371:B371"/>
    <mergeCell ref="C371:I371"/>
    <mergeCell ref="J371:N371"/>
    <mergeCell ref="O371:X371"/>
    <mergeCell ref="Y371:AC371"/>
    <mergeCell ref="BC369:BG369"/>
    <mergeCell ref="BH369:BL369"/>
    <mergeCell ref="BM369:BQ369"/>
    <mergeCell ref="C370:I370"/>
    <mergeCell ref="J370:N370"/>
    <mergeCell ref="O370:X370"/>
    <mergeCell ref="Y370:AC370"/>
    <mergeCell ref="AD370:AH370"/>
    <mergeCell ref="AI370:AM370"/>
    <mergeCell ref="AN370:AR370"/>
    <mergeCell ref="BM368:BQ368"/>
    <mergeCell ref="C369:I369"/>
    <mergeCell ref="J369:N369"/>
    <mergeCell ref="O369:X369"/>
    <mergeCell ref="Y369:AC369"/>
    <mergeCell ref="AD369:AH369"/>
    <mergeCell ref="AI369:AM369"/>
    <mergeCell ref="AN369:AR369"/>
    <mergeCell ref="AS369:AW369"/>
    <mergeCell ref="AX369:BB369"/>
    <mergeCell ref="AI368:AM368"/>
    <mergeCell ref="AN368:AR368"/>
    <mergeCell ref="AS368:AW368"/>
    <mergeCell ref="AX368:BB368"/>
    <mergeCell ref="BC368:BG368"/>
    <mergeCell ref="BH368:BL368"/>
    <mergeCell ref="A368:B368"/>
    <mergeCell ref="C368:I368"/>
    <mergeCell ref="J368:N368"/>
    <mergeCell ref="O368:X368"/>
    <mergeCell ref="Y368:AC368"/>
    <mergeCell ref="AD368:AH368"/>
    <mergeCell ref="AN367:AR367"/>
    <mergeCell ref="AS367:AW367"/>
    <mergeCell ref="AX367:BB367"/>
    <mergeCell ref="BC367:BG367"/>
    <mergeCell ref="BH367:BL367"/>
    <mergeCell ref="BM367:BQ367"/>
    <mergeCell ref="AX366:BB366"/>
    <mergeCell ref="BC366:BG366"/>
    <mergeCell ref="BH366:BL366"/>
    <mergeCell ref="BM366:BQ366"/>
    <mergeCell ref="C367:I367"/>
    <mergeCell ref="J367:N367"/>
    <mergeCell ref="O367:X367"/>
    <mergeCell ref="Y367:AC367"/>
    <mergeCell ref="AD367:AH367"/>
    <mergeCell ref="AI367:AM367"/>
    <mergeCell ref="BM365:BQ365"/>
    <mergeCell ref="A366:B366"/>
    <mergeCell ref="C366:I366"/>
    <mergeCell ref="J366:N366"/>
    <mergeCell ref="O366:X366"/>
    <mergeCell ref="Y366:AC366"/>
    <mergeCell ref="AD366:AH366"/>
    <mergeCell ref="AI366:AM366"/>
    <mergeCell ref="AN366:AR366"/>
    <mergeCell ref="AS366:AW366"/>
    <mergeCell ref="AI365:AM365"/>
    <mergeCell ref="AN365:AR365"/>
    <mergeCell ref="AS365:AW365"/>
    <mergeCell ref="AX365:BB365"/>
    <mergeCell ref="BC365:BG365"/>
    <mergeCell ref="BH365:BL365"/>
    <mergeCell ref="A365:B365"/>
    <mergeCell ref="C365:I365"/>
    <mergeCell ref="J365:N365"/>
    <mergeCell ref="O365:X365"/>
    <mergeCell ref="Y365:AC365"/>
    <mergeCell ref="AD365:AH365"/>
    <mergeCell ref="AN364:AR364"/>
    <mergeCell ref="AS364:AW364"/>
    <mergeCell ref="AX364:BB364"/>
    <mergeCell ref="BC364:BG364"/>
    <mergeCell ref="BH364:BL364"/>
    <mergeCell ref="BM364:BQ364"/>
    <mergeCell ref="C364:I364"/>
    <mergeCell ref="J364:N364"/>
    <mergeCell ref="O364:X364"/>
    <mergeCell ref="Y364:AC364"/>
    <mergeCell ref="AD364:AH364"/>
    <mergeCell ref="AI364:AM364"/>
    <mergeCell ref="AN363:AR363"/>
    <mergeCell ref="AS363:AW363"/>
    <mergeCell ref="AX363:BB363"/>
    <mergeCell ref="BC363:BG363"/>
    <mergeCell ref="BH363:BL363"/>
    <mergeCell ref="BM363:BQ363"/>
    <mergeCell ref="BC362:BG362"/>
    <mergeCell ref="BH362:BL362"/>
    <mergeCell ref="BM362:BQ362"/>
    <mergeCell ref="A363:B363"/>
    <mergeCell ref="C363:I363"/>
    <mergeCell ref="J363:N363"/>
    <mergeCell ref="O363:X363"/>
    <mergeCell ref="Y363:AC363"/>
    <mergeCell ref="AD363:AH363"/>
    <mergeCell ref="AI363:AM363"/>
    <mergeCell ref="BM361:BQ361"/>
    <mergeCell ref="C362:I362"/>
    <mergeCell ref="J362:N362"/>
    <mergeCell ref="O362:X362"/>
    <mergeCell ref="Y362:AC362"/>
    <mergeCell ref="AD362:AH362"/>
    <mergeCell ref="AI362:AM362"/>
    <mergeCell ref="AN362:AR362"/>
    <mergeCell ref="AS362:AW362"/>
    <mergeCell ref="AX362:BB362"/>
    <mergeCell ref="AI361:AM361"/>
    <mergeCell ref="AN361:AR361"/>
    <mergeCell ref="AS361:AW361"/>
    <mergeCell ref="AX361:BB361"/>
    <mergeCell ref="BC361:BG361"/>
    <mergeCell ref="BH361:BL361"/>
    <mergeCell ref="A361:B361"/>
    <mergeCell ref="C361:I361"/>
    <mergeCell ref="J361:N361"/>
    <mergeCell ref="O361:X361"/>
    <mergeCell ref="Y361:AC361"/>
    <mergeCell ref="AD361:AH361"/>
    <mergeCell ref="AN360:AR360"/>
    <mergeCell ref="AS360:AW360"/>
    <mergeCell ref="AX360:BB360"/>
    <mergeCell ref="BC360:BG360"/>
    <mergeCell ref="BH360:BL360"/>
    <mergeCell ref="BM360:BQ360"/>
    <mergeCell ref="C360:I360"/>
    <mergeCell ref="J360:N360"/>
    <mergeCell ref="O360:X360"/>
    <mergeCell ref="Y360:AC360"/>
    <mergeCell ref="AD360:AH360"/>
    <mergeCell ref="AI360:AM360"/>
    <mergeCell ref="AN359:AR359"/>
    <mergeCell ref="AS359:AW359"/>
    <mergeCell ref="AX359:BB359"/>
    <mergeCell ref="BC359:BG359"/>
    <mergeCell ref="BH359:BL359"/>
    <mergeCell ref="BM359:BQ359"/>
    <mergeCell ref="C359:I359"/>
    <mergeCell ref="J359:N359"/>
    <mergeCell ref="O359:X359"/>
    <mergeCell ref="Y359:AC359"/>
    <mergeCell ref="AD359:AH359"/>
    <mergeCell ref="AI359:AM359"/>
    <mergeCell ref="AN358:AR358"/>
    <mergeCell ref="AS358:AW358"/>
    <mergeCell ref="AX358:BB358"/>
    <mergeCell ref="BC358:BG358"/>
    <mergeCell ref="BH358:BL358"/>
    <mergeCell ref="BM358:BQ358"/>
    <mergeCell ref="BC357:BG357"/>
    <mergeCell ref="BH357:BL357"/>
    <mergeCell ref="BM357:BQ357"/>
    <mergeCell ref="A358:B358"/>
    <mergeCell ref="C358:I358"/>
    <mergeCell ref="J358:N358"/>
    <mergeCell ref="O358:X358"/>
    <mergeCell ref="Y358:AC358"/>
    <mergeCell ref="AD358:AH358"/>
    <mergeCell ref="AI358:AM358"/>
    <mergeCell ref="BM356:BQ356"/>
    <mergeCell ref="C357:I357"/>
    <mergeCell ref="J357:N357"/>
    <mergeCell ref="O357:X357"/>
    <mergeCell ref="Y357:AC357"/>
    <mergeCell ref="AD357:AH357"/>
    <mergeCell ref="AI357:AM357"/>
    <mergeCell ref="AN357:AR357"/>
    <mergeCell ref="AS357:AW357"/>
    <mergeCell ref="AX357:BB357"/>
    <mergeCell ref="AI356:AM356"/>
    <mergeCell ref="AN356:AR356"/>
    <mergeCell ref="AS356:AW356"/>
    <mergeCell ref="AX356:BB356"/>
    <mergeCell ref="BC356:BG356"/>
    <mergeCell ref="BH356:BL356"/>
    <mergeCell ref="A356:B356"/>
    <mergeCell ref="C356:I356"/>
    <mergeCell ref="J356:N356"/>
    <mergeCell ref="O356:X356"/>
    <mergeCell ref="Y356:AC356"/>
    <mergeCell ref="AD356:AH356"/>
    <mergeCell ref="AN355:AR355"/>
    <mergeCell ref="AS355:AW355"/>
    <mergeCell ref="AX355:BB355"/>
    <mergeCell ref="BC355:BG355"/>
    <mergeCell ref="BH355:BL355"/>
    <mergeCell ref="BM355:BQ355"/>
    <mergeCell ref="C355:I355"/>
    <mergeCell ref="J355:N355"/>
    <mergeCell ref="O355:X355"/>
    <mergeCell ref="Y355:AC355"/>
    <mergeCell ref="AD355:AH355"/>
    <mergeCell ref="AI355:AM355"/>
    <mergeCell ref="AN354:AR354"/>
    <mergeCell ref="AS354:AW354"/>
    <mergeCell ref="AX354:BB354"/>
    <mergeCell ref="BC354:BG354"/>
    <mergeCell ref="BH354:BL354"/>
    <mergeCell ref="BM354:BQ354"/>
    <mergeCell ref="BC353:BG353"/>
    <mergeCell ref="BH353:BL353"/>
    <mergeCell ref="BM353:BQ353"/>
    <mergeCell ref="A354:B354"/>
    <mergeCell ref="C354:I354"/>
    <mergeCell ref="J354:N354"/>
    <mergeCell ref="O354:X354"/>
    <mergeCell ref="Y354:AC354"/>
    <mergeCell ref="AD354:AH354"/>
    <mergeCell ref="AI354:AM354"/>
    <mergeCell ref="BM352:BQ352"/>
    <mergeCell ref="C353:I353"/>
    <mergeCell ref="J353:N353"/>
    <mergeCell ref="O353:X353"/>
    <mergeCell ref="Y353:AC353"/>
    <mergeCell ref="AD353:AH353"/>
    <mergeCell ref="AI353:AM353"/>
    <mergeCell ref="AN353:AR353"/>
    <mergeCell ref="AS353:AW353"/>
    <mergeCell ref="AX353:BB353"/>
    <mergeCell ref="AI352:AM352"/>
    <mergeCell ref="AN352:AR352"/>
    <mergeCell ref="AS352:AW352"/>
    <mergeCell ref="AX352:BB352"/>
    <mergeCell ref="BC352:BG352"/>
    <mergeCell ref="BH352:BL352"/>
    <mergeCell ref="A352:B352"/>
    <mergeCell ref="C352:I352"/>
    <mergeCell ref="J352:N352"/>
    <mergeCell ref="O352:X352"/>
    <mergeCell ref="Y352:AC352"/>
    <mergeCell ref="AD352:AH352"/>
    <mergeCell ref="AN351:AR351"/>
    <mergeCell ref="AS351:AW351"/>
    <mergeCell ref="AX351:BB351"/>
    <mergeCell ref="BC351:BG351"/>
    <mergeCell ref="BH351:BL351"/>
    <mergeCell ref="BM351:BQ351"/>
    <mergeCell ref="C351:I351"/>
    <mergeCell ref="J351:N351"/>
    <mergeCell ref="O351:X351"/>
    <mergeCell ref="Y351:AC351"/>
    <mergeCell ref="AD351:AH351"/>
    <mergeCell ref="AI351:AM351"/>
    <mergeCell ref="AN350:AR350"/>
    <mergeCell ref="AS350:AW350"/>
    <mergeCell ref="AX350:BB350"/>
    <mergeCell ref="BC350:BG350"/>
    <mergeCell ref="BH350:BL350"/>
    <mergeCell ref="BM350:BQ350"/>
    <mergeCell ref="C350:I350"/>
    <mergeCell ref="J350:N350"/>
    <mergeCell ref="O350:X350"/>
    <mergeCell ref="Y350:AC350"/>
    <mergeCell ref="AD350:AH350"/>
    <mergeCell ref="AI350:AM350"/>
    <mergeCell ref="AN349:AR349"/>
    <mergeCell ref="AS349:AW349"/>
    <mergeCell ref="AX349:BB349"/>
    <mergeCell ref="BC349:BG349"/>
    <mergeCell ref="BH349:BL349"/>
    <mergeCell ref="BM349:BQ349"/>
    <mergeCell ref="BC348:BG348"/>
    <mergeCell ref="BH348:BL348"/>
    <mergeCell ref="BM348:BQ348"/>
    <mergeCell ref="A349:B349"/>
    <mergeCell ref="C349:I349"/>
    <mergeCell ref="J349:N349"/>
    <mergeCell ref="O349:X349"/>
    <mergeCell ref="Y349:AC349"/>
    <mergeCell ref="AD349:AH349"/>
    <mergeCell ref="AI349:AM349"/>
    <mergeCell ref="BM347:BQ347"/>
    <mergeCell ref="C348:I348"/>
    <mergeCell ref="J348:N348"/>
    <mergeCell ref="O348:X348"/>
    <mergeCell ref="Y348:AC348"/>
    <mergeCell ref="AD348:AH348"/>
    <mergeCell ref="AI348:AM348"/>
    <mergeCell ref="AN348:AR348"/>
    <mergeCell ref="AS348:AW348"/>
    <mergeCell ref="AX348:BB348"/>
    <mergeCell ref="AI347:AM347"/>
    <mergeCell ref="AN347:AR347"/>
    <mergeCell ref="AS347:AW347"/>
    <mergeCell ref="AX347:BB347"/>
    <mergeCell ref="BC347:BG347"/>
    <mergeCell ref="BH347:BL347"/>
    <mergeCell ref="A347:B347"/>
    <mergeCell ref="C347:I347"/>
    <mergeCell ref="J347:N347"/>
    <mergeCell ref="O347:X347"/>
    <mergeCell ref="Y347:AC347"/>
    <mergeCell ref="AD347:AH347"/>
    <mergeCell ref="AN346:AR346"/>
    <mergeCell ref="AS346:AW346"/>
    <mergeCell ref="AX346:BB346"/>
    <mergeCell ref="BC346:BG346"/>
    <mergeCell ref="BH346:BL346"/>
    <mergeCell ref="BM346:BQ346"/>
    <mergeCell ref="C346:I346"/>
    <mergeCell ref="J346:N346"/>
    <mergeCell ref="O346:X346"/>
    <mergeCell ref="Y346:AC346"/>
    <mergeCell ref="AD346:AH346"/>
    <mergeCell ref="AI346:AM346"/>
    <mergeCell ref="AN345:AR345"/>
    <mergeCell ref="AS345:AW345"/>
    <mergeCell ref="AX345:BB345"/>
    <mergeCell ref="BC345:BG345"/>
    <mergeCell ref="BH345:BL345"/>
    <mergeCell ref="BM345:BQ345"/>
    <mergeCell ref="BC344:BG344"/>
    <mergeCell ref="BH344:BL344"/>
    <mergeCell ref="BM344:BQ344"/>
    <mergeCell ref="A345:B345"/>
    <mergeCell ref="C345:I345"/>
    <mergeCell ref="J345:N345"/>
    <mergeCell ref="O345:X345"/>
    <mergeCell ref="Y345:AC345"/>
    <mergeCell ref="AD345:AH345"/>
    <mergeCell ref="AI345:AM345"/>
    <mergeCell ref="BM343:BQ343"/>
    <mergeCell ref="C344:I344"/>
    <mergeCell ref="J344:N344"/>
    <mergeCell ref="O344:X344"/>
    <mergeCell ref="Y344:AC344"/>
    <mergeCell ref="AD344:AH344"/>
    <mergeCell ref="AI344:AM344"/>
    <mergeCell ref="AN344:AR344"/>
    <mergeCell ref="AS344:AW344"/>
    <mergeCell ref="AX344:BB344"/>
    <mergeCell ref="AI343:AM343"/>
    <mergeCell ref="AN343:AR343"/>
    <mergeCell ref="AS343:AW343"/>
    <mergeCell ref="AX343:BB343"/>
    <mergeCell ref="BC343:BG343"/>
    <mergeCell ref="BH343:BL343"/>
    <mergeCell ref="A343:B343"/>
    <mergeCell ref="C343:I343"/>
    <mergeCell ref="J343:N343"/>
    <mergeCell ref="O343:X343"/>
    <mergeCell ref="Y343:AC343"/>
    <mergeCell ref="AD343:AH343"/>
    <mergeCell ref="AN342:AR342"/>
    <mergeCell ref="AS342:AW342"/>
    <mergeCell ref="AX342:BB342"/>
    <mergeCell ref="BC342:BG342"/>
    <mergeCell ref="BH342:BL342"/>
    <mergeCell ref="BM342:BQ342"/>
    <mergeCell ref="C342:I342"/>
    <mergeCell ref="J342:N342"/>
    <mergeCell ref="O342:X342"/>
    <mergeCell ref="Y342:AC342"/>
    <mergeCell ref="AD342:AH342"/>
    <mergeCell ref="AI342:AM342"/>
    <mergeCell ref="AN341:AR341"/>
    <mergeCell ref="AS341:AW341"/>
    <mergeCell ref="AX341:BB341"/>
    <mergeCell ref="BC341:BG341"/>
    <mergeCell ref="BH341:BL341"/>
    <mergeCell ref="BM341:BQ341"/>
    <mergeCell ref="C341:I341"/>
    <mergeCell ref="J341:N341"/>
    <mergeCell ref="O341:X341"/>
    <mergeCell ref="Y341:AC341"/>
    <mergeCell ref="AD341:AH341"/>
    <mergeCell ref="AI341:AM341"/>
    <mergeCell ref="AN340:AR340"/>
    <mergeCell ref="AS340:AW340"/>
    <mergeCell ref="AX340:BB340"/>
    <mergeCell ref="BC340:BG340"/>
    <mergeCell ref="BH340:BL340"/>
    <mergeCell ref="BM340:BQ340"/>
    <mergeCell ref="BC339:BG339"/>
    <mergeCell ref="BH339:BL339"/>
    <mergeCell ref="BM339:BQ339"/>
    <mergeCell ref="A340:B340"/>
    <mergeCell ref="C340:I340"/>
    <mergeCell ref="J340:N340"/>
    <mergeCell ref="O340:X340"/>
    <mergeCell ref="Y340:AC340"/>
    <mergeCell ref="AD340:AH340"/>
    <mergeCell ref="AI340:AM340"/>
    <mergeCell ref="BM338:BQ338"/>
    <mergeCell ref="C339:I339"/>
    <mergeCell ref="J339:N339"/>
    <mergeCell ref="O339:X339"/>
    <mergeCell ref="Y339:AC339"/>
    <mergeCell ref="AD339:AH339"/>
    <mergeCell ref="AI339:AM339"/>
    <mergeCell ref="AN339:AR339"/>
    <mergeCell ref="AS339:AW339"/>
    <mergeCell ref="AX339:BB339"/>
    <mergeCell ref="AI338:AM338"/>
    <mergeCell ref="AN338:AR338"/>
    <mergeCell ref="AS338:AW338"/>
    <mergeCell ref="AX338:BB338"/>
    <mergeCell ref="BC338:BG338"/>
    <mergeCell ref="BH338:BL338"/>
    <mergeCell ref="A338:B338"/>
    <mergeCell ref="C338:I338"/>
    <mergeCell ref="J338:N338"/>
    <mergeCell ref="O338:X338"/>
    <mergeCell ref="Y338:AC338"/>
    <mergeCell ref="AD338:AH338"/>
    <mergeCell ref="AN337:AR337"/>
    <mergeCell ref="AS337:AW337"/>
    <mergeCell ref="AX337:BB337"/>
    <mergeCell ref="BC337:BG337"/>
    <mergeCell ref="BH337:BL337"/>
    <mergeCell ref="BM337:BQ337"/>
    <mergeCell ref="C337:I337"/>
    <mergeCell ref="J337:N337"/>
    <mergeCell ref="O337:X337"/>
    <mergeCell ref="Y337:AC337"/>
    <mergeCell ref="AD337:AH337"/>
    <mergeCell ref="AI337:AM337"/>
    <mergeCell ref="AN336:AR336"/>
    <mergeCell ref="AS336:AW336"/>
    <mergeCell ref="AX336:BB336"/>
    <mergeCell ref="BC336:BG336"/>
    <mergeCell ref="BH336:BL336"/>
    <mergeCell ref="BM336:BQ336"/>
    <mergeCell ref="BC335:BG335"/>
    <mergeCell ref="BH335:BL335"/>
    <mergeCell ref="BM335:BQ335"/>
    <mergeCell ref="A336:B336"/>
    <mergeCell ref="C336:I336"/>
    <mergeCell ref="J336:N336"/>
    <mergeCell ref="O336:X336"/>
    <mergeCell ref="Y336:AC336"/>
    <mergeCell ref="AD336:AH336"/>
    <mergeCell ref="AI336:AM336"/>
    <mergeCell ref="BM334:BQ334"/>
    <mergeCell ref="C335:I335"/>
    <mergeCell ref="J335:N335"/>
    <mergeCell ref="O335:X335"/>
    <mergeCell ref="Y335:AC335"/>
    <mergeCell ref="AD335:AH335"/>
    <mergeCell ref="AI335:AM335"/>
    <mergeCell ref="AN335:AR335"/>
    <mergeCell ref="AS335:AW335"/>
    <mergeCell ref="AX335:BB335"/>
    <mergeCell ref="AI334:AM334"/>
    <mergeCell ref="AN334:AR334"/>
    <mergeCell ref="AS334:AW334"/>
    <mergeCell ref="AX334:BB334"/>
    <mergeCell ref="BC334:BG334"/>
    <mergeCell ref="BH334:BL334"/>
    <mergeCell ref="A334:B334"/>
    <mergeCell ref="C334:I334"/>
    <mergeCell ref="J334:N334"/>
    <mergeCell ref="O334:X334"/>
    <mergeCell ref="Y334:AC334"/>
    <mergeCell ref="AD334:AH334"/>
    <mergeCell ref="AN333:AR333"/>
    <mergeCell ref="AS333:AW333"/>
    <mergeCell ref="AX333:BB333"/>
    <mergeCell ref="BC333:BG333"/>
    <mergeCell ref="BH333:BL333"/>
    <mergeCell ref="BM333:BQ333"/>
    <mergeCell ref="C333:I333"/>
    <mergeCell ref="J333:N333"/>
    <mergeCell ref="O333:X333"/>
    <mergeCell ref="Y333:AC333"/>
    <mergeCell ref="AD333:AH333"/>
    <mergeCell ref="AI333:AM333"/>
    <mergeCell ref="AN332:AR332"/>
    <mergeCell ref="AS332:AW332"/>
    <mergeCell ref="AX332:BB332"/>
    <mergeCell ref="BC332:BG332"/>
    <mergeCell ref="BH332:BL332"/>
    <mergeCell ref="BM332:BQ332"/>
    <mergeCell ref="C332:I332"/>
    <mergeCell ref="J332:N332"/>
    <mergeCell ref="O332:X332"/>
    <mergeCell ref="Y332:AC332"/>
    <mergeCell ref="AD332:AH332"/>
    <mergeCell ref="AI332:AM332"/>
    <mergeCell ref="AN331:AR331"/>
    <mergeCell ref="AS331:AW331"/>
    <mergeCell ref="AX331:BB331"/>
    <mergeCell ref="BC331:BG331"/>
    <mergeCell ref="BH331:BL331"/>
    <mergeCell ref="BM331:BQ331"/>
    <mergeCell ref="BC330:BG330"/>
    <mergeCell ref="BH330:BL330"/>
    <mergeCell ref="BM330:BQ330"/>
    <mergeCell ref="A331:B331"/>
    <mergeCell ref="C331:I331"/>
    <mergeCell ref="J331:N331"/>
    <mergeCell ref="O331:X331"/>
    <mergeCell ref="Y331:AC331"/>
    <mergeCell ref="AD331:AH331"/>
    <mergeCell ref="AI331:AM331"/>
    <mergeCell ref="BM329:BQ329"/>
    <mergeCell ref="C330:I330"/>
    <mergeCell ref="J330:N330"/>
    <mergeCell ref="O330:X330"/>
    <mergeCell ref="Y330:AC330"/>
    <mergeCell ref="AD330:AH330"/>
    <mergeCell ref="AI330:AM330"/>
    <mergeCell ref="AN330:AR330"/>
    <mergeCell ref="AS330:AW330"/>
    <mergeCell ref="AX330:BB330"/>
    <mergeCell ref="AI329:AM329"/>
    <mergeCell ref="AN329:AR329"/>
    <mergeCell ref="AS329:AW329"/>
    <mergeCell ref="AX329:BB329"/>
    <mergeCell ref="BC329:BG329"/>
    <mergeCell ref="BH329:BL329"/>
    <mergeCell ref="A329:B329"/>
    <mergeCell ref="C329:I329"/>
    <mergeCell ref="J329:N329"/>
    <mergeCell ref="O329:X329"/>
    <mergeCell ref="Y329:AC329"/>
    <mergeCell ref="AD329:AH329"/>
    <mergeCell ref="AN328:AR328"/>
    <mergeCell ref="AS328:AW328"/>
    <mergeCell ref="AX328:BB328"/>
    <mergeCell ref="BC328:BG328"/>
    <mergeCell ref="BH328:BL328"/>
    <mergeCell ref="BM328:BQ328"/>
    <mergeCell ref="AX327:BB327"/>
    <mergeCell ref="BC327:BG327"/>
    <mergeCell ref="BH327:BL327"/>
    <mergeCell ref="BM327:BQ327"/>
    <mergeCell ref="C328:I328"/>
    <mergeCell ref="J328:N328"/>
    <mergeCell ref="O328:X328"/>
    <mergeCell ref="Y328:AC328"/>
    <mergeCell ref="AD328:AH328"/>
    <mergeCell ref="AI328:AM328"/>
    <mergeCell ref="BM326:BQ326"/>
    <mergeCell ref="A327:B327"/>
    <mergeCell ref="C327:I327"/>
    <mergeCell ref="J327:N327"/>
    <mergeCell ref="O327:X327"/>
    <mergeCell ref="Y327:AC327"/>
    <mergeCell ref="AD327:AH327"/>
    <mergeCell ref="AI327:AM327"/>
    <mergeCell ref="AN327:AR327"/>
    <mergeCell ref="AS327:AW327"/>
    <mergeCell ref="AI326:AM326"/>
    <mergeCell ref="AN326:AR326"/>
    <mergeCell ref="AS326:AW326"/>
    <mergeCell ref="AX326:BB326"/>
    <mergeCell ref="BC326:BG326"/>
    <mergeCell ref="BH326:BL326"/>
    <mergeCell ref="AX325:BB325"/>
    <mergeCell ref="BC325:BG325"/>
    <mergeCell ref="BH325:BL325"/>
    <mergeCell ref="BM325:BQ325"/>
    <mergeCell ref="A326:B326"/>
    <mergeCell ref="C326:I326"/>
    <mergeCell ref="J326:N326"/>
    <mergeCell ref="O326:X326"/>
    <mergeCell ref="Y326:AC326"/>
    <mergeCell ref="AD326:AH326"/>
    <mergeCell ref="BH324:BL324"/>
    <mergeCell ref="BM324:BQ324"/>
    <mergeCell ref="C325:I325"/>
    <mergeCell ref="J325:N325"/>
    <mergeCell ref="O325:X325"/>
    <mergeCell ref="Y325:AC325"/>
    <mergeCell ref="AD325:AH325"/>
    <mergeCell ref="AI325:AM325"/>
    <mergeCell ref="AN325:AR325"/>
    <mergeCell ref="AS325:AW325"/>
    <mergeCell ref="AD324:AH324"/>
    <mergeCell ref="AI324:AM324"/>
    <mergeCell ref="AN324:AR324"/>
    <mergeCell ref="AS324:AW324"/>
    <mergeCell ref="AX324:BB324"/>
    <mergeCell ref="BC324:BG324"/>
    <mergeCell ref="AS323:AW323"/>
    <mergeCell ref="AX323:BB323"/>
    <mergeCell ref="BC323:BG323"/>
    <mergeCell ref="BH323:BL323"/>
    <mergeCell ref="BM323:BQ323"/>
    <mergeCell ref="A324:B324"/>
    <mergeCell ref="C324:I324"/>
    <mergeCell ref="J324:N324"/>
    <mergeCell ref="O324:X324"/>
    <mergeCell ref="Y324:AC324"/>
    <mergeCell ref="BC322:BG322"/>
    <mergeCell ref="BH322:BL322"/>
    <mergeCell ref="BM322:BQ322"/>
    <mergeCell ref="C323:I323"/>
    <mergeCell ref="J323:N323"/>
    <mergeCell ref="O323:X323"/>
    <mergeCell ref="Y323:AC323"/>
    <mergeCell ref="AD323:AH323"/>
    <mergeCell ref="AI323:AM323"/>
    <mergeCell ref="AN323:AR323"/>
    <mergeCell ref="BM321:BQ321"/>
    <mergeCell ref="C322:I322"/>
    <mergeCell ref="J322:N322"/>
    <mergeCell ref="O322:X322"/>
    <mergeCell ref="Y322:AC322"/>
    <mergeCell ref="AD322:AH322"/>
    <mergeCell ref="AI322:AM322"/>
    <mergeCell ref="AN322:AR322"/>
    <mergeCell ref="AS322:AW322"/>
    <mergeCell ref="AX322:BB322"/>
    <mergeCell ref="AI321:AM321"/>
    <mergeCell ref="AN321:AR321"/>
    <mergeCell ref="AS321:AW321"/>
    <mergeCell ref="AX321:BB321"/>
    <mergeCell ref="BC321:BG321"/>
    <mergeCell ref="BH321:BL321"/>
    <mergeCell ref="A321:B321"/>
    <mergeCell ref="C321:I321"/>
    <mergeCell ref="J321:N321"/>
    <mergeCell ref="O321:X321"/>
    <mergeCell ref="Y321:AC321"/>
    <mergeCell ref="AD321:AH321"/>
    <mergeCell ref="AN320:AR320"/>
    <mergeCell ref="AS320:AW320"/>
    <mergeCell ref="AX320:BB320"/>
    <mergeCell ref="BC320:BG320"/>
    <mergeCell ref="BH320:BL320"/>
    <mergeCell ref="BM320:BQ320"/>
    <mergeCell ref="C320:I320"/>
    <mergeCell ref="J320:N320"/>
    <mergeCell ref="O320:X320"/>
    <mergeCell ref="Y320:AC320"/>
    <mergeCell ref="AD320:AH320"/>
    <mergeCell ref="AI320:AM320"/>
    <mergeCell ref="AN319:AR319"/>
    <mergeCell ref="AS319:AW319"/>
    <mergeCell ref="AX319:BB319"/>
    <mergeCell ref="BC319:BG319"/>
    <mergeCell ref="BH319:BL319"/>
    <mergeCell ref="BM319:BQ319"/>
    <mergeCell ref="BC318:BG318"/>
    <mergeCell ref="BH318:BL318"/>
    <mergeCell ref="BM318:BQ318"/>
    <mergeCell ref="A319:B319"/>
    <mergeCell ref="C319:I319"/>
    <mergeCell ref="J319:N319"/>
    <mergeCell ref="O319:X319"/>
    <mergeCell ref="Y319:AC319"/>
    <mergeCell ref="AD319:AH319"/>
    <mergeCell ref="AI319:AM319"/>
    <mergeCell ref="BM317:BQ317"/>
    <mergeCell ref="C318:I318"/>
    <mergeCell ref="J318:N318"/>
    <mergeCell ref="O318:X318"/>
    <mergeCell ref="Y318:AC318"/>
    <mergeCell ref="AD318:AH318"/>
    <mergeCell ref="AI318:AM318"/>
    <mergeCell ref="AN318:AR318"/>
    <mergeCell ref="AS318:AW318"/>
    <mergeCell ref="AX318:BB318"/>
    <mergeCell ref="AI317:AM317"/>
    <mergeCell ref="AN317:AR317"/>
    <mergeCell ref="AS317:AW317"/>
    <mergeCell ref="AX317:BB317"/>
    <mergeCell ref="BC317:BG317"/>
    <mergeCell ref="BH317:BL317"/>
    <mergeCell ref="AX316:BB316"/>
    <mergeCell ref="BC316:BG316"/>
    <mergeCell ref="BH316:BL316"/>
    <mergeCell ref="BM316:BQ316"/>
    <mergeCell ref="A317:B317"/>
    <mergeCell ref="C317:I317"/>
    <mergeCell ref="J317:N317"/>
    <mergeCell ref="O317:X317"/>
    <mergeCell ref="Y317:AC317"/>
    <mergeCell ref="AD317:AH317"/>
    <mergeCell ref="BH315:BL315"/>
    <mergeCell ref="BM315:BQ315"/>
    <mergeCell ref="C316:I316"/>
    <mergeCell ref="J316:N316"/>
    <mergeCell ref="O316:X316"/>
    <mergeCell ref="Y316:AC316"/>
    <mergeCell ref="AD316:AH316"/>
    <mergeCell ref="AI316:AM316"/>
    <mergeCell ref="AN316:AR316"/>
    <mergeCell ref="AS316:AW316"/>
    <mergeCell ref="AD315:AH315"/>
    <mergeCell ref="AI315:AM315"/>
    <mergeCell ref="AN315:AR315"/>
    <mergeCell ref="AS315:AW315"/>
    <mergeCell ref="AX315:BB315"/>
    <mergeCell ref="BC315:BG315"/>
    <mergeCell ref="AS314:AW314"/>
    <mergeCell ref="AX314:BB314"/>
    <mergeCell ref="BC314:BG314"/>
    <mergeCell ref="BH314:BL314"/>
    <mergeCell ref="BM314:BQ314"/>
    <mergeCell ref="A315:B315"/>
    <mergeCell ref="C315:I315"/>
    <mergeCell ref="J315:N315"/>
    <mergeCell ref="O315:X315"/>
    <mergeCell ref="Y315:AC315"/>
    <mergeCell ref="BC313:BG313"/>
    <mergeCell ref="BH313:BL313"/>
    <mergeCell ref="BM313:BQ313"/>
    <mergeCell ref="C314:I314"/>
    <mergeCell ref="J314:N314"/>
    <mergeCell ref="O314:X314"/>
    <mergeCell ref="Y314:AC314"/>
    <mergeCell ref="AD314:AH314"/>
    <mergeCell ref="AI314:AM314"/>
    <mergeCell ref="AN314:AR314"/>
    <mergeCell ref="BM312:BQ312"/>
    <mergeCell ref="C313:I313"/>
    <mergeCell ref="J313:N313"/>
    <mergeCell ref="O313:X313"/>
    <mergeCell ref="Y313:AC313"/>
    <mergeCell ref="AD313:AH313"/>
    <mergeCell ref="AI313:AM313"/>
    <mergeCell ref="AN313:AR313"/>
    <mergeCell ref="AS313:AW313"/>
    <mergeCell ref="AX313:BB313"/>
    <mergeCell ref="AI312:AM312"/>
    <mergeCell ref="AN312:AR312"/>
    <mergeCell ref="AS312:AW312"/>
    <mergeCell ref="AX312:BB312"/>
    <mergeCell ref="BC312:BG312"/>
    <mergeCell ref="BH312:BL312"/>
    <mergeCell ref="A312:B312"/>
    <mergeCell ref="C312:I312"/>
    <mergeCell ref="J312:N312"/>
    <mergeCell ref="O312:X312"/>
    <mergeCell ref="Y312:AC312"/>
    <mergeCell ref="AD312:AH312"/>
    <mergeCell ref="AN311:AR311"/>
    <mergeCell ref="AS311:AW311"/>
    <mergeCell ref="AX311:BB311"/>
    <mergeCell ref="BC311:BG311"/>
    <mergeCell ref="BH311:BL311"/>
    <mergeCell ref="BM311:BQ311"/>
    <mergeCell ref="C311:I311"/>
    <mergeCell ref="J311:N311"/>
    <mergeCell ref="O311:X311"/>
    <mergeCell ref="Y311:AC311"/>
    <mergeCell ref="AD311:AH311"/>
    <mergeCell ref="AI311:AM311"/>
    <mergeCell ref="AN310:AR310"/>
    <mergeCell ref="AS310:AW310"/>
    <mergeCell ref="AX310:BB310"/>
    <mergeCell ref="BC310:BG310"/>
    <mergeCell ref="BH310:BL310"/>
    <mergeCell ref="BM310:BQ310"/>
    <mergeCell ref="BC309:BG309"/>
    <mergeCell ref="BH309:BL309"/>
    <mergeCell ref="BM309:BQ309"/>
    <mergeCell ref="A310:B310"/>
    <mergeCell ref="C310:I310"/>
    <mergeCell ref="J310:N310"/>
    <mergeCell ref="O310:X310"/>
    <mergeCell ref="Y310:AC310"/>
    <mergeCell ref="AD310:AH310"/>
    <mergeCell ref="AI310:AM310"/>
    <mergeCell ref="BM308:BQ308"/>
    <mergeCell ref="C309:I309"/>
    <mergeCell ref="J309:N309"/>
    <mergeCell ref="O309:X309"/>
    <mergeCell ref="Y309:AC309"/>
    <mergeCell ref="AD309:AH309"/>
    <mergeCell ref="AI309:AM309"/>
    <mergeCell ref="AN309:AR309"/>
    <mergeCell ref="AS309:AW309"/>
    <mergeCell ref="AX309:BB309"/>
    <mergeCell ref="AI308:AM308"/>
    <mergeCell ref="AN308:AR308"/>
    <mergeCell ref="AS308:AW308"/>
    <mergeCell ref="AX308:BB308"/>
    <mergeCell ref="BC308:BG308"/>
    <mergeCell ref="BH308:BL308"/>
    <mergeCell ref="A308:B308"/>
    <mergeCell ref="C308:I308"/>
    <mergeCell ref="J308:N308"/>
    <mergeCell ref="O308:X308"/>
    <mergeCell ref="Y308:AC308"/>
    <mergeCell ref="AD308:AH308"/>
    <mergeCell ref="AN307:AR307"/>
    <mergeCell ref="AS307:AW307"/>
    <mergeCell ref="AX307:BB307"/>
    <mergeCell ref="BC307:BG307"/>
    <mergeCell ref="BH307:BL307"/>
    <mergeCell ref="BM307:BQ307"/>
    <mergeCell ref="BC306:BG306"/>
    <mergeCell ref="BH306:BL306"/>
    <mergeCell ref="BM306:BQ306"/>
    <mergeCell ref="A307:B307"/>
    <mergeCell ref="C307:I307"/>
    <mergeCell ref="J307:N307"/>
    <mergeCell ref="O307:X307"/>
    <mergeCell ref="Y307:AC307"/>
    <mergeCell ref="AD307:AH307"/>
    <mergeCell ref="AI307:AM307"/>
    <mergeCell ref="BM305:BQ305"/>
    <mergeCell ref="C306:I306"/>
    <mergeCell ref="J306:N306"/>
    <mergeCell ref="O306:X306"/>
    <mergeCell ref="Y306:AC306"/>
    <mergeCell ref="AD306:AH306"/>
    <mergeCell ref="AI306:AM306"/>
    <mergeCell ref="AN306:AR306"/>
    <mergeCell ref="AS306:AW306"/>
    <mergeCell ref="AX306:BB306"/>
    <mergeCell ref="AI305:AM305"/>
    <mergeCell ref="AN305:AR305"/>
    <mergeCell ref="AS305:AW305"/>
    <mergeCell ref="AX305:BB305"/>
    <mergeCell ref="BC305:BG305"/>
    <mergeCell ref="BH305:BL305"/>
    <mergeCell ref="A305:B305"/>
    <mergeCell ref="C305:I305"/>
    <mergeCell ref="J305:N305"/>
    <mergeCell ref="O305:X305"/>
    <mergeCell ref="Y305:AC305"/>
    <mergeCell ref="AD305:AH305"/>
    <mergeCell ref="AN304:AR304"/>
    <mergeCell ref="AS304:AW304"/>
    <mergeCell ref="AX304:BB304"/>
    <mergeCell ref="BC304:BG304"/>
    <mergeCell ref="BH304:BL304"/>
    <mergeCell ref="BM304:BQ304"/>
    <mergeCell ref="C304:I304"/>
    <mergeCell ref="J304:N304"/>
    <mergeCell ref="O304:X304"/>
    <mergeCell ref="Y304:AC304"/>
    <mergeCell ref="AD304:AH304"/>
    <mergeCell ref="AI304:AM304"/>
    <mergeCell ref="AN303:AR303"/>
    <mergeCell ref="AS303:AW303"/>
    <mergeCell ref="AX303:BB303"/>
    <mergeCell ref="BC303:BG303"/>
    <mergeCell ref="BH303:BL303"/>
    <mergeCell ref="BM303:BQ303"/>
    <mergeCell ref="C303:I303"/>
    <mergeCell ref="J303:N303"/>
    <mergeCell ref="O303:X303"/>
    <mergeCell ref="Y303:AC303"/>
    <mergeCell ref="AD303:AH303"/>
    <mergeCell ref="AI303:AM303"/>
    <mergeCell ref="AN302:AR302"/>
    <mergeCell ref="AS302:AW302"/>
    <mergeCell ref="AX302:BB302"/>
    <mergeCell ref="BC302:BG302"/>
    <mergeCell ref="BH302:BL302"/>
    <mergeCell ref="BM302:BQ302"/>
    <mergeCell ref="BC301:BG301"/>
    <mergeCell ref="BH301:BL301"/>
    <mergeCell ref="BM301:BQ301"/>
    <mergeCell ref="A302:B302"/>
    <mergeCell ref="C302:I302"/>
    <mergeCell ref="J302:N302"/>
    <mergeCell ref="O302:X302"/>
    <mergeCell ref="Y302:AC302"/>
    <mergeCell ref="AD302:AH302"/>
    <mergeCell ref="AI302:AM302"/>
    <mergeCell ref="BM300:BQ300"/>
    <mergeCell ref="C301:I301"/>
    <mergeCell ref="J301:N301"/>
    <mergeCell ref="O301:X301"/>
    <mergeCell ref="Y301:AC301"/>
    <mergeCell ref="AD301:AH301"/>
    <mergeCell ref="AI301:AM301"/>
    <mergeCell ref="AN301:AR301"/>
    <mergeCell ref="AS301:AW301"/>
    <mergeCell ref="AX301:BB301"/>
    <mergeCell ref="AI300:AM300"/>
    <mergeCell ref="AN300:AR300"/>
    <mergeCell ref="AS300:AW300"/>
    <mergeCell ref="AX300:BB300"/>
    <mergeCell ref="BC300:BG300"/>
    <mergeCell ref="BH300:BL300"/>
    <mergeCell ref="A300:B300"/>
    <mergeCell ref="C300:I300"/>
    <mergeCell ref="J300:N300"/>
    <mergeCell ref="O300:X300"/>
    <mergeCell ref="Y300:AC300"/>
    <mergeCell ref="AD300:AH300"/>
    <mergeCell ref="AN299:AR299"/>
    <mergeCell ref="AS299:AW299"/>
    <mergeCell ref="AX299:BB299"/>
    <mergeCell ref="BC299:BG299"/>
    <mergeCell ref="BH299:BL299"/>
    <mergeCell ref="BM299:BQ299"/>
    <mergeCell ref="C299:I299"/>
    <mergeCell ref="J299:N299"/>
    <mergeCell ref="O299:X299"/>
    <mergeCell ref="Y299:AC299"/>
    <mergeCell ref="AD299:AH299"/>
    <mergeCell ref="AI299:AM299"/>
    <mergeCell ref="AN298:AR298"/>
    <mergeCell ref="AS298:AW298"/>
    <mergeCell ref="AX298:BB298"/>
    <mergeCell ref="BC298:BG298"/>
    <mergeCell ref="BH298:BL298"/>
    <mergeCell ref="BM298:BQ298"/>
    <mergeCell ref="BC297:BG297"/>
    <mergeCell ref="BH297:BL297"/>
    <mergeCell ref="BM297:BQ297"/>
    <mergeCell ref="A298:B298"/>
    <mergeCell ref="C298:I298"/>
    <mergeCell ref="J298:N298"/>
    <mergeCell ref="O298:X298"/>
    <mergeCell ref="Y298:AC298"/>
    <mergeCell ref="AD298:AH298"/>
    <mergeCell ref="AI298:AM298"/>
    <mergeCell ref="BM296:BQ296"/>
    <mergeCell ref="C297:I297"/>
    <mergeCell ref="J297:N297"/>
    <mergeCell ref="O297:X297"/>
    <mergeCell ref="Y297:AC297"/>
    <mergeCell ref="AD297:AH297"/>
    <mergeCell ref="AI297:AM297"/>
    <mergeCell ref="AN297:AR297"/>
    <mergeCell ref="AS297:AW297"/>
    <mergeCell ref="AX297:BB297"/>
    <mergeCell ref="AI296:AM296"/>
    <mergeCell ref="AN296:AR296"/>
    <mergeCell ref="AS296:AW296"/>
    <mergeCell ref="AX296:BB296"/>
    <mergeCell ref="BC296:BG296"/>
    <mergeCell ref="BH296:BL296"/>
    <mergeCell ref="A296:B296"/>
    <mergeCell ref="C296:I296"/>
    <mergeCell ref="J296:N296"/>
    <mergeCell ref="O296:X296"/>
    <mergeCell ref="Y296:AC296"/>
    <mergeCell ref="AD296:AH296"/>
    <mergeCell ref="AN295:AR295"/>
    <mergeCell ref="AS295:AW295"/>
    <mergeCell ref="AX295:BB295"/>
    <mergeCell ref="BC295:BG295"/>
    <mergeCell ref="BH295:BL295"/>
    <mergeCell ref="BM295:BQ295"/>
    <mergeCell ref="C295:I295"/>
    <mergeCell ref="J295:N295"/>
    <mergeCell ref="O295:X295"/>
    <mergeCell ref="Y295:AC295"/>
    <mergeCell ref="AD295:AH295"/>
    <mergeCell ref="AI295:AM295"/>
    <mergeCell ref="AN294:AR294"/>
    <mergeCell ref="AS294:AW294"/>
    <mergeCell ref="AX294:BB294"/>
    <mergeCell ref="BC294:BG294"/>
    <mergeCell ref="BH294:BL294"/>
    <mergeCell ref="BM294:BQ294"/>
    <mergeCell ref="C294:I294"/>
    <mergeCell ref="J294:N294"/>
    <mergeCell ref="O294:X294"/>
    <mergeCell ref="Y294:AC294"/>
    <mergeCell ref="AD294:AH294"/>
    <mergeCell ref="AI294:AM294"/>
    <mergeCell ref="AN293:AR293"/>
    <mergeCell ref="AS293:AW293"/>
    <mergeCell ref="AX293:BB293"/>
    <mergeCell ref="BC293:BG293"/>
    <mergeCell ref="BH293:BL293"/>
    <mergeCell ref="BM293:BQ293"/>
    <mergeCell ref="BC292:BG292"/>
    <mergeCell ref="BH292:BL292"/>
    <mergeCell ref="BM292:BQ292"/>
    <mergeCell ref="A293:B293"/>
    <mergeCell ref="C293:I293"/>
    <mergeCell ref="J293:N293"/>
    <mergeCell ref="O293:X293"/>
    <mergeCell ref="Y293:AC293"/>
    <mergeCell ref="AD293:AH293"/>
    <mergeCell ref="AI293:AM293"/>
    <mergeCell ref="BM291:BQ291"/>
    <mergeCell ref="C292:I292"/>
    <mergeCell ref="J292:N292"/>
    <mergeCell ref="O292:X292"/>
    <mergeCell ref="Y292:AC292"/>
    <mergeCell ref="AD292:AH292"/>
    <mergeCell ref="AI292:AM292"/>
    <mergeCell ref="AN292:AR292"/>
    <mergeCell ref="AS292:AW292"/>
    <mergeCell ref="AX292:BB292"/>
    <mergeCell ref="AI291:AM291"/>
    <mergeCell ref="AN291:AR291"/>
    <mergeCell ref="AS291:AW291"/>
    <mergeCell ref="AX291:BB291"/>
    <mergeCell ref="BC291:BG291"/>
    <mergeCell ref="BH291:BL291"/>
    <mergeCell ref="AX290:BB290"/>
    <mergeCell ref="BC290:BG290"/>
    <mergeCell ref="BH290:BL290"/>
    <mergeCell ref="BM290:BQ290"/>
    <mergeCell ref="A291:B291"/>
    <mergeCell ref="C291:I291"/>
    <mergeCell ref="J291:N291"/>
    <mergeCell ref="O291:X291"/>
    <mergeCell ref="Y291:AC291"/>
    <mergeCell ref="AD291:AH291"/>
    <mergeCell ref="BM289:BQ289"/>
    <mergeCell ref="A290:B290"/>
    <mergeCell ref="C290:I290"/>
    <mergeCell ref="J290:N290"/>
    <mergeCell ref="O290:X290"/>
    <mergeCell ref="Y290:AC290"/>
    <mergeCell ref="AD290:AH290"/>
    <mergeCell ref="AI290:AM290"/>
    <mergeCell ref="AN290:AR290"/>
    <mergeCell ref="AS290:AW290"/>
    <mergeCell ref="AI289:AM289"/>
    <mergeCell ref="AN289:AR289"/>
    <mergeCell ref="AS289:AW289"/>
    <mergeCell ref="AX289:BB289"/>
    <mergeCell ref="BC289:BG289"/>
    <mergeCell ref="BH289:BL289"/>
    <mergeCell ref="AX288:BB288"/>
    <mergeCell ref="BC288:BG288"/>
    <mergeCell ref="BH288:BL288"/>
    <mergeCell ref="BM288:BQ288"/>
    <mergeCell ref="A289:B289"/>
    <mergeCell ref="C289:I289"/>
    <mergeCell ref="J289:N289"/>
    <mergeCell ref="O289:X289"/>
    <mergeCell ref="Y289:AC289"/>
    <mergeCell ref="AD289:AH289"/>
    <mergeCell ref="BM287:BQ287"/>
    <mergeCell ref="A288:B288"/>
    <mergeCell ref="C288:I288"/>
    <mergeCell ref="J288:N288"/>
    <mergeCell ref="O288:X288"/>
    <mergeCell ref="Y288:AC288"/>
    <mergeCell ref="AD288:AH288"/>
    <mergeCell ref="AI288:AM288"/>
    <mergeCell ref="AN288:AR288"/>
    <mergeCell ref="AS288:AW288"/>
    <mergeCell ref="AI287:AM287"/>
    <mergeCell ref="AN287:AR287"/>
    <mergeCell ref="AS287:AW287"/>
    <mergeCell ref="AX287:BB287"/>
    <mergeCell ref="BC287:BG287"/>
    <mergeCell ref="BH287:BL287"/>
    <mergeCell ref="A287:B287"/>
    <mergeCell ref="C287:I287"/>
    <mergeCell ref="J287:N287"/>
    <mergeCell ref="O287:X287"/>
    <mergeCell ref="Y287:AC287"/>
    <mergeCell ref="AD287:AH287"/>
    <mergeCell ref="AN286:AR286"/>
    <mergeCell ref="AS286:AW286"/>
    <mergeCell ref="AX286:BB286"/>
    <mergeCell ref="BC286:BG286"/>
    <mergeCell ref="BH286:BL286"/>
    <mergeCell ref="BM286:BQ286"/>
    <mergeCell ref="AX285:BB285"/>
    <mergeCell ref="BC285:BG285"/>
    <mergeCell ref="BH285:BL285"/>
    <mergeCell ref="BM285:BQ285"/>
    <mergeCell ref="C286:I286"/>
    <mergeCell ref="J286:N286"/>
    <mergeCell ref="O286:X286"/>
    <mergeCell ref="Y286:AC286"/>
    <mergeCell ref="AD286:AH286"/>
    <mergeCell ref="AI286:AM286"/>
    <mergeCell ref="BM284:BQ284"/>
    <mergeCell ref="A285:B285"/>
    <mergeCell ref="C285:I285"/>
    <mergeCell ref="J285:N285"/>
    <mergeCell ref="O285:X285"/>
    <mergeCell ref="Y285:AC285"/>
    <mergeCell ref="AD285:AH285"/>
    <mergeCell ref="AI285:AM285"/>
    <mergeCell ref="AN285:AR285"/>
    <mergeCell ref="AS285:AW285"/>
    <mergeCell ref="AI284:AM284"/>
    <mergeCell ref="AN284:AR284"/>
    <mergeCell ref="AS284:AW284"/>
    <mergeCell ref="AX284:BB284"/>
    <mergeCell ref="BC284:BG284"/>
    <mergeCell ref="BH284:BL284"/>
    <mergeCell ref="AX283:BB283"/>
    <mergeCell ref="BC283:BG283"/>
    <mergeCell ref="BH283:BL283"/>
    <mergeCell ref="BM283:BQ283"/>
    <mergeCell ref="A284:B284"/>
    <mergeCell ref="C284:I284"/>
    <mergeCell ref="J284:N284"/>
    <mergeCell ref="O284:X284"/>
    <mergeCell ref="Y284:AC284"/>
    <mergeCell ref="AD284:AH284"/>
    <mergeCell ref="BM282:BQ282"/>
    <mergeCell ref="A283:B283"/>
    <mergeCell ref="C283:I283"/>
    <mergeCell ref="J283:N283"/>
    <mergeCell ref="O283:X283"/>
    <mergeCell ref="Y283:AC283"/>
    <mergeCell ref="AD283:AH283"/>
    <mergeCell ref="AI283:AM283"/>
    <mergeCell ref="AN283:AR283"/>
    <mergeCell ref="AS283:AW283"/>
    <mergeCell ref="AI282:AM282"/>
    <mergeCell ref="AN282:AR282"/>
    <mergeCell ref="AS282:AW282"/>
    <mergeCell ref="AX282:BB282"/>
    <mergeCell ref="BC282:BG282"/>
    <mergeCell ref="BH282:BL282"/>
    <mergeCell ref="A282:B282"/>
    <mergeCell ref="C282:I282"/>
    <mergeCell ref="J282:N282"/>
    <mergeCell ref="O282:X282"/>
    <mergeCell ref="Y282:AC282"/>
    <mergeCell ref="AD282:AH282"/>
    <mergeCell ref="AN281:AR281"/>
    <mergeCell ref="AS281:AW281"/>
    <mergeCell ref="AX281:BB281"/>
    <mergeCell ref="BC281:BG281"/>
    <mergeCell ref="BH281:BL281"/>
    <mergeCell ref="BM281:BQ281"/>
    <mergeCell ref="BC280:BG280"/>
    <mergeCell ref="BH280:BL280"/>
    <mergeCell ref="BM280:BQ280"/>
    <mergeCell ref="A281:B281"/>
    <mergeCell ref="C281:I281"/>
    <mergeCell ref="J281:N281"/>
    <mergeCell ref="O281:X281"/>
    <mergeCell ref="Y281:AC281"/>
    <mergeCell ref="AD281:AH281"/>
    <mergeCell ref="AI281:AM281"/>
    <mergeCell ref="BM279:BQ279"/>
    <mergeCell ref="C280:I280"/>
    <mergeCell ref="J280:N280"/>
    <mergeCell ref="O280:X280"/>
    <mergeCell ref="Y280:AC280"/>
    <mergeCell ref="AD280:AH280"/>
    <mergeCell ref="AI280:AM280"/>
    <mergeCell ref="AN280:AR280"/>
    <mergeCell ref="AS280:AW280"/>
    <mergeCell ref="AX280:BB280"/>
    <mergeCell ref="AI279:AM279"/>
    <mergeCell ref="AN279:AR279"/>
    <mergeCell ref="AS279:AW279"/>
    <mergeCell ref="AX279:BB279"/>
    <mergeCell ref="BC279:BG279"/>
    <mergeCell ref="BH279:BL279"/>
    <mergeCell ref="A279:B279"/>
    <mergeCell ref="C279:I279"/>
    <mergeCell ref="J279:N279"/>
    <mergeCell ref="O279:X279"/>
    <mergeCell ref="Y279:AC279"/>
    <mergeCell ref="AD279:AH279"/>
    <mergeCell ref="AN278:AR278"/>
    <mergeCell ref="AS278:AW278"/>
    <mergeCell ref="AX278:BB278"/>
    <mergeCell ref="BC278:BG278"/>
    <mergeCell ref="BH278:BL278"/>
    <mergeCell ref="BM278:BQ278"/>
    <mergeCell ref="C278:I278"/>
    <mergeCell ref="J278:N278"/>
    <mergeCell ref="O278:X278"/>
    <mergeCell ref="Y278:AC278"/>
    <mergeCell ref="AD278:AH278"/>
    <mergeCell ref="AI278:AM278"/>
    <mergeCell ref="AN277:AR277"/>
    <mergeCell ref="AS277:AW277"/>
    <mergeCell ref="AX277:BB277"/>
    <mergeCell ref="BC277:BG277"/>
    <mergeCell ref="BH277:BL277"/>
    <mergeCell ref="BM277:BQ277"/>
    <mergeCell ref="C277:I277"/>
    <mergeCell ref="J277:N277"/>
    <mergeCell ref="O277:X277"/>
    <mergeCell ref="Y277:AC277"/>
    <mergeCell ref="AD277:AH277"/>
    <mergeCell ref="AI277:AM277"/>
    <mergeCell ref="AN276:AR276"/>
    <mergeCell ref="AS276:AW276"/>
    <mergeCell ref="AX276:BB276"/>
    <mergeCell ref="BC276:BG276"/>
    <mergeCell ref="BH276:BL276"/>
    <mergeCell ref="BM276:BQ276"/>
    <mergeCell ref="BC275:BG275"/>
    <mergeCell ref="BH275:BL275"/>
    <mergeCell ref="BM275:BQ275"/>
    <mergeCell ref="A276:B276"/>
    <mergeCell ref="C276:I276"/>
    <mergeCell ref="J276:N276"/>
    <mergeCell ref="O276:X276"/>
    <mergeCell ref="Y276:AC276"/>
    <mergeCell ref="AD276:AH276"/>
    <mergeCell ref="AI276:AM276"/>
    <mergeCell ref="BM274:BQ274"/>
    <mergeCell ref="C275:I275"/>
    <mergeCell ref="J275:N275"/>
    <mergeCell ref="O275:X275"/>
    <mergeCell ref="Y275:AC275"/>
    <mergeCell ref="AD275:AH275"/>
    <mergeCell ref="AI275:AM275"/>
    <mergeCell ref="AN275:AR275"/>
    <mergeCell ref="AS275:AW275"/>
    <mergeCell ref="AX275:BB275"/>
    <mergeCell ref="AI274:AM274"/>
    <mergeCell ref="AN274:AR274"/>
    <mergeCell ref="AS274:AW274"/>
    <mergeCell ref="AX274:BB274"/>
    <mergeCell ref="BC274:BG274"/>
    <mergeCell ref="BH274:BL274"/>
    <mergeCell ref="A274:B274"/>
    <mergeCell ref="C274:I274"/>
    <mergeCell ref="J274:N274"/>
    <mergeCell ref="O274:X274"/>
    <mergeCell ref="Y274:AC274"/>
    <mergeCell ref="AD274:AH274"/>
    <mergeCell ref="AN273:AR273"/>
    <mergeCell ref="AS273:AW273"/>
    <mergeCell ref="AX273:BB273"/>
    <mergeCell ref="BC273:BG273"/>
    <mergeCell ref="BH273:BL273"/>
    <mergeCell ref="BM273:BQ273"/>
    <mergeCell ref="BC272:BG272"/>
    <mergeCell ref="BH272:BL272"/>
    <mergeCell ref="BM272:BQ272"/>
    <mergeCell ref="A273:B273"/>
    <mergeCell ref="C273:I273"/>
    <mergeCell ref="J273:N273"/>
    <mergeCell ref="O273:X273"/>
    <mergeCell ref="Y273:AC273"/>
    <mergeCell ref="AD273:AH273"/>
    <mergeCell ref="AI273:AM273"/>
    <mergeCell ref="BM271:BQ271"/>
    <mergeCell ref="C272:I272"/>
    <mergeCell ref="J272:N272"/>
    <mergeCell ref="O272:X272"/>
    <mergeCell ref="Y272:AC272"/>
    <mergeCell ref="AD272:AH272"/>
    <mergeCell ref="AI272:AM272"/>
    <mergeCell ref="AN272:AR272"/>
    <mergeCell ref="AS272:AW272"/>
    <mergeCell ref="AX272:BB272"/>
    <mergeCell ref="AI271:AM271"/>
    <mergeCell ref="AN271:AR271"/>
    <mergeCell ref="AS271:AW271"/>
    <mergeCell ref="AX271:BB271"/>
    <mergeCell ref="BC271:BG271"/>
    <mergeCell ref="BH271:BL271"/>
    <mergeCell ref="AX270:BB270"/>
    <mergeCell ref="BC270:BG270"/>
    <mergeCell ref="BH270:BL270"/>
    <mergeCell ref="BM270:BQ270"/>
    <mergeCell ref="A271:B271"/>
    <mergeCell ref="C271:I271"/>
    <mergeCell ref="J271:N271"/>
    <mergeCell ref="O271:X271"/>
    <mergeCell ref="Y271:AC271"/>
    <mergeCell ref="AD271:AH271"/>
    <mergeCell ref="BM269:BQ269"/>
    <mergeCell ref="A270:B270"/>
    <mergeCell ref="C270:I270"/>
    <mergeCell ref="J270:N270"/>
    <mergeCell ref="O270:X270"/>
    <mergeCell ref="Y270:AC270"/>
    <mergeCell ref="AD270:AH270"/>
    <mergeCell ref="AI270:AM270"/>
    <mergeCell ref="AN270:AR270"/>
    <mergeCell ref="AS270:AW270"/>
    <mergeCell ref="AI269:AM269"/>
    <mergeCell ref="AN269:AR269"/>
    <mergeCell ref="AS269:AW269"/>
    <mergeCell ref="AX269:BB269"/>
    <mergeCell ref="BC269:BG269"/>
    <mergeCell ref="BH269:BL269"/>
    <mergeCell ref="AS268:AW268"/>
    <mergeCell ref="AX268:BB268"/>
    <mergeCell ref="BC268:BG268"/>
    <mergeCell ref="BH268:BL268"/>
    <mergeCell ref="BM268:BQ268"/>
    <mergeCell ref="C269:I269"/>
    <mergeCell ref="J269:N269"/>
    <mergeCell ref="O269:X269"/>
    <mergeCell ref="Y269:AC269"/>
    <mergeCell ref="AD269:AH269"/>
    <mergeCell ref="BH267:BL267"/>
    <mergeCell ref="BM267:BQ267"/>
    <mergeCell ref="A268:B268"/>
    <mergeCell ref="C268:I268"/>
    <mergeCell ref="J268:N268"/>
    <mergeCell ref="O268:X268"/>
    <mergeCell ref="Y268:AC268"/>
    <mergeCell ref="AD268:AH268"/>
    <mergeCell ref="AI268:AM268"/>
    <mergeCell ref="AN268:AR268"/>
    <mergeCell ref="AD267:AH267"/>
    <mergeCell ref="AI267:AM267"/>
    <mergeCell ref="AN267:AR267"/>
    <mergeCell ref="AS267:AW267"/>
    <mergeCell ref="AX267:BB267"/>
    <mergeCell ref="BC267:BG267"/>
    <mergeCell ref="AS266:AW266"/>
    <mergeCell ref="AX266:BB266"/>
    <mergeCell ref="BC266:BG266"/>
    <mergeCell ref="BH266:BL266"/>
    <mergeCell ref="BM266:BQ266"/>
    <mergeCell ref="A267:B267"/>
    <mergeCell ref="C267:I267"/>
    <mergeCell ref="J267:N267"/>
    <mergeCell ref="O267:X267"/>
    <mergeCell ref="Y267:AC267"/>
    <mergeCell ref="BC265:BG265"/>
    <mergeCell ref="BH265:BL265"/>
    <mergeCell ref="BM265:BQ265"/>
    <mergeCell ref="C266:I266"/>
    <mergeCell ref="J266:N266"/>
    <mergeCell ref="O266:X266"/>
    <mergeCell ref="Y266:AC266"/>
    <mergeCell ref="AD266:AH266"/>
    <mergeCell ref="AI266:AM266"/>
    <mergeCell ref="AN266:AR266"/>
    <mergeCell ref="BM264:BQ264"/>
    <mergeCell ref="C265:I265"/>
    <mergeCell ref="J265:N265"/>
    <mergeCell ref="O265:X265"/>
    <mergeCell ref="Y265:AC265"/>
    <mergeCell ref="AD265:AH265"/>
    <mergeCell ref="AI265:AM265"/>
    <mergeCell ref="AN265:AR265"/>
    <mergeCell ref="AS265:AW265"/>
    <mergeCell ref="AX265:BB265"/>
    <mergeCell ref="AI264:AM264"/>
    <mergeCell ref="AN264:AR264"/>
    <mergeCell ref="AS264:AW264"/>
    <mergeCell ref="AX264:BB264"/>
    <mergeCell ref="BC264:BG264"/>
    <mergeCell ref="BH264:BL264"/>
    <mergeCell ref="A264:B264"/>
    <mergeCell ref="C264:I264"/>
    <mergeCell ref="J264:N264"/>
    <mergeCell ref="O264:X264"/>
    <mergeCell ref="Y264:AC264"/>
    <mergeCell ref="AD264:AH264"/>
    <mergeCell ref="AN263:AR263"/>
    <mergeCell ref="AS263:AW263"/>
    <mergeCell ref="AX263:BB263"/>
    <mergeCell ref="BC263:BG263"/>
    <mergeCell ref="BH263:BL263"/>
    <mergeCell ref="BM263:BQ263"/>
    <mergeCell ref="AX262:BB262"/>
    <mergeCell ref="BC262:BG262"/>
    <mergeCell ref="BH262:BL262"/>
    <mergeCell ref="BM262:BQ262"/>
    <mergeCell ref="C263:I263"/>
    <mergeCell ref="J263:N263"/>
    <mergeCell ref="O263:X263"/>
    <mergeCell ref="Y263:AC263"/>
    <mergeCell ref="AD263:AH263"/>
    <mergeCell ref="AI263:AM263"/>
    <mergeCell ref="BM261:BQ261"/>
    <mergeCell ref="A262:B262"/>
    <mergeCell ref="C262:I262"/>
    <mergeCell ref="J262:N262"/>
    <mergeCell ref="O262:X262"/>
    <mergeCell ref="Y262:AC262"/>
    <mergeCell ref="AD262:AH262"/>
    <mergeCell ref="AI262:AM262"/>
    <mergeCell ref="AN262:AR262"/>
    <mergeCell ref="AS262:AW262"/>
    <mergeCell ref="AI261:AM261"/>
    <mergeCell ref="AN261:AR261"/>
    <mergeCell ref="AS261:AW261"/>
    <mergeCell ref="AX261:BB261"/>
    <mergeCell ref="BC261:BG261"/>
    <mergeCell ref="BH261:BL261"/>
    <mergeCell ref="A261:B261"/>
    <mergeCell ref="C261:I261"/>
    <mergeCell ref="J261:N261"/>
    <mergeCell ref="O261:X261"/>
    <mergeCell ref="Y261:AC261"/>
    <mergeCell ref="AD261:AH261"/>
    <mergeCell ref="AN260:AR260"/>
    <mergeCell ref="AS260:AW260"/>
    <mergeCell ref="AX260:BB260"/>
    <mergeCell ref="BC260:BG260"/>
    <mergeCell ref="BH260:BL260"/>
    <mergeCell ref="BM260:BQ260"/>
    <mergeCell ref="BC259:BG259"/>
    <mergeCell ref="BH259:BL259"/>
    <mergeCell ref="BM259:BQ259"/>
    <mergeCell ref="A260:B260"/>
    <mergeCell ref="C260:I260"/>
    <mergeCell ref="J260:N260"/>
    <mergeCell ref="O260:X260"/>
    <mergeCell ref="Y260:AC260"/>
    <mergeCell ref="AD260:AH260"/>
    <mergeCell ref="AI260:AM260"/>
    <mergeCell ref="BM258:BQ258"/>
    <mergeCell ref="C259:I259"/>
    <mergeCell ref="J259:N259"/>
    <mergeCell ref="O259:X259"/>
    <mergeCell ref="Y259:AC259"/>
    <mergeCell ref="AD259:AH259"/>
    <mergeCell ref="AI259:AM259"/>
    <mergeCell ref="AN259:AR259"/>
    <mergeCell ref="AS259:AW259"/>
    <mergeCell ref="AX259:BB259"/>
    <mergeCell ref="AI258:AM258"/>
    <mergeCell ref="AN258:AR258"/>
    <mergeCell ref="AS258:AW258"/>
    <mergeCell ref="AX258:BB258"/>
    <mergeCell ref="BC258:BG258"/>
    <mergeCell ref="BH258:BL258"/>
    <mergeCell ref="AX257:BB257"/>
    <mergeCell ref="BC257:BG257"/>
    <mergeCell ref="BH257:BL257"/>
    <mergeCell ref="BM257:BQ257"/>
    <mergeCell ref="A258:B258"/>
    <mergeCell ref="C258:I258"/>
    <mergeCell ref="J258:N258"/>
    <mergeCell ref="O258:X258"/>
    <mergeCell ref="Y258:AC258"/>
    <mergeCell ref="AD258:AH258"/>
    <mergeCell ref="BM256:BQ256"/>
    <mergeCell ref="A257:B257"/>
    <mergeCell ref="C257:I257"/>
    <mergeCell ref="J257:N257"/>
    <mergeCell ref="O257:X257"/>
    <mergeCell ref="Y257:AC257"/>
    <mergeCell ref="AD257:AH257"/>
    <mergeCell ref="AI257:AM257"/>
    <mergeCell ref="AN257:AR257"/>
    <mergeCell ref="AS257:AW257"/>
    <mergeCell ref="AI256:AM256"/>
    <mergeCell ref="AN256:AR256"/>
    <mergeCell ref="AS256:AW256"/>
    <mergeCell ref="AX256:BB256"/>
    <mergeCell ref="BC256:BG256"/>
    <mergeCell ref="BH256:BL256"/>
    <mergeCell ref="AX255:BB255"/>
    <mergeCell ref="BC255:BG255"/>
    <mergeCell ref="BH255:BL255"/>
    <mergeCell ref="BM255:BQ255"/>
    <mergeCell ref="A256:B256"/>
    <mergeCell ref="C256:I256"/>
    <mergeCell ref="J256:N256"/>
    <mergeCell ref="O256:X256"/>
    <mergeCell ref="Y256:AC256"/>
    <mergeCell ref="AD256:AH256"/>
    <mergeCell ref="BH254:BL254"/>
    <mergeCell ref="BM254:BQ254"/>
    <mergeCell ref="C255:I255"/>
    <mergeCell ref="J255:N255"/>
    <mergeCell ref="O255:X255"/>
    <mergeCell ref="Y255:AC255"/>
    <mergeCell ref="AD255:AH255"/>
    <mergeCell ref="AI255:AM255"/>
    <mergeCell ref="AN255:AR255"/>
    <mergeCell ref="AS255:AW255"/>
    <mergeCell ref="AD254:AH254"/>
    <mergeCell ref="AI254:AM254"/>
    <mergeCell ref="AN254:AR254"/>
    <mergeCell ref="AS254:AW254"/>
    <mergeCell ref="AX254:BB254"/>
    <mergeCell ref="BC254:BG254"/>
    <mergeCell ref="AS253:AW253"/>
    <mergeCell ref="AX253:BB253"/>
    <mergeCell ref="BC253:BG253"/>
    <mergeCell ref="BH253:BL253"/>
    <mergeCell ref="BM253:BQ253"/>
    <mergeCell ref="A254:B254"/>
    <mergeCell ref="C254:I254"/>
    <mergeCell ref="J254:N254"/>
    <mergeCell ref="O254:X254"/>
    <mergeCell ref="Y254:AC254"/>
    <mergeCell ref="BC252:BG252"/>
    <mergeCell ref="BH252:BL252"/>
    <mergeCell ref="BM252:BQ252"/>
    <mergeCell ref="C253:I253"/>
    <mergeCell ref="J253:N253"/>
    <mergeCell ref="O253:X253"/>
    <mergeCell ref="Y253:AC253"/>
    <mergeCell ref="AD253:AH253"/>
    <mergeCell ref="AI253:AM253"/>
    <mergeCell ref="AN253:AR253"/>
    <mergeCell ref="BM251:BQ251"/>
    <mergeCell ref="C252:I252"/>
    <mergeCell ref="J252:N252"/>
    <mergeCell ref="O252:X252"/>
    <mergeCell ref="Y252:AC252"/>
    <mergeCell ref="AD252:AH252"/>
    <mergeCell ref="AI252:AM252"/>
    <mergeCell ref="AN252:AR252"/>
    <mergeCell ref="AS252:AW252"/>
    <mergeCell ref="AX252:BB252"/>
    <mergeCell ref="AI251:AM251"/>
    <mergeCell ref="AN251:AR251"/>
    <mergeCell ref="AS251:AW251"/>
    <mergeCell ref="AX251:BB251"/>
    <mergeCell ref="BC251:BG251"/>
    <mergeCell ref="BH251:BL251"/>
    <mergeCell ref="A251:B251"/>
    <mergeCell ref="C251:I251"/>
    <mergeCell ref="J251:N251"/>
    <mergeCell ref="O251:X251"/>
    <mergeCell ref="Y251:AC251"/>
    <mergeCell ref="AD251:AH251"/>
    <mergeCell ref="AN250:AR250"/>
    <mergeCell ref="AS250:AW250"/>
    <mergeCell ref="AX250:BB250"/>
    <mergeCell ref="BC250:BG250"/>
    <mergeCell ref="BH250:BL250"/>
    <mergeCell ref="BM250:BQ250"/>
    <mergeCell ref="C250:I250"/>
    <mergeCell ref="J250:N250"/>
    <mergeCell ref="O250:X250"/>
    <mergeCell ref="Y250:AC250"/>
    <mergeCell ref="AD250:AH250"/>
    <mergeCell ref="AI250:AM250"/>
    <mergeCell ref="AN249:AR249"/>
    <mergeCell ref="AS249:AW249"/>
    <mergeCell ref="AX249:BB249"/>
    <mergeCell ref="BC249:BG249"/>
    <mergeCell ref="BH249:BL249"/>
    <mergeCell ref="BM249:BQ249"/>
    <mergeCell ref="BC248:BG248"/>
    <mergeCell ref="BH248:BL248"/>
    <mergeCell ref="BM248:BQ248"/>
    <mergeCell ref="A249:B249"/>
    <mergeCell ref="C249:I249"/>
    <mergeCell ref="J249:N249"/>
    <mergeCell ref="O249:X249"/>
    <mergeCell ref="Y249:AC249"/>
    <mergeCell ref="AD249:AH249"/>
    <mergeCell ref="AI249:AM249"/>
    <mergeCell ref="BM247:BQ247"/>
    <mergeCell ref="C248:I248"/>
    <mergeCell ref="J248:N248"/>
    <mergeCell ref="O248:X248"/>
    <mergeCell ref="Y248:AC248"/>
    <mergeCell ref="AD248:AH248"/>
    <mergeCell ref="AI248:AM248"/>
    <mergeCell ref="AN248:AR248"/>
    <mergeCell ref="AS248:AW248"/>
    <mergeCell ref="AX248:BB248"/>
    <mergeCell ref="AI247:AM247"/>
    <mergeCell ref="AN247:AR247"/>
    <mergeCell ref="AS247:AW247"/>
    <mergeCell ref="AX247:BB247"/>
    <mergeCell ref="BC247:BG247"/>
    <mergeCell ref="BH247:BL247"/>
    <mergeCell ref="AX246:BB246"/>
    <mergeCell ref="BC246:BG246"/>
    <mergeCell ref="BH246:BL246"/>
    <mergeCell ref="BM246:BQ246"/>
    <mergeCell ref="A247:B247"/>
    <mergeCell ref="C247:I247"/>
    <mergeCell ref="J247:N247"/>
    <mergeCell ref="O247:X247"/>
    <mergeCell ref="Y247:AC247"/>
    <mergeCell ref="AD247:AH247"/>
    <mergeCell ref="BH245:BL245"/>
    <mergeCell ref="BM245:BQ245"/>
    <mergeCell ref="C246:I246"/>
    <mergeCell ref="J246:N246"/>
    <mergeCell ref="O246:X246"/>
    <mergeCell ref="Y246:AC246"/>
    <mergeCell ref="AD246:AH246"/>
    <mergeCell ref="AI246:AM246"/>
    <mergeCell ref="AN246:AR246"/>
    <mergeCell ref="AS246:AW246"/>
    <mergeCell ref="AD245:AH245"/>
    <mergeCell ref="AI245:AM245"/>
    <mergeCell ref="AN245:AR245"/>
    <mergeCell ref="AS245:AW245"/>
    <mergeCell ref="AX245:BB245"/>
    <mergeCell ref="BC245:BG245"/>
    <mergeCell ref="AS244:AW244"/>
    <mergeCell ref="AX244:BB244"/>
    <mergeCell ref="BC244:BG244"/>
    <mergeCell ref="BH244:BL244"/>
    <mergeCell ref="BM244:BQ244"/>
    <mergeCell ref="A245:B245"/>
    <mergeCell ref="C245:I245"/>
    <mergeCell ref="J245:N245"/>
    <mergeCell ref="O245:X245"/>
    <mergeCell ref="Y245:AC245"/>
    <mergeCell ref="BC243:BG243"/>
    <mergeCell ref="BH243:BL243"/>
    <mergeCell ref="BM243:BQ243"/>
    <mergeCell ref="C244:I244"/>
    <mergeCell ref="J244:N244"/>
    <mergeCell ref="O244:X244"/>
    <mergeCell ref="Y244:AC244"/>
    <mergeCell ref="AD244:AH244"/>
    <mergeCell ref="AI244:AM244"/>
    <mergeCell ref="AN244:AR244"/>
    <mergeCell ref="BM242:BQ242"/>
    <mergeCell ref="C243:I243"/>
    <mergeCell ref="J243:N243"/>
    <mergeCell ref="O243:X243"/>
    <mergeCell ref="Y243:AC243"/>
    <mergeCell ref="AD243:AH243"/>
    <mergeCell ref="AI243:AM243"/>
    <mergeCell ref="AN243:AR243"/>
    <mergeCell ref="AS243:AW243"/>
    <mergeCell ref="AX243:BB243"/>
    <mergeCell ref="AI242:AM242"/>
    <mergeCell ref="AN242:AR242"/>
    <mergeCell ref="AS242:AW242"/>
    <mergeCell ref="AX242:BB242"/>
    <mergeCell ref="BC242:BG242"/>
    <mergeCell ref="BH242:BL242"/>
    <mergeCell ref="A242:B242"/>
    <mergeCell ref="C242:I242"/>
    <mergeCell ref="J242:N242"/>
    <mergeCell ref="O242:X242"/>
    <mergeCell ref="Y242:AC242"/>
    <mergeCell ref="AD242:AH242"/>
    <mergeCell ref="AN241:AR241"/>
    <mergeCell ref="AS241:AW241"/>
    <mergeCell ref="AX241:BB241"/>
    <mergeCell ref="BC241:BG241"/>
    <mergeCell ref="BH241:BL241"/>
    <mergeCell ref="BM241:BQ241"/>
    <mergeCell ref="C241:I241"/>
    <mergeCell ref="J241:N241"/>
    <mergeCell ref="O241:X241"/>
    <mergeCell ref="Y241:AC241"/>
    <mergeCell ref="AD241:AH241"/>
    <mergeCell ref="AI241:AM241"/>
    <mergeCell ref="AN240:AR240"/>
    <mergeCell ref="AS240:AW240"/>
    <mergeCell ref="AX240:BB240"/>
    <mergeCell ref="BC240:BG240"/>
    <mergeCell ref="BH240:BL240"/>
    <mergeCell ref="BM240:BQ240"/>
    <mergeCell ref="BC239:BG239"/>
    <mergeCell ref="BH239:BL239"/>
    <mergeCell ref="BM239:BQ239"/>
    <mergeCell ref="A240:B240"/>
    <mergeCell ref="C240:I240"/>
    <mergeCell ref="J240:N240"/>
    <mergeCell ref="O240:X240"/>
    <mergeCell ref="Y240:AC240"/>
    <mergeCell ref="AD240:AH240"/>
    <mergeCell ref="AI240:AM240"/>
    <mergeCell ref="BM238:BQ238"/>
    <mergeCell ref="C239:I239"/>
    <mergeCell ref="J239:N239"/>
    <mergeCell ref="O239:X239"/>
    <mergeCell ref="Y239:AC239"/>
    <mergeCell ref="AD239:AH239"/>
    <mergeCell ref="AI239:AM239"/>
    <mergeCell ref="AN239:AR239"/>
    <mergeCell ref="AS239:AW239"/>
    <mergeCell ref="AX239:BB239"/>
    <mergeCell ref="AI238:AM238"/>
    <mergeCell ref="AN238:AR238"/>
    <mergeCell ref="AS238:AW238"/>
    <mergeCell ref="AX238:BB238"/>
    <mergeCell ref="BC238:BG238"/>
    <mergeCell ref="BH238:BL238"/>
    <mergeCell ref="AX237:BB237"/>
    <mergeCell ref="BC237:BG237"/>
    <mergeCell ref="BH237:BL237"/>
    <mergeCell ref="BM237:BQ237"/>
    <mergeCell ref="A238:B238"/>
    <mergeCell ref="C238:I238"/>
    <mergeCell ref="J238:N238"/>
    <mergeCell ref="O238:X238"/>
    <mergeCell ref="Y238:AC238"/>
    <mergeCell ref="AD238:AH238"/>
    <mergeCell ref="BH236:BL236"/>
    <mergeCell ref="BM236:BQ236"/>
    <mergeCell ref="C237:I237"/>
    <mergeCell ref="J237:N237"/>
    <mergeCell ref="O237:X237"/>
    <mergeCell ref="Y237:AC237"/>
    <mergeCell ref="AD237:AH237"/>
    <mergeCell ref="AI237:AM237"/>
    <mergeCell ref="AN237:AR237"/>
    <mergeCell ref="AS237:AW237"/>
    <mergeCell ref="AD236:AH236"/>
    <mergeCell ref="AI236:AM236"/>
    <mergeCell ref="AN236:AR236"/>
    <mergeCell ref="AS236:AW236"/>
    <mergeCell ref="AX236:BB236"/>
    <mergeCell ref="BC236:BG236"/>
    <mergeCell ref="AS235:AW235"/>
    <mergeCell ref="AX235:BB235"/>
    <mergeCell ref="BC235:BG235"/>
    <mergeCell ref="BH235:BL235"/>
    <mergeCell ref="BM235:BQ235"/>
    <mergeCell ref="A236:B236"/>
    <mergeCell ref="C236:I236"/>
    <mergeCell ref="J236:N236"/>
    <mergeCell ref="O236:X236"/>
    <mergeCell ref="Y236:AC236"/>
    <mergeCell ref="BH234:BL234"/>
    <mergeCell ref="BM234:BQ234"/>
    <mergeCell ref="A235:B235"/>
    <mergeCell ref="C235:I235"/>
    <mergeCell ref="J235:N235"/>
    <mergeCell ref="O235:X235"/>
    <mergeCell ref="Y235:AC235"/>
    <mergeCell ref="AD235:AH235"/>
    <mergeCell ref="AI235:AM235"/>
    <mergeCell ref="AN235:AR235"/>
    <mergeCell ref="AD234:AH234"/>
    <mergeCell ref="AI234:AM234"/>
    <mergeCell ref="AN234:AR234"/>
    <mergeCell ref="AS234:AW234"/>
    <mergeCell ref="AX234:BB234"/>
    <mergeCell ref="BC234:BG234"/>
    <mergeCell ref="AS233:AW233"/>
    <mergeCell ref="AX233:BB233"/>
    <mergeCell ref="BC233:BG233"/>
    <mergeCell ref="BH233:BL233"/>
    <mergeCell ref="BM233:BQ233"/>
    <mergeCell ref="A234:B234"/>
    <mergeCell ref="C234:I234"/>
    <mergeCell ref="J234:N234"/>
    <mergeCell ref="O234:X234"/>
    <mergeCell ref="Y234:AC234"/>
    <mergeCell ref="BH232:BL232"/>
    <mergeCell ref="BM232:BQ232"/>
    <mergeCell ref="A233:B233"/>
    <mergeCell ref="C233:I233"/>
    <mergeCell ref="J233:N233"/>
    <mergeCell ref="O233:X233"/>
    <mergeCell ref="Y233:AC233"/>
    <mergeCell ref="AD233:AH233"/>
    <mergeCell ref="AI233:AM233"/>
    <mergeCell ref="AN233:AR233"/>
    <mergeCell ref="AD232:AH232"/>
    <mergeCell ref="AI232:AM232"/>
    <mergeCell ref="AN232:AR232"/>
    <mergeCell ref="AS232:AW232"/>
    <mergeCell ref="AX232:BB232"/>
    <mergeCell ref="BC232:BG232"/>
    <mergeCell ref="AS231:AW231"/>
    <mergeCell ref="AX231:BB231"/>
    <mergeCell ref="BC231:BG231"/>
    <mergeCell ref="BH231:BL231"/>
    <mergeCell ref="BM231:BQ231"/>
    <mergeCell ref="A232:B232"/>
    <mergeCell ref="C232:I232"/>
    <mergeCell ref="J232:N232"/>
    <mergeCell ref="O232:X232"/>
    <mergeCell ref="Y232:AC232"/>
    <mergeCell ref="BC230:BG230"/>
    <mergeCell ref="BH230:BL230"/>
    <mergeCell ref="BM230:BQ230"/>
    <mergeCell ref="C231:I231"/>
    <mergeCell ref="J231:N231"/>
    <mergeCell ref="O231:X231"/>
    <mergeCell ref="Y231:AC231"/>
    <mergeCell ref="AD231:AH231"/>
    <mergeCell ref="AI231:AM231"/>
    <mergeCell ref="AN231:AR231"/>
    <mergeCell ref="BM229:BQ229"/>
    <mergeCell ref="C230:I230"/>
    <mergeCell ref="J230:N230"/>
    <mergeCell ref="O230:X230"/>
    <mergeCell ref="Y230:AC230"/>
    <mergeCell ref="AD230:AH230"/>
    <mergeCell ref="AI230:AM230"/>
    <mergeCell ref="AN230:AR230"/>
    <mergeCell ref="AS230:AW230"/>
    <mergeCell ref="AX230:BB230"/>
    <mergeCell ref="AI229:AM229"/>
    <mergeCell ref="AN229:AR229"/>
    <mergeCell ref="AS229:AW229"/>
    <mergeCell ref="AX229:BB229"/>
    <mergeCell ref="BC229:BG229"/>
    <mergeCell ref="BH229:BL229"/>
    <mergeCell ref="A229:B229"/>
    <mergeCell ref="C229:I229"/>
    <mergeCell ref="J229:N229"/>
    <mergeCell ref="O229:X229"/>
    <mergeCell ref="Y229:AC229"/>
    <mergeCell ref="AD229:AH229"/>
    <mergeCell ref="AN228:AR228"/>
    <mergeCell ref="AS228:AW228"/>
    <mergeCell ref="AX228:BB228"/>
    <mergeCell ref="BC228:BG228"/>
    <mergeCell ref="BH228:BL228"/>
    <mergeCell ref="BM228:BQ228"/>
    <mergeCell ref="C228:I228"/>
    <mergeCell ref="J228:N228"/>
    <mergeCell ref="O228:X228"/>
    <mergeCell ref="Y228:AC228"/>
    <mergeCell ref="AD228:AH228"/>
    <mergeCell ref="AI228:AM228"/>
    <mergeCell ref="AN227:AR227"/>
    <mergeCell ref="AS227:AW227"/>
    <mergeCell ref="AX227:BB227"/>
    <mergeCell ref="BC227:BG227"/>
    <mergeCell ref="BH227:BL227"/>
    <mergeCell ref="BM227:BQ227"/>
    <mergeCell ref="BC226:BG226"/>
    <mergeCell ref="BH226:BL226"/>
    <mergeCell ref="BM226:BQ226"/>
    <mergeCell ref="A227:B227"/>
    <mergeCell ref="C227:I227"/>
    <mergeCell ref="J227:N227"/>
    <mergeCell ref="O227:X227"/>
    <mergeCell ref="Y227:AC227"/>
    <mergeCell ref="AD227:AH227"/>
    <mergeCell ref="AI227:AM227"/>
    <mergeCell ref="BM225:BQ225"/>
    <mergeCell ref="C226:I226"/>
    <mergeCell ref="J226:N226"/>
    <mergeCell ref="O226:X226"/>
    <mergeCell ref="Y226:AC226"/>
    <mergeCell ref="AD226:AH226"/>
    <mergeCell ref="AI226:AM226"/>
    <mergeCell ref="AN226:AR226"/>
    <mergeCell ref="AS226:AW226"/>
    <mergeCell ref="AX226:BB226"/>
    <mergeCell ref="AI225:AM225"/>
    <mergeCell ref="AN225:AR225"/>
    <mergeCell ref="AS225:AW225"/>
    <mergeCell ref="AX225:BB225"/>
    <mergeCell ref="BC225:BG225"/>
    <mergeCell ref="BH225:BL225"/>
    <mergeCell ref="A225:B225"/>
    <mergeCell ref="C225:I225"/>
    <mergeCell ref="J225:N225"/>
    <mergeCell ref="O225:X225"/>
    <mergeCell ref="Y225:AC225"/>
    <mergeCell ref="AD225:AH225"/>
    <mergeCell ref="AN224:AR224"/>
    <mergeCell ref="AS224:AW224"/>
    <mergeCell ref="AX224:BB224"/>
    <mergeCell ref="BC224:BG224"/>
    <mergeCell ref="BH224:BL224"/>
    <mergeCell ref="BM224:BQ224"/>
    <mergeCell ref="BC223:BG223"/>
    <mergeCell ref="BH223:BL223"/>
    <mergeCell ref="BM223:BQ223"/>
    <mergeCell ref="A224:B224"/>
    <mergeCell ref="C224:I224"/>
    <mergeCell ref="J224:N224"/>
    <mergeCell ref="O224:X224"/>
    <mergeCell ref="Y224:AC224"/>
    <mergeCell ref="AD224:AH224"/>
    <mergeCell ref="AI224:AM224"/>
    <mergeCell ref="BM222:BQ222"/>
    <mergeCell ref="C223:I223"/>
    <mergeCell ref="J223:N223"/>
    <mergeCell ref="O223:X223"/>
    <mergeCell ref="Y223:AC223"/>
    <mergeCell ref="AD223:AH223"/>
    <mergeCell ref="AI223:AM223"/>
    <mergeCell ref="AN223:AR223"/>
    <mergeCell ref="AS223:AW223"/>
    <mergeCell ref="AX223:BB223"/>
    <mergeCell ref="AI222:AM222"/>
    <mergeCell ref="AN222:AR222"/>
    <mergeCell ref="AS222:AW222"/>
    <mergeCell ref="AX222:BB222"/>
    <mergeCell ref="BC222:BG222"/>
    <mergeCell ref="BH222:BL222"/>
    <mergeCell ref="AX221:BB221"/>
    <mergeCell ref="BC221:BG221"/>
    <mergeCell ref="BH221:BL221"/>
    <mergeCell ref="BM221:BQ221"/>
    <mergeCell ref="A222:B222"/>
    <mergeCell ref="C222:I222"/>
    <mergeCell ref="J222:N222"/>
    <mergeCell ref="O222:X222"/>
    <mergeCell ref="Y222:AC222"/>
    <mergeCell ref="AD222:AH222"/>
    <mergeCell ref="BM220:BQ220"/>
    <mergeCell ref="A221:B221"/>
    <mergeCell ref="C221:I221"/>
    <mergeCell ref="J221:N221"/>
    <mergeCell ref="O221:X221"/>
    <mergeCell ref="Y221:AC221"/>
    <mergeCell ref="AD221:AH221"/>
    <mergeCell ref="AI221:AM221"/>
    <mergeCell ref="AN221:AR221"/>
    <mergeCell ref="AS221:AW221"/>
    <mergeCell ref="AI220:AM220"/>
    <mergeCell ref="AN220:AR220"/>
    <mergeCell ref="AS220:AW220"/>
    <mergeCell ref="AX220:BB220"/>
    <mergeCell ref="BC220:BG220"/>
    <mergeCell ref="BH220:BL220"/>
    <mergeCell ref="AX219:BB219"/>
    <mergeCell ref="BC219:BG219"/>
    <mergeCell ref="BH219:BL219"/>
    <mergeCell ref="BM219:BQ219"/>
    <mergeCell ref="A220:B220"/>
    <mergeCell ref="C220:I220"/>
    <mergeCell ref="J220:N220"/>
    <mergeCell ref="O220:X220"/>
    <mergeCell ref="Y220:AC220"/>
    <mergeCell ref="AD220:AH220"/>
    <mergeCell ref="BM218:BQ218"/>
    <mergeCell ref="A219:B219"/>
    <mergeCell ref="C219:I219"/>
    <mergeCell ref="J219:N219"/>
    <mergeCell ref="O219:X219"/>
    <mergeCell ref="Y219:AC219"/>
    <mergeCell ref="AD219:AH219"/>
    <mergeCell ref="AI219:AM219"/>
    <mergeCell ref="AN219:AR219"/>
    <mergeCell ref="AS219:AW219"/>
    <mergeCell ref="AI218:AM218"/>
    <mergeCell ref="AN218:AR218"/>
    <mergeCell ref="AS218:AW218"/>
    <mergeCell ref="AX218:BB218"/>
    <mergeCell ref="BC218:BG218"/>
    <mergeCell ref="BH218:BL218"/>
    <mergeCell ref="AX217:BB217"/>
    <mergeCell ref="BC217:BG217"/>
    <mergeCell ref="BH217:BL217"/>
    <mergeCell ref="BM217:BQ217"/>
    <mergeCell ref="A218:B218"/>
    <mergeCell ref="C218:I218"/>
    <mergeCell ref="J218:N218"/>
    <mergeCell ref="O218:X218"/>
    <mergeCell ref="Y218:AC218"/>
    <mergeCell ref="AD218:AH218"/>
    <mergeCell ref="BM216:BQ216"/>
    <mergeCell ref="A217:B217"/>
    <mergeCell ref="C217:I217"/>
    <mergeCell ref="J217:N217"/>
    <mergeCell ref="O217:X217"/>
    <mergeCell ref="Y217:AC217"/>
    <mergeCell ref="AD217:AH217"/>
    <mergeCell ref="AI217:AM217"/>
    <mergeCell ref="AN217:AR217"/>
    <mergeCell ref="AS217:AW217"/>
    <mergeCell ref="AI216:AM216"/>
    <mergeCell ref="AN216:AR216"/>
    <mergeCell ref="AS216:AW216"/>
    <mergeCell ref="AX216:BB216"/>
    <mergeCell ref="BC216:BG216"/>
    <mergeCell ref="BH216:BL216"/>
    <mergeCell ref="AX215:BB215"/>
    <mergeCell ref="BC215:BG215"/>
    <mergeCell ref="BH215:BL215"/>
    <mergeCell ref="BM215:BQ215"/>
    <mergeCell ref="A216:B216"/>
    <mergeCell ref="C216:I216"/>
    <mergeCell ref="J216:N216"/>
    <mergeCell ref="O216:X216"/>
    <mergeCell ref="Y216:AC216"/>
    <mergeCell ref="AD216:AH216"/>
    <mergeCell ref="BM214:BQ214"/>
    <mergeCell ref="A215:B215"/>
    <mergeCell ref="C215:I215"/>
    <mergeCell ref="J215:N215"/>
    <mergeCell ref="O215:X215"/>
    <mergeCell ref="Y215:AC215"/>
    <mergeCell ref="AD215:AH215"/>
    <mergeCell ref="AI215:AM215"/>
    <mergeCell ref="AN215:AR215"/>
    <mergeCell ref="AS215:AW215"/>
    <mergeCell ref="AI214:AM214"/>
    <mergeCell ref="AN214:AR214"/>
    <mergeCell ref="AS214:AW214"/>
    <mergeCell ref="AX214:BB214"/>
    <mergeCell ref="BC214:BG214"/>
    <mergeCell ref="BH214:BL214"/>
    <mergeCell ref="AX213:BB213"/>
    <mergeCell ref="BC213:BG213"/>
    <mergeCell ref="BH213:BL213"/>
    <mergeCell ref="BM213:BQ213"/>
    <mergeCell ref="A214:B214"/>
    <mergeCell ref="C214:I214"/>
    <mergeCell ref="J214:N214"/>
    <mergeCell ref="O214:X214"/>
    <mergeCell ref="Y214:AC214"/>
    <mergeCell ref="AD214:AH214"/>
    <mergeCell ref="BM212:BQ212"/>
    <mergeCell ref="A213:B213"/>
    <mergeCell ref="C213:I213"/>
    <mergeCell ref="J213:N213"/>
    <mergeCell ref="O213:X213"/>
    <mergeCell ref="Y213:AC213"/>
    <mergeCell ref="AD213:AH213"/>
    <mergeCell ref="AI213:AM213"/>
    <mergeCell ref="AN213:AR213"/>
    <mergeCell ref="AS213:AW213"/>
    <mergeCell ref="AI212:AM212"/>
    <mergeCell ref="AN212:AR212"/>
    <mergeCell ref="AS212:AW212"/>
    <mergeCell ref="AX212:BB212"/>
    <mergeCell ref="BC212:BG212"/>
    <mergeCell ref="BH212:BL212"/>
    <mergeCell ref="AX211:BB211"/>
    <mergeCell ref="BC211:BG211"/>
    <mergeCell ref="BH211:BL211"/>
    <mergeCell ref="BM211:BQ211"/>
    <mergeCell ref="A212:B212"/>
    <mergeCell ref="C212:I212"/>
    <mergeCell ref="J212:N212"/>
    <mergeCell ref="O212:X212"/>
    <mergeCell ref="Y212:AC212"/>
    <mergeCell ref="AD212:AH212"/>
    <mergeCell ref="BM210:BQ210"/>
    <mergeCell ref="A211:B211"/>
    <mergeCell ref="C211:I211"/>
    <mergeCell ref="J211:N211"/>
    <mergeCell ref="O211:X211"/>
    <mergeCell ref="Y211:AC211"/>
    <mergeCell ref="AD211:AH211"/>
    <mergeCell ref="AI211:AM211"/>
    <mergeCell ref="AN211:AR211"/>
    <mergeCell ref="AS211:AW211"/>
    <mergeCell ref="AI210:AM210"/>
    <mergeCell ref="AN210:AR210"/>
    <mergeCell ref="AS210:AW210"/>
    <mergeCell ref="AX210:BB210"/>
    <mergeCell ref="BC210:BG210"/>
    <mergeCell ref="BH210:BL210"/>
    <mergeCell ref="AX209:BB209"/>
    <mergeCell ref="BC209:BG209"/>
    <mergeCell ref="BH209:BL209"/>
    <mergeCell ref="BM209:BQ209"/>
    <mergeCell ref="A210:B210"/>
    <mergeCell ref="C210:I210"/>
    <mergeCell ref="J210:N210"/>
    <mergeCell ref="O210:X210"/>
    <mergeCell ref="Y210:AC210"/>
    <mergeCell ref="AD210:AH210"/>
    <mergeCell ref="BM208:BQ208"/>
    <mergeCell ref="A209:B209"/>
    <mergeCell ref="C209:I209"/>
    <mergeCell ref="J209:N209"/>
    <mergeCell ref="O209:X209"/>
    <mergeCell ref="Y209:AC209"/>
    <mergeCell ref="AD209:AH209"/>
    <mergeCell ref="AI209:AM209"/>
    <mergeCell ref="AN209:AR209"/>
    <mergeCell ref="AS209:AW209"/>
    <mergeCell ref="AI208:AM208"/>
    <mergeCell ref="AN208:AR208"/>
    <mergeCell ref="AS208:AW208"/>
    <mergeCell ref="AX208:BB208"/>
    <mergeCell ref="BC208:BG208"/>
    <mergeCell ref="BH208:BL208"/>
    <mergeCell ref="AX207:BB207"/>
    <mergeCell ref="BC207:BG207"/>
    <mergeCell ref="BH207:BL207"/>
    <mergeCell ref="BM207:BQ207"/>
    <mergeCell ref="A208:B208"/>
    <mergeCell ref="C208:I208"/>
    <mergeCell ref="J208:N208"/>
    <mergeCell ref="O208:X208"/>
    <mergeCell ref="Y208:AC208"/>
    <mergeCell ref="AD208:AH208"/>
    <mergeCell ref="BM206:BQ206"/>
    <mergeCell ref="A207:B207"/>
    <mergeCell ref="C207:I207"/>
    <mergeCell ref="J207:N207"/>
    <mergeCell ref="O207:X207"/>
    <mergeCell ref="Y207:AC207"/>
    <mergeCell ref="AD207:AH207"/>
    <mergeCell ref="AI207:AM207"/>
    <mergeCell ref="AN207:AR207"/>
    <mergeCell ref="AS207:AW207"/>
    <mergeCell ref="AI206:AM206"/>
    <mergeCell ref="AN206:AR206"/>
    <mergeCell ref="AS206:AW206"/>
    <mergeCell ref="AX206:BB206"/>
    <mergeCell ref="BC206:BG206"/>
    <mergeCell ref="BH206:BL206"/>
    <mergeCell ref="AX205:BB205"/>
    <mergeCell ref="BC205:BG205"/>
    <mergeCell ref="BH205:BL205"/>
    <mergeCell ref="BM205:BQ205"/>
    <mergeCell ref="A206:B206"/>
    <mergeCell ref="C206:I206"/>
    <mergeCell ref="J206:N206"/>
    <mergeCell ref="O206:X206"/>
    <mergeCell ref="Y206:AC206"/>
    <mergeCell ref="AD206:AH206"/>
    <mergeCell ref="BM204:BQ204"/>
    <mergeCell ref="A205:B205"/>
    <mergeCell ref="C205:I205"/>
    <mergeCell ref="J205:N205"/>
    <mergeCell ref="O205:X205"/>
    <mergeCell ref="Y205:AC205"/>
    <mergeCell ref="AD205:AH205"/>
    <mergeCell ref="AI205:AM205"/>
    <mergeCell ref="AN205:AR205"/>
    <mergeCell ref="AS205:AW205"/>
    <mergeCell ref="AI204:AM204"/>
    <mergeCell ref="AN204:AR204"/>
    <mergeCell ref="AS204:AW204"/>
    <mergeCell ref="AX204:BB204"/>
    <mergeCell ref="BC204:BG204"/>
    <mergeCell ref="BH204:BL204"/>
    <mergeCell ref="A204:B204"/>
    <mergeCell ref="C204:I204"/>
    <mergeCell ref="J204:N204"/>
    <mergeCell ref="O204:X204"/>
    <mergeCell ref="Y204:AC204"/>
    <mergeCell ref="AD204:AH204"/>
    <mergeCell ref="AN203:AR203"/>
    <mergeCell ref="AS203:AW203"/>
    <mergeCell ref="AX203:BB203"/>
    <mergeCell ref="BC203:BG203"/>
    <mergeCell ref="BH203:BL203"/>
    <mergeCell ref="BM203:BQ203"/>
    <mergeCell ref="C203:I203"/>
    <mergeCell ref="J203:N203"/>
    <mergeCell ref="O203:X203"/>
    <mergeCell ref="Y203:AC203"/>
    <mergeCell ref="AD203:AH203"/>
    <mergeCell ref="AI203:AM203"/>
    <mergeCell ref="AN202:AR202"/>
    <mergeCell ref="AS202:AW202"/>
    <mergeCell ref="AX202:BB202"/>
    <mergeCell ref="BC202:BG202"/>
    <mergeCell ref="BH202:BL202"/>
    <mergeCell ref="BM202:BQ202"/>
    <mergeCell ref="C202:I202"/>
    <mergeCell ref="J202:N202"/>
    <mergeCell ref="O202:X202"/>
    <mergeCell ref="Y202:AC202"/>
    <mergeCell ref="AD202:AH202"/>
    <mergeCell ref="AI202:AM202"/>
    <mergeCell ref="AN201:AR201"/>
    <mergeCell ref="AS201:AW201"/>
    <mergeCell ref="AX201:BB201"/>
    <mergeCell ref="BC201:BG201"/>
    <mergeCell ref="BH201:BL201"/>
    <mergeCell ref="BM201:BQ201"/>
    <mergeCell ref="BC200:BG200"/>
    <mergeCell ref="BH200:BL200"/>
    <mergeCell ref="BM200:BQ200"/>
    <mergeCell ref="A201:B201"/>
    <mergeCell ref="C201:I201"/>
    <mergeCell ref="J201:N201"/>
    <mergeCell ref="O201:X201"/>
    <mergeCell ref="Y201:AC201"/>
    <mergeCell ref="AD201:AH201"/>
    <mergeCell ref="AI201:AM201"/>
    <mergeCell ref="BM199:BQ199"/>
    <mergeCell ref="C200:I200"/>
    <mergeCell ref="J200:N200"/>
    <mergeCell ref="O200:X200"/>
    <mergeCell ref="Y200:AC200"/>
    <mergeCell ref="AD200:AH200"/>
    <mergeCell ref="AI200:AM200"/>
    <mergeCell ref="AN200:AR200"/>
    <mergeCell ref="AS200:AW200"/>
    <mergeCell ref="AX200:BB200"/>
    <mergeCell ref="AI199:AM199"/>
    <mergeCell ref="AN199:AR199"/>
    <mergeCell ref="AS199:AW199"/>
    <mergeCell ref="AX199:BB199"/>
    <mergeCell ref="BC199:BG199"/>
    <mergeCell ref="BH199:BL199"/>
    <mergeCell ref="AX198:BB198"/>
    <mergeCell ref="BC198:BG198"/>
    <mergeCell ref="BH198:BL198"/>
    <mergeCell ref="BM198:BQ198"/>
    <mergeCell ref="A199:B199"/>
    <mergeCell ref="C199:I199"/>
    <mergeCell ref="J199:N199"/>
    <mergeCell ref="O199:X199"/>
    <mergeCell ref="Y199:AC199"/>
    <mergeCell ref="AD199:AH199"/>
    <mergeCell ref="BM197:BQ197"/>
    <mergeCell ref="A198:B198"/>
    <mergeCell ref="C198:I198"/>
    <mergeCell ref="J198:N198"/>
    <mergeCell ref="O198:X198"/>
    <mergeCell ref="Y198:AC198"/>
    <mergeCell ref="AD198:AH198"/>
    <mergeCell ref="AI198:AM198"/>
    <mergeCell ref="AN198:AR198"/>
    <mergeCell ref="AS198:AW198"/>
    <mergeCell ref="AI197:AM197"/>
    <mergeCell ref="AN197:AR197"/>
    <mergeCell ref="AS197:AW197"/>
    <mergeCell ref="AX197:BB197"/>
    <mergeCell ref="BC197:BG197"/>
    <mergeCell ref="BH197:BL197"/>
    <mergeCell ref="A197:B197"/>
    <mergeCell ref="C197:I197"/>
    <mergeCell ref="J197:N197"/>
    <mergeCell ref="O197:X197"/>
    <mergeCell ref="Y197:AC197"/>
    <mergeCell ref="AD197:AH197"/>
    <mergeCell ref="AN196:AR196"/>
    <mergeCell ref="AS196:AW196"/>
    <mergeCell ref="AX196:BB196"/>
    <mergeCell ref="BC196:BG196"/>
    <mergeCell ref="BH196:BL196"/>
    <mergeCell ref="BM196:BQ196"/>
    <mergeCell ref="BC195:BG195"/>
    <mergeCell ref="BH195:BL195"/>
    <mergeCell ref="BM195:BQ195"/>
    <mergeCell ref="A196:B196"/>
    <mergeCell ref="C196:I196"/>
    <mergeCell ref="J196:N196"/>
    <mergeCell ref="O196:X196"/>
    <mergeCell ref="Y196:AC196"/>
    <mergeCell ref="AD196:AH196"/>
    <mergeCell ref="AI196:AM196"/>
    <mergeCell ref="BM194:BQ194"/>
    <mergeCell ref="C195:I195"/>
    <mergeCell ref="J195:N195"/>
    <mergeCell ref="O195:X195"/>
    <mergeCell ref="Y195:AC195"/>
    <mergeCell ref="AD195:AH195"/>
    <mergeCell ref="AI195:AM195"/>
    <mergeCell ref="AN195:AR195"/>
    <mergeCell ref="AS195:AW195"/>
    <mergeCell ref="AX195:BB195"/>
    <mergeCell ref="AI194:AM194"/>
    <mergeCell ref="AN194:AR194"/>
    <mergeCell ref="AS194:AW194"/>
    <mergeCell ref="AX194:BB194"/>
    <mergeCell ref="BC194:BG194"/>
    <mergeCell ref="BH194:BL194"/>
    <mergeCell ref="AX193:BB193"/>
    <mergeCell ref="BC193:BG193"/>
    <mergeCell ref="BH193:BL193"/>
    <mergeCell ref="BM193:BQ193"/>
    <mergeCell ref="A194:B194"/>
    <mergeCell ref="C194:I194"/>
    <mergeCell ref="J194:N194"/>
    <mergeCell ref="O194:X194"/>
    <mergeCell ref="Y194:AC194"/>
    <mergeCell ref="AD194:AH194"/>
    <mergeCell ref="BM192:BQ192"/>
    <mergeCell ref="A193:B193"/>
    <mergeCell ref="C193:I193"/>
    <mergeCell ref="J193:N193"/>
    <mergeCell ref="O193:X193"/>
    <mergeCell ref="Y193:AC193"/>
    <mergeCell ref="AD193:AH193"/>
    <mergeCell ref="AI193:AM193"/>
    <mergeCell ref="AN193:AR193"/>
    <mergeCell ref="AS193:AW193"/>
    <mergeCell ref="AI192:AM192"/>
    <mergeCell ref="AN192:AR192"/>
    <mergeCell ref="AS192:AW192"/>
    <mergeCell ref="AX192:BB192"/>
    <mergeCell ref="BC192:BG192"/>
    <mergeCell ref="BH192:BL192"/>
    <mergeCell ref="A192:B192"/>
    <mergeCell ref="C192:I192"/>
    <mergeCell ref="J192:N192"/>
    <mergeCell ref="O192:X192"/>
    <mergeCell ref="Y192:AC192"/>
    <mergeCell ref="AD192:AH192"/>
    <mergeCell ref="AN191:AR191"/>
    <mergeCell ref="AS191:AW191"/>
    <mergeCell ref="AX191:BB191"/>
    <mergeCell ref="BC191:BG191"/>
    <mergeCell ref="BH191:BL191"/>
    <mergeCell ref="BM191:BQ191"/>
    <mergeCell ref="BC190:BG190"/>
    <mergeCell ref="BH190:BL190"/>
    <mergeCell ref="BM190:BQ190"/>
    <mergeCell ref="A191:B191"/>
    <mergeCell ref="C191:I191"/>
    <mergeCell ref="J191:N191"/>
    <mergeCell ref="O191:X191"/>
    <mergeCell ref="Y191:AC191"/>
    <mergeCell ref="AD191:AH191"/>
    <mergeCell ref="AI191:AM191"/>
    <mergeCell ref="BM189:BQ189"/>
    <mergeCell ref="C190:I190"/>
    <mergeCell ref="J190:N190"/>
    <mergeCell ref="O190:X190"/>
    <mergeCell ref="Y190:AC190"/>
    <mergeCell ref="AD190:AH190"/>
    <mergeCell ref="AI190:AM190"/>
    <mergeCell ref="AN190:AR190"/>
    <mergeCell ref="AS190:AW190"/>
    <mergeCell ref="AX190:BB190"/>
    <mergeCell ref="AI189:AM189"/>
    <mergeCell ref="AN189:AR189"/>
    <mergeCell ref="AS189:AW189"/>
    <mergeCell ref="AX189:BB189"/>
    <mergeCell ref="BC189:BG189"/>
    <mergeCell ref="BH189:BL189"/>
    <mergeCell ref="A189:B189"/>
    <mergeCell ref="C189:I189"/>
    <mergeCell ref="J189:N189"/>
    <mergeCell ref="O189:X189"/>
    <mergeCell ref="Y189:AC189"/>
    <mergeCell ref="AD189:AH189"/>
    <mergeCell ref="AN188:AR188"/>
    <mergeCell ref="AS188:AW188"/>
    <mergeCell ref="AX188:BB188"/>
    <mergeCell ref="BC188:BG188"/>
    <mergeCell ref="BH188:BL188"/>
    <mergeCell ref="BM188:BQ188"/>
    <mergeCell ref="C188:I188"/>
    <mergeCell ref="J188:N188"/>
    <mergeCell ref="O188:X188"/>
    <mergeCell ref="Y188:AC188"/>
    <mergeCell ref="AD188:AH188"/>
    <mergeCell ref="AI188:AM188"/>
    <mergeCell ref="AN187:AR187"/>
    <mergeCell ref="AS187:AW187"/>
    <mergeCell ref="AX187:BB187"/>
    <mergeCell ref="BC187:BG187"/>
    <mergeCell ref="BH187:BL187"/>
    <mergeCell ref="BM187:BQ187"/>
    <mergeCell ref="AX186:BB186"/>
    <mergeCell ref="BC186:BG186"/>
    <mergeCell ref="BH186:BL186"/>
    <mergeCell ref="BM186:BQ186"/>
    <mergeCell ref="C187:I187"/>
    <mergeCell ref="J187:N187"/>
    <mergeCell ref="O187:X187"/>
    <mergeCell ref="Y187:AC187"/>
    <mergeCell ref="AD187:AH187"/>
    <mergeCell ref="AI187:AM187"/>
    <mergeCell ref="BM185:BQ185"/>
    <mergeCell ref="A186:B186"/>
    <mergeCell ref="C186:I186"/>
    <mergeCell ref="J186:N186"/>
    <mergeCell ref="O186:X186"/>
    <mergeCell ref="Y186:AC186"/>
    <mergeCell ref="AD186:AH186"/>
    <mergeCell ref="AI186:AM186"/>
    <mergeCell ref="AN186:AR186"/>
    <mergeCell ref="AS186:AW186"/>
    <mergeCell ref="AI185:AM185"/>
    <mergeCell ref="AN185:AR185"/>
    <mergeCell ref="AS185:AW185"/>
    <mergeCell ref="AX185:BB185"/>
    <mergeCell ref="BC185:BG185"/>
    <mergeCell ref="BH185:BL185"/>
    <mergeCell ref="A185:B185"/>
    <mergeCell ref="C185:I185"/>
    <mergeCell ref="J185:N185"/>
    <mergeCell ref="O185:X185"/>
    <mergeCell ref="Y185:AC185"/>
    <mergeCell ref="AD185:AH185"/>
    <mergeCell ref="AN184:AR184"/>
    <mergeCell ref="AS184:AW184"/>
    <mergeCell ref="AX184:BB184"/>
    <mergeCell ref="BC184:BG184"/>
    <mergeCell ref="BH184:BL184"/>
    <mergeCell ref="BM184:BQ184"/>
    <mergeCell ref="BC183:BG183"/>
    <mergeCell ref="BH183:BL183"/>
    <mergeCell ref="BM183:BQ183"/>
    <mergeCell ref="A184:B184"/>
    <mergeCell ref="C184:I184"/>
    <mergeCell ref="J184:N184"/>
    <mergeCell ref="O184:X184"/>
    <mergeCell ref="Y184:AC184"/>
    <mergeCell ref="AD184:AH184"/>
    <mergeCell ref="AI184:AM184"/>
    <mergeCell ref="BM182:BQ182"/>
    <mergeCell ref="C183:I183"/>
    <mergeCell ref="J183:N183"/>
    <mergeCell ref="O183:X183"/>
    <mergeCell ref="Y183:AC183"/>
    <mergeCell ref="AD183:AH183"/>
    <mergeCell ref="AI183:AM183"/>
    <mergeCell ref="AN183:AR183"/>
    <mergeCell ref="AS183:AW183"/>
    <mergeCell ref="AX183:BB183"/>
    <mergeCell ref="AI182:AM182"/>
    <mergeCell ref="AN182:AR182"/>
    <mergeCell ref="AS182:AW182"/>
    <mergeCell ref="AX182:BB182"/>
    <mergeCell ref="BC182:BG182"/>
    <mergeCell ref="BH182:BL182"/>
    <mergeCell ref="AX181:BB181"/>
    <mergeCell ref="BC181:BG181"/>
    <mergeCell ref="BH181:BL181"/>
    <mergeCell ref="BM181:BQ181"/>
    <mergeCell ref="A182:B182"/>
    <mergeCell ref="C182:I182"/>
    <mergeCell ref="J182:N182"/>
    <mergeCell ref="O182:X182"/>
    <mergeCell ref="Y182:AC182"/>
    <mergeCell ref="AD182:AH182"/>
    <mergeCell ref="BM180:BQ180"/>
    <mergeCell ref="A181:B181"/>
    <mergeCell ref="C181:I181"/>
    <mergeCell ref="J181:N181"/>
    <mergeCell ref="O181:X181"/>
    <mergeCell ref="Y181:AC181"/>
    <mergeCell ref="AD181:AH181"/>
    <mergeCell ref="AI181:AM181"/>
    <mergeCell ref="AN181:AR181"/>
    <mergeCell ref="AS181:AW181"/>
    <mergeCell ref="AI180:AM180"/>
    <mergeCell ref="AN180:AR180"/>
    <mergeCell ref="AS180:AW180"/>
    <mergeCell ref="AX180:BB180"/>
    <mergeCell ref="BC180:BG180"/>
    <mergeCell ref="BH180:BL180"/>
    <mergeCell ref="AX179:BB179"/>
    <mergeCell ref="BC179:BG179"/>
    <mergeCell ref="BH179:BL179"/>
    <mergeCell ref="BM179:BQ179"/>
    <mergeCell ref="A180:B180"/>
    <mergeCell ref="C180:I180"/>
    <mergeCell ref="J180:N180"/>
    <mergeCell ref="O180:X180"/>
    <mergeCell ref="Y180:AC180"/>
    <mergeCell ref="AD180:AH180"/>
    <mergeCell ref="BM178:BQ178"/>
    <mergeCell ref="A179:B179"/>
    <mergeCell ref="C179:I179"/>
    <mergeCell ref="J179:N179"/>
    <mergeCell ref="O179:X179"/>
    <mergeCell ref="Y179:AC179"/>
    <mergeCell ref="AD179:AH179"/>
    <mergeCell ref="AI179:AM179"/>
    <mergeCell ref="AN179:AR179"/>
    <mergeCell ref="AS179:AW179"/>
    <mergeCell ref="AI178:AM178"/>
    <mergeCell ref="AN178:AR178"/>
    <mergeCell ref="AS178:AW178"/>
    <mergeCell ref="AX178:BB178"/>
    <mergeCell ref="BC178:BG178"/>
    <mergeCell ref="BH178:BL178"/>
    <mergeCell ref="A178:B178"/>
    <mergeCell ref="C178:I178"/>
    <mergeCell ref="J178:N178"/>
    <mergeCell ref="O178:X178"/>
    <mergeCell ref="Y178:AC178"/>
    <mergeCell ref="AD178:AH178"/>
    <mergeCell ref="AN177:AR177"/>
    <mergeCell ref="AS177:AW177"/>
    <mergeCell ref="AX177:BB177"/>
    <mergeCell ref="BC177:BG177"/>
    <mergeCell ref="BH177:BL177"/>
    <mergeCell ref="BM177:BQ177"/>
    <mergeCell ref="BC176:BG176"/>
    <mergeCell ref="BH176:BL176"/>
    <mergeCell ref="BM176:BQ176"/>
    <mergeCell ref="A177:B177"/>
    <mergeCell ref="C177:I177"/>
    <mergeCell ref="J177:N177"/>
    <mergeCell ref="O177:X177"/>
    <mergeCell ref="Y177:AC177"/>
    <mergeCell ref="AD177:AH177"/>
    <mergeCell ref="AI177:AM177"/>
    <mergeCell ref="BM175:BQ175"/>
    <mergeCell ref="C176:I176"/>
    <mergeCell ref="J176:N176"/>
    <mergeCell ref="O176:X176"/>
    <mergeCell ref="Y176:AC176"/>
    <mergeCell ref="AD176:AH176"/>
    <mergeCell ref="AI176:AM176"/>
    <mergeCell ref="AN176:AR176"/>
    <mergeCell ref="AS176:AW176"/>
    <mergeCell ref="AX176:BB176"/>
    <mergeCell ref="AI175:AM175"/>
    <mergeCell ref="AN175:AR175"/>
    <mergeCell ref="AS175:AW175"/>
    <mergeCell ref="AX175:BB175"/>
    <mergeCell ref="BC175:BG175"/>
    <mergeCell ref="BH175:BL175"/>
    <mergeCell ref="AX174:BB174"/>
    <mergeCell ref="BC174:BG174"/>
    <mergeCell ref="BH174:BL174"/>
    <mergeCell ref="BM174:BQ174"/>
    <mergeCell ref="A175:B175"/>
    <mergeCell ref="C175:I175"/>
    <mergeCell ref="J175:N175"/>
    <mergeCell ref="O175:X175"/>
    <mergeCell ref="Y175:AC175"/>
    <mergeCell ref="AD175:AH175"/>
    <mergeCell ref="BM173:BQ173"/>
    <mergeCell ref="A174:B174"/>
    <mergeCell ref="C174:I174"/>
    <mergeCell ref="J174:N174"/>
    <mergeCell ref="O174:X174"/>
    <mergeCell ref="Y174:AC174"/>
    <mergeCell ref="AD174:AH174"/>
    <mergeCell ref="AI174:AM174"/>
    <mergeCell ref="AN174:AR174"/>
    <mergeCell ref="AS174:AW174"/>
    <mergeCell ref="AI173:AM173"/>
    <mergeCell ref="AN173:AR173"/>
    <mergeCell ref="AS173:AW173"/>
    <mergeCell ref="AX173:BB173"/>
    <mergeCell ref="BC173:BG173"/>
    <mergeCell ref="BH173:BL173"/>
    <mergeCell ref="AX172:BB172"/>
    <mergeCell ref="BC172:BG172"/>
    <mergeCell ref="BH172:BL172"/>
    <mergeCell ref="BM172:BQ172"/>
    <mergeCell ref="A173:B173"/>
    <mergeCell ref="C173:I173"/>
    <mergeCell ref="J173:N173"/>
    <mergeCell ref="O173:X173"/>
    <mergeCell ref="Y173:AC173"/>
    <mergeCell ref="AD173:AH173"/>
    <mergeCell ref="BM171:BQ171"/>
    <mergeCell ref="A172:B172"/>
    <mergeCell ref="C172:I172"/>
    <mergeCell ref="J172:N172"/>
    <mergeCell ref="O172:X172"/>
    <mergeCell ref="Y172:AC172"/>
    <mergeCell ref="AD172:AH172"/>
    <mergeCell ref="AI172:AM172"/>
    <mergeCell ref="AN172:AR172"/>
    <mergeCell ref="AS172:AW172"/>
    <mergeCell ref="AI171:AM171"/>
    <mergeCell ref="AN171:AR171"/>
    <mergeCell ref="AS171:AW171"/>
    <mergeCell ref="AX171:BB171"/>
    <mergeCell ref="BC171:BG171"/>
    <mergeCell ref="BH171:BL171"/>
    <mergeCell ref="A171:B171"/>
    <mergeCell ref="C171:I171"/>
    <mergeCell ref="J171:N171"/>
    <mergeCell ref="O171:X171"/>
    <mergeCell ref="Y171:AC171"/>
    <mergeCell ref="AD171:AH171"/>
    <mergeCell ref="AN170:AR170"/>
    <mergeCell ref="AS170:AW170"/>
    <mergeCell ref="AX170:BB170"/>
    <mergeCell ref="BC170:BG170"/>
    <mergeCell ref="BH170:BL170"/>
    <mergeCell ref="BM170:BQ170"/>
    <mergeCell ref="BC169:BG169"/>
    <mergeCell ref="BH169:BL169"/>
    <mergeCell ref="BM169:BQ169"/>
    <mergeCell ref="A170:B170"/>
    <mergeCell ref="C170:I170"/>
    <mergeCell ref="J170:N170"/>
    <mergeCell ref="O170:X170"/>
    <mergeCell ref="Y170:AC170"/>
    <mergeCell ref="AD170:AH170"/>
    <mergeCell ref="AI170:AM170"/>
    <mergeCell ref="BM168:BQ168"/>
    <mergeCell ref="C169:I169"/>
    <mergeCell ref="J169:N169"/>
    <mergeCell ref="O169:X169"/>
    <mergeCell ref="Y169:AC169"/>
    <mergeCell ref="AD169:AH169"/>
    <mergeCell ref="AI169:AM169"/>
    <mergeCell ref="AN169:AR169"/>
    <mergeCell ref="AS169:AW169"/>
    <mergeCell ref="AX169:BB169"/>
    <mergeCell ref="AI168:AM168"/>
    <mergeCell ref="AN168:AR168"/>
    <mergeCell ref="AS168:AW168"/>
    <mergeCell ref="AX168:BB168"/>
    <mergeCell ref="BC168:BG168"/>
    <mergeCell ref="BH168:BL168"/>
    <mergeCell ref="AX167:BB167"/>
    <mergeCell ref="BC167:BG167"/>
    <mergeCell ref="BH167:BL167"/>
    <mergeCell ref="BM167:BQ167"/>
    <mergeCell ref="A168:B168"/>
    <mergeCell ref="C168:I168"/>
    <mergeCell ref="J168:N168"/>
    <mergeCell ref="O168:X168"/>
    <mergeCell ref="Y168:AC168"/>
    <mergeCell ref="AD168:AH168"/>
    <mergeCell ref="BM166:BQ166"/>
    <mergeCell ref="A167:B167"/>
    <mergeCell ref="C167:I167"/>
    <mergeCell ref="J167:N167"/>
    <mergeCell ref="O167:X167"/>
    <mergeCell ref="Y167:AC167"/>
    <mergeCell ref="AD167:AH167"/>
    <mergeCell ref="AI167:AM167"/>
    <mergeCell ref="AN167:AR167"/>
    <mergeCell ref="AS167:AW167"/>
    <mergeCell ref="AI166:AM166"/>
    <mergeCell ref="AN166:AR166"/>
    <mergeCell ref="AS166:AW166"/>
    <mergeCell ref="AX166:BB166"/>
    <mergeCell ref="BC166:BG166"/>
    <mergeCell ref="BH166:BL166"/>
    <mergeCell ref="AX165:BB165"/>
    <mergeCell ref="BC165:BG165"/>
    <mergeCell ref="BH165:BL165"/>
    <mergeCell ref="BM165:BQ165"/>
    <mergeCell ref="A166:B166"/>
    <mergeCell ref="C166:I166"/>
    <mergeCell ref="J166:N166"/>
    <mergeCell ref="O166:X166"/>
    <mergeCell ref="Y166:AC166"/>
    <mergeCell ref="AD166:AH166"/>
    <mergeCell ref="BM164:BQ164"/>
    <mergeCell ref="A165:B165"/>
    <mergeCell ref="C165:I165"/>
    <mergeCell ref="J165:N165"/>
    <mergeCell ref="O165:X165"/>
    <mergeCell ref="Y165:AC165"/>
    <mergeCell ref="AD165:AH165"/>
    <mergeCell ref="AI165:AM165"/>
    <mergeCell ref="AN165:AR165"/>
    <mergeCell ref="AS165:AW165"/>
    <mergeCell ref="AI164:AM164"/>
    <mergeCell ref="AN164:AR164"/>
    <mergeCell ref="AS164:AW164"/>
    <mergeCell ref="AX164:BB164"/>
    <mergeCell ref="BC164:BG164"/>
    <mergeCell ref="BH164:BL164"/>
    <mergeCell ref="A164:B164"/>
    <mergeCell ref="C164:I164"/>
    <mergeCell ref="J164:N164"/>
    <mergeCell ref="O164:X164"/>
    <mergeCell ref="Y164:AC164"/>
    <mergeCell ref="AD164:AH164"/>
    <mergeCell ref="AN163:AR163"/>
    <mergeCell ref="AS163:AW163"/>
    <mergeCell ref="AX163:BB163"/>
    <mergeCell ref="BC163:BG163"/>
    <mergeCell ref="BH163:BL163"/>
    <mergeCell ref="BM163:BQ163"/>
    <mergeCell ref="BC162:BG162"/>
    <mergeCell ref="BH162:BL162"/>
    <mergeCell ref="BM162:BQ162"/>
    <mergeCell ref="A163:B163"/>
    <mergeCell ref="C163:I163"/>
    <mergeCell ref="J163:N163"/>
    <mergeCell ref="O163:X163"/>
    <mergeCell ref="Y163:AC163"/>
    <mergeCell ref="AD163:AH163"/>
    <mergeCell ref="AI163:AM163"/>
    <mergeCell ref="BM161:BQ161"/>
    <mergeCell ref="C162:I162"/>
    <mergeCell ref="J162:N162"/>
    <mergeCell ref="O162:X162"/>
    <mergeCell ref="Y162:AC162"/>
    <mergeCell ref="AD162:AH162"/>
    <mergeCell ref="AI162:AM162"/>
    <mergeCell ref="AN162:AR162"/>
    <mergeCell ref="AS162:AW162"/>
    <mergeCell ref="AX162:BB162"/>
    <mergeCell ref="AI161:AM161"/>
    <mergeCell ref="AN161:AR161"/>
    <mergeCell ref="AS161:AW161"/>
    <mergeCell ref="AX161:BB161"/>
    <mergeCell ref="BC161:BG161"/>
    <mergeCell ref="BH161:BL161"/>
    <mergeCell ref="A161:B161"/>
    <mergeCell ref="C161:I161"/>
    <mergeCell ref="J161:N161"/>
    <mergeCell ref="O161:X161"/>
    <mergeCell ref="Y161:AC161"/>
    <mergeCell ref="AD161:AH161"/>
    <mergeCell ref="AN160:AR160"/>
    <mergeCell ref="AS160:AW160"/>
    <mergeCell ref="AX160:BB160"/>
    <mergeCell ref="BC160:BG160"/>
    <mergeCell ref="BH160:BL160"/>
    <mergeCell ref="BM160:BQ160"/>
    <mergeCell ref="C160:I160"/>
    <mergeCell ref="J160:N160"/>
    <mergeCell ref="O160:X160"/>
    <mergeCell ref="Y160:AC160"/>
    <mergeCell ref="AD160:AH160"/>
    <mergeCell ref="AI160:AM160"/>
    <mergeCell ref="AN159:AR159"/>
    <mergeCell ref="AS159:AW159"/>
    <mergeCell ref="AX159:BB159"/>
    <mergeCell ref="BC159:BG159"/>
    <mergeCell ref="BH159:BL159"/>
    <mergeCell ref="BM159:BQ159"/>
    <mergeCell ref="C159:I159"/>
    <mergeCell ref="J159:N159"/>
    <mergeCell ref="O159:X159"/>
    <mergeCell ref="Y159:AC159"/>
    <mergeCell ref="AD159:AH159"/>
    <mergeCell ref="AI159:AM159"/>
    <mergeCell ref="AN158:AR158"/>
    <mergeCell ref="AS158:AW158"/>
    <mergeCell ref="AX158:BB158"/>
    <mergeCell ref="BC158:BG158"/>
    <mergeCell ref="BH158:BL158"/>
    <mergeCell ref="BM158:BQ158"/>
    <mergeCell ref="C158:I158"/>
    <mergeCell ref="J158:N158"/>
    <mergeCell ref="O158:X158"/>
    <mergeCell ref="Y158:AC158"/>
    <mergeCell ref="AD158:AH158"/>
    <mergeCell ref="AI158:AM158"/>
    <mergeCell ref="AN157:AR157"/>
    <mergeCell ref="AS157:AW157"/>
    <mergeCell ref="AX157:BB157"/>
    <mergeCell ref="BC157:BG157"/>
    <mergeCell ref="BH157:BL157"/>
    <mergeCell ref="BM157:BQ157"/>
    <mergeCell ref="BC156:BG156"/>
    <mergeCell ref="BH156:BL156"/>
    <mergeCell ref="BM156:BQ156"/>
    <mergeCell ref="A157:B157"/>
    <mergeCell ref="C157:I157"/>
    <mergeCell ref="J157:N157"/>
    <mergeCell ref="O157:X157"/>
    <mergeCell ref="Y157:AC157"/>
    <mergeCell ref="AD157:AH157"/>
    <mergeCell ref="AI157:AM157"/>
    <mergeCell ref="BM155:BQ155"/>
    <mergeCell ref="C156:I156"/>
    <mergeCell ref="J156:N156"/>
    <mergeCell ref="O156:X156"/>
    <mergeCell ref="Y156:AC156"/>
    <mergeCell ref="AD156:AH156"/>
    <mergeCell ref="AI156:AM156"/>
    <mergeCell ref="AN156:AR156"/>
    <mergeCell ref="AS156:AW156"/>
    <mergeCell ref="AX156:BB156"/>
    <mergeCell ref="AI155:AM155"/>
    <mergeCell ref="AN155:AR155"/>
    <mergeCell ref="AS155:AW155"/>
    <mergeCell ref="AX155:BB155"/>
    <mergeCell ref="BC155:BG155"/>
    <mergeCell ref="BH155:BL155"/>
    <mergeCell ref="A155:B155"/>
    <mergeCell ref="C155:I155"/>
    <mergeCell ref="J155:N155"/>
    <mergeCell ref="O155:X155"/>
    <mergeCell ref="Y155:AC155"/>
    <mergeCell ref="AD155:AH155"/>
    <mergeCell ref="AN154:AR154"/>
    <mergeCell ref="AS154:AW154"/>
    <mergeCell ref="AX154:BB154"/>
    <mergeCell ref="BC154:BG154"/>
    <mergeCell ref="BH154:BL154"/>
    <mergeCell ref="BM154:BQ154"/>
    <mergeCell ref="BC153:BG153"/>
    <mergeCell ref="BH153:BL153"/>
    <mergeCell ref="BM153:BQ153"/>
    <mergeCell ref="A154:B154"/>
    <mergeCell ref="C154:I154"/>
    <mergeCell ref="J154:N154"/>
    <mergeCell ref="O154:X154"/>
    <mergeCell ref="Y154:AC154"/>
    <mergeCell ref="AD154:AH154"/>
    <mergeCell ref="AI154:AM154"/>
    <mergeCell ref="BM152:BQ152"/>
    <mergeCell ref="C153:I153"/>
    <mergeCell ref="J153:N153"/>
    <mergeCell ref="O153:X153"/>
    <mergeCell ref="Y153:AC153"/>
    <mergeCell ref="AD153:AH153"/>
    <mergeCell ref="AI153:AM153"/>
    <mergeCell ref="AN153:AR153"/>
    <mergeCell ref="AS153:AW153"/>
    <mergeCell ref="AX153:BB153"/>
    <mergeCell ref="AI152:AM152"/>
    <mergeCell ref="AN152:AR152"/>
    <mergeCell ref="AS152:AW152"/>
    <mergeCell ref="AX152:BB152"/>
    <mergeCell ref="BC152:BG152"/>
    <mergeCell ref="BH152:BL152"/>
    <mergeCell ref="A152:B152"/>
    <mergeCell ref="C152:I152"/>
    <mergeCell ref="J152:N152"/>
    <mergeCell ref="O152:X152"/>
    <mergeCell ref="Y152:AC152"/>
    <mergeCell ref="AD152:AH152"/>
    <mergeCell ref="AN151:AR151"/>
    <mergeCell ref="AS151:AW151"/>
    <mergeCell ref="AX151:BB151"/>
    <mergeCell ref="BC151:BG151"/>
    <mergeCell ref="BH151:BL151"/>
    <mergeCell ref="BM151:BQ151"/>
    <mergeCell ref="AX150:BB150"/>
    <mergeCell ref="BC150:BG150"/>
    <mergeCell ref="BH150:BL150"/>
    <mergeCell ref="BM150:BQ150"/>
    <mergeCell ref="C151:I151"/>
    <mergeCell ref="J151:N151"/>
    <mergeCell ref="O151:X151"/>
    <mergeCell ref="Y151:AC151"/>
    <mergeCell ref="AD151:AH151"/>
    <mergeCell ref="AI151:AM151"/>
    <mergeCell ref="BH149:BL149"/>
    <mergeCell ref="BM149:BQ149"/>
    <mergeCell ref="C150:I150"/>
    <mergeCell ref="J150:N150"/>
    <mergeCell ref="O150:X150"/>
    <mergeCell ref="Y150:AC150"/>
    <mergeCell ref="AD150:AH150"/>
    <mergeCell ref="AI150:AM150"/>
    <mergeCell ref="AN150:AR150"/>
    <mergeCell ref="AS150:AW150"/>
    <mergeCell ref="AD149:AH149"/>
    <mergeCell ref="AI149:AM149"/>
    <mergeCell ref="AN149:AR149"/>
    <mergeCell ref="AS149:AW149"/>
    <mergeCell ref="AX149:BB149"/>
    <mergeCell ref="BC149:BG149"/>
    <mergeCell ref="AS148:AW148"/>
    <mergeCell ref="AX148:BB148"/>
    <mergeCell ref="BC148:BG148"/>
    <mergeCell ref="BH148:BL148"/>
    <mergeCell ref="BM148:BQ148"/>
    <mergeCell ref="A149:B149"/>
    <mergeCell ref="C149:I149"/>
    <mergeCell ref="J149:N149"/>
    <mergeCell ref="O149:X149"/>
    <mergeCell ref="Y149:AC149"/>
    <mergeCell ref="BH147:BL147"/>
    <mergeCell ref="BM147:BQ147"/>
    <mergeCell ref="A148:B148"/>
    <mergeCell ref="C148:I148"/>
    <mergeCell ref="J148:N148"/>
    <mergeCell ref="O148:X148"/>
    <mergeCell ref="Y148:AC148"/>
    <mergeCell ref="AD148:AH148"/>
    <mergeCell ref="AI148:AM148"/>
    <mergeCell ref="AN148:AR148"/>
    <mergeCell ref="AD147:AH147"/>
    <mergeCell ref="AI147:AM147"/>
    <mergeCell ref="AN147:AR147"/>
    <mergeCell ref="AS147:AW147"/>
    <mergeCell ref="AX147:BB147"/>
    <mergeCell ref="BC147:BG147"/>
    <mergeCell ref="A143:BQ143"/>
    <mergeCell ref="A144:BQ144"/>
    <mergeCell ref="A146:B147"/>
    <mergeCell ref="C146:I147"/>
    <mergeCell ref="J146:N147"/>
    <mergeCell ref="O146:X147"/>
    <mergeCell ref="Y146:AM146"/>
    <mergeCell ref="AN146:BB146"/>
    <mergeCell ref="BC146:BQ146"/>
    <mergeCell ref="Y147:AC147"/>
    <mergeCell ref="AI141:AM141"/>
    <mergeCell ref="AN141:AR141"/>
    <mergeCell ref="AS141:AX141"/>
    <mergeCell ref="AY141:BC141"/>
    <mergeCell ref="BD141:BH141"/>
    <mergeCell ref="BI141:BN141"/>
    <mergeCell ref="AN140:AR140"/>
    <mergeCell ref="AS140:AX140"/>
    <mergeCell ref="AY140:BC140"/>
    <mergeCell ref="BD140:BH140"/>
    <mergeCell ref="BI140:BN140"/>
    <mergeCell ref="A141:B141"/>
    <mergeCell ref="C141:R141"/>
    <mergeCell ref="S141:W141"/>
    <mergeCell ref="X141:AB141"/>
    <mergeCell ref="AC141:AH141"/>
    <mergeCell ref="A140:B140"/>
    <mergeCell ref="C140:R140"/>
    <mergeCell ref="S140:W140"/>
    <mergeCell ref="X140:AB140"/>
    <mergeCell ref="AC140:AH140"/>
    <mergeCell ref="AI140:AM140"/>
    <mergeCell ref="AI139:AM139"/>
    <mergeCell ref="AN139:AR139"/>
    <mergeCell ref="AS139:AX139"/>
    <mergeCell ref="AY139:BC139"/>
    <mergeCell ref="BD139:BH139"/>
    <mergeCell ref="BI139:BN139"/>
    <mergeCell ref="AN138:AR138"/>
    <mergeCell ref="AS138:AX138"/>
    <mergeCell ref="AY138:BC138"/>
    <mergeCell ref="BD138:BH138"/>
    <mergeCell ref="BI138:BN138"/>
    <mergeCell ref="A139:B139"/>
    <mergeCell ref="C139:R139"/>
    <mergeCell ref="S139:W139"/>
    <mergeCell ref="X139:AB139"/>
    <mergeCell ref="AC139:AH139"/>
    <mergeCell ref="AS137:AX137"/>
    <mergeCell ref="AY137:BC137"/>
    <mergeCell ref="BD137:BH137"/>
    <mergeCell ref="BI137:BN137"/>
    <mergeCell ref="A138:B138"/>
    <mergeCell ref="C138:R138"/>
    <mergeCell ref="S138:W138"/>
    <mergeCell ref="X138:AB138"/>
    <mergeCell ref="AC138:AH138"/>
    <mergeCell ref="AI138:AM138"/>
    <mergeCell ref="A136:B137"/>
    <mergeCell ref="C136:R137"/>
    <mergeCell ref="S136:AH136"/>
    <mergeCell ref="AI136:AX136"/>
    <mergeCell ref="AY136:BN136"/>
    <mergeCell ref="S137:W137"/>
    <mergeCell ref="X137:AB137"/>
    <mergeCell ref="AC137:AH137"/>
    <mergeCell ref="AI137:AM137"/>
    <mergeCell ref="AN137:AR137"/>
    <mergeCell ref="A131:B131"/>
    <mergeCell ref="C131:BQ131"/>
    <mergeCell ref="A132:B132"/>
    <mergeCell ref="C132:BQ132"/>
    <mergeCell ref="A134:BN134"/>
    <mergeCell ref="A135:BN135"/>
    <mergeCell ref="A128:B128"/>
    <mergeCell ref="C128:BQ128"/>
    <mergeCell ref="A129:B129"/>
    <mergeCell ref="C129:BQ129"/>
    <mergeCell ref="A130:B130"/>
    <mergeCell ref="C130:BQ130"/>
    <mergeCell ref="A125:B125"/>
    <mergeCell ref="C125:BQ125"/>
    <mergeCell ref="A126:B126"/>
    <mergeCell ref="C126:BQ126"/>
    <mergeCell ref="A127:B127"/>
    <mergeCell ref="C127:BQ127"/>
    <mergeCell ref="A122:B122"/>
    <mergeCell ref="C122:BQ122"/>
    <mergeCell ref="A123:B123"/>
    <mergeCell ref="C123:BQ123"/>
    <mergeCell ref="A124:B124"/>
    <mergeCell ref="C124:BQ124"/>
    <mergeCell ref="A119:B119"/>
    <mergeCell ref="C119:BQ119"/>
    <mergeCell ref="A120:B120"/>
    <mergeCell ref="C120:BQ120"/>
    <mergeCell ref="A121:B121"/>
    <mergeCell ref="C121:BQ121"/>
    <mergeCell ref="A116:B116"/>
    <mergeCell ref="C116:BQ116"/>
    <mergeCell ref="A117:B117"/>
    <mergeCell ref="C117:BQ117"/>
    <mergeCell ref="A118:B118"/>
    <mergeCell ref="C118:BQ118"/>
    <mergeCell ref="A113:B113"/>
    <mergeCell ref="C113:BQ113"/>
    <mergeCell ref="A114:B114"/>
    <mergeCell ref="C114:BQ114"/>
    <mergeCell ref="A115:B115"/>
    <mergeCell ref="C115:BQ115"/>
    <mergeCell ref="A110:B110"/>
    <mergeCell ref="C110:BQ110"/>
    <mergeCell ref="A111:B111"/>
    <mergeCell ref="C111:BQ111"/>
    <mergeCell ref="A112:B112"/>
    <mergeCell ref="C112:BQ112"/>
    <mergeCell ref="A107:B107"/>
    <mergeCell ref="C107:BQ107"/>
    <mergeCell ref="A108:B108"/>
    <mergeCell ref="C108:BQ108"/>
    <mergeCell ref="A109:B109"/>
    <mergeCell ref="C109:BQ109"/>
    <mergeCell ref="A104:B104"/>
    <mergeCell ref="C104:BQ104"/>
    <mergeCell ref="A105:B105"/>
    <mergeCell ref="C105:BQ105"/>
    <mergeCell ref="A106:B106"/>
    <mergeCell ref="C106:BQ106"/>
    <mergeCell ref="A101:B101"/>
    <mergeCell ref="C101:BQ101"/>
    <mergeCell ref="A102:B102"/>
    <mergeCell ref="C102:BQ102"/>
    <mergeCell ref="A103:B103"/>
    <mergeCell ref="C103:BQ103"/>
    <mergeCell ref="A98:B98"/>
    <mergeCell ref="C98:BQ98"/>
    <mergeCell ref="A99:B99"/>
    <mergeCell ref="C99:BQ99"/>
    <mergeCell ref="A100:B100"/>
    <mergeCell ref="C100:BQ100"/>
    <mergeCell ref="AU94:AY94"/>
    <mergeCell ref="AZ94:BC94"/>
    <mergeCell ref="BD94:BH94"/>
    <mergeCell ref="BI94:BM94"/>
    <mergeCell ref="BN94:BQ94"/>
    <mergeCell ref="A96:BQ96"/>
    <mergeCell ref="A94:B94"/>
    <mergeCell ref="C94:Z94"/>
    <mergeCell ref="AA94:AE94"/>
    <mergeCell ref="AF94:AJ94"/>
    <mergeCell ref="AK94:AO94"/>
    <mergeCell ref="AP94:AT94"/>
    <mergeCell ref="AP93:AT93"/>
    <mergeCell ref="AU93:AY93"/>
    <mergeCell ref="AZ93:BC93"/>
    <mergeCell ref="BD93:BH93"/>
    <mergeCell ref="BI93:BM93"/>
    <mergeCell ref="BN93:BQ93"/>
    <mergeCell ref="AU92:AY92"/>
    <mergeCell ref="AZ92:BC92"/>
    <mergeCell ref="BD92:BH92"/>
    <mergeCell ref="BI92:BM92"/>
    <mergeCell ref="BN92:BQ92"/>
    <mergeCell ref="A93:B93"/>
    <mergeCell ref="C93:Z93"/>
    <mergeCell ref="AA93:AE93"/>
    <mergeCell ref="AF93:AJ93"/>
    <mergeCell ref="AK93:AO93"/>
    <mergeCell ref="A92:B92"/>
    <mergeCell ref="C92:Z92"/>
    <mergeCell ref="AA92:AE92"/>
    <mergeCell ref="AF92:AJ92"/>
    <mergeCell ref="AK92:AO92"/>
    <mergeCell ref="AP92:AT92"/>
    <mergeCell ref="AP91:AT91"/>
    <mergeCell ref="AU91:AY91"/>
    <mergeCell ref="AZ91:BC91"/>
    <mergeCell ref="BD91:BH91"/>
    <mergeCell ref="BI91:BM91"/>
    <mergeCell ref="BN91:BQ91"/>
    <mergeCell ref="AU90:AY90"/>
    <mergeCell ref="AZ90:BC90"/>
    <mergeCell ref="BD90:BH90"/>
    <mergeCell ref="BI90:BM90"/>
    <mergeCell ref="BN90:BQ90"/>
    <mergeCell ref="A91:B91"/>
    <mergeCell ref="C91:Z91"/>
    <mergeCell ref="AA91:AE91"/>
    <mergeCell ref="AF91:AJ91"/>
    <mergeCell ref="AK91:AO91"/>
    <mergeCell ref="A90:B90"/>
    <mergeCell ref="C90:Z90"/>
    <mergeCell ref="AA90:AE90"/>
    <mergeCell ref="AF90:AJ90"/>
    <mergeCell ref="AK90:AO90"/>
    <mergeCell ref="AP90:AT90"/>
    <mergeCell ref="AP89:AT89"/>
    <mergeCell ref="AU89:AY89"/>
    <mergeCell ref="AZ89:BC89"/>
    <mergeCell ref="BD89:BH89"/>
    <mergeCell ref="BI89:BM89"/>
    <mergeCell ref="BN89:BQ89"/>
    <mergeCell ref="AU88:AY88"/>
    <mergeCell ref="AZ88:BC88"/>
    <mergeCell ref="BD88:BH88"/>
    <mergeCell ref="BI88:BM88"/>
    <mergeCell ref="BN88:BQ88"/>
    <mergeCell ref="A89:B89"/>
    <mergeCell ref="C89:Z89"/>
    <mergeCell ref="AA89:AE89"/>
    <mergeCell ref="AF89:AJ89"/>
    <mergeCell ref="AK89:AO89"/>
    <mergeCell ref="A88:B88"/>
    <mergeCell ref="C88:Z88"/>
    <mergeCell ref="AA88:AE88"/>
    <mergeCell ref="AF88:AJ88"/>
    <mergeCell ref="AK88:AO88"/>
    <mergeCell ref="AP88:AT88"/>
    <mergeCell ref="AP87:AT87"/>
    <mergeCell ref="AU87:AY87"/>
    <mergeCell ref="AZ87:BC87"/>
    <mergeCell ref="BD87:BH87"/>
    <mergeCell ref="BI87:BM87"/>
    <mergeCell ref="BN87:BQ87"/>
    <mergeCell ref="AU86:AY86"/>
    <mergeCell ref="AZ86:BC86"/>
    <mergeCell ref="BD86:BH86"/>
    <mergeCell ref="BI86:BM86"/>
    <mergeCell ref="BN86:BQ86"/>
    <mergeCell ref="A87:B87"/>
    <mergeCell ref="C87:Z87"/>
    <mergeCell ref="AA87:AE87"/>
    <mergeCell ref="AF87:AJ87"/>
    <mergeCell ref="AK87:AO87"/>
    <mergeCell ref="A86:B86"/>
    <mergeCell ref="C86:Z86"/>
    <mergeCell ref="AA86:AE86"/>
    <mergeCell ref="AF86:AJ86"/>
    <mergeCell ref="AK86:AO86"/>
    <mergeCell ref="AP86:AT86"/>
    <mergeCell ref="AP85:AT85"/>
    <mergeCell ref="AU85:AY85"/>
    <mergeCell ref="AZ85:BC85"/>
    <mergeCell ref="BD85:BH85"/>
    <mergeCell ref="BI85:BM85"/>
    <mergeCell ref="BN85:BQ85"/>
    <mergeCell ref="AU84:AY84"/>
    <mergeCell ref="AZ84:BC84"/>
    <mergeCell ref="BD84:BH84"/>
    <mergeCell ref="BI84:BM84"/>
    <mergeCell ref="BN84:BQ84"/>
    <mergeCell ref="A85:B85"/>
    <mergeCell ref="C85:Z85"/>
    <mergeCell ref="AA85:AE85"/>
    <mergeCell ref="AF85:AJ85"/>
    <mergeCell ref="AK85:AO85"/>
    <mergeCell ref="A84:B84"/>
    <mergeCell ref="C84:Z84"/>
    <mergeCell ref="AA84:AE84"/>
    <mergeCell ref="AF84:AJ84"/>
    <mergeCell ref="AK84:AO84"/>
    <mergeCell ref="AP84:AT84"/>
    <mergeCell ref="AP83:AT83"/>
    <mergeCell ref="AU83:AY83"/>
    <mergeCell ref="AZ83:BC83"/>
    <mergeCell ref="BD83:BH83"/>
    <mergeCell ref="BI83:BM83"/>
    <mergeCell ref="BN83:BQ83"/>
    <mergeCell ref="AU82:AY82"/>
    <mergeCell ref="AZ82:BC82"/>
    <mergeCell ref="BD82:BH82"/>
    <mergeCell ref="BI82:BM82"/>
    <mergeCell ref="BN82:BQ82"/>
    <mergeCell ref="A83:B83"/>
    <mergeCell ref="C83:Z83"/>
    <mergeCell ref="AA83:AE83"/>
    <mergeCell ref="AF83:AJ83"/>
    <mergeCell ref="AK83:AO83"/>
    <mergeCell ref="A82:B82"/>
    <mergeCell ref="C82:Z82"/>
    <mergeCell ref="AA82:AE82"/>
    <mergeCell ref="AF82:AJ82"/>
    <mergeCell ref="AK82:AO82"/>
    <mergeCell ref="AP82:AT82"/>
    <mergeCell ref="AP81:AT81"/>
    <mergeCell ref="AU81:AY81"/>
    <mergeCell ref="AZ81:BC81"/>
    <mergeCell ref="BD81:BH81"/>
    <mergeCell ref="BI81:BM81"/>
    <mergeCell ref="BN81:BQ81"/>
    <mergeCell ref="AU80:AY80"/>
    <mergeCell ref="AZ80:BC80"/>
    <mergeCell ref="BD80:BH80"/>
    <mergeCell ref="BI80:BM80"/>
    <mergeCell ref="BN80:BQ80"/>
    <mergeCell ref="A81:B81"/>
    <mergeCell ref="C81:Z81"/>
    <mergeCell ref="AA81:AE81"/>
    <mergeCell ref="AF81:AJ81"/>
    <mergeCell ref="AK81:AO81"/>
    <mergeCell ref="A80:B80"/>
    <mergeCell ref="C80:Z80"/>
    <mergeCell ref="AA80:AE80"/>
    <mergeCell ref="AF80:AJ80"/>
    <mergeCell ref="AK80:AO80"/>
    <mergeCell ref="AP80:AT80"/>
    <mergeCell ref="AP79:AT79"/>
    <mergeCell ref="AU79:AY79"/>
    <mergeCell ref="AZ79:BC79"/>
    <mergeCell ref="BD79:BH79"/>
    <mergeCell ref="BI79:BM79"/>
    <mergeCell ref="BN79:BQ79"/>
    <mergeCell ref="AU78:AY78"/>
    <mergeCell ref="AZ78:BC78"/>
    <mergeCell ref="BD78:BH78"/>
    <mergeCell ref="BI78:BM78"/>
    <mergeCell ref="BN78:BQ78"/>
    <mergeCell ref="A79:B79"/>
    <mergeCell ref="C79:Z79"/>
    <mergeCell ref="AA79:AE79"/>
    <mergeCell ref="AF79:AJ79"/>
    <mergeCell ref="AK79:AO79"/>
    <mergeCell ref="A78:B78"/>
    <mergeCell ref="C78:Z78"/>
    <mergeCell ref="AA78:AE78"/>
    <mergeCell ref="AF78:AJ78"/>
    <mergeCell ref="AK78:AO78"/>
    <mergeCell ref="AP78:AT78"/>
    <mergeCell ref="AP77:AT77"/>
    <mergeCell ref="AU77:AY77"/>
    <mergeCell ref="AZ77:BC77"/>
    <mergeCell ref="BD77:BH77"/>
    <mergeCell ref="BI77:BM77"/>
    <mergeCell ref="BN77:BQ77"/>
    <mergeCell ref="AU76:AY76"/>
    <mergeCell ref="AZ76:BC76"/>
    <mergeCell ref="BD76:BH76"/>
    <mergeCell ref="BI76:BM76"/>
    <mergeCell ref="BN76:BQ76"/>
    <mergeCell ref="A77:B77"/>
    <mergeCell ref="C77:Z77"/>
    <mergeCell ref="AA77:AE77"/>
    <mergeCell ref="AF77:AJ77"/>
    <mergeCell ref="AK77:AO77"/>
    <mergeCell ref="A76:B76"/>
    <mergeCell ref="C76:Z76"/>
    <mergeCell ref="AA76:AE76"/>
    <mergeCell ref="AF76:AJ76"/>
    <mergeCell ref="AK76:AO76"/>
    <mergeCell ref="AP76:AT76"/>
    <mergeCell ref="AP75:AT75"/>
    <mergeCell ref="AU75:AY75"/>
    <mergeCell ref="AZ75:BC75"/>
    <mergeCell ref="BD75:BH75"/>
    <mergeCell ref="BI75:BM75"/>
    <mergeCell ref="BN75:BQ75"/>
    <mergeCell ref="AU74:AY74"/>
    <mergeCell ref="AZ74:BC74"/>
    <mergeCell ref="BD74:BH74"/>
    <mergeCell ref="BI74:BM74"/>
    <mergeCell ref="BN74:BQ74"/>
    <mergeCell ref="A75:B75"/>
    <mergeCell ref="C75:Z75"/>
    <mergeCell ref="AA75:AE75"/>
    <mergeCell ref="AF75:AJ75"/>
    <mergeCell ref="AK75:AO75"/>
    <mergeCell ref="A74:B74"/>
    <mergeCell ref="C74:Z74"/>
    <mergeCell ref="AA74:AE74"/>
    <mergeCell ref="AF74:AJ74"/>
    <mergeCell ref="AK74:AO74"/>
    <mergeCell ref="AP74:AT74"/>
    <mergeCell ref="AP73:AT73"/>
    <mergeCell ref="AU73:AY73"/>
    <mergeCell ref="AZ73:BC73"/>
    <mergeCell ref="BD73:BH73"/>
    <mergeCell ref="BI73:BM73"/>
    <mergeCell ref="BN73:BQ73"/>
    <mergeCell ref="AU72:AY72"/>
    <mergeCell ref="AZ72:BC72"/>
    <mergeCell ref="BD72:BH72"/>
    <mergeCell ref="BI72:BM72"/>
    <mergeCell ref="BN72:BQ72"/>
    <mergeCell ref="A73:B73"/>
    <mergeCell ref="C73:Z73"/>
    <mergeCell ref="AA73:AE73"/>
    <mergeCell ref="AF73:AJ73"/>
    <mergeCell ref="AK73:AO73"/>
    <mergeCell ref="A72:B72"/>
    <mergeCell ref="C72:Z72"/>
    <mergeCell ref="AA72:AE72"/>
    <mergeCell ref="AF72:AJ72"/>
    <mergeCell ref="AK72:AO72"/>
    <mergeCell ref="AP72:AT72"/>
    <mergeCell ref="AP71:AT71"/>
    <mergeCell ref="AU71:AY71"/>
    <mergeCell ref="AZ71:BC71"/>
    <mergeCell ref="BD71:BH71"/>
    <mergeCell ref="BI71:BM71"/>
    <mergeCell ref="BN71:BQ71"/>
    <mergeCell ref="AU70:AY70"/>
    <mergeCell ref="AZ70:BC70"/>
    <mergeCell ref="BD70:BH70"/>
    <mergeCell ref="BI70:BM70"/>
    <mergeCell ref="BN70:BQ70"/>
    <mergeCell ref="A71:B71"/>
    <mergeCell ref="C71:Z71"/>
    <mergeCell ref="AA71:AE71"/>
    <mergeCell ref="AF71:AJ71"/>
    <mergeCell ref="AK71:AO71"/>
    <mergeCell ref="A70:B70"/>
    <mergeCell ref="C70:Z70"/>
    <mergeCell ref="AA70:AE70"/>
    <mergeCell ref="AF70:AJ70"/>
    <mergeCell ref="AK70:AO70"/>
    <mergeCell ref="AP70:AT70"/>
    <mergeCell ref="AP69:AT69"/>
    <mergeCell ref="AU69:AY69"/>
    <mergeCell ref="AZ69:BC69"/>
    <mergeCell ref="BD69:BH69"/>
    <mergeCell ref="BI69:BM69"/>
    <mergeCell ref="BN69:BQ69"/>
    <mergeCell ref="AU68:AY68"/>
    <mergeCell ref="AZ68:BC68"/>
    <mergeCell ref="BD68:BH68"/>
    <mergeCell ref="BI68:BM68"/>
    <mergeCell ref="BN68:BQ68"/>
    <mergeCell ref="A69:B69"/>
    <mergeCell ref="C69:Z69"/>
    <mergeCell ref="AA69:AE69"/>
    <mergeCell ref="AF69:AJ69"/>
    <mergeCell ref="AK69:AO69"/>
    <mergeCell ref="A68:B68"/>
    <mergeCell ref="C68:Z68"/>
    <mergeCell ref="AA68:AE68"/>
    <mergeCell ref="AF68:AJ68"/>
    <mergeCell ref="AK68:AO68"/>
    <mergeCell ref="AP68:AT68"/>
    <mergeCell ref="AP67:AT67"/>
    <mergeCell ref="AU67:AY67"/>
    <mergeCell ref="AZ67:BC67"/>
    <mergeCell ref="BD67:BH67"/>
    <mergeCell ref="BI67:BM67"/>
    <mergeCell ref="BN67:BQ67"/>
    <mergeCell ref="AU66:AY66"/>
    <mergeCell ref="AZ66:BC66"/>
    <mergeCell ref="BD66:BH66"/>
    <mergeCell ref="BI66:BM66"/>
    <mergeCell ref="BN66:BQ66"/>
    <mergeCell ref="A67:B67"/>
    <mergeCell ref="C67:Z67"/>
    <mergeCell ref="AA67:AE67"/>
    <mergeCell ref="AF67:AJ67"/>
    <mergeCell ref="AK67:AO67"/>
    <mergeCell ref="A66:B66"/>
    <mergeCell ref="C66:Z66"/>
    <mergeCell ref="AA66:AE66"/>
    <mergeCell ref="AF66:AJ66"/>
    <mergeCell ref="AK66:AO66"/>
    <mergeCell ref="AP66:AT66"/>
    <mergeCell ref="AP65:AT65"/>
    <mergeCell ref="AU65:AY65"/>
    <mergeCell ref="AZ65:BC65"/>
    <mergeCell ref="BD65:BH65"/>
    <mergeCell ref="BI65:BM65"/>
    <mergeCell ref="BN65:BQ65"/>
    <mergeCell ref="AU64:AY64"/>
    <mergeCell ref="AZ64:BC64"/>
    <mergeCell ref="BD64:BH64"/>
    <mergeCell ref="BI64:BM64"/>
    <mergeCell ref="BN64:BQ64"/>
    <mergeCell ref="A65:B65"/>
    <mergeCell ref="C65:Z65"/>
    <mergeCell ref="AA65:AE65"/>
    <mergeCell ref="AF65:AJ65"/>
    <mergeCell ref="AK65:AO65"/>
    <mergeCell ref="A64:B64"/>
    <mergeCell ref="C64:Z64"/>
    <mergeCell ref="AA64:AE64"/>
    <mergeCell ref="AF64:AJ64"/>
    <mergeCell ref="AK64:AO64"/>
    <mergeCell ref="AP64:AT64"/>
    <mergeCell ref="AP63:AT63"/>
    <mergeCell ref="AU63:AY63"/>
    <mergeCell ref="AZ63:BC63"/>
    <mergeCell ref="BD63:BH63"/>
    <mergeCell ref="BI63:BM63"/>
    <mergeCell ref="BN63:BQ63"/>
    <mergeCell ref="AU62:AY62"/>
    <mergeCell ref="AZ62:BC62"/>
    <mergeCell ref="BD62:BH62"/>
    <mergeCell ref="BI62:BM62"/>
    <mergeCell ref="BN62:BQ62"/>
    <mergeCell ref="A63:B63"/>
    <mergeCell ref="C63:Z63"/>
    <mergeCell ref="AA63:AE63"/>
    <mergeCell ref="AF63:AJ63"/>
    <mergeCell ref="AK63:AO63"/>
    <mergeCell ref="A62:B62"/>
    <mergeCell ref="C62:Z62"/>
    <mergeCell ref="AA62:AE62"/>
    <mergeCell ref="AF62:AJ62"/>
    <mergeCell ref="AK62:AO62"/>
    <mergeCell ref="AP62:AT62"/>
    <mergeCell ref="AP61:AT61"/>
    <mergeCell ref="AU61:AY61"/>
    <mergeCell ref="AZ61:BC61"/>
    <mergeCell ref="BD61:BH61"/>
    <mergeCell ref="BI61:BM61"/>
    <mergeCell ref="BN61:BQ61"/>
    <mergeCell ref="AU60:AY60"/>
    <mergeCell ref="AZ60:BC60"/>
    <mergeCell ref="BD60:BH60"/>
    <mergeCell ref="BI60:BM60"/>
    <mergeCell ref="BN60:BQ60"/>
    <mergeCell ref="A61:B61"/>
    <mergeCell ref="C61:Z61"/>
    <mergeCell ref="AA61:AE61"/>
    <mergeCell ref="AF61:AJ61"/>
    <mergeCell ref="AK61:AO61"/>
    <mergeCell ref="A60:B60"/>
    <mergeCell ref="C60:Z60"/>
    <mergeCell ref="AA60:AE60"/>
    <mergeCell ref="AF60:AJ60"/>
    <mergeCell ref="AK60:AO60"/>
    <mergeCell ref="AP60:AT60"/>
    <mergeCell ref="AP59:AT59"/>
    <mergeCell ref="AU59:AY59"/>
    <mergeCell ref="AZ59:BC59"/>
    <mergeCell ref="BD59:BH59"/>
    <mergeCell ref="BI59:BM59"/>
    <mergeCell ref="BN59:BQ59"/>
    <mergeCell ref="AU58:AY58"/>
    <mergeCell ref="AZ58:BC58"/>
    <mergeCell ref="BD58:BH58"/>
    <mergeCell ref="BI58:BM58"/>
    <mergeCell ref="BN58:BQ58"/>
    <mergeCell ref="A59:B59"/>
    <mergeCell ref="C59:Z59"/>
    <mergeCell ref="AA59:AE59"/>
    <mergeCell ref="AF59:AJ59"/>
    <mergeCell ref="AK59:AO59"/>
    <mergeCell ref="A58:B58"/>
    <mergeCell ref="C58:Z58"/>
    <mergeCell ref="AA58:AE58"/>
    <mergeCell ref="AF58:AJ58"/>
    <mergeCell ref="AK58:AO58"/>
    <mergeCell ref="AP58:AT58"/>
    <mergeCell ref="AP57:AT57"/>
    <mergeCell ref="AU57:AY57"/>
    <mergeCell ref="AZ57:BC57"/>
    <mergeCell ref="BD57:BH57"/>
    <mergeCell ref="BI57:BM57"/>
    <mergeCell ref="BN57:BQ57"/>
    <mergeCell ref="AU56:AY56"/>
    <mergeCell ref="AZ56:BC56"/>
    <mergeCell ref="BD56:BH56"/>
    <mergeCell ref="BI56:BM56"/>
    <mergeCell ref="BN56:BQ56"/>
    <mergeCell ref="A57:B57"/>
    <mergeCell ref="C57:Z57"/>
    <mergeCell ref="AA57:AE57"/>
    <mergeCell ref="AF57:AJ57"/>
    <mergeCell ref="AK57:AO57"/>
    <mergeCell ref="A56:B56"/>
    <mergeCell ref="C56:Z56"/>
    <mergeCell ref="AA56:AE56"/>
    <mergeCell ref="AF56:AJ56"/>
    <mergeCell ref="AK56:AO56"/>
    <mergeCell ref="AP56:AT56"/>
    <mergeCell ref="AP55:AT55"/>
    <mergeCell ref="AU55:AY55"/>
    <mergeCell ref="AZ55:BC55"/>
    <mergeCell ref="BD55:BH55"/>
    <mergeCell ref="BI55:BM55"/>
    <mergeCell ref="BN55:BQ55"/>
    <mergeCell ref="AU54:AY54"/>
    <mergeCell ref="AZ54:BC54"/>
    <mergeCell ref="BD54:BH54"/>
    <mergeCell ref="BI54:BM54"/>
    <mergeCell ref="BN54:BQ54"/>
    <mergeCell ref="A55:B55"/>
    <mergeCell ref="C55:Z55"/>
    <mergeCell ref="AA55:AE55"/>
    <mergeCell ref="AF55:AJ55"/>
    <mergeCell ref="AK55:AO55"/>
    <mergeCell ref="A54:B54"/>
    <mergeCell ref="C54:Z54"/>
    <mergeCell ref="AA54:AE54"/>
    <mergeCell ref="AF54:AJ54"/>
    <mergeCell ref="AK54:AO54"/>
    <mergeCell ref="AP54:AT54"/>
    <mergeCell ref="AP53:AT53"/>
    <mergeCell ref="AU53:AY53"/>
    <mergeCell ref="AZ53:BC53"/>
    <mergeCell ref="BD53:BH53"/>
    <mergeCell ref="BI53:BM53"/>
    <mergeCell ref="BN53:BQ53"/>
    <mergeCell ref="AU52:AY52"/>
    <mergeCell ref="AZ52:BC52"/>
    <mergeCell ref="BD52:BH52"/>
    <mergeCell ref="BI52:BM52"/>
    <mergeCell ref="BN52:BQ52"/>
    <mergeCell ref="A53:B53"/>
    <mergeCell ref="C53:Z53"/>
    <mergeCell ref="AA53:AE53"/>
    <mergeCell ref="AF53:AJ53"/>
    <mergeCell ref="AK53:AO53"/>
    <mergeCell ref="AZ51:BC51"/>
    <mergeCell ref="BD51:BH51"/>
    <mergeCell ref="BI51:BM51"/>
    <mergeCell ref="BN51:BQ51"/>
    <mergeCell ref="A52:B52"/>
    <mergeCell ref="C52:Z52"/>
    <mergeCell ref="AA52:AE52"/>
    <mergeCell ref="AF52:AJ52"/>
    <mergeCell ref="AK52:AO52"/>
    <mergeCell ref="AP52:AT52"/>
    <mergeCell ref="BD50:BH50"/>
    <mergeCell ref="BI50:BM50"/>
    <mergeCell ref="BN50:BQ50"/>
    <mergeCell ref="A51:B51"/>
    <mergeCell ref="C51:Z51"/>
    <mergeCell ref="AA51:AE51"/>
    <mergeCell ref="AF51:AJ51"/>
    <mergeCell ref="AK51:AO51"/>
    <mergeCell ref="AP51:AT51"/>
    <mergeCell ref="AU51:AY51"/>
    <mergeCell ref="BI49:BM49"/>
    <mergeCell ref="BN49:BQ49"/>
    <mergeCell ref="A50:B50"/>
    <mergeCell ref="C50:Z50"/>
    <mergeCell ref="AA50:AE50"/>
    <mergeCell ref="AF50:AJ50"/>
    <mergeCell ref="AK50:AO50"/>
    <mergeCell ref="AP50:AT50"/>
    <mergeCell ref="AU50:AY50"/>
    <mergeCell ref="AZ50:BC50"/>
    <mergeCell ref="BN48:BQ48"/>
    <mergeCell ref="A49:B49"/>
    <mergeCell ref="C49:Z49"/>
    <mergeCell ref="AA49:AE49"/>
    <mergeCell ref="AF49:AJ49"/>
    <mergeCell ref="AK49:AO49"/>
    <mergeCell ref="AP49:AT49"/>
    <mergeCell ref="AU49:AY49"/>
    <mergeCell ref="AZ49:BC49"/>
    <mergeCell ref="BD49:BH49"/>
    <mergeCell ref="AK48:AO48"/>
    <mergeCell ref="AP48:AT48"/>
    <mergeCell ref="AU48:AY48"/>
    <mergeCell ref="AZ48:BC48"/>
    <mergeCell ref="BD48:BH48"/>
    <mergeCell ref="BI48:BM48"/>
    <mergeCell ref="A44:BQ44"/>
    <mergeCell ref="A45:BQ45"/>
    <mergeCell ref="A46:BQ46"/>
    <mergeCell ref="A47:B48"/>
    <mergeCell ref="C47:Z48"/>
    <mergeCell ref="AA47:AO47"/>
    <mergeCell ref="AP47:BC47"/>
    <mergeCell ref="BD47:BQ47"/>
    <mergeCell ref="AA48:AE48"/>
    <mergeCell ref="AF48:AJ48"/>
    <mergeCell ref="A40:F40"/>
    <mergeCell ref="G40:BL40"/>
    <mergeCell ref="A41:F41"/>
    <mergeCell ref="G41:BL41"/>
    <mergeCell ref="A42:F42"/>
    <mergeCell ref="G42:BL42"/>
    <mergeCell ref="A37:F37"/>
    <mergeCell ref="G37:BL37"/>
    <mergeCell ref="A38:F38"/>
    <mergeCell ref="G38:BL38"/>
    <mergeCell ref="A39:F39"/>
    <mergeCell ref="G39:BL39"/>
    <mergeCell ref="A34:F34"/>
    <mergeCell ref="G34:BL34"/>
    <mergeCell ref="A35:F35"/>
    <mergeCell ref="G35:BL35"/>
    <mergeCell ref="A36:F36"/>
    <mergeCell ref="G36:BL36"/>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773 C1402 C777 C153 C155:C156 C751 C731 C724 C726 C701 C694 C164:C168 C178:C182 C197:C199 C192:C194 C255 C257:C258 C261:C262 C268:C269 C271 C274 C288:C291 C282:C285 C277 C306 C308 C316 C366 C491 C488 C563:C564 C573 C628 C676 C151 C158 C185:C187 C233:C237 C246 C171:C175 C524 C526 C529">
    <cfRule type="cellIs" dxfId="941" priority="314" stopIfTrue="1" operator="equal">
      <formula>$C150</formula>
    </cfRule>
  </conditionalFormatting>
  <conditionalFormatting sqref="A1402:B1402 A1399:B1399 A778:B787 A773:B773 A777 B771 A770:A771 A161 A140:B141 A150:B160 A162:B769 B789:B830 B832:B851 A788:A851 B853:B1005 A853:A1397 B1007:B1397">
    <cfRule type="cellIs" dxfId="940" priority="313" stopIfTrue="1" operator="equal">
      <formula>0</formula>
    </cfRule>
  </conditionalFormatting>
  <conditionalFormatting sqref="C778 C905 C803 C1346 C1356 C1366 C1376 C1394 C1385 C1189 C1193 C1202 C1211 C1220 C1229 C1238 C1247 C1258 C1267 C1276 C1285 C1294 C1304 C1314 C1324 C1336 C1154 C1164 C1173 C1182 C1144 C1135 C1116 C1126 C1106 C1001 C964 C973 C982 C991 C1011 C1020 C1029 C1038 C1048 C1057 C1066 C1076 C1085 C1095 C955 C875:C876 C866 C886 C899 C913 C926 C936 C945 C822 C853 C771 C278 C176 C150">
    <cfRule type="cellIs" dxfId="939" priority="312" stopIfTrue="1" operator="equal">
      <formula>#REF!</formula>
    </cfRule>
  </conditionalFormatting>
  <conditionalFormatting sqref="C1399">
    <cfRule type="cellIs" dxfId="938" priority="311" stopIfTrue="1" operator="equal">
      <formula>$C777</formula>
    </cfRule>
  </conditionalFormatting>
  <conditionalFormatting sqref="C719 C729 C739 C749 C767 C758 C562 C566 C575 C584 C593 C602 C611 C620 C631 C640 C649 C658 C667 C677 C687 C697 C709 C527 C537 C546 C555 C517 C508 C489 C499 C479 C374 C337 C346 C355 C364 C384 C393 C402 C411 C421 C430 C439 C449 C458 C468 C328 C248:C249 C239 C259 C272 C286 C299 C309 C318 C195 C226">
    <cfRule type="cellIs" dxfId="937" priority="310" stopIfTrue="1" operator="equal">
      <formula>#REF!</formula>
    </cfRule>
  </conditionalFormatting>
  <conditionalFormatting sqref="C154 C152 C747:C750 C729:C730 C717:C722 C696:C700 C170 C177 C184 C255:C256 C196 C260 C270 C273 C276 C287 C281 C299 C310 C319 C490 C565 C567 C576 C162:C163 C157 C188 C190:C191 C201 C238:C242 C246:C251 C264:C266 C297 C293:C295 C306:C307 C301:C304 C316:C317 C312:C314 C330:C332 C325:C326 C506:C512 C321:C322 C335:C342 C344:C351 C362:C365 C353:C360 C382:C389 C391:C398 C400:C407 C409:C416 C419:C426 C428:C435 C437:C443 C447:C454 C456:C462 C368 C372:C377 C486:C487 C477:C483 C466:C472 C497:C503 C493:C495 C535:C542 C544:C551 C515:C521 C528 C524:C525 C531:C533 C553:C559 C573:C574 C569:C571 C578:C580 C582:C589 C600:C606 C591:C598 C609:C616 C618:C624 C630:C636 C638:C645 C647:C654 C656:C663 C674:C675 C665:C672 C678:C681 C685:C692 C702:C703 C707:C714 C733:C735 C737:C744 C756:C758 C752:C754 C765:C770 C761:C763">
    <cfRule type="cellIs" dxfId="936" priority="309" stopIfTrue="1" operator="equal">
      <formula>$C150</formula>
    </cfRule>
  </conditionalFormatting>
  <conditionalFormatting sqref="C162">
    <cfRule type="cellIs" dxfId="935" priority="308" stopIfTrue="1" operator="equal">
      <formula>$C161</formula>
    </cfRule>
  </conditionalFormatting>
  <conditionalFormatting sqref="C200 C195 C476 C706">
    <cfRule type="cellIs" dxfId="934" priority="307" stopIfTrue="1" operator="equal">
      <formula>$C190</formula>
    </cfRule>
  </conditionalFormatting>
  <conditionalFormatting sqref="C327">
    <cfRule type="cellIs" dxfId="933" priority="306" stopIfTrue="1" operator="equal">
      <formula>$C482</formula>
    </cfRule>
  </conditionalFormatting>
  <conditionalFormatting sqref="C724">
    <cfRule type="cellIs" dxfId="932" priority="305" stopIfTrue="1" operator="equal">
      <formula>$C674</formula>
    </cfRule>
  </conditionalFormatting>
  <conditionalFormatting sqref="C370 C374 C372">
    <cfRule type="cellIs" dxfId="931" priority="304" stopIfTrue="1" operator="equal">
      <formula>$C513</formula>
    </cfRule>
  </conditionalFormatting>
  <conditionalFormatting sqref="C533">
    <cfRule type="cellIs" dxfId="930" priority="303" stopIfTrue="1" operator="equal">
      <formula>$C493</formula>
    </cfRule>
  </conditionalFormatting>
  <conditionalFormatting sqref="C542">
    <cfRule type="cellIs" dxfId="929" priority="302" stopIfTrue="1" operator="equal">
      <formula>$C502</formula>
    </cfRule>
  </conditionalFormatting>
  <conditionalFormatting sqref="C231">
    <cfRule type="cellIs" dxfId="928" priority="301" stopIfTrue="1" operator="equal">
      <formula>$C540</formula>
    </cfRule>
  </conditionalFormatting>
  <conditionalFormatting sqref="C1197:C1198 C1206:C1207 C570:C571 C579:C580">
    <cfRule type="cellIs" dxfId="927" priority="300" stopIfTrue="1" operator="equal">
      <formula>#REF!</formula>
    </cfRule>
  </conditionalFormatting>
  <conditionalFormatting sqref="C692 C704">
    <cfRule type="cellIs" dxfId="926" priority="299" stopIfTrue="1" operator="equal">
      <formula>$C639</formula>
    </cfRule>
  </conditionalFormatting>
  <conditionalFormatting sqref="C616">
    <cfRule type="cellIs" dxfId="925" priority="298" stopIfTrue="1" operator="equal">
      <formula>$C563</formula>
    </cfRule>
  </conditionalFormatting>
  <conditionalFormatting sqref="C626">
    <cfRule type="cellIs" dxfId="924" priority="297" stopIfTrue="1" operator="equal">
      <formula>$C572</formula>
    </cfRule>
  </conditionalFormatting>
  <conditionalFormatting sqref="C636">
    <cfRule type="cellIs" dxfId="923" priority="296" stopIfTrue="1" operator="equal">
      <formula>$C583</formula>
    </cfRule>
  </conditionalFormatting>
  <conditionalFormatting sqref="C645">
    <cfRule type="cellIs" dxfId="922" priority="295" stopIfTrue="1" operator="equal">
      <formula>$C592</formula>
    </cfRule>
  </conditionalFormatting>
  <conditionalFormatting sqref="C654">
    <cfRule type="cellIs" dxfId="921" priority="294" stopIfTrue="1" operator="equal">
      <formula>$C601</formula>
    </cfRule>
  </conditionalFormatting>
  <conditionalFormatting sqref="C663">
    <cfRule type="cellIs" dxfId="920" priority="293" stopIfTrue="1" operator="equal">
      <formula>$C610</formula>
    </cfRule>
  </conditionalFormatting>
  <conditionalFormatting sqref="C672">
    <cfRule type="cellIs" dxfId="919" priority="292" stopIfTrue="1" operator="equal">
      <formula>$C619</formula>
    </cfRule>
  </conditionalFormatting>
  <conditionalFormatting sqref="C683">
    <cfRule type="cellIs" dxfId="918" priority="291" stopIfTrue="1" operator="equal">
      <formula>$C630</formula>
    </cfRule>
  </conditionalFormatting>
  <conditionalFormatting sqref="C735">
    <cfRule type="cellIs" dxfId="917" priority="290" stopIfTrue="1" operator="equal">
      <formula>$C685</formula>
    </cfRule>
  </conditionalFormatting>
  <conditionalFormatting sqref="C705">
    <cfRule type="cellIs" dxfId="916" priority="289" stopIfTrue="1" operator="equal">
      <formula>$C652</formula>
    </cfRule>
  </conditionalFormatting>
  <conditionalFormatting sqref="C715">
    <cfRule type="cellIs" dxfId="915" priority="288" stopIfTrue="1" operator="equal">
      <formula>$C661</formula>
    </cfRule>
  </conditionalFormatting>
  <conditionalFormatting sqref="C723">
    <cfRule type="cellIs" dxfId="914" priority="287" stopIfTrue="1" operator="equal">
      <formula>$C672</formula>
    </cfRule>
  </conditionalFormatting>
  <conditionalFormatting sqref="C754">
    <cfRule type="cellIs" dxfId="913" priority="286" stopIfTrue="1" operator="equal">
      <formula>$C701</formula>
    </cfRule>
  </conditionalFormatting>
  <conditionalFormatting sqref="C763">
    <cfRule type="cellIs" dxfId="912" priority="285" stopIfTrue="1" operator="equal">
      <formula>$C710</formula>
    </cfRule>
  </conditionalFormatting>
  <conditionalFormatting sqref="C1355 C1387 C783:C784 C728 C760">
    <cfRule type="cellIs" dxfId="911" priority="284" stopIfTrue="1" operator="equal">
      <formula>#REF!</formula>
    </cfRule>
  </conditionalFormatting>
  <conditionalFormatting sqref="C759 C300 C161 C418 C446 C465 C474:C475 C627 C684 C705 C716 C746">
    <cfRule type="cellIs" dxfId="910" priority="283" stopIfTrue="1" operator="equal">
      <formula>$C157</formula>
    </cfRule>
  </conditionalFormatting>
  <conditionalFormatting sqref="C757">
    <cfRule type="cellIs" dxfId="909" priority="282" stopIfTrue="1" operator="equal">
      <formula>$C756</formula>
    </cfRule>
  </conditionalFormatting>
  <conditionalFormatting sqref="C732 C725 C695 C279:C280 C367 C492 C489 C564 C629 C677 C159:C160 C189 C267 C296 C305 C315 C328:C329 C343 C352 C361 C390 C399 C408 C417 C427 C436 C444:C445 C455 C463:C464 C472:C474 C496 C514 C543 C552 C527 C530 C534 C560 C572 C581 C590 C599 C608 C617 C625:C626 C637 C646 C655 C664 C673 C682:C683 C693 C704 C715 C736 C745 C755 C764">
    <cfRule type="cellIs" dxfId="908" priority="281" stopIfTrue="1" operator="equal">
      <formula>$C156</formula>
    </cfRule>
  </conditionalFormatting>
  <conditionalFormatting sqref="C744">
    <cfRule type="cellIs" dxfId="907" priority="280" stopIfTrue="1" operator="equal">
      <formula>$C740</formula>
    </cfRule>
  </conditionalFormatting>
  <conditionalFormatting sqref="C744">
    <cfRule type="cellIs" dxfId="906" priority="279" stopIfTrue="1" operator="equal">
      <formula>$C692</formula>
    </cfRule>
  </conditionalFormatting>
  <conditionalFormatting sqref="C723">
    <cfRule type="cellIs" dxfId="905" priority="278" stopIfTrue="1" operator="equal">
      <formula>$C725</formula>
    </cfRule>
  </conditionalFormatting>
  <conditionalFormatting sqref="C727">
    <cfRule type="cellIs" dxfId="904" priority="277" stopIfTrue="1" operator="equal">
      <formula>$C723</formula>
    </cfRule>
  </conditionalFormatting>
  <conditionalFormatting sqref="C714">
    <cfRule type="cellIs" dxfId="903" priority="276" stopIfTrue="1" operator="equal">
      <formula>$C710</formula>
    </cfRule>
  </conditionalFormatting>
  <conditionalFormatting sqref="C714">
    <cfRule type="cellIs" dxfId="902" priority="275" stopIfTrue="1" operator="equal">
      <formula>$C659</formula>
    </cfRule>
  </conditionalFormatting>
  <conditionalFormatting sqref="C702:C703">
    <cfRule type="cellIs" dxfId="901" priority="274" stopIfTrue="1" operator="equal">
      <formula>$C650</formula>
    </cfRule>
  </conditionalFormatting>
  <conditionalFormatting sqref="C745">
    <cfRule type="cellIs" dxfId="900" priority="273" stopIfTrue="1" operator="equal">
      <formula>$C695</formula>
    </cfRule>
  </conditionalFormatting>
  <conditionalFormatting sqref="C169">
    <cfRule type="cellIs" dxfId="899" priority="272" stopIfTrue="1" operator="equal">
      <formula>$C168</formula>
    </cfRule>
  </conditionalFormatting>
  <conditionalFormatting sqref="C176">
    <cfRule type="cellIs" dxfId="898" priority="271" stopIfTrue="1" operator="equal">
      <formula>$C175</formula>
    </cfRule>
  </conditionalFormatting>
  <conditionalFormatting sqref="C183">
    <cfRule type="cellIs" dxfId="897" priority="270" stopIfTrue="1" operator="equal">
      <formula>$C182</formula>
    </cfRule>
  </conditionalFormatting>
  <conditionalFormatting sqref="C259">
    <cfRule type="cellIs" dxfId="896" priority="269" stopIfTrue="1" operator="equal">
      <formula>$C255</formula>
    </cfRule>
  </conditionalFormatting>
  <conditionalFormatting sqref="C263">
    <cfRule type="cellIs" dxfId="895" priority="268" stopIfTrue="1" operator="equal">
      <formula>$C259</formula>
    </cfRule>
  </conditionalFormatting>
  <conditionalFormatting sqref="C269">
    <cfRule type="cellIs" dxfId="894" priority="267" stopIfTrue="1" operator="equal">
      <formula>$C266</formula>
    </cfRule>
  </conditionalFormatting>
  <conditionalFormatting sqref="C272">
    <cfRule type="cellIs" dxfId="893" priority="266" stopIfTrue="1" operator="equal">
      <formula>$C269</formula>
    </cfRule>
  </conditionalFormatting>
  <conditionalFormatting sqref="C275">
    <cfRule type="cellIs" dxfId="892" priority="265" stopIfTrue="1" operator="equal">
      <formula>$C272</formula>
    </cfRule>
  </conditionalFormatting>
  <conditionalFormatting sqref="C292">
    <cfRule type="cellIs" dxfId="891" priority="264" stopIfTrue="1" operator="equal">
      <formula>$C291</formula>
    </cfRule>
  </conditionalFormatting>
  <conditionalFormatting sqref="C286 C237">
    <cfRule type="cellIs" dxfId="890" priority="263" stopIfTrue="1" operator="equal">
      <formula>$C231</formula>
    </cfRule>
  </conditionalFormatting>
  <conditionalFormatting sqref="C298">
    <cfRule type="cellIs" dxfId="889" priority="262" stopIfTrue="1" operator="equal">
      <formula>$C295</formula>
    </cfRule>
  </conditionalFormatting>
  <conditionalFormatting sqref="C309">
    <cfRule type="cellIs" dxfId="888" priority="261" stopIfTrue="1" operator="equal">
      <formula>$C306</formula>
    </cfRule>
  </conditionalFormatting>
  <conditionalFormatting sqref="C311">
    <cfRule type="cellIs" dxfId="887" priority="260" stopIfTrue="1" operator="equal">
      <formula>$C309</formula>
    </cfRule>
  </conditionalFormatting>
  <conditionalFormatting sqref="C318">
    <cfRule type="cellIs" dxfId="886" priority="259" stopIfTrue="1" operator="equal">
      <formula>$C316</formula>
    </cfRule>
  </conditionalFormatting>
  <conditionalFormatting sqref="C320">
    <cfRule type="cellIs" dxfId="885" priority="258" stopIfTrue="1" operator="equal">
      <formula>$C318</formula>
    </cfRule>
  </conditionalFormatting>
  <conditionalFormatting sqref="C376">
    <cfRule type="cellIs" dxfId="884" priority="257" stopIfTrue="1" operator="equal">
      <formula>$C519</formula>
    </cfRule>
  </conditionalFormatting>
  <conditionalFormatting sqref="C244">
    <cfRule type="cellIs" dxfId="883" priority="256" stopIfTrue="1" operator="equal">
      <formula>$C557</formula>
    </cfRule>
  </conditionalFormatting>
  <conditionalFormatting sqref="C252 C378:C379">
    <cfRule type="cellIs" dxfId="882" priority="255" stopIfTrue="1" operator="equal">
      <formula>$C241</formula>
    </cfRule>
  </conditionalFormatting>
  <conditionalFormatting sqref="C566">
    <cfRule type="cellIs" dxfId="881" priority="254" stopIfTrue="1" operator="equal">
      <formula>$C564</formula>
    </cfRule>
  </conditionalFormatting>
  <conditionalFormatting sqref="C568">
    <cfRule type="cellIs" dxfId="880" priority="253" stopIfTrue="1" operator="equal">
      <formula>$C566</formula>
    </cfRule>
  </conditionalFormatting>
  <conditionalFormatting sqref="C575">
    <cfRule type="cellIs" dxfId="879" priority="252" stopIfTrue="1" operator="equal">
      <formula>$C573</formula>
    </cfRule>
  </conditionalFormatting>
  <conditionalFormatting sqref="C577">
    <cfRule type="cellIs" dxfId="878" priority="251" stopIfTrue="1" operator="equal">
      <formula>$C575</formula>
    </cfRule>
  </conditionalFormatting>
  <conditionalFormatting sqref="C607">
    <cfRule type="cellIs" dxfId="877" priority="250" stopIfTrue="1" operator="equal">
      <formula>$C608</formula>
    </cfRule>
  </conditionalFormatting>
  <conditionalFormatting sqref="C158">
    <cfRule type="cellIs" dxfId="876" priority="249" stopIfTrue="1" operator="equal">
      <formula>$C156</formula>
    </cfRule>
  </conditionalFormatting>
  <conditionalFormatting sqref="C187">
    <cfRule type="cellIs" dxfId="875" priority="248" stopIfTrue="1" operator="equal">
      <formula>$C185</formula>
    </cfRule>
  </conditionalFormatting>
  <conditionalFormatting sqref="C253">
    <cfRule type="cellIs" dxfId="874" priority="247" stopIfTrue="1" operator="equal">
      <formula>$C201</formula>
    </cfRule>
  </conditionalFormatting>
  <conditionalFormatting sqref="C254">
    <cfRule type="cellIs" dxfId="873" priority="246" stopIfTrue="1" operator="equal">
      <formula>$C201</formula>
    </cfRule>
  </conditionalFormatting>
  <conditionalFormatting sqref="C522">
    <cfRule type="cellIs" dxfId="872" priority="245" stopIfTrue="1" operator="equal">
      <formula>$C520</formula>
    </cfRule>
  </conditionalFormatting>
  <conditionalFormatting sqref="C523">
    <cfRule type="cellIs" dxfId="871" priority="244" stopIfTrue="1" operator="equal">
      <formula>$C520</formula>
    </cfRule>
  </conditionalFormatting>
  <conditionalFormatting sqref="C230">
    <cfRule type="cellIs" dxfId="870" priority="243" stopIfTrue="1" operator="equal">
      <formula>$C538</formula>
    </cfRule>
  </conditionalFormatting>
  <conditionalFormatting sqref="C244">
    <cfRule type="cellIs" dxfId="869" priority="242" stopIfTrue="1" operator="equal">
      <formula>$C242</formula>
    </cfRule>
  </conditionalFormatting>
  <conditionalFormatting sqref="C245">
    <cfRule type="cellIs" dxfId="868" priority="241" stopIfTrue="1" operator="equal">
      <formula>$C242</formula>
    </cfRule>
  </conditionalFormatting>
  <conditionalFormatting sqref="C598">
    <cfRule type="cellIs" dxfId="867" priority="240" stopIfTrue="1" operator="equal">
      <formula>$C238</formula>
    </cfRule>
  </conditionalFormatting>
  <conditionalFormatting sqref="C589">
    <cfRule type="cellIs" dxfId="866" priority="239" stopIfTrue="1" operator="equal">
      <formula>$C237</formula>
    </cfRule>
  </conditionalFormatting>
  <conditionalFormatting sqref="C252">
    <cfRule type="cellIs" dxfId="865" priority="238" stopIfTrue="1" operator="equal">
      <formula>$C200</formula>
    </cfRule>
  </conditionalFormatting>
  <conditionalFormatting sqref="C243">
    <cfRule type="cellIs" dxfId="864" priority="237" stopIfTrue="1" operator="equal">
      <formula>$C556</formula>
    </cfRule>
  </conditionalFormatting>
  <conditionalFormatting sqref="C243">
    <cfRule type="cellIs" dxfId="863" priority="236" stopIfTrue="1" operator="equal">
      <formula>$C241</formula>
    </cfRule>
  </conditionalFormatting>
  <conditionalFormatting sqref="C561">
    <cfRule type="cellIs" dxfId="862" priority="235" stopIfTrue="1" operator="equal">
      <formula>$C251</formula>
    </cfRule>
  </conditionalFormatting>
  <conditionalFormatting sqref="C562">
    <cfRule type="cellIs" dxfId="861" priority="234" stopIfTrue="1" operator="equal">
      <formula>$C251</formula>
    </cfRule>
  </conditionalFormatting>
  <conditionalFormatting sqref="C607">
    <cfRule type="cellIs" dxfId="860" priority="233" stopIfTrue="1" operator="equal">
      <formula>$C249</formula>
    </cfRule>
  </conditionalFormatting>
  <conditionalFormatting sqref="C278">
    <cfRule type="cellIs" dxfId="859" priority="232" stopIfTrue="1" operator="equal">
      <formula>$C277</formula>
    </cfRule>
  </conditionalFormatting>
  <conditionalFormatting sqref="C173">
    <cfRule type="cellIs" dxfId="858" priority="231" stopIfTrue="1" operator="equal">
      <formula>$C172</formula>
    </cfRule>
  </conditionalFormatting>
  <conditionalFormatting sqref="C334 C381 C532">
    <cfRule type="cellIs" dxfId="857" priority="230" stopIfTrue="1" operator="equal">
      <formula>$C321</formula>
    </cfRule>
  </conditionalFormatting>
  <conditionalFormatting sqref="C333 C380">
    <cfRule type="cellIs" dxfId="856" priority="229" stopIfTrue="1" operator="equal">
      <formula>$C321</formula>
    </cfRule>
  </conditionalFormatting>
  <conditionalFormatting sqref="C504">
    <cfRule type="cellIs" dxfId="855" priority="228" stopIfTrue="1" operator="equal">
      <formula>$C331</formula>
    </cfRule>
  </conditionalFormatting>
  <conditionalFormatting sqref="C323">
    <cfRule type="cellIs" dxfId="854" priority="227" stopIfTrue="1" operator="equal">
      <formula>$C502</formula>
    </cfRule>
  </conditionalFormatting>
  <conditionalFormatting sqref="C324">
    <cfRule type="cellIs" dxfId="853" priority="226" stopIfTrue="1" operator="equal">
      <formula>$C502</formula>
    </cfRule>
  </conditionalFormatting>
  <conditionalFormatting sqref="C505">
    <cfRule type="cellIs" dxfId="852" priority="225" stopIfTrue="1" operator="equal">
      <formula>$C331</formula>
    </cfRule>
  </conditionalFormatting>
  <conditionalFormatting sqref="C371">
    <cfRule type="cellIs" dxfId="851" priority="224" stopIfTrue="1" operator="equal">
      <formula>$C327</formula>
    </cfRule>
  </conditionalFormatting>
  <conditionalFormatting sqref="C370">
    <cfRule type="cellIs" dxfId="850" priority="223" stopIfTrue="1" operator="equal">
      <formula>$C327</formula>
    </cfRule>
  </conditionalFormatting>
  <conditionalFormatting sqref="C551">
    <cfRule type="cellIs" dxfId="849" priority="222" stopIfTrue="1" operator="equal">
      <formula>$C329</formula>
    </cfRule>
  </conditionalFormatting>
  <conditionalFormatting sqref="C332">
    <cfRule type="cellIs" dxfId="848" priority="221" stopIfTrue="1" operator="equal">
      <formula>$C320</formula>
    </cfRule>
  </conditionalFormatting>
  <conditionalFormatting sqref="C379">
    <cfRule type="cellIs" dxfId="847" priority="220" stopIfTrue="1" operator="equal">
      <formula>$C367</formula>
    </cfRule>
  </conditionalFormatting>
  <conditionalFormatting sqref="C416">
    <cfRule type="cellIs" dxfId="846" priority="219" stopIfTrue="1" operator="equal">
      <formula>$C413</formula>
    </cfRule>
  </conditionalFormatting>
  <conditionalFormatting sqref="C443">
    <cfRule type="cellIs" dxfId="845" priority="218" stopIfTrue="1" operator="equal">
      <formula>$C440</formula>
    </cfRule>
  </conditionalFormatting>
  <conditionalFormatting sqref="C462">
    <cfRule type="cellIs" dxfId="844" priority="217" stopIfTrue="1" operator="equal">
      <formula>$C459</formula>
    </cfRule>
  </conditionalFormatting>
  <conditionalFormatting sqref="C369">
    <cfRule type="cellIs" dxfId="843" priority="216" stopIfTrue="1" operator="equal">
      <formula>$C511</formula>
    </cfRule>
  </conditionalFormatting>
  <conditionalFormatting sqref="C369">
    <cfRule type="cellIs" dxfId="842" priority="215" stopIfTrue="1" operator="equal">
      <formula>$C326</formula>
    </cfRule>
  </conditionalFormatting>
  <conditionalFormatting sqref="C484">
    <cfRule type="cellIs" dxfId="841" priority="214" stopIfTrue="1" operator="equal">
      <formula>$C377</formula>
    </cfRule>
  </conditionalFormatting>
  <conditionalFormatting sqref="C485">
    <cfRule type="cellIs" dxfId="840" priority="213" stopIfTrue="1" operator="equal">
      <formula>$C377</formula>
    </cfRule>
  </conditionalFormatting>
  <conditionalFormatting sqref="C369">
    <cfRule type="cellIs" dxfId="839" priority="212" stopIfTrue="1" operator="equal">
      <formula>$C481</formula>
    </cfRule>
  </conditionalFormatting>
  <conditionalFormatting sqref="C522">
    <cfRule type="cellIs" dxfId="838" priority="211" stopIfTrue="1" operator="equal">
      <formula>$C377</formula>
    </cfRule>
  </conditionalFormatting>
  <conditionalFormatting sqref="C474">
    <cfRule type="cellIs" dxfId="837" priority="210" stopIfTrue="1" operator="equal">
      <formula>$C469</formula>
    </cfRule>
  </conditionalFormatting>
  <conditionalFormatting sqref="C513">
    <cfRule type="cellIs" dxfId="836" priority="209" stopIfTrue="1" operator="equal">
      <formula>$C482</formula>
    </cfRule>
  </conditionalFormatting>
  <conditionalFormatting sqref="C483">
    <cfRule type="cellIs" dxfId="835" priority="208" stopIfTrue="1" operator="equal">
      <formula>$C376</formula>
    </cfRule>
  </conditionalFormatting>
  <conditionalFormatting sqref="C503">
    <cfRule type="cellIs" dxfId="834" priority="207" stopIfTrue="1" operator="equal">
      <formula>$C330</formula>
    </cfRule>
  </conditionalFormatting>
  <conditionalFormatting sqref="C512">
    <cfRule type="cellIs" dxfId="833" priority="206" stopIfTrue="1" operator="equal">
      <formula>$C481</formula>
    </cfRule>
  </conditionalFormatting>
  <conditionalFormatting sqref="C532">
    <cfRule type="cellIs" dxfId="832" priority="205" stopIfTrue="1" operator="equal">
      <formula>$C492</formula>
    </cfRule>
  </conditionalFormatting>
  <conditionalFormatting sqref="C541">
    <cfRule type="cellIs" dxfId="831" priority="204" stopIfTrue="1" operator="equal">
      <formula>$C501</formula>
    </cfRule>
  </conditionalFormatting>
  <conditionalFormatting sqref="C550">
    <cfRule type="cellIs" dxfId="830" priority="203" stopIfTrue="1" operator="equal">
      <formula>$C328</formula>
    </cfRule>
  </conditionalFormatting>
  <conditionalFormatting sqref="C202:C203">
    <cfRule type="cellIs" dxfId="829" priority="202" stopIfTrue="1" operator="equal">
      <formula>$C519</formula>
    </cfRule>
  </conditionalFormatting>
  <conditionalFormatting sqref="C202:C229">
    <cfRule type="cellIs" dxfId="828" priority="201" stopIfTrue="1" operator="equal">
      <formula>$C376</formula>
    </cfRule>
  </conditionalFormatting>
  <conditionalFormatting sqref="C206 C203 C208:C223 C225">
    <cfRule type="cellIs" dxfId="827" priority="200" stopIfTrue="1" operator="equal">
      <formula>$C202</formula>
    </cfRule>
  </conditionalFormatting>
  <conditionalFormatting sqref="C224 C227 C229">
    <cfRule type="cellIs" dxfId="826" priority="199" stopIfTrue="1" operator="equal">
      <formula>$C222</formula>
    </cfRule>
  </conditionalFormatting>
  <conditionalFormatting sqref="C203">
    <cfRule type="cellIs" dxfId="825" priority="198" stopIfTrue="1" operator="equal">
      <formula>$C164</formula>
    </cfRule>
  </conditionalFormatting>
  <conditionalFormatting sqref="C207 C205">
    <cfRule type="cellIs" dxfId="824" priority="197" stopIfTrue="1" operator="equal">
      <formula>$C202</formula>
    </cfRule>
  </conditionalFormatting>
  <conditionalFormatting sqref="C204">
    <cfRule type="cellIs" dxfId="823" priority="196" stopIfTrue="1" operator="equal">
      <formula>$C206</formula>
    </cfRule>
  </conditionalFormatting>
  <conditionalFormatting sqref="C223">
    <cfRule type="cellIs" dxfId="822" priority="195" stopIfTrue="1" operator="equal">
      <formula>$C203</formula>
    </cfRule>
  </conditionalFormatting>
  <conditionalFormatting sqref="C226">
    <cfRule type="cellIs" dxfId="821" priority="194" stopIfTrue="1" operator="equal">
      <formula>$C223</formula>
    </cfRule>
  </conditionalFormatting>
  <conditionalFormatting sqref="C228">
    <cfRule type="cellIs" dxfId="820" priority="193" stopIfTrue="1" operator="equal">
      <formula>$C226</formula>
    </cfRule>
  </conditionalFormatting>
  <conditionalFormatting sqref="C204">
    <cfRule type="cellIs" dxfId="819" priority="192" stopIfTrue="1" operator="equal">
      <formula>$C228</formula>
    </cfRule>
  </conditionalFormatting>
  <conditionalFormatting sqref="C204:C229">
    <cfRule type="cellIs" dxfId="818" priority="191" stopIfTrue="1" operator="equal">
      <formula>$C532</formula>
    </cfRule>
  </conditionalFormatting>
  <conditionalFormatting sqref="C521">
    <cfRule type="cellIs" dxfId="817" priority="190" stopIfTrue="1" operator="equal">
      <formula>$C519</formula>
    </cfRule>
  </conditionalFormatting>
  <conditionalFormatting sqref="C521">
    <cfRule type="cellIs" dxfId="816" priority="189" stopIfTrue="1" operator="equal">
      <formula>$C376</formula>
    </cfRule>
  </conditionalFormatting>
  <conditionalFormatting sqref="C1186:C1188 C857:C859 C870 C559:C561 C230:C232 C243">
    <cfRule type="cellIs" dxfId="815" priority="188" stopIfTrue="1" operator="equal">
      <formula>#REF!</formula>
    </cfRule>
  </conditionalFormatting>
  <conditionalFormatting sqref="C560">
    <cfRule type="cellIs" dxfId="814" priority="187" stopIfTrue="1" operator="equal">
      <formula>$C250</formula>
    </cfRule>
  </conditionalFormatting>
  <conditionalFormatting sqref="C559">
    <cfRule type="cellIs" dxfId="813" priority="186" stopIfTrue="1" operator="equal">
      <formula>$C556</formula>
    </cfRule>
  </conditionalFormatting>
  <conditionalFormatting sqref="C559">
    <cfRule type="cellIs" dxfId="812" priority="185" stopIfTrue="1" operator="equal">
      <formula>$C249</formula>
    </cfRule>
  </conditionalFormatting>
  <conditionalFormatting sqref="C588">
    <cfRule type="cellIs" dxfId="811" priority="184" stopIfTrue="1" operator="equal">
      <formula>$C236</formula>
    </cfRule>
  </conditionalFormatting>
  <conditionalFormatting sqref="C597">
    <cfRule type="cellIs" dxfId="810" priority="183" stopIfTrue="1" operator="equal">
      <formula>$C245</formula>
    </cfRule>
  </conditionalFormatting>
  <conditionalFormatting sqref="C606">
    <cfRule type="cellIs" dxfId="809" priority="182" stopIfTrue="1" operator="equal">
      <formula>$C607</formula>
    </cfRule>
  </conditionalFormatting>
  <conditionalFormatting sqref="C606">
    <cfRule type="cellIs" dxfId="808" priority="181" stopIfTrue="1" operator="equal">
      <formula>$C248</formula>
    </cfRule>
  </conditionalFormatting>
  <conditionalFormatting sqref="C615">
    <cfRule type="cellIs" dxfId="807" priority="180" stopIfTrue="1" operator="equal">
      <formula>$C562</formula>
    </cfRule>
  </conditionalFormatting>
  <conditionalFormatting sqref="C625">
    <cfRule type="cellIs" dxfId="806" priority="179" stopIfTrue="1" operator="equal">
      <formula>$C571</formula>
    </cfRule>
  </conditionalFormatting>
  <conditionalFormatting sqref="C624">
    <cfRule type="cellIs" dxfId="805" priority="178" stopIfTrue="1" operator="equal">
      <formula>$C621</formula>
    </cfRule>
  </conditionalFormatting>
  <conditionalFormatting sqref="C624">
    <cfRule type="cellIs" dxfId="804" priority="177" stopIfTrue="1" operator="equal">
      <formula>$C570</formula>
    </cfRule>
  </conditionalFormatting>
  <conditionalFormatting sqref="C635">
    <cfRule type="cellIs" dxfId="803" priority="176" stopIfTrue="1" operator="equal">
      <formula>$C582</formula>
    </cfRule>
  </conditionalFormatting>
  <conditionalFormatting sqref="C644">
    <cfRule type="cellIs" dxfId="802" priority="175" stopIfTrue="1" operator="equal">
      <formula>$C591</formula>
    </cfRule>
  </conditionalFormatting>
  <conditionalFormatting sqref="C653">
    <cfRule type="cellIs" dxfId="801" priority="174" stopIfTrue="1" operator="equal">
      <formula>$C600</formula>
    </cfRule>
  </conditionalFormatting>
  <conditionalFormatting sqref="C662">
    <cfRule type="cellIs" dxfId="800" priority="173" stopIfTrue="1" operator="equal">
      <formula>$C609</formula>
    </cfRule>
  </conditionalFormatting>
  <conditionalFormatting sqref="C671">
    <cfRule type="cellIs" dxfId="799" priority="172" stopIfTrue="1" operator="equal">
      <formula>$C618</formula>
    </cfRule>
  </conditionalFormatting>
  <conditionalFormatting sqref="C682">
    <cfRule type="cellIs" dxfId="798" priority="171" stopIfTrue="1" operator="equal">
      <formula>$C629</formula>
    </cfRule>
  </conditionalFormatting>
  <conditionalFormatting sqref="C681">
    <cfRule type="cellIs" dxfId="797" priority="170" stopIfTrue="1" operator="equal">
      <formula>$C678</formula>
    </cfRule>
  </conditionalFormatting>
  <conditionalFormatting sqref="C681">
    <cfRule type="cellIs" dxfId="796" priority="169" stopIfTrue="1" operator="equal">
      <formula>$C628</formula>
    </cfRule>
  </conditionalFormatting>
  <conditionalFormatting sqref="C691">
    <cfRule type="cellIs" dxfId="795" priority="168" stopIfTrue="1" operator="equal">
      <formula>$C638</formula>
    </cfRule>
  </conditionalFormatting>
  <conditionalFormatting sqref="C704">
    <cfRule type="cellIs" dxfId="794" priority="167" stopIfTrue="1" operator="equal">
      <formula>$C651</formula>
    </cfRule>
  </conditionalFormatting>
  <conditionalFormatting sqref="C704">
    <cfRule type="cellIs" dxfId="793" priority="166" stopIfTrue="1" operator="equal">
      <formula>$C700</formula>
    </cfRule>
  </conditionalFormatting>
  <conditionalFormatting sqref="C703">
    <cfRule type="cellIs" dxfId="792" priority="165" stopIfTrue="1" operator="equal">
      <formula>$C650</formula>
    </cfRule>
  </conditionalFormatting>
  <conditionalFormatting sqref="C703">
    <cfRule type="cellIs" dxfId="791" priority="164" stopIfTrue="1" operator="equal">
      <formula>$C700</formula>
    </cfRule>
  </conditionalFormatting>
  <conditionalFormatting sqref="C703">
    <cfRule type="cellIs" dxfId="790" priority="163" stopIfTrue="1" operator="equal">
      <formula>$C650</formula>
    </cfRule>
  </conditionalFormatting>
  <conditionalFormatting sqref="C703">
    <cfRule type="cellIs" dxfId="789" priority="162" stopIfTrue="1" operator="equal">
      <formula>$C699</formula>
    </cfRule>
  </conditionalFormatting>
  <conditionalFormatting sqref="C713">
    <cfRule type="cellIs" dxfId="788" priority="161" stopIfTrue="1" operator="equal">
      <formula>$C659</formula>
    </cfRule>
  </conditionalFormatting>
  <conditionalFormatting sqref="C713">
    <cfRule type="cellIs" dxfId="787" priority="160" stopIfTrue="1" operator="equal">
      <formula>$C710</formula>
    </cfRule>
  </conditionalFormatting>
  <conditionalFormatting sqref="C734">
    <cfRule type="cellIs" dxfId="786" priority="159" stopIfTrue="1" operator="equal">
      <formula>$C684</formula>
    </cfRule>
  </conditionalFormatting>
  <conditionalFormatting sqref="C743">
    <cfRule type="cellIs" dxfId="785" priority="158" stopIfTrue="1" operator="equal">
      <formula>$C739</formula>
    </cfRule>
  </conditionalFormatting>
  <conditionalFormatting sqref="C743">
    <cfRule type="cellIs" dxfId="784" priority="157" stopIfTrue="1" operator="equal">
      <formula>$C691</formula>
    </cfRule>
  </conditionalFormatting>
  <conditionalFormatting sqref="C753">
    <cfRule type="cellIs" dxfId="783" priority="156" stopIfTrue="1" operator="equal">
      <formula>$C700</formula>
    </cfRule>
  </conditionalFormatting>
  <conditionalFormatting sqref="C762">
    <cfRule type="cellIs" dxfId="782" priority="155" stopIfTrue="1" operator="equal">
      <formula>$C709</formula>
    </cfRule>
  </conditionalFormatting>
  <conditionalFormatting sqref="C781 C1378 C1358 C1351 C1353 C1328 C1321 C791:C795 C805:C809 C824:C826 C819:C821 C882 C884:C885 C888:C889 C895:C896 C898 C901 C915:C918 C909:C912 C904 C933 C935 C943 C993 C1118 C1115 C1190:C1191 C1200 C1255 C1303 C779 C785 C812:C814 C860:C864 C873 C798:C802 C1151 C1153 C1156">
    <cfRule type="cellIs" dxfId="781" priority="154" stopIfTrue="1" operator="equal">
      <formula>$C778</formula>
    </cfRule>
  </conditionalFormatting>
  <conditionalFormatting sqref="C782 C780 C1374:C1377 C1356:C1357 C1344:C1349 C1323:C1327 C797 C804 C811 C882:C883 C823 C887 C897 C900 C903 C914 C908 C926 C937 C946 C1117 C1192 C1194 C1203 C789:C790 C815 C817:C818 C828 C865:C869 C873:C878 C891:C893 C924 C920:C922 C933:C934 C928:C931 C943:C944 C939:C941 C957:C959 C952:C953 C1133:C1139 C948:C949 C962:C969 C971:C978 C989:C992 C980:C987 C1009:C1016 C1018:C1025 C1027:C1034 C1036:C1043 C1046:C1053 C1055:C1062 C1064:C1070 C1074:C1081 C1083:C1089 C995 C999:C1004 C1113:C1114 C1104:C1110 C1093:C1099 C1124:C1130 C1120:C1122 C1162:C1169 C1171:C1178 C1142:C1148 C1155 C1151:C1152 C1158:C1160 C1180:C1186 C1200:C1201 C1196:C1198 C1205:C1207 C1209:C1216 C1227:C1233 C1218:C1225 C1236:C1243 C1245:C1251 C1257:C1263 C1265:C1272 C1274:C1281 C1283:C1290 C1301:C1302 C1292:C1299 C1305:C1308 C1312:C1319 C1329:C1330 C1334:C1341 C1360:C1362 C1364:C1371 C1383:C1385 C1379:C1381 C1392:C1397 C1388:C1390">
    <cfRule type="cellIs" dxfId="780" priority="153" stopIfTrue="1" operator="equal">
      <formula>$C778</formula>
    </cfRule>
  </conditionalFormatting>
  <conditionalFormatting sqref="C789">
    <cfRule type="cellIs" dxfId="779" priority="152" stopIfTrue="1" operator="equal">
      <formula>$C788</formula>
    </cfRule>
  </conditionalFormatting>
  <conditionalFormatting sqref="C827 C822 C1103 C1333">
    <cfRule type="cellIs" dxfId="778" priority="151" stopIfTrue="1" operator="equal">
      <formula>$C817</formula>
    </cfRule>
  </conditionalFormatting>
  <conditionalFormatting sqref="C954">
    <cfRule type="cellIs" dxfId="777" priority="150" stopIfTrue="1" operator="equal">
      <formula>$C1109</formula>
    </cfRule>
  </conditionalFormatting>
  <conditionalFormatting sqref="C1351">
    <cfRule type="cellIs" dxfId="776" priority="149" stopIfTrue="1" operator="equal">
      <formula>$C1301</formula>
    </cfRule>
  </conditionalFormatting>
  <conditionalFormatting sqref="C997 C1001 C999">
    <cfRule type="cellIs" dxfId="775" priority="148" stopIfTrue="1" operator="equal">
      <formula>$C1140</formula>
    </cfRule>
  </conditionalFormatting>
  <conditionalFormatting sqref="C1160">
    <cfRule type="cellIs" dxfId="774" priority="147" stopIfTrue="1" operator="equal">
      <formula>$C1120</formula>
    </cfRule>
  </conditionalFormatting>
  <conditionalFormatting sqref="C1169">
    <cfRule type="cellIs" dxfId="773" priority="146" stopIfTrue="1" operator="equal">
      <formula>$C1129</formula>
    </cfRule>
  </conditionalFormatting>
  <conditionalFormatting sqref="C858">
    <cfRule type="cellIs" dxfId="772" priority="145" stopIfTrue="1" operator="equal">
      <formula>$C1167</formula>
    </cfRule>
  </conditionalFormatting>
  <conditionalFormatting sqref="C1319 C1331">
    <cfRule type="cellIs" dxfId="771" priority="144" stopIfTrue="1" operator="equal">
      <formula>$C1266</formula>
    </cfRule>
  </conditionalFormatting>
  <conditionalFormatting sqref="C1243">
    <cfRule type="cellIs" dxfId="770" priority="143" stopIfTrue="1" operator="equal">
      <formula>$C1190</formula>
    </cfRule>
  </conditionalFormatting>
  <conditionalFormatting sqref="C1253">
    <cfRule type="cellIs" dxfId="769" priority="142" stopIfTrue="1" operator="equal">
      <formula>$C1199</formula>
    </cfRule>
  </conditionalFormatting>
  <conditionalFormatting sqref="C1263">
    <cfRule type="cellIs" dxfId="768" priority="141" stopIfTrue="1" operator="equal">
      <formula>$C1210</formula>
    </cfRule>
  </conditionalFormatting>
  <conditionalFormatting sqref="C1272">
    <cfRule type="cellIs" dxfId="767" priority="140" stopIfTrue="1" operator="equal">
      <formula>$C1219</formula>
    </cfRule>
  </conditionalFormatting>
  <conditionalFormatting sqref="C1281">
    <cfRule type="cellIs" dxfId="766" priority="139" stopIfTrue="1" operator="equal">
      <formula>$C1228</formula>
    </cfRule>
  </conditionalFormatting>
  <conditionalFormatting sqref="C1290">
    <cfRule type="cellIs" dxfId="765" priority="138" stopIfTrue="1" operator="equal">
      <formula>$C1237</formula>
    </cfRule>
  </conditionalFormatting>
  <conditionalFormatting sqref="C1299">
    <cfRule type="cellIs" dxfId="764" priority="137" stopIfTrue="1" operator="equal">
      <formula>$C1246</formula>
    </cfRule>
  </conditionalFormatting>
  <conditionalFormatting sqref="C1310">
    <cfRule type="cellIs" dxfId="763" priority="136" stopIfTrue="1" operator="equal">
      <formula>$C1257</formula>
    </cfRule>
  </conditionalFormatting>
  <conditionalFormatting sqref="C1362">
    <cfRule type="cellIs" dxfId="762" priority="135" stopIfTrue="1" operator="equal">
      <formula>$C1312</formula>
    </cfRule>
  </conditionalFormatting>
  <conditionalFormatting sqref="C1332">
    <cfRule type="cellIs" dxfId="761" priority="134" stopIfTrue="1" operator="equal">
      <formula>$C1279</formula>
    </cfRule>
  </conditionalFormatting>
  <conditionalFormatting sqref="C1342">
    <cfRule type="cellIs" dxfId="760" priority="133" stopIfTrue="1" operator="equal">
      <formula>$C1288</formula>
    </cfRule>
  </conditionalFormatting>
  <conditionalFormatting sqref="C1350">
    <cfRule type="cellIs" dxfId="759" priority="132" stopIfTrue="1" operator="equal">
      <formula>$C1299</formula>
    </cfRule>
  </conditionalFormatting>
  <conditionalFormatting sqref="C1381">
    <cfRule type="cellIs" dxfId="758" priority="131" stopIfTrue="1" operator="equal">
      <formula>$C1328</formula>
    </cfRule>
  </conditionalFormatting>
  <conditionalFormatting sqref="C1390">
    <cfRule type="cellIs" dxfId="757" priority="130" stopIfTrue="1" operator="equal">
      <formula>$C1337</formula>
    </cfRule>
  </conditionalFormatting>
  <conditionalFormatting sqref="C1386 C927 C788 C1045 C1073 C1092 C1101:C1102 C1254 C1311 C1332 C1343 C1373">
    <cfRule type="cellIs" dxfId="756" priority="129" stopIfTrue="1" operator="equal">
      <formula>$C784</formula>
    </cfRule>
  </conditionalFormatting>
  <conditionalFormatting sqref="C1384">
    <cfRule type="cellIs" dxfId="755" priority="128" stopIfTrue="1" operator="equal">
      <formula>$C1383</formula>
    </cfRule>
  </conditionalFormatting>
  <conditionalFormatting sqref="C1359 C1352 C1322 C906:C907 C994 C1119 C1116 C1191 C1256 C1304 C786:C787 C816 C894 C923 C932 C942 C955:C956 C970 C979 C988 C1017 C1026 C1035 C1044 C1054 C1063 C1071:C1072 C1082 C1090:C1091 C1099:C1101 C1123 C1141 C1170 C1179 C1154 C1157 C1161 C1187 C1199 C1208 C1217 C1226 C1235 C1244 C1252:C1253 C1264 C1273 C1282 C1291 C1300 C1309:C1310 C1320 C1331 C1342 C1363 C1372 C1382 C1391">
    <cfRule type="cellIs" dxfId="754" priority="127" stopIfTrue="1" operator="equal">
      <formula>$C783</formula>
    </cfRule>
  </conditionalFormatting>
  <conditionalFormatting sqref="C1371">
    <cfRule type="cellIs" dxfId="753" priority="126" stopIfTrue="1" operator="equal">
      <formula>$C1367</formula>
    </cfRule>
  </conditionalFormatting>
  <conditionalFormatting sqref="C1371">
    <cfRule type="cellIs" dxfId="752" priority="125" stopIfTrue="1" operator="equal">
      <formula>$C1319</formula>
    </cfRule>
  </conditionalFormatting>
  <conditionalFormatting sqref="C1350">
    <cfRule type="cellIs" dxfId="751" priority="124" stopIfTrue="1" operator="equal">
      <formula>$C1352</formula>
    </cfRule>
  </conditionalFormatting>
  <conditionalFormatting sqref="C1354">
    <cfRule type="cellIs" dxfId="750" priority="123" stopIfTrue="1" operator="equal">
      <formula>$C1350</formula>
    </cfRule>
  </conditionalFormatting>
  <conditionalFormatting sqref="C1341">
    <cfRule type="cellIs" dxfId="749" priority="122" stopIfTrue="1" operator="equal">
      <formula>$C1337</formula>
    </cfRule>
  </conditionalFormatting>
  <conditionalFormatting sqref="C1341">
    <cfRule type="cellIs" dxfId="748" priority="121" stopIfTrue="1" operator="equal">
      <formula>$C1286</formula>
    </cfRule>
  </conditionalFormatting>
  <conditionalFormatting sqref="C1329:C1330">
    <cfRule type="cellIs" dxfId="747" priority="120" stopIfTrue="1" operator="equal">
      <formula>$C1277</formula>
    </cfRule>
  </conditionalFormatting>
  <conditionalFormatting sqref="C1372">
    <cfRule type="cellIs" dxfId="746" priority="119" stopIfTrue="1" operator="equal">
      <formula>$C1322</formula>
    </cfRule>
  </conditionalFormatting>
  <conditionalFormatting sqref="C796">
    <cfRule type="cellIs" dxfId="745" priority="118" stopIfTrue="1" operator="equal">
      <formula>$C795</formula>
    </cfRule>
  </conditionalFormatting>
  <conditionalFormatting sqref="C803">
    <cfRule type="cellIs" dxfId="744" priority="117" stopIfTrue="1" operator="equal">
      <formula>$C802</formula>
    </cfRule>
  </conditionalFormatting>
  <conditionalFormatting sqref="C810">
    <cfRule type="cellIs" dxfId="743" priority="116" stopIfTrue="1" operator="equal">
      <formula>$C809</formula>
    </cfRule>
  </conditionalFormatting>
  <conditionalFormatting sqref="C886">
    <cfRule type="cellIs" dxfId="742" priority="115" stopIfTrue="1" operator="equal">
      <formula>$C882</formula>
    </cfRule>
  </conditionalFormatting>
  <conditionalFormatting sqref="C890">
    <cfRule type="cellIs" dxfId="741" priority="114" stopIfTrue="1" operator="equal">
      <formula>$C886</formula>
    </cfRule>
  </conditionalFormatting>
  <conditionalFormatting sqref="C896">
    <cfRule type="cellIs" dxfId="740" priority="113" stopIfTrue="1" operator="equal">
      <formula>$C893</formula>
    </cfRule>
  </conditionalFormatting>
  <conditionalFormatting sqref="C899">
    <cfRule type="cellIs" dxfId="739" priority="112" stopIfTrue="1" operator="equal">
      <formula>$C896</formula>
    </cfRule>
  </conditionalFormatting>
  <conditionalFormatting sqref="C902">
    <cfRule type="cellIs" dxfId="738" priority="111" stopIfTrue="1" operator="equal">
      <formula>$C899</formula>
    </cfRule>
  </conditionalFormatting>
  <conditionalFormatting sqref="C919">
    <cfRule type="cellIs" dxfId="737" priority="110" stopIfTrue="1" operator="equal">
      <formula>$C918</formula>
    </cfRule>
  </conditionalFormatting>
  <conditionalFormatting sqref="C913 C864">
    <cfRule type="cellIs" dxfId="736" priority="109" stopIfTrue="1" operator="equal">
      <formula>$C858</formula>
    </cfRule>
  </conditionalFormatting>
  <conditionalFormatting sqref="C925">
    <cfRule type="cellIs" dxfId="735" priority="108" stopIfTrue="1" operator="equal">
      <formula>$C922</formula>
    </cfRule>
  </conditionalFormatting>
  <conditionalFormatting sqref="C936">
    <cfRule type="cellIs" dxfId="734" priority="107" stopIfTrue="1" operator="equal">
      <formula>$C933</formula>
    </cfRule>
  </conditionalFormatting>
  <conditionalFormatting sqref="C938">
    <cfRule type="cellIs" dxfId="733" priority="106" stopIfTrue="1" operator="equal">
      <formula>$C936</formula>
    </cfRule>
  </conditionalFormatting>
  <conditionalFormatting sqref="C945">
    <cfRule type="cellIs" dxfId="732" priority="105" stopIfTrue="1" operator="equal">
      <formula>$C943</formula>
    </cfRule>
  </conditionalFormatting>
  <conditionalFormatting sqref="C947">
    <cfRule type="cellIs" dxfId="731" priority="104" stopIfTrue="1" operator="equal">
      <formula>$C945</formula>
    </cfRule>
  </conditionalFormatting>
  <conditionalFormatting sqref="C1003">
    <cfRule type="cellIs" dxfId="730" priority="103" stopIfTrue="1" operator="equal">
      <formula>$C1146</formula>
    </cfRule>
  </conditionalFormatting>
  <conditionalFormatting sqref="C871">
    <cfRule type="cellIs" dxfId="729" priority="102" stopIfTrue="1" operator="equal">
      <formula>$C1184</formula>
    </cfRule>
  </conditionalFormatting>
  <conditionalFormatting sqref="C879 C1005:C1006">
    <cfRule type="cellIs" dxfId="728" priority="101" stopIfTrue="1" operator="equal">
      <formula>$C868</formula>
    </cfRule>
  </conditionalFormatting>
  <conditionalFormatting sqref="C1193">
    <cfRule type="cellIs" dxfId="727" priority="100" stopIfTrue="1" operator="equal">
      <formula>$C1191</formula>
    </cfRule>
  </conditionalFormatting>
  <conditionalFormatting sqref="C1195">
    <cfRule type="cellIs" dxfId="726" priority="99" stopIfTrue="1" operator="equal">
      <formula>$C1193</formula>
    </cfRule>
  </conditionalFormatting>
  <conditionalFormatting sqref="C1202">
    <cfRule type="cellIs" dxfId="725" priority="98" stopIfTrue="1" operator="equal">
      <formula>$C1200</formula>
    </cfRule>
  </conditionalFormatting>
  <conditionalFormatting sqref="C1204">
    <cfRule type="cellIs" dxfId="724" priority="97" stopIfTrue="1" operator="equal">
      <formula>$C1202</formula>
    </cfRule>
  </conditionalFormatting>
  <conditionalFormatting sqref="C1234">
    <cfRule type="cellIs" dxfId="723" priority="96" stopIfTrue="1" operator="equal">
      <formula>$C1235</formula>
    </cfRule>
  </conditionalFormatting>
  <conditionalFormatting sqref="C785">
    <cfRule type="cellIs" dxfId="722" priority="95" stopIfTrue="1" operator="equal">
      <formula>$C783</formula>
    </cfRule>
  </conditionalFormatting>
  <conditionalFormatting sqref="C814">
    <cfRule type="cellIs" dxfId="721" priority="94" stopIfTrue="1" operator="equal">
      <formula>$C812</formula>
    </cfRule>
  </conditionalFormatting>
  <conditionalFormatting sqref="C880">
    <cfRule type="cellIs" dxfId="720" priority="93" stopIfTrue="1" operator="equal">
      <formula>$C828</formula>
    </cfRule>
  </conditionalFormatting>
  <conditionalFormatting sqref="C881">
    <cfRule type="cellIs" dxfId="719" priority="92" stopIfTrue="1" operator="equal">
      <formula>$C828</formula>
    </cfRule>
  </conditionalFormatting>
  <conditionalFormatting sqref="C1149">
    <cfRule type="cellIs" dxfId="718" priority="91" stopIfTrue="1" operator="equal">
      <formula>$C1147</formula>
    </cfRule>
  </conditionalFormatting>
  <conditionalFormatting sqref="C1150">
    <cfRule type="cellIs" dxfId="717" priority="90" stopIfTrue="1" operator="equal">
      <formula>$C1147</formula>
    </cfRule>
  </conditionalFormatting>
  <conditionalFormatting sqref="C857">
    <cfRule type="cellIs" dxfId="716" priority="89" stopIfTrue="1" operator="equal">
      <formula>$C1165</formula>
    </cfRule>
  </conditionalFormatting>
  <conditionalFormatting sqref="C871">
    <cfRule type="cellIs" dxfId="715" priority="88" stopIfTrue="1" operator="equal">
      <formula>$C869</formula>
    </cfRule>
  </conditionalFormatting>
  <conditionalFormatting sqref="C872">
    <cfRule type="cellIs" dxfId="714" priority="87" stopIfTrue="1" operator="equal">
      <formula>$C869</formula>
    </cfRule>
  </conditionalFormatting>
  <conditionalFormatting sqref="C1225">
    <cfRule type="cellIs" dxfId="713" priority="86" stopIfTrue="1" operator="equal">
      <formula>$C865</formula>
    </cfRule>
  </conditionalFormatting>
  <conditionalFormatting sqref="C1216">
    <cfRule type="cellIs" dxfId="712" priority="85" stopIfTrue="1" operator="equal">
      <formula>$C864</formula>
    </cfRule>
  </conditionalFormatting>
  <conditionalFormatting sqref="C879">
    <cfRule type="cellIs" dxfId="711" priority="84" stopIfTrue="1" operator="equal">
      <formula>$C827</formula>
    </cfRule>
  </conditionalFormatting>
  <conditionalFormatting sqref="C870">
    <cfRule type="cellIs" dxfId="710" priority="83" stopIfTrue="1" operator="equal">
      <formula>$C1183</formula>
    </cfRule>
  </conditionalFormatting>
  <conditionalFormatting sqref="C870">
    <cfRule type="cellIs" dxfId="709" priority="82" stopIfTrue="1" operator="equal">
      <formula>$C868</formula>
    </cfRule>
  </conditionalFormatting>
  <conditionalFormatting sqref="C1188">
    <cfRule type="cellIs" dxfId="708" priority="81" stopIfTrue="1" operator="equal">
      <formula>$C878</formula>
    </cfRule>
  </conditionalFormatting>
  <conditionalFormatting sqref="C1189">
    <cfRule type="cellIs" dxfId="707" priority="80" stopIfTrue="1" operator="equal">
      <formula>$C878</formula>
    </cfRule>
  </conditionalFormatting>
  <conditionalFormatting sqref="C1234">
    <cfRule type="cellIs" dxfId="706" priority="79" stopIfTrue="1" operator="equal">
      <formula>$C876</formula>
    </cfRule>
  </conditionalFormatting>
  <conditionalFormatting sqref="C905">
    <cfRule type="cellIs" dxfId="705" priority="78" stopIfTrue="1" operator="equal">
      <formula>$C904</formula>
    </cfRule>
  </conditionalFormatting>
  <conditionalFormatting sqref="C800">
    <cfRule type="cellIs" dxfId="704" priority="77" stopIfTrue="1" operator="equal">
      <formula>$C799</formula>
    </cfRule>
  </conditionalFormatting>
  <conditionalFormatting sqref="C961 C1008 C1159">
    <cfRule type="cellIs" dxfId="703" priority="76" stopIfTrue="1" operator="equal">
      <formula>$C948</formula>
    </cfRule>
  </conditionalFormatting>
  <conditionalFormatting sqref="C960 C1007">
    <cfRule type="cellIs" dxfId="702" priority="75" stopIfTrue="1" operator="equal">
      <formula>$C948</formula>
    </cfRule>
  </conditionalFormatting>
  <conditionalFormatting sqref="C1131">
    <cfRule type="cellIs" dxfId="701" priority="74" stopIfTrue="1" operator="equal">
      <formula>$C958</formula>
    </cfRule>
  </conditionalFormatting>
  <conditionalFormatting sqref="C950">
    <cfRule type="cellIs" dxfId="700" priority="73" stopIfTrue="1" operator="equal">
      <formula>$C1129</formula>
    </cfRule>
  </conditionalFormatting>
  <conditionalFormatting sqref="C951">
    <cfRule type="cellIs" dxfId="699" priority="72" stopIfTrue="1" operator="equal">
      <formula>$C1129</formula>
    </cfRule>
  </conditionalFormatting>
  <conditionalFormatting sqref="C1132">
    <cfRule type="cellIs" dxfId="698" priority="71" stopIfTrue="1" operator="equal">
      <formula>$C958</formula>
    </cfRule>
  </conditionalFormatting>
  <conditionalFormatting sqref="C998">
    <cfRule type="cellIs" dxfId="697" priority="70" stopIfTrue="1" operator="equal">
      <formula>$C954</formula>
    </cfRule>
  </conditionalFormatting>
  <conditionalFormatting sqref="C997">
    <cfRule type="cellIs" dxfId="696" priority="69" stopIfTrue="1" operator="equal">
      <formula>$C954</formula>
    </cfRule>
  </conditionalFormatting>
  <conditionalFormatting sqref="C1178">
    <cfRule type="cellIs" dxfId="695" priority="68" stopIfTrue="1" operator="equal">
      <formula>$C956</formula>
    </cfRule>
  </conditionalFormatting>
  <conditionalFormatting sqref="C959">
    <cfRule type="cellIs" dxfId="694" priority="67" stopIfTrue="1" operator="equal">
      <formula>$C947</formula>
    </cfRule>
  </conditionalFormatting>
  <conditionalFormatting sqref="C1006">
    <cfRule type="cellIs" dxfId="693" priority="66" stopIfTrue="1" operator="equal">
      <formula>$C994</formula>
    </cfRule>
  </conditionalFormatting>
  <conditionalFormatting sqref="C1043">
    <cfRule type="cellIs" dxfId="692" priority="65" stopIfTrue="1" operator="equal">
      <formula>$C1040</formula>
    </cfRule>
  </conditionalFormatting>
  <conditionalFormatting sqref="C1070">
    <cfRule type="cellIs" dxfId="691" priority="64" stopIfTrue="1" operator="equal">
      <formula>$C1067</formula>
    </cfRule>
  </conditionalFormatting>
  <conditionalFormatting sqref="C1089">
    <cfRule type="cellIs" dxfId="690" priority="63" stopIfTrue="1" operator="equal">
      <formula>$C1086</formula>
    </cfRule>
  </conditionalFormatting>
  <conditionalFormatting sqref="C996">
    <cfRule type="cellIs" dxfId="689" priority="62" stopIfTrue="1" operator="equal">
      <formula>$C1138</formula>
    </cfRule>
  </conditionalFormatting>
  <conditionalFormatting sqref="C996">
    <cfRule type="cellIs" dxfId="688" priority="61" stopIfTrue="1" operator="equal">
      <formula>$C953</formula>
    </cfRule>
  </conditionalFormatting>
  <conditionalFormatting sqref="C1111">
    <cfRule type="cellIs" dxfId="687" priority="60" stopIfTrue="1" operator="equal">
      <formula>$C1004</formula>
    </cfRule>
  </conditionalFormatting>
  <conditionalFormatting sqref="C1112">
    <cfRule type="cellIs" dxfId="686" priority="59" stopIfTrue="1" operator="equal">
      <formula>$C1004</formula>
    </cfRule>
  </conditionalFormatting>
  <conditionalFormatting sqref="C996">
    <cfRule type="cellIs" dxfId="685" priority="58" stopIfTrue="1" operator="equal">
      <formula>$C1108</formula>
    </cfRule>
  </conditionalFormatting>
  <conditionalFormatting sqref="C1149">
    <cfRule type="cellIs" dxfId="684" priority="57" stopIfTrue="1" operator="equal">
      <formula>$C1004</formula>
    </cfRule>
  </conditionalFormatting>
  <conditionalFormatting sqref="C1101">
    <cfRule type="cellIs" dxfId="683" priority="56" stopIfTrue="1" operator="equal">
      <formula>$C1096</formula>
    </cfRule>
  </conditionalFormatting>
  <conditionalFormatting sqref="C1140">
    <cfRule type="cellIs" dxfId="682" priority="55" stopIfTrue="1" operator="equal">
      <formula>$C1109</formula>
    </cfRule>
  </conditionalFormatting>
  <conditionalFormatting sqref="C1110">
    <cfRule type="cellIs" dxfId="681" priority="54" stopIfTrue="1" operator="equal">
      <formula>$C1003</formula>
    </cfRule>
  </conditionalFormatting>
  <conditionalFormatting sqref="C1130">
    <cfRule type="cellIs" dxfId="680" priority="53" stopIfTrue="1" operator="equal">
      <formula>$C957</formula>
    </cfRule>
  </conditionalFormatting>
  <conditionalFormatting sqref="C1139">
    <cfRule type="cellIs" dxfId="679" priority="52" stopIfTrue="1" operator="equal">
      <formula>$C1108</formula>
    </cfRule>
  </conditionalFormatting>
  <conditionalFormatting sqref="C1159">
    <cfRule type="cellIs" dxfId="678" priority="51" stopIfTrue="1" operator="equal">
      <formula>$C1119</formula>
    </cfRule>
  </conditionalFormatting>
  <conditionalFormatting sqref="C1168">
    <cfRule type="cellIs" dxfId="677" priority="50" stopIfTrue="1" operator="equal">
      <formula>$C1128</formula>
    </cfRule>
  </conditionalFormatting>
  <conditionalFormatting sqref="C1177">
    <cfRule type="cellIs" dxfId="676" priority="49" stopIfTrue="1" operator="equal">
      <formula>$C955</formula>
    </cfRule>
  </conditionalFormatting>
  <conditionalFormatting sqref="C829:C830">
    <cfRule type="cellIs" dxfId="675" priority="48" stopIfTrue="1" operator="equal">
      <formula>$C1146</formula>
    </cfRule>
  </conditionalFormatting>
  <conditionalFormatting sqref="C829:C856">
    <cfRule type="cellIs" dxfId="674" priority="47" stopIfTrue="1" operator="equal">
      <formula>$C1003</formula>
    </cfRule>
  </conditionalFormatting>
  <conditionalFormatting sqref="C833 C830 C835:C850 C852">
    <cfRule type="cellIs" dxfId="673" priority="46" stopIfTrue="1" operator="equal">
      <formula>$C829</formula>
    </cfRule>
  </conditionalFormatting>
  <conditionalFormatting sqref="C851 C854 C856">
    <cfRule type="cellIs" dxfId="672" priority="45" stopIfTrue="1" operator="equal">
      <formula>$C849</formula>
    </cfRule>
  </conditionalFormatting>
  <conditionalFormatting sqref="C830">
    <cfRule type="cellIs" dxfId="671" priority="44" stopIfTrue="1" operator="equal">
      <formula>$C791</formula>
    </cfRule>
  </conditionalFormatting>
  <conditionalFormatting sqref="C834 C832">
    <cfRule type="cellIs" dxfId="670" priority="43" stopIfTrue="1" operator="equal">
      <formula>$C829</formula>
    </cfRule>
  </conditionalFormatting>
  <conditionalFormatting sqref="C831">
    <cfRule type="cellIs" dxfId="669" priority="42" stopIfTrue="1" operator="equal">
      <formula>$C833</formula>
    </cfRule>
  </conditionalFormatting>
  <conditionalFormatting sqref="C850">
    <cfRule type="cellIs" dxfId="668" priority="41" stopIfTrue="1" operator="equal">
      <formula>$C830</formula>
    </cfRule>
  </conditionalFormatting>
  <conditionalFormatting sqref="C853">
    <cfRule type="cellIs" dxfId="667" priority="40" stopIfTrue="1" operator="equal">
      <formula>$C850</formula>
    </cfRule>
  </conditionalFormatting>
  <conditionalFormatting sqref="C855">
    <cfRule type="cellIs" dxfId="666" priority="39" stopIfTrue="1" operator="equal">
      <formula>$C853</formula>
    </cfRule>
  </conditionalFormatting>
  <conditionalFormatting sqref="C831">
    <cfRule type="cellIs" dxfId="665" priority="38" stopIfTrue="1" operator="equal">
      <formula>$C855</formula>
    </cfRule>
  </conditionalFormatting>
  <conditionalFormatting sqref="C831:C856">
    <cfRule type="cellIs" dxfId="664" priority="37" stopIfTrue="1" operator="equal">
      <formula>$C1159</formula>
    </cfRule>
  </conditionalFormatting>
  <conditionalFormatting sqref="C1148">
    <cfRule type="cellIs" dxfId="663" priority="36" stopIfTrue="1" operator="equal">
      <formula>$C1146</formula>
    </cfRule>
  </conditionalFormatting>
  <conditionalFormatting sqref="C1148">
    <cfRule type="cellIs" dxfId="662" priority="35" stopIfTrue="1" operator="equal">
      <formula>$C1003</formula>
    </cfRule>
  </conditionalFormatting>
  <conditionalFormatting sqref="C1187">
    <cfRule type="cellIs" dxfId="661" priority="34" stopIfTrue="1" operator="equal">
      <formula>$C877</formula>
    </cfRule>
  </conditionalFormatting>
  <conditionalFormatting sqref="C1186">
    <cfRule type="cellIs" dxfId="660" priority="33" stopIfTrue="1" operator="equal">
      <formula>$C1183</formula>
    </cfRule>
  </conditionalFormatting>
  <conditionalFormatting sqref="C1186">
    <cfRule type="cellIs" dxfId="659" priority="32" stopIfTrue="1" operator="equal">
      <formula>$C876</formula>
    </cfRule>
  </conditionalFormatting>
  <conditionalFormatting sqref="C1215">
    <cfRule type="cellIs" dxfId="658" priority="31" stopIfTrue="1" operator="equal">
      <formula>$C863</formula>
    </cfRule>
  </conditionalFormatting>
  <conditionalFormatting sqref="C1224">
    <cfRule type="cellIs" dxfId="657" priority="30" stopIfTrue="1" operator="equal">
      <formula>$C872</formula>
    </cfRule>
  </conditionalFormatting>
  <conditionalFormatting sqref="C1233">
    <cfRule type="cellIs" dxfId="656" priority="29" stopIfTrue="1" operator="equal">
      <formula>$C1234</formula>
    </cfRule>
  </conditionalFormatting>
  <conditionalFormatting sqref="C1233">
    <cfRule type="cellIs" dxfId="655" priority="28" stopIfTrue="1" operator="equal">
      <formula>$C875</formula>
    </cfRule>
  </conditionalFormatting>
  <conditionalFormatting sqref="C1242">
    <cfRule type="cellIs" dxfId="654" priority="27" stopIfTrue="1" operator="equal">
      <formula>$C1189</formula>
    </cfRule>
  </conditionalFormatting>
  <conditionalFormatting sqref="C1252">
    <cfRule type="cellIs" dxfId="653" priority="26" stopIfTrue="1" operator="equal">
      <formula>$C1198</formula>
    </cfRule>
  </conditionalFormatting>
  <conditionalFormatting sqref="C1251">
    <cfRule type="cellIs" dxfId="652" priority="25" stopIfTrue="1" operator="equal">
      <formula>$C1248</formula>
    </cfRule>
  </conditionalFormatting>
  <conditionalFormatting sqref="C1251">
    <cfRule type="cellIs" dxfId="651" priority="24" stopIfTrue="1" operator="equal">
      <formula>$C1197</formula>
    </cfRule>
  </conditionalFormatting>
  <conditionalFormatting sqref="C1262">
    <cfRule type="cellIs" dxfId="650" priority="23" stopIfTrue="1" operator="equal">
      <formula>$C1209</formula>
    </cfRule>
  </conditionalFormatting>
  <conditionalFormatting sqref="C1271">
    <cfRule type="cellIs" dxfId="649" priority="22" stopIfTrue="1" operator="equal">
      <formula>$C1218</formula>
    </cfRule>
  </conditionalFormatting>
  <conditionalFormatting sqref="C1280">
    <cfRule type="cellIs" dxfId="648" priority="21" stopIfTrue="1" operator="equal">
      <formula>$C1227</formula>
    </cfRule>
  </conditionalFormatting>
  <conditionalFormatting sqref="C1289">
    <cfRule type="cellIs" dxfId="647" priority="20" stopIfTrue="1" operator="equal">
      <formula>$C1236</formula>
    </cfRule>
  </conditionalFormatting>
  <conditionalFormatting sqref="C1298">
    <cfRule type="cellIs" dxfId="646" priority="19" stopIfTrue="1" operator="equal">
      <formula>$C1245</formula>
    </cfRule>
  </conditionalFormatting>
  <conditionalFormatting sqref="C1309">
    <cfRule type="cellIs" dxfId="645" priority="18" stopIfTrue="1" operator="equal">
      <formula>$C1256</formula>
    </cfRule>
  </conditionalFormatting>
  <conditionalFormatting sqref="C1308">
    <cfRule type="cellIs" dxfId="644" priority="17" stopIfTrue="1" operator="equal">
      <formula>$C1305</formula>
    </cfRule>
  </conditionalFormatting>
  <conditionalFormatting sqref="C1308">
    <cfRule type="cellIs" dxfId="643" priority="16" stopIfTrue="1" operator="equal">
      <formula>$C1255</formula>
    </cfRule>
  </conditionalFormatting>
  <conditionalFormatting sqref="C1318">
    <cfRule type="cellIs" dxfId="642" priority="15" stopIfTrue="1" operator="equal">
      <formula>$C1265</formula>
    </cfRule>
  </conditionalFormatting>
  <conditionalFormatting sqref="C1331">
    <cfRule type="cellIs" dxfId="641" priority="14" stopIfTrue="1" operator="equal">
      <formula>$C1278</formula>
    </cfRule>
  </conditionalFormatting>
  <conditionalFormatting sqref="C1331">
    <cfRule type="cellIs" dxfId="640" priority="13" stopIfTrue="1" operator="equal">
      <formula>$C1327</formula>
    </cfRule>
  </conditionalFormatting>
  <conditionalFormatting sqref="C1330">
    <cfRule type="cellIs" dxfId="639" priority="12" stopIfTrue="1" operator="equal">
      <formula>$C1277</formula>
    </cfRule>
  </conditionalFormatting>
  <conditionalFormatting sqref="C1330">
    <cfRule type="cellIs" dxfId="638" priority="11" stopIfTrue="1" operator="equal">
      <formula>$C1327</formula>
    </cfRule>
  </conditionalFormatting>
  <conditionalFormatting sqref="C1330">
    <cfRule type="cellIs" dxfId="637" priority="10" stopIfTrue="1" operator="equal">
      <formula>$C1277</formula>
    </cfRule>
  </conditionalFormatting>
  <conditionalFormatting sqref="C1330">
    <cfRule type="cellIs" dxfId="636" priority="9" stopIfTrue="1" operator="equal">
      <formula>$C1326</formula>
    </cfRule>
  </conditionalFormatting>
  <conditionalFormatting sqref="C1340">
    <cfRule type="cellIs" dxfId="635" priority="8" stopIfTrue="1" operator="equal">
      <formula>$C1286</formula>
    </cfRule>
  </conditionalFormatting>
  <conditionalFormatting sqref="C1340">
    <cfRule type="cellIs" dxfId="634" priority="7" stopIfTrue="1" operator="equal">
      <formula>$C1337</formula>
    </cfRule>
  </conditionalFormatting>
  <conditionalFormatting sqref="C1361">
    <cfRule type="cellIs" dxfId="633" priority="6" stopIfTrue="1" operator="equal">
      <formula>$C1311</formula>
    </cfRule>
  </conditionalFormatting>
  <conditionalFormatting sqref="C1370">
    <cfRule type="cellIs" dxfId="632" priority="5" stopIfTrue="1" operator="equal">
      <formula>$C1366</formula>
    </cfRule>
  </conditionalFormatting>
  <conditionalFormatting sqref="C1370">
    <cfRule type="cellIs" dxfId="631" priority="4" stopIfTrue="1" operator="equal">
      <formula>$C1318</formula>
    </cfRule>
  </conditionalFormatting>
  <conditionalFormatting sqref="C1380">
    <cfRule type="cellIs" dxfId="630" priority="3" stopIfTrue="1" operator="equal">
      <formula>$C1327</formula>
    </cfRule>
  </conditionalFormatting>
  <conditionalFormatting sqref="C1389">
    <cfRule type="cellIs" dxfId="629" priority="2" stopIfTrue="1" operator="equal">
      <formula>$C1336</formula>
    </cfRule>
  </conditionalFormatting>
  <conditionalFormatting sqref="A852:B852">
    <cfRule type="cellIs" dxfId="628" priority="1" stopIfTrue="1" operator="equal">
      <formula>0</formula>
    </cfRule>
  </conditionalFormatting>
  <pageMargins left="0.31496062992125984" right="0.31496062992125984" top="0.39370078740157483" bottom="0.39370078740157483" header="0" footer="0"/>
  <pageSetup paperSize="9" scale="69" fitToHeight="999"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1415"/>
  <sheetViews>
    <sheetView showZeros="0" topLeftCell="A103" zoomScale="90" zoomScaleNormal="90" workbookViewId="0">
      <selection activeCell="C111" sqref="C111:BQ111"/>
    </sheetView>
  </sheetViews>
  <sheetFormatPr defaultColWidth="9.140625" defaultRowHeight="12.75"/>
  <cols>
    <col min="1" max="1" width="3.28515625" style="3" customWidth="1"/>
    <col min="2" max="2" width="3.42578125" style="3" customWidth="1"/>
    <col min="3" max="7" width="2.85546875" style="7" customWidth="1"/>
    <col min="8" max="8" width="6" style="7" customWidth="1"/>
    <col min="9" max="9" width="6.140625" style="7" customWidth="1"/>
    <col min="10" max="54" width="2.85546875" style="3" customWidth="1"/>
    <col min="55" max="55" width="4.85546875" style="3" customWidth="1"/>
    <col min="56" max="68" width="2.85546875" style="3" customWidth="1"/>
    <col min="69" max="69" width="4.85546875" style="3" customWidth="1"/>
    <col min="70" max="74" width="2.85546875" style="3" hidden="1" customWidth="1"/>
    <col min="75" max="76" width="2.85546875" style="3" customWidth="1"/>
    <col min="77" max="77" width="18" style="3" customWidth="1"/>
    <col min="78" max="81" width="11.28515625" style="3" customWidth="1"/>
    <col min="82" max="16384" width="9.140625" style="3"/>
  </cols>
  <sheetData>
    <row r="1" spans="1:64" ht="9" hidden="1" customHeight="1"/>
    <row r="2" spans="1:64" ht="9" customHeight="1">
      <c r="AO2" s="114" t="s">
        <v>60</v>
      </c>
      <c r="AP2" s="114"/>
      <c r="AQ2" s="114"/>
      <c r="AR2" s="114"/>
      <c r="AS2" s="114"/>
      <c r="AT2" s="114"/>
      <c r="AU2" s="114"/>
      <c r="AV2" s="114"/>
      <c r="AW2" s="114"/>
      <c r="AX2" s="114"/>
      <c r="AY2" s="114"/>
      <c r="AZ2" s="114"/>
      <c r="BA2" s="114"/>
      <c r="BB2" s="114"/>
      <c r="BC2" s="114"/>
      <c r="BD2" s="114"/>
      <c r="BE2" s="114"/>
      <c r="BF2" s="114"/>
      <c r="BG2" s="114"/>
      <c r="BH2" s="114"/>
      <c r="BI2" s="114"/>
      <c r="BJ2" s="114"/>
      <c r="BK2" s="114"/>
      <c r="BL2" s="114"/>
    </row>
    <row r="3" spans="1:64" ht="9" customHeight="1">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4" spans="1:64" ht="15.75" customHeight="1">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row>
    <row r="5" spans="1:64" ht="15.75" customHeight="1">
      <c r="A5" s="8"/>
      <c r="B5" s="8"/>
      <c r="C5" s="60"/>
      <c r="D5" s="60"/>
      <c r="E5" s="60"/>
      <c r="F5" s="60"/>
      <c r="G5" s="60"/>
      <c r="H5" s="60"/>
      <c r="I5" s="60"/>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15.75" customHeight="1">
      <c r="A6" s="8"/>
      <c r="B6" s="8"/>
      <c r="C6" s="60"/>
      <c r="D6" s="60"/>
      <c r="E6" s="60"/>
      <c r="F6" s="60"/>
      <c r="G6" s="60"/>
      <c r="H6" s="60"/>
      <c r="I6" s="60"/>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row>
    <row r="7" spans="1:64" ht="9.75" hidden="1" customHeight="1">
      <c r="A7" s="115"/>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row>
    <row r="8" spans="1:64" ht="9.75" hidden="1" customHeight="1">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row>
    <row r="9" spans="1:64" ht="8.25" hidden="1"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row>
    <row r="10" spans="1:64" ht="15.75">
      <c r="A10" s="113" t="s">
        <v>18</v>
      </c>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row>
    <row r="11" spans="1:64" ht="15.75" customHeight="1">
      <c r="A11" s="113" t="s">
        <v>35</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row>
    <row r="12" spans="1:64" ht="15.75" customHeight="1">
      <c r="A12" s="113" t="s">
        <v>430</v>
      </c>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row>
    <row r="13" spans="1:64" ht="6" customHeight="1">
      <c r="A13" s="59"/>
      <c r="B13" s="59"/>
      <c r="C13" s="9"/>
      <c r="D13" s="9"/>
      <c r="E13" s="9"/>
      <c r="F13" s="9"/>
      <c r="G13" s="9"/>
      <c r="H13" s="9"/>
      <c r="I13" s="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row>
    <row r="14" spans="1:64" ht="27.95" customHeight="1">
      <c r="A14" s="10" t="s">
        <v>7</v>
      </c>
      <c r="B14" s="104" t="s">
        <v>424</v>
      </c>
      <c r="C14" s="105"/>
      <c r="D14" s="105"/>
      <c r="E14" s="105"/>
      <c r="F14" s="105"/>
      <c r="G14" s="105"/>
      <c r="H14" s="105"/>
      <c r="I14" s="105"/>
      <c r="J14" s="105"/>
      <c r="K14" s="105"/>
      <c r="L14" s="105"/>
      <c r="M14" s="11"/>
      <c r="N14" s="111" t="s">
        <v>433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2"/>
      <c r="AU14" s="104" t="s">
        <v>427</v>
      </c>
      <c r="AV14" s="105"/>
      <c r="AW14" s="105"/>
      <c r="AX14" s="105"/>
      <c r="AY14" s="105"/>
      <c r="AZ14" s="105"/>
      <c r="BA14" s="105"/>
      <c r="BB14" s="105"/>
      <c r="BC14" s="12"/>
      <c r="BD14" s="12"/>
      <c r="BE14" s="12"/>
      <c r="BF14" s="12"/>
      <c r="BG14" s="12"/>
      <c r="BH14" s="12"/>
      <c r="BI14" s="12"/>
      <c r="BJ14" s="12"/>
      <c r="BK14" s="12"/>
      <c r="BL14" s="12"/>
    </row>
    <row r="15" spans="1:64" ht="21.75" customHeight="1">
      <c r="A15" s="13"/>
      <c r="B15" s="108" t="s">
        <v>52</v>
      </c>
      <c r="C15" s="108"/>
      <c r="D15" s="108"/>
      <c r="E15" s="108"/>
      <c r="F15" s="108"/>
      <c r="G15" s="108"/>
      <c r="H15" s="108"/>
      <c r="I15" s="108"/>
      <c r="J15" s="108"/>
      <c r="K15" s="108"/>
      <c r="L15" s="108"/>
      <c r="M15" s="13"/>
      <c r="N15" s="112" t="s">
        <v>53</v>
      </c>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3"/>
      <c r="AU15" s="108" t="s">
        <v>54</v>
      </c>
      <c r="AV15" s="108"/>
      <c r="AW15" s="108"/>
      <c r="AX15" s="108"/>
      <c r="AY15" s="108"/>
      <c r="AZ15" s="108"/>
      <c r="BA15" s="108"/>
      <c r="BB15" s="108"/>
      <c r="BC15" s="13"/>
      <c r="BD15" s="13"/>
      <c r="BE15" s="13"/>
      <c r="BF15" s="13"/>
      <c r="BG15" s="13"/>
      <c r="BH15" s="13"/>
      <c r="BI15" s="13"/>
      <c r="BJ15" s="13"/>
      <c r="BK15" s="13"/>
      <c r="BL15" s="13"/>
    </row>
    <row r="16" spans="1:64" ht="6" customHeight="1">
      <c r="A16" s="14"/>
      <c r="B16" s="14"/>
      <c r="C16" s="15"/>
      <c r="D16" s="15"/>
      <c r="E16" s="15"/>
      <c r="F16" s="15"/>
      <c r="G16" s="15"/>
      <c r="H16" s="15"/>
      <c r="I16" s="15"/>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6"/>
      <c r="BF16" s="16"/>
      <c r="BG16" s="16"/>
      <c r="BH16" s="16"/>
      <c r="BI16" s="16"/>
      <c r="BJ16" s="16"/>
      <c r="BK16" s="16"/>
      <c r="BL16" s="16"/>
    </row>
    <row r="17" spans="1:79" ht="27.95" customHeight="1">
      <c r="A17" s="17" t="s">
        <v>33</v>
      </c>
      <c r="B17" s="104" t="s">
        <v>434</v>
      </c>
      <c r="C17" s="105"/>
      <c r="D17" s="105"/>
      <c r="E17" s="105"/>
      <c r="F17" s="105"/>
      <c r="G17" s="105"/>
      <c r="H17" s="105"/>
      <c r="I17" s="105"/>
      <c r="J17" s="105"/>
      <c r="K17" s="105"/>
      <c r="L17" s="105"/>
      <c r="M17" s="11"/>
      <c r="N17" s="111" t="s">
        <v>433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2"/>
      <c r="AU17" s="104" t="s">
        <v>427</v>
      </c>
      <c r="AV17" s="105"/>
      <c r="AW17" s="105"/>
      <c r="AX17" s="105"/>
      <c r="AY17" s="105"/>
      <c r="AZ17" s="105"/>
      <c r="BA17" s="105"/>
      <c r="BB17" s="105"/>
      <c r="BC17" s="18"/>
      <c r="BD17" s="18"/>
      <c r="BE17" s="18"/>
      <c r="BF17" s="18"/>
      <c r="BG17" s="18"/>
      <c r="BH17" s="18"/>
      <c r="BI17" s="18"/>
      <c r="BJ17" s="18"/>
      <c r="BK17" s="18"/>
      <c r="BL17" s="19"/>
    </row>
    <row r="18" spans="1:79" ht="23.25" customHeight="1">
      <c r="A18" s="20"/>
      <c r="B18" s="108" t="s">
        <v>52</v>
      </c>
      <c r="C18" s="108"/>
      <c r="D18" s="108"/>
      <c r="E18" s="108"/>
      <c r="F18" s="108"/>
      <c r="G18" s="108"/>
      <c r="H18" s="108"/>
      <c r="I18" s="108"/>
      <c r="J18" s="108"/>
      <c r="K18" s="108"/>
      <c r="L18" s="108"/>
      <c r="M18" s="13"/>
      <c r="N18" s="112" t="s">
        <v>55</v>
      </c>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3"/>
      <c r="AU18" s="108" t="s">
        <v>54</v>
      </c>
      <c r="AV18" s="108"/>
      <c r="AW18" s="108"/>
      <c r="AX18" s="108"/>
      <c r="AY18" s="108"/>
      <c r="AZ18" s="108"/>
      <c r="BA18" s="108"/>
      <c r="BB18" s="108"/>
      <c r="BC18" s="21"/>
      <c r="BD18" s="21"/>
      <c r="BE18" s="21"/>
      <c r="BF18" s="21"/>
      <c r="BG18" s="21"/>
      <c r="BH18" s="21"/>
      <c r="BI18" s="21"/>
      <c r="BJ18" s="21"/>
      <c r="BK18" s="22"/>
      <c r="BL18" s="21"/>
    </row>
    <row r="19" spans="1:79" ht="6.75" customHeight="1">
      <c r="A19" s="14"/>
      <c r="B19" s="14"/>
      <c r="C19" s="15"/>
      <c r="D19" s="15"/>
      <c r="E19" s="15"/>
      <c r="F19" s="15"/>
      <c r="G19" s="15"/>
      <c r="H19" s="15"/>
      <c r="I19" s="15"/>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row>
    <row r="20" spans="1:79" ht="27.95" customHeight="1">
      <c r="A20" s="10" t="s">
        <v>34</v>
      </c>
      <c r="B20" s="104" t="s">
        <v>431</v>
      </c>
      <c r="C20" s="105"/>
      <c r="D20" s="105"/>
      <c r="E20" s="105"/>
      <c r="F20" s="105"/>
      <c r="G20" s="105"/>
      <c r="H20" s="105"/>
      <c r="I20" s="105"/>
      <c r="J20" s="105"/>
      <c r="K20" s="105"/>
      <c r="L20" s="105"/>
      <c r="M20" s="14"/>
      <c r="N20" s="104" t="s">
        <v>435</v>
      </c>
      <c r="O20" s="105"/>
      <c r="P20" s="105"/>
      <c r="Q20" s="105"/>
      <c r="R20" s="105"/>
      <c r="S20" s="105"/>
      <c r="T20" s="105"/>
      <c r="U20" s="105"/>
      <c r="V20" s="105"/>
      <c r="W20" s="105"/>
      <c r="X20" s="105"/>
      <c r="Y20" s="105"/>
      <c r="Z20" s="18"/>
      <c r="AA20" s="104" t="s">
        <v>436</v>
      </c>
      <c r="AB20" s="105"/>
      <c r="AC20" s="105"/>
      <c r="AD20" s="105"/>
      <c r="AE20" s="105"/>
      <c r="AF20" s="105"/>
      <c r="AG20" s="105"/>
      <c r="AH20" s="105"/>
      <c r="AI20" s="105"/>
      <c r="AJ20" s="18"/>
      <c r="AK20" s="106" t="s">
        <v>432</v>
      </c>
      <c r="AL20" s="107"/>
      <c r="AM20" s="107"/>
      <c r="AN20" s="107"/>
      <c r="AO20" s="107"/>
      <c r="AP20" s="107"/>
      <c r="AQ20" s="107"/>
      <c r="AR20" s="107"/>
      <c r="AS20" s="107"/>
      <c r="AT20" s="107"/>
      <c r="AU20" s="107"/>
      <c r="AV20" s="107"/>
      <c r="AW20" s="107"/>
      <c r="AX20" s="107"/>
      <c r="AY20" s="107"/>
      <c r="AZ20" s="107"/>
      <c r="BA20" s="107"/>
      <c r="BB20" s="107"/>
      <c r="BC20" s="107"/>
      <c r="BD20" s="18"/>
      <c r="BE20" s="104" t="s">
        <v>428</v>
      </c>
      <c r="BF20" s="105"/>
      <c r="BG20" s="105"/>
      <c r="BH20" s="105"/>
      <c r="BI20" s="105"/>
      <c r="BJ20" s="105"/>
      <c r="BK20" s="105"/>
      <c r="BL20" s="105"/>
    </row>
    <row r="21" spans="1:79" ht="23.25" customHeight="1">
      <c r="A21" s="14"/>
      <c r="B21" s="108" t="s">
        <v>52</v>
      </c>
      <c r="C21" s="108"/>
      <c r="D21" s="108"/>
      <c r="E21" s="108"/>
      <c r="F21" s="108"/>
      <c r="G21" s="108"/>
      <c r="H21" s="108"/>
      <c r="I21" s="108"/>
      <c r="J21" s="108"/>
      <c r="K21" s="108"/>
      <c r="L21" s="108"/>
      <c r="M21" s="14"/>
      <c r="N21" s="108" t="s">
        <v>56</v>
      </c>
      <c r="O21" s="108"/>
      <c r="P21" s="108"/>
      <c r="Q21" s="108"/>
      <c r="R21" s="108"/>
      <c r="S21" s="108"/>
      <c r="T21" s="108"/>
      <c r="U21" s="108"/>
      <c r="V21" s="108"/>
      <c r="W21" s="108"/>
      <c r="X21" s="108"/>
      <c r="Y21" s="108"/>
      <c r="Z21" s="21"/>
      <c r="AA21" s="109" t="s">
        <v>57</v>
      </c>
      <c r="AB21" s="109"/>
      <c r="AC21" s="109"/>
      <c r="AD21" s="109"/>
      <c r="AE21" s="109"/>
      <c r="AF21" s="109"/>
      <c r="AG21" s="109"/>
      <c r="AH21" s="109"/>
      <c r="AI21" s="109"/>
      <c r="AJ21" s="21"/>
      <c r="AK21" s="110" t="s">
        <v>58</v>
      </c>
      <c r="AL21" s="110"/>
      <c r="AM21" s="110"/>
      <c r="AN21" s="110"/>
      <c r="AO21" s="110"/>
      <c r="AP21" s="110"/>
      <c r="AQ21" s="110"/>
      <c r="AR21" s="110"/>
      <c r="AS21" s="110"/>
      <c r="AT21" s="110"/>
      <c r="AU21" s="110"/>
      <c r="AV21" s="110"/>
      <c r="AW21" s="110"/>
      <c r="AX21" s="110"/>
      <c r="AY21" s="110"/>
      <c r="AZ21" s="110"/>
      <c r="BA21" s="110"/>
      <c r="BB21" s="110"/>
      <c r="BC21" s="110"/>
      <c r="BD21" s="21"/>
      <c r="BE21" s="108" t="s">
        <v>59</v>
      </c>
      <c r="BF21" s="108"/>
      <c r="BG21" s="108"/>
      <c r="BH21" s="108"/>
      <c r="BI21" s="108"/>
      <c r="BJ21" s="108"/>
      <c r="BK21" s="108"/>
      <c r="BL21" s="108"/>
    </row>
    <row r="22" spans="1:79" ht="6.75" customHeight="1"/>
    <row r="23" spans="1:79" ht="15.75" customHeight="1">
      <c r="A23" s="92" t="s">
        <v>40</v>
      </c>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row>
    <row r="24" spans="1:79" ht="27.75" customHeight="1">
      <c r="A24" s="93" t="s">
        <v>3</v>
      </c>
      <c r="B24" s="93"/>
      <c r="C24" s="93"/>
      <c r="D24" s="93"/>
      <c r="E24" s="93"/>
      <c r="F24" s="93"/>
      <c r="G24" s="94" t="s">
        <v>38</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6"/>
    </row>
    <row r="25" spans="1:79" ht="10.5" hidden="1" customHeight="1">
      <c r="A25" s="97" t="s">
        <v>36</v>
      </c>
      <c r="B25" s="97"/>
      <c r="C25" s="97"/>
      <c r="D25" s="97"/>
      <c r="E25" s="97"/>
      <c r="F25" s="97"/>
      <c r="G25" s="98" t="s">
        <v>14</v>
      </c>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100"/>
      <c r="CA25" s="3" t="s">
        <v>50</v>
      </c>
    </row>
    <row r="26" spans="1:79" ht="15.75" customHeight="1">
      <c r="A26" s="97">
        <v>1</v>
      </c>
      <c r="B26" s="97"/>
      <c r="C26" s="97"/>
      <c r="D26" s="97"/>
      <c r="E26" s="97"/>
      <c r="F26" s="97"/>
      <c r="G26" s="101" t="s">
        <v>81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3"/>
      <c r="CA26" s="3" t="s">
        <v>48</v>
      </c>
    </row>
    <row r="27" spans="1:79" ht="12.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row>
    <row r="28" spans="1:79" ht="15.95" customHeight="1">
      <c r="A28" s="92" t="s">
        <v>41</v>
      </c>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row>
    <row r="29" spans="1:79" ht="15.95" customHeight="1">
      <c r="A29" s="118" t="s">
        <v>423</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row>
    <row r="30" spans="1:79" ht="12.75" customHeight="1">
      <c r="A30" s="58"/>
      <c r="B30" s="58"/>
      <c r="C30" s="58"/>
      <c r="D30" s="58"/>
      <c r="E30" s="58"/>
      <c r="F30" s="58"/>
      <c r="G30" s="58"/>
      <c r="H30" s="58"/>
      <c r="I30" s="58"/>
      <c r="J30" s="58"/>
      <c r="K30" s="58"/>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row>
    <row r="31" spans="1:79" ht="15.75" customHeight="1">
      <c r="A31" s="92" t="s">
        <v>42</v>
      </c>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row>
    <row r="32" spans="1:79" ht="27.75" customHeight="1">
      <c r="A32" s="93" t="s">
        <v>3</v>
      </c>
      <c r="B32" s="93"/>
      <c r="C32" s="93"/>
      <c r="D32" s="93"/>
      <c r="E32" s="93"/>
      <c r="F32" s="93"/>
      <c r="G32" s="94" t="s">
        <v>39</v>
      </c>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6"/>
    </row>
    <row r="33" spans="1:79" ht="10.5" hidden="1" customHeight="1">
      <c r="A33" s="97" t="s">
        <v>13</v>
      </c>
      <c r="B33" s="97"/>
      <c r="C33" s="97"/>
      <c r="D33" s="97"/>
      <c r="E33" s="97"/>
      <c r="F33" s="97"/>
      <c r="G33" s="98" t="s">
        <v>14</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100"/>
      <c r="CA33" s="3" t="s">
        <v>51</v>
      </c>
    </row>
    <row r="34" spans="1:79" ht="15" customHeight="1">
      <c r="A34" s="97">
        <v>1</v>
      </c>
      <c r="B34" s="97"/>
      <c r="C34" s="97"/>
      <c r="D34" s="97"/>
      <c r="E34" s="97"/>
      <c r="F34" s="97"/>
      <c r="G34" s="101" t="s">
        <v>82</v>
      </c>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3"/>
      <c r="CA34" s="3" t="s">
        <v>49</v>
      </c>
    </row>
    <row r="35" spans="1:79" ht="15" customHeight="1">
      <c r="A35" s="97">
        <v>2</v>
      </c>
      <c r="B35" s="97"/>
      <c r="C35" s="97"/>
      <c r="D35" s="97"/>
      <c r="E35" s="97"/>
      <c r="F35" s="97"/>
      <c r="G35" s="101" t="s">
        <v>83</v>
      </c>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3"/>
    </row>
    <row r="36" spans="1:79" ht="15" customHeight="1">
      <c r="A36" s="97">
        <v>3</v>
      </c>
      <c r="B36" s="97"/>
      <c r="C36" s="97"/>
      <c r="D36" s="97"/>
      <c r="E36" s="97"/>
      <c r="F36" s="97"/>
      <c r="G36" s="101" t="s">
        <v>84</v>
      </c>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3"/>
    </row>
    <row r="37" spans="1:79" ht="15" customHeight="1">
      <c r="A37" s="97">
        <v>4</v>
      </c>
      <c r="B37" s="97"/>
      <c r="C37" s="97"/>
      <c r="D37" s="97"/>
      <c r="E37" s="97"/>
      <c r="F37" s="97"/>
      <c r="G37" s="101" t="s">
        <v>85</v>
      </c>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3"/>
    </row>
    <row r="38" spans="1:79" ht="15" customHeight="1">
      <c r="A38" s="97">
        <v>5</v>
      </c>
      <c r="B38" s="97"/>
      <c r="C38" s="97"/>
      <c r="D38" s="97"/>
      <c r="E38" s="97"/>
      <c r="F38" s="97"/>
      <c r="G38" s="101" t="s">
        <v>86</v>
      </c>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3"/>
    </row>
    <row r="39" spans="1:79" ht="15" customHeight="1">
      <c r="A39" s="97">
        <v>6</v>
      </c>
      <c r="B39" s="97"/>
      <c r="C39" s="97"/>
      <c r="D39" s="97"/>
      <c r="E39" s="97"/>
      <c r="F39" s="97"/>
      <c r="G39" s="101" t="s">
        <v>87</v>
      </c>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3"/>
    </row>
    <row r="40" spans="1:79" ht="15" customHeight="1">
      <c r="A40" s="97">
        <v>7</v>
      </c>
      <c r="B40" s="97"/>
      <c r="C40" s="97"/>
      <c r="D40" s="97"/>
      <c r="E40" s="97"/>
      <c r="F40" s="97"/>
      <c r="G40" s="101" t="s">
        <v>88</v>
      </c>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3"/>
    </row>
    <row r="41" spans="1:79" ht="15" customHeight="1">
      <c r="A41" s="97">
        <v>8</v>
      </c>
      <c r="B41" s="97"/>
      <c r="C41" s="97"/>
      <c r="D41" s="97"/>
      <c r="E41" s="97"/>
      <c r="F41" s="97"/>
      <c r="G41" s="101" t="s">
        <v>89</v>
      </c>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3"/>
    </row>
    <row r="42" spans="1:79" ht="15" customHeight="1">
      <c r="A42" s="97">
        <v>9</v>
      </c>
      <c r="B42" s="97"/>
      <c r="C42" s="97"/>
      <c r="D42" s="97"/>
      <c r="E42" s="97"/>
      <c r="F42" s="97"/>
      <c r="G42" s="101" t="s">
        <v>90</v>
      </c>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3"/>
    </row>
    <row r="44" spans="1:79" ht="15.75" customHeight="1">
      <c r="A44" s="92" t="s">
        <v>75</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row>
    <row r="45" spans="1:79" ht="15.75" customHeight="1">
      <c r="A45" s="92" t="s">
        <v>76</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row>
    <row r="46" spans="1:79" ht="15" customHeight="1">
      <c r="A46" s="116" t="s">
        <v>429</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row>
    <row r="47" spans="1:79" ht="48" customHeight="1">
      <c r="A47" s="117" t="s">
        <v>3</v>
      </c>
      <c r="B47" s="117"/>
      <c r="C47" s="117" t="s">
        <v>68</v>
      </c>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t="s">
        <v>25</v>
      </c>
      <c r="AB47" s="117"/>
      <c r="AC47" s="117"/>
      <c r="AD47" s="117"/>
      <c r="AE47" s="117"/>
      <c r="AF47" s="117"/>
      <c r="AG47" s="117"/>
      <c r="AH47" s="117"/>
      <c r="AI47" s="117"/>
      <c r="AJ47" s="117"/>
      <c r="AK47" s="117"/>
      <c r="AL47" s="117"/>
      <c r="AM47" s="117"/>
      <c r="AN47" s="117"/>
      <c r="AO47" s="117"/>
      <c r="AP47" s="117" t="s">
        <v>45</v>
      </c>
      <c r="AQ47" s="117"/>
      <c r="AR47" s="117"/>
      <c r="AS47" s="117"/>
      <c r="AT47" s="117"/>
      <c r="AU47" s="117"/>
      <c r="AV47" s="117"/>
      <c r="AW47" s="117"/>
      <c r="AX47" s="117"/>
      <c r="AY47" s="117"/>
      <c r="AZ47" s="117"/>
      <c r="BA47" s="117"/>
      <c r="BB47" s="117"/>
      <c r="BC47" s="117"/>
      <c r="BD47" s="117" t="s">
        <v>0</v>
      </c>
      <c r="BE47" s="117"/>
      <c r="BF47" s="117"/>
      <c r="BG47" s="117"/>
      <c r="BH47" s="117"/>
      <c r="BI47" s="117"/>
      <c r="BJ47" s="117"/>
      <c r="BK47" s="117"/>
      <c r="BL47" s="117"/>
      <c r="BM47" s="117"/>
      <c r="BN47" s="117"/>
      <c r="BO47" s="117"/>
      <c r="BP47" s="117"/>
      <c r="BQ47" s="117"/>
    </row>
    <row r="48" spans="1:79" ht="33.7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t="s">
        <v>2</v>
      </c>
      <c r="AB48" s="117"/>
      <c r="AC48" s="117"/>
      <c r="AD48" s="117"/>
      <c r="AE48" s="117"/>
      <c r="AF48" s="117" t="s">
        <v>1</v>
      </c>
      <c r="AG48" s="117"/>
      <c r="AH48" s="117"/>
      <c r="AI48" s="117"/>
      <c r="AJ48" s="117"/>
      <c r="AK48" s="117" t="s">
        <v>26</v>
      </c>
      <c r="AL48" s="117"/>
      <c r="AM48" s="117"/>
      <c r="AN48" s="117"/>
      <c r="AO48" s="117"/>
      <c r="AP48" s="117" t="s">
        <v>2</v>
      </c>
      <c r="AQ48" s="117"/>
      <c r="AR48" s="117"/>
      <c r="AS48" s="117"/>
      <c r="AT48" s="117"/>
      <c r="AU48" s="117" t="s">
        <v>1</v>
      </c>
      <c r="AV48" s="117"/>
      <c r="AW48" s="117"/>
      <c r="AX48" s="117"/>
      <c r="AY48" s="117"/>
      <c r="AZ48" s="117" t="s">
        <v>26</v>
      </c>
      <c r="BA48" s="117"/>
      <c r="BB48" s="117"/>
      <c r="BC48" s="117"/>
      <c r="BD48" s="117" t="s">
        <v>2</v>
      </c>
      <c r="BE48" s="117"/>
      <c r="BF48" s="117"/>
      <c r="BG48" s="117"/>
      <c r="BH48" s="117"/>
      <c r="BI48" s="117" t="s">
        <v>1</v>
      </c>
      <c r="BJ48" s="117"/>
      <c r="BK48" s="117"/>
      <c r="BL48" s="117"/>
      <c r="BM48" s="117"/>
      <c r="BN48" s="117" t="s">
        <v>27</v>
      </c>
      <c r="BO48" s="117"/>
      <c r="BP48" s="117"/>
      <c r="BQ48" s="117"/>
    </row>
    <row r="49" spans="1:79" ht="15.95" customHeight="1">
      <c r="A49" s="117">
        <v>1</v>
      </c>
      <c r="B49" s="117"/>
      <c r="C49" s="117">
        <v>2</v>
      </c>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28">
        <v>3</v>
      </c>
      <c r="AB49" s="129"/>
      <c r="AC49" s="129"/>
      <c r="AD49" s="129"/>
      <c r="AE49" s="130"/>
      <c r="AF49" s="128">
        <v>4</v>
      </c>
      <c r="AG49" s="129"/>
      <c r="AH49" s="129"/>
      <c r="AI49" s="129"/>
      <c r="AJ49" s="130"/>
      <c r="AK49" s="128">
        <v>5</v>
      </c>
      <c r="AL49" s="129"/>
      <c r="AM49" s="129"/>
      <c r="AN49" s="129"/>
      <c r="AO49" s="130"/>
      <c r="AP49" s="128">
        <v>6</v>
      </c>
      <c r="AQ49" s="129"/>
      <c r="AR49" s="129"/>
      <c r="AS49" s="129"/>
      <c r="AT49" s="130"/>
      <c r="AU49" s="128">
        <v>7</v>
      </c>
      <c r="AV49" s="129"/>
      <c r="AW49" s="129"/>
      <c r="AX49" s="129"/>
      <c r="AY49" s="130"/>
      <c r="AZ49" s="128">
        <v>8</v>
      </c>
      <c r="BA49" s="129"/>
      <c r="BB49" s="129"/>
      <c r="BC49" s="130"/>
      <c r="BD49" s="128">
        <v>9</v>
      </c>
      <c r="BE49" s="129"/>
      <c r="BF49" s="129"/>
      <c r="BG49" s="129"/>
      <c r="BH49" s="130"/>
      <c r="BI49" s="117">
        <v>10</v>
      </c>
      <c r="BJ49" s="117"/>
      <c r="BK49" s="117"/>
      <c r="BL49" s="117"/>
      <c r="BM49" s="117"/>
      <c r="BN49" s="117">
        <v>11</v>
      </c>
      <c r="BO49" s="117"/>
      <c r="BP49" s="117"/>
      <c r="BQ49" s="117"/>
    </row>
    <row r="50" spans="1:79" ht="15.75" hidden="1" customHeight="1">
      <c r="A50" s="97" t="s">
        <v>13</v>
      </c>
      <c r="B50" s="97"/>
      <c r="C50" s="124" t="s">
        <v>14</v>
      </c>
      <c r="D50" s="124"/>
      <c r="E50" s="124"/>
      <c r="F50" s="124"/>
      <c r="G50" s="124"/>
      <c r="H50" s="124"/>
      <c r="I50" s="124"/>
      <c r="J50" s="124"/>
      <c r="K50" s="124"/>
      <c r="L50" s="124"/>
      <c r="M50" s="124"/>
      <c r="N50" s="124"/>
      <c r="O50" s="124"/>
      <c r="P50" s="124"/>
      <c r="Q50" s="124"/>
      <c r="R50" s="124"/>
      <c r="S50" s="124"/>
      <c r="T50" s="124"/>
      <c r="U50" s="124"/>
      <c r="V50" s="124"/>
      <c r="W50" s="124"/>
      <c r="X50" s="124"/>
      <c r="Y50" s="124"/>
      <c r="Z50" s="125"/>
      <c r="AA50" s="126" t="s">
        <v>10</v>
      </c>
      <c r="AB50" s="126"/>
      <c r="AC50" s="126"/>
      <c r="AD50" s="126"/>
      <c r="AE50" s="126"/>
      <c r="AF50" s="126" t="s">
        <v>9</v>
      </c>
      <c r="AG50" s="126"/>
      <c r="AH50" s="126"/>
      <c r="AI50" s="126"/>
      <c r="AJ50" s="126"/>
      <c r="AK50" s="127" t="s">
        <v>16</v>
      </c>
      <c r="AL50" s="127"/>
      <c r="AM50" s="127"/>
      <c r="AN50" s="127"/>
      <c r="AO50" s="127"/>
      <c r="AP50" s="126" t="s">
        <v>11</v>
      </c>
      <c r="AQ50" s="126"/>
      <c r="AR50" s="126"/>
      <c r="AS50" s="126"/>
      <c r="AT50" s="126"/>
      <c r="AU50" s="126" t="s">
        <v>12</v>
      </c>
      <c r="AV50" s="126"/>
      <c r="AW50" s="126"/>
      <c r="AX50" s="126"/>
      <c r="AY50" s="126"/>
      <c r="AZ50" s="127" t="s">
        <v>16</v>
      </c>
      <c r="BA50" s="127"/>
      <c r="BB50" s="127"/>
      <c r="BC50" s="127"/>
      <c r="BD50" s="122" t="s">
        <v>31</v>
      </c>
      <c r="BE50" s="122"/>
      <c r="BF50" s="122"/>
      <c r="BG50" s="122"/>
      <c r="BH50" s="122"/>
      <c r="BI50" s="122" t="s">
        <v>31</v>
      </c>
      <c r="BJ50" s="122"/>
      <c r="BK50" s="122"/>
      <c r="BL50" s="122"/>
      <c r="BM50" s="122"/>
      <c r="BN50" s="123" t="s">
        <v>16</v>
      </c>
      <c r="BO50" s="123"/>
      <c r="BP50" s="123"/>
      <c r="BQ50" s="123"/>
      <c r="CA50" s="3" t="s">
        <v>19</v>
      </c>
    </row>
    <row r="51" spans="1:79" ht="15" customHeight="1">
      <c r="A51" s="120" t="s">
        <v>550</v>
      </c>
      <c r="B51" s="120"/>
      <c r="C51" s="121" t="s">
        <v>454</v>
      </c>
      <c r="D51" s="102"/>
      <c r="E51" s="102"/>
      <c r="F51" s="102"/>
      <c r="G51" s="102"/>
      <c r="H51" s="102"/>
      <c r="I51" s="102"/>
      <c r="J51" s="102"/>
      <c r="K51" s="102"/>
      <c r="L51" s="102"/>
      <c r="M51" s="102"/>
      <c r="N51" s="102"/>
      <c r="O51" s="102"/>
      <c r="P51" s="102"/>
      <c r="Q51" s="102"/>
      <c r="R51" s="102"/>
      <c r="S51" s="102"/>
      <c r="T51" s="102"/>
      <c r="U51" s="102"/>
      <c r="V51" s="102"/>
      <c r="W51" s="102"/>
      <c r="X51" s="102"/>
      <c r="Y51" s="102"/>
      <c r="Z51" s="103"/>
      <c r="AA51" s="119">
        <v>388020.69</v>
      </c>
      <c r="AB51" s="119"/>
      <c r="AC51" s="119"/>
      <c r="AD51" s="119"/>
      <c r="AE51" s="119"/>
      <c r="AF51" s="119">
        <v>0</v>
      </c>
      <c r="AG51" s="119"/>
      <c r="AH51" s="119"/>
      <c r="AI51" s="119"/>
      <c r="AJ51" s="119"/>
      <c r="AK51" s="119">
        <f>AA51+AF51</f>
        <v>388020.69</v>
      </c>
      <c r="AL51" s="119"/>
      <c r="AM51" s="119"/>
      <c r="AN51" s="119"/>
      <c r="AO51" s="119"/>
      <c r="AP51" s="119">
        <v>387907.68</v>
      </c>
      <c r="AQ51" s="119"/>
      <c r="AR51" s="119"/>
      <c r="AS51" s="119"/>
      <c r="AT51" s="119"/>
      <c r="AU51" s="119">
        <v>0</v>
      </c>
      <c r="AV51" s="119"/>
      <c r="AW51" s="119"/>
      <c r="AX51" s="119"/>
      <c r="AY51" s="119"/>
      <c r="AZ51" s="119">
        <f>AP51+AU51</f>
        <v>387907.68</v>
      </c>
      <c r="BA51" s="119"/>
      <c r="BB51" s="119"/>
      <c r="BC51" s="119"/>
      <c r="BD51" s="119">
        <f>AP51-AA51</f>
        <v>-113.01000000000931</v>
      </c>
      <c r="BE51" s="119"/>
      <c r="BF51" s="119"/>
      <c r="BG51" s="119"/>
      <c r="BH51" s="119"/>
      <c r="BI51" s="119">
        <f>AU51-AF51</f>
        <v>0</v>
      </c>
      <c r="BJ51" s="119"/>
      <c r="BK51" s="119"/>
      <c r="BL51" s="119"/>
      <c r="BM51" s="119"/>
      <c r="BN51" s="119">
        <f>BD51+BI51</f>
        <v>-113.01000000000931</v>
      </c>
      <c r="BO51" s="119"/>
      <c r="BP51" s="119"/>
      <c r="BQ51" s="119"/>
    </row>
    <row r="52" spans="1:79" ht="15" customHeight="1">
      <c r="A52" s="120">
        <v>2</v>
      </c>
      <c r="B52" s="120"/>
      <c r="C52" s="121" t="s">
        <v>531</v>
      </c>
      <c r="D52" s="102"/>
      <c r="E52" s="102"/>
      <c r="F52" s="102"/>
      <c r="G52" s="102"/>
      <c r="H52" s="102"/>
      <c r="I52" s="102"/>
      <c r="J52" s="102"/>
      <c r="K52" s="102"/>
      <c r="L52" s="102"/>
      <c r="M52" s="102"/>
      <c r="N52" s="102"/>
      <c r="O52" s="102"/>
      <c r="P52" s="102"/>
      <c r="Q52" s="102"/>
      <c r="R52" s="102"/>
      <c r="S52" s="102"/>
      <c r="T52" s="102"/>
      <c r="U52" s="102"/>
      <c r="V52" s="102"/>
      <c r="W52" s="102"/>
      <c r="X52" s="102"/>
      <c r="Y52" s="102"/>
      <c r="Z52" s="103"/>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row>
    <row r="53" spans="1:79" ht="15" customHeight="1">
      <c r="A53" s="120" t="s">
        <v>551</v>
      </c>
      <c r="B53" s="120"/>
      <c r="C53" s="121" t="s">
        <v>458</v>
      </c>
      <c r="D53" s="102"/>
      <c r="E53" s="102"/>
      <c r="F53" s="102"/>
      <c r="G53" s="102"/>
      <c r="H53" s="102"/>
      <c r="I53" s="102"/>
      <c r="J53" s="102"/>
      <c r="K53" s="102"/>
      <c r="L53" s="102"/>
      <c r="M53" s="102"/>
      <c r="N53" s="102"/>
      <c r="O53" s="102"/>
      <c r="P53" s="102"/>
      <c r="Q53" s="102"/>
      <c r="R53" s="102"/>
      <c r="S53" s="102"/>
      <c r="T53" s="102"/>
      <c r="U53" s="102"/>
      <c r="V53" s="102"/>
      <c r="W53" s="102"/>
      <c r="X53" s="102"/>
      <c r="Y53" s="102"/>
      <c r="Z53" s="103"/>
      <c r="AA53" s="119">
        <v>4589619</v>
      </c>
      <c r="AB53" s="119"/>
      <c r="AC53" s="119"/>
      <c r="AD53" s="119"/>
      <c r="AE53" s="119"/>
      <c r="AF53" s="119">
        <v>0</v>
      </c>
      <c r="AG53" s="119"/>
      <c r="AH53" s="119"/>
      <c r="AI53" s="119"/>
      <c r="AJ53" s="119"/>
      <c r="AK53" s="119">
        <f>AA53+AF53</f>
        <v>4589619</v>
      </c>
      <c r="AL53" s="119"/>
      <c r="AM53" s="119"/>
      <c r="AN53" s="119"/>
      <c r="AO53" s="119"/>
      <c r="AP53" s="119">
        <v>4501767.43</v>
      </c>
      <c r="AQ53" s="119"/>
      <c r="AR53" s="119"/>
      <c r="AS53" s="119"/>
      <c r="AT53" s="119"/>
      <c r="AU53" s="119">
        <v>0</v>
      </c>
      <c r="AV53" s="119"/>
      <c r="AW53" s="119"/>
      <c r="AX53" s="119"/>
      <c r="AY53" s="119"/>
      <c r="AZ53" s="119">
        <f>AP53+AU53</f>
        <v>4501767.43</v>
      </c>
      <c r="BA53" s="119"/>
      <c r="BB53" s="119"/>
      <c r="BC53" s="119"/>
      <c r="BD53" s="119">
        <f>AP53-AA53</f>
        <v>-87851.570000000298</v>
      </c>
      <c r="BE53" s="119"/>
      <c r="BF53" s="119"/>
      <c r="BG53" s="119"/>
      <c r="BH53" s="119"/>
      <c r="BI53" s="119">
        <f>AU53-AF53</f>
        <v>0</v>
      </c>
      <c r="BJ53" s="119"/>
      <c r="BK53" s="119"/>
      <c r="BL53" s="119"/>
      <c r="BM53" s="119"/>
      <c r="BN53" s="119">
        <f>BD53+BI53</f>
        <v>-87851.570000000298</v>
      </c>
      <c r="BO53" s="119"/>
      <c r="BP53" s="119"/>
      <c r="BQ53" s="119"/>
    </row>
    <row r="54" spans="1:79" ht="15" customHeight="1">
      <c r="A54" s="120" t="s">
        <v>552</v>
      </c>
      <c r="B54" s="120"/>
      <c r="C54" s="121" t="s">
        <v>457</v>
      </c>
      <c r="D54" s="102"/>
      <c r="E54" s="102"/>
      <c r="F54" s="102"/>
      <c r="G54" s="102"/>
      <c r="H54" s="102"/>
      <c r="I54" s="102"/>
      <c r="J54" s="102"/>
      <c r="K54" s="102"/>
      <c r="L54" s="102"/>
      <c r="M54" s="102"/>
      <c r="N54" s="102"/>
      <c r="O54" s="102"/>
      <c r="P54" s="102"/>
      <c r="Q54" s="102"/>
      <c r="R54" s="102"/>
      <c r="S54" s="102"/>
      <c r="T54" s="102"/>
      <c r="U54" s="102"/>
      <c r="V54" s="102"/>
      <c r="W54" s="102"/>
      <c r="X54" s="102"/>
      <c r="Y54" s="102"/>
      <c r="Z54" s="103"/>
      <c r="AA54" s="119">
        <v>1163158.31</v>
      </c>
      <c r="AB54" s="119"/>
      <c r="AC54" s="119"/>
      <c r="AD54" s="119"/>
      <c r="AE54" s="119"/>
      <c r="AF54" s="119">
        <v>0</v>
      </c>
      <c r="AG54" s="119"/>
      <c r="AH54" s="119"/>
      <c r="AI54" s="119"/>
      <c r="AJ54" s="119"/>
      <c r="AK54" s="119">
        <f t="shared" ref="AK54" si="0">AA54+AF54</f>
        <v>1163158.31</v>
      </c>
      <c r="AL54" s="119"/>
      <c r="AM54" s="119"/>
      <c r="AN54" s="119"/>
      <c r="AO54" s="119"/>
      <c r="AP54" s="119">
        <v>1152946.7</v>
      </c>
      <c r="AQ54" s="119"/>
      <c r="AR54" s="119"/>
      <c r="AS54" s="119"/>
      <c r="AT54" s="119"/>
      <c r="AU54" s="119">
        <v>0</v>
      </c>
      <c r="AV54" s="119"/>
      <c r="AW54" s="119"/>
      <c r="AX54" s="119"/>
      <c r="AY54" s="119"/>
      <c r="AZ54" s="119">
        <f t="shared" ref="AZ54" si="1">AP54+AU54</f>
        <v>1152946.7</v>
      </c>
      <c r="BA54" s="119"/>
      <c r="BB54" s="119"/>
      <c r="BC54" s="119"/>
      <c r="BD54" s="119">
        <f t="shared" ref="BD54" si="2">AP54-AA54</f>
        <v>-10211.610000000102</v>
      </c>
      <c r="BE54" s="119"/>
      <c r="BF54" s="119"/>
      <c r="BG54" s="119"/>
      <c r="BH54" s="119"/>
      <c r="BI54" s="119">
        <f t="shared" ref="BI54" si="3">AU54-AF54</f>
        <v>0</v>
      </c>
      <c r="BJ54" s="119"/>
      <c r="BK54" s="119"/>
      <c r="BL54" s="119"/>
      <c r="BM54" s="119"/>
      <c r="BN54" s="119">
        <f t="shared" ref="BN54" si="4">BD54+BI54</f>
        <v>-10211.610000000102</v>
      </c>
      <c r="BO54" s="119"/>
      <c r="BP54" s="119"/>
      <c r="BQ54" s="119"/>
    </row>
    <row r="55" spans="1:79" ht="15" customHeight="1">
      <c r="A55" s="120" t="s">
        <v>553</v>
      </c>
      <c r="B55" s="120"/>
      <c r="C55" s="121" t="s">
        <v>459</v>
      </c>
      <c r="D55" s="102"/>
      <c r="E55" s="102"/>
      <c r="F55" s="102"/>
      <c r="G55" s="102"/>
      <c r="H55" s="102"/>
      <c r="I55" s="102"/>
      <c r="J55" s="102"/>
      <c r="K55" s="102"/>
      <c r="L55" s="102"/>
      <c r="M55" s="102"/>
      <c r="N55" s="102"/>
      <c r="O55" s="102"/>
      <c r="P55" s="102"/>
      <c r="Q55" s="102"/>
      <c r="R55" s="102"/>
      <c r="S55" s="102"/>
      <c r="T55" s="102"/>
      <c r="U55" s="102"/>
      <c r="V55" s="102"/>
      <c r="W55" s="102"/>
      <c r="X55" s="102"/>
      <c r="Y55" s="102"/>
      <c r="Z55" s="103"/>
      <c r="AA55" s="119">
        <v>48820182.700000003</v>
      </c>
      <c r="AB55" s="119"/>
      <c r="AC55" s="119"/>
      <c r="AD55" s="119"/>
      <c r="AE55" s="119"/>
      <c r="AF55" s="119">
        <v>0</v>
      </c>
      <c r="AG55" s="119"/>
      <c r="AH55" s="119"/>
      <c r="AI55" s="119"/>
      <c r="AJ55" s="119"/>
      <c r="AK55" s="119">
        <f>AA55+AF55</f>
        <v>48820182.700000003</v>
      </c>
      <c r="AL55" s="119"/>
      <c r="AM55" s="119"/>
      <c r="AN55" s="119"/>
      <c r="AO55" s="119"/>
      <c r="AP55" s="119">
        <v>8134545.25</v>
      </c>
      <c r="AQ55" s="119"/>
      <c r="AR55" s="119"/>
      <c r="AS55" s="119"/>
      <c r="AT55" s="119"/>
      <c r="AU55" s="119">
        <v>0</v>
      </c>
      <c r="AV55" s="119"/>
      <c r="AW55" s="119"/>
      <c r="AX55" s="119"/>
      <c r="AY55" s="119"/>
      <c r="AZ55" s="119">
        <f>AP55+AU55</f>
        <v>8134545.25</v>
      </c>
      <c r="BA55" s="119"/>
      <c r="BB55" s="119"/>
      <c r="BC55" s="119"/>
      <c r="BD55" s="119">
        <f>AP55-AA55</f>
        <v>-40685637.450000003</v>
      </c>
      <c r="BE55" s="119"/>
      <c r="BF55" s="119"/>
      <c r="BG55" s="119"/>
      <c r="BH55" s="119"/>
      <c r="BI55" s="119">
        <f>AU55-AF55</f>
        <v>0</v>
      </c>
      <c r="BJ55" s="119"/>
      <c r="BK55" s="119"/>
      <c r="BL55" s="119"/>
      <c r="BM55" s="119"/>
      <c r="BN55" s="119">
        <f>BD55+BI55</f>
        <v>-40685637.450000003</v>
      </c>
      <c r="BO55" s="119"/>
      <c r="BP55" s="119"/>
      <c r="BQ55" s="119"/>
    </row>
    <row r="56" spans="1:79" ht="15" customHeight="1">
      <c r="A56" s="120" t="s">
        <v>554</v>
      </c>
      <c r="B56" s="120"/>
      <c r="C56" s="121" t="s">
        <v>460</v>
      </c>
      <c r="D56" s="102"/>
      <c r="E56" s="102"/>
      <c r="F56" s="102"/>
      <c r="G56" s="102"/>
      <c r="H56" s="102"/>
      <c r="I56" s="102"/>
      <c r="J56" s="102"/>
      <c r="K56" s="102"/>
      <c r="L56" s="102"/>
      <c r="M56" s="102"/>
      <c r="N56" s="102"/>
      <c r="O56" s="102"/>
      <c r="P56" s="102"/>
      <c r="Q56" s="102"/>
      <c r="R56" s="102"/>
      <c r="S56" s="102"/>
      <c r="T56" s="102"/>
      <c r="U56" s="102"/>
      <c r="V56" s="102"/>
      <c r="W56" s="102"/>
      <c r="X56" s="102"/>
      <c r="Y56" s="102"/>
      <c r="Z56" s="103"/>
      <c r="AA56" s="119">
        <v>3840669</v>
      </c>
      <c r="AB56" s="119"/>
      <c r="AC56" s="119"/>
      <c r="AD56" s="119"/>
      <c r="AE56" s="119"/>
      <c r="AF56" s="119">
        <v>0</v>
      </c>
      <c r="AG56" s="119"/>
      <c r="AH56" s="119"/>
      <c r="AI56" s="119"/>
      <c r="AJ56" s="119"/>
      <c r="AK56" s="119">
        <f>AA56+AF56</f>
        <v>3840669</v>
      </c>
      <c r="AL56" s="119"/>
      <c r="AM56" s="119"/>
      <c r="AN56" s="119"/>
      <c r="AO56" s="119"/>
      <c r="AP56" s="119">
        <v>1802259.51</v>
      </c>
      <c r="AQ56" s="119"/>
      <c r="AR56" s="119"/>
      <c r="AS56" s="119"/>
      <c r="AT56" s="119"/>
      <c r="AU56" s="119">
        <v>0</v>
      </c>
      <c r="AV56" s="119"/>
      <c r="AW56" s="119"/>
      <c r="AX56" s="119"/>
      <c r="AY56" s="119"/>
      <c r="AZ56" s="119">
        <f>AP56+AU56</f>
        <v>1802259.51</v>
      </c>
      <c r="BA56" s="119"/>
      <c r="BB56" s="119"/>
      <c r="BC56" s="119"/>
      <c r="BD56" s="119">
        <f>AP56-AA56</f>
        <v>-2038409.49</v>
      </c>
      <c r="BE56" s="119"/>
      <c r="BF56" s="119"/>
      <c r="BG56" s="119"/>
      <c r="BH56" s="119"/>
      <c r="BI56" s="119">
        <f>AU56-AF56</f>
        <v>0</v>
      </c>
      <c r="BJ56" s="119"/>
      <c r="BK56" s="119"/>
      <c r="BL56" s="119"/>
      <c r="BM56" s="119"/>
      <c r="BN56" s="119">
        <f>BD56+BI56</f>
        <v>-2038409.49</v>
      </c>
      <c r="BO56" s="119"/>
      <c r="BP56" s="119"/>
      <c r="BQ56" s="119"/>
    </row>
    <row r="57" spans="1:79" ht="33" customHeight="1">
      <c r="A57" s="120" t="s">
        <v>555</v>
      </c>
      <c r="B57" s="120"/>
      <c r="C57" s="121" t="s">
        <v>461</v>
      </c>
      <c r="D57" s="102"/>
      <c r="E57" s="102"/>
      <c r="F57" s="102"/>
      <c r="G57" s="102"/>
      <c r="H57" s="102"/>
      <c r="I57" s="102"/>
      <c r="J57" s="102"/>
      <c r="K57" s="102"/>
      <c r="L57" s="102"/>
      <c r="M57" s="102"/>
      <c r="N57" s="102"/>
      <c r="O57" s="102"/>
      <c r="P57" s="102"/>
      <c r="Q57" s="102"/>
      <c r="R57" s="102"/>
      <c r="S57" s="102"/>
      <c r="T57" s="102"/>
      <c r="U57" s="102"/>
      <c r="V57" s="102"/>
      <c r="W57" s="102"/>
      <c r="X57" s="102"/>
      <c r="Y57" s="102"/>
      <c r="Z57" s="103"/>
      <c r="AA57" s="119">
        <v>100000</v>
      </c>
      <c r="AB57" s="119"/>
      <c r="AC57" s="119"/>
      <c r="AD57" s="119"/>
      <c r="AE57" s="119"/>
      <c r="AF57" s="119">
        <v>0</v>
      </c>
      <c r="AG57" s="119"/>
      <c r="AH57" s="119"/>
      <c r="AI57" s="119"/>
      <c r="AJ57" s="119"/>
      <c r="AK57" s="119">
        <f>AA57+AF57</f>
        <v>100000</v>
      </c>
      <c r="AL57" s="119"/>
      <c r="AM57" s="119"/>
      <c r="AN57" s="119"/>
      <c r="AO57" s="119"/>
      <c r="AP57" s="119">
        <v>57123</v>
      </c>
      <c r="AQ57" s="119"/>
      <c r="AR57" s="119"/>
      <c r="AS57" s="119"/>
      <c r="AT57" s="119"/>
      <c r="AU57" s="119">
        <v>0</v>
      </c>
      <c r="AV57" s="119"/>
      <c r="AW57" s="119"/>
      <c r="AX57" s="119"/>
      <c r="AY57" s="119"/>
      <c r="AZ57" s="119">
        <f>AP57+AU57</f>
        <v>57123</v>
      </c>
      <c r="BA57" s="119"/>
      <c r="BB57" s="119"/>
      <c r="BC57" s="119"/>
      <c r="BD57" s="119">
        <f>AP57-AA57</f>
        <v>-42877</v>
      </c>
      <c r="BE57" s="119"/>
      <c r="BF57" s="119"/>
      <c r="BG57" s="119"/>
      <c r="BH57" s="119"/>
      <c r="BI57" s="119">
        <f>AU57-AF57</f>
        <v>0</v>
      </c>
      <c r="BJ57" s="119"/>
      <c r="BK57" s="119"/>
      <c r="BL57" s="119"/>
      <c r="BM57" s="119"/>
      <c r="BN57" s="119">
        <f>BD57+BI57</f>
        <v>-42877</v>
      </c>
      <c r="BO57" s="119"/>
      <c r="BP57" s="119"/>
      <c r="BQ57" s="119"/>
    </row>
    <row r="58" spans="1:79" ht="15" customHeight="1">
      <c r="A58" s="120">
        <v>3</v>
      </c>
      <c r="B58" s="120"/>
      <c r="C58" s="121" t="s">
        <v>462</v>
      </c>
      <c r="D58" s="102"/>
      <c r="E58" s="102"/>
      <c r="F58" s="102"/>
      <c r="G58" s="102"/>
      <c r="H58" s="102"/>
      <c r="I58" s="102"/>
      <c r="J58" s="102"/>
      <c r="K58" s="102"/>
      <c r="L58" s="102"/>
      <c r="M58" s="102"/>
      <c r="N58" s="102"/>
      <c r="O58" s="102"/>
      <c r="P58" s="102"/>
      <c r="Q58" s="102"/>
      <c r="R58" s="102"/>
      <c r="S58" s="102"/>
      <c r="T58" s="102"/>
      <c r="U58" s="102"/>
      <c r="V58" s="102"/>
      <c r="W58" s="102"/>
      <c r="X58" s="102"/>
      <c r="Y58" s="102"/>
      <c r="Z58" s="103"/>
      <c r="AA58" s="119">
        <v>1338549</v>
      </c>
      <c r="AB58" s="119"/>
      <c r="AC58" s="119"/>
      <c r="AD58" s="119"/>
      <c r="AE58" s="119"/>
      <c r="AF58" s="119">
        <v>0</v>
      </c>
      <c r="AG58" s="119"/>
      <c r="AH58" s="119"/>
      <c r="AI58" s="119"/>
      <c r="AJ58" s="119"/>
      <c r="AK58" s="119">
        <f>AA58+AF58</f>
        <v>1338549</v>
      </c>
      <c r="AL58" s="119"/>
      <c r="AM58" s="119"/>
      <c r="AN58" s="119"/>
      <c r="AO58" s="119"/>
      <c r="AP58" s="119">
        <v>1097911.1299999999</v>
      </c>
      <c r="AQ58" s="119"/>
      <c r="AR58" s="119"/>
      <c r="AS58" s="119"/>
      <c r="AT58" s="119"/>
      <c r="AU58" s="119">
        <v>0</v>
      </c>
      <c r="AV58" s="119"/>
      <c r="AW58" s="119"/>
      <c r="AX58" s="119"/>
      <c r="AY58" s="119"/>
      <c r="AZ58" s="119">
        <f>AP58+AU58</f>
        <v>1097911.1299999999</v>
      </c>
      <c r="BA58" s="119"/>
      <c r="BB58" s="119"/>
      <c r="BC58" s="119"/>
      <c r="BD58" s="119">
        <f>AP58-AA58</f>
        <v>-240637.87000000011</v>
      </c>
      <c r="BE58" s="119"/>
      <c r="BF58" s="119"/>
      <c r="BG58" s="119"/>
      <c r="BH58" s="119"/>
      <c r="BI58" s="119">
        <f>AU58-AF58</f>
        <v>0</v>
      </c>
      <c r="BJ58" s="119"/>
      <c r="BK58" s="119"/>
      <c r="BL58" s="119"/>
      <c r="BM58" s="119"/>
      <c r="BN58" s="119">
        <f>BD58+BI58</f>
        <v>-240637.87000000011</v>
      </c>
      <c r="BO58" s="119"/>
      <c r="BP58" s="119"/>
      <c r="BQ58" s="119"/>
    </row>
    <row r="59" spans="1:79" ht="15" customHeight="1">
      <c r="A59" s="120">
        <v>4</v>
      </c>
      <c r="B59" s="120"/>
      <c r="C59" s="121" t="s">
        <v>532</v>
      </c>
      <c r="D59" s="102"/>
      <c r="E59" s="102"/>
      <c r="F59" s="102"/>
      <c r="G59" s="102"/>
      <c r="H59" s="102"/>
      <c r="I59" s="102"/>
      <c r="J59" s="102"/>
      <c r="K59" s="102"/>
      <c r="L59" s="102"/>
      <c r="M59" s="102"/>
      <c r="N59" s="102"/>
      <c r="O59" s="102"/>
      <c r="P59" s="102"/>
      <c r="Q59" s="102"/>
      <c r="R59" s="102"/>
      <c r="S59" s="102"/>
      <c r="T59" s="102"/>
      <c r="U59" s="102"/>
      <c r="V59" s="102"/>
      <c r="W59" s="102"/>
      <c r="X59" s="102"/>
      <c r="Y59" s="102"/>
      <c r="Z59" s="103"/>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row>
    <row r="60" spans="1:79" ht="15" customHeight="1">
      <c r="A60" s="120" t="s">
        <v>556</v>
      </c>
      <c r="B60" s="120"/>
      <c r="C60" s="121" t="s">
        <v>463</v>
      </c>
      <c r="D60" s="102"/>
      <c r="E60" s="102"/>
      <c r="F60" s="102"/>
      <c r="G60" s="102"/>
      <c r="H60" s="102"/>
      <c r="I60" s="102"/>
      <c r="J60" s="102"/>
      <c r="K60" s="102"/>
      <c r="L60" s="102"/>
      <c r="M60" s="102"/>
      <c r="N60" s="102"/>
      <c r="O60" s="102"/>
      <c r="P60" s="102"/>
      <c r="Q60" s="102"/>
      <c r="R60" s="102"/>
      <c r="S60" s="102"/>
      <c r="T60" s="102"/>
      <c r="U60" s="102"/>
      <c r="V60" s="102"/>
      <c r="W60" s="102"/>
      <c r="X60" s="102"/>
      <c r="Y60" s="102"/>
      <c r="Z60" s="103"/>
      <c r="AA60" s="119">
        <v>6568740</v>
      </c>
      <c r="AB60" s="119"/>
      <c r="AC60" s="119"/>
      <c r="AD60" s="119"/>
      <c r="AE60" s="119"/>
      <c r="AF60" s="119">
        <v>0</v>
      </c>
      <c r="AG60" s="119"/>
      <c r="AH60" s="119"/>
      <c r="AI60" s="119"/>
      <c r="AJ60" s="119"/>
      <c r="AK60" s="119">
        <f>AA60+AF60</f>
        <v>6568740</v>
      </c>
      <c r="AL60" s="119"/>
      <c r="AM60" s="119"/>
      <c r="AN60" s="119"/>
      <c r="AO60" s="119"/>
      <c r="AP60" s="119">
        <v>4232021.5</v>
      </c>
      <c r="AQ60" s="119"/>
      <c r="AR60" s="119"/>
      <c r="AS60" s="119"/>
      <c r="AT60" s="119"/>
      <c r="AU60" s="119">
        <v>0</v>
      </c>
      <c r="AV60" s="119"/>
      <c r="AW60" s="119"/>
      <c r="AX60" s="119"/>
      <c r="AY60" s="119"/>
      <c r="AZ60" s="119">
        <f>AP60+AU60</f>
        <v>4232021.5</v>
      </c>
      <c r="BA60" s="119"/>
      <c r="BB60" s="119"/>
      <c r="BC60" s="119"/>
      <c r="BD60" s="119">
        <f>AP60-AA60</f>
        <v>-2336718.5</v>
      </c>
      <c r="BE60" s="119"/>
      <c r="BF60" s="119"/>
      <c r="BG60" s="119"/>
      <c r="BH60" s="119"/>
      <c r="BI60" s="119">
        <f>AU60-AF60</f>
        <v>0</v>
      </c>
      <c r="BJ60" s="119"/>
      <c r="BK60" s="119"/>
      <c r="BL60" s="119"/>
      <c r="BM60" s="119"/>
      <c r="BN60" s="119">
        <f>BD60+BI60</f>
        <v>-2336718.5</v>
      </c>
      <c r="BO60" s="119"/>
      <c r="BP60" s="119"/>
      <c r="BQ60" s="119"/>
    </row>
    <row r="61" spans="1:79" ht="15" customHeight="1">
      <c r="A61" s="120" t="s">
        <v>557</v>
      </c>
      <c r="B61" s="120"/>
      <c r="C61" s="121" t="s">
        <v>464</v>
      </c>
      <c r="D61" s="102"/>
      <c r="E61" s="102"/>
      <c r="F61" s="102"/>
      <c r="G61" s="102"/>
      <c r="H61" s="102"/>
      <c r="I61" s="102"/>
      <c r="J61" s="102"/>
      <c r="K61" s="102"/>
      <c r="L61" s="102"/>
      <c r="M61" s="102"/>
      <c r="N61" s="102"/>
      <c r="O61" s="102"/>
      <c r="P61" s="102"/>
      <c r="Q61" s="102"/>
      <c r="R61" s="102"/>
      <c r="S61" s="102"/>
      <c r="T61" s="102"/>
      <c r="U61" s="102"/>
      <c r="V61" s="102"/>
      <c r="W61" s="102"/>
      <c r="X61" s="102"/>
      <c r="Y61" s="102"/>
      <c r="Z61" s="103"/>
      <c r="AA61" s="119">
        <v>558748</v>
      </c>
      <c r="AB61" s="119"/>
      <c r="AC61" s="119"/>
      <c r="AD61" s="119"/>
      <c r="AE61" s="119"/>
      <c r="AF61" s="119">
        <v>0</v>
      </c>
      <c r="AG61" s="119"/>
      <c r="AH61" s="119"/>
      <c r="AI61" s="119"/>
      <c r="AJ61" s="119"/>
      <c r="AK61" s="119">
        <f>AA61+AF61</f>
        <v>558748</v>
      </c>
      <c r="AL61" s="119"/>
      <c r="AM61" s="119"/>
      <c r="AN61" s="119"/>
      <c r="AO61" s="119"/>
      <c r="AP61" s="119">
        <v>553510.24</v>
      </c>
      <c r="AQ61" s="119"/>
      <c r="AR61" s="119"/>
      <c r="AS61" s="119"/>
      <c r="AT61" s="119"/>
      <c r="AU61" s="119">
        <v>0</v>
      </c>
      <c r="AV61" s="119"/>
      <c r="AW61" s="119"/>
      <c r="AX61" s="119"/>
      <c r="AY61" s="119"/>
      <c r="AZ61" s="119">
        <f>AP61+AU61</f>
        <v>553510.24</v>
      </c>
      <c r="BA61" s="119"/>
      <c r="BB61" s="119"/>
      <c r="BC61" s="119"/>
      <c r="BD61" s="119">
        <f>AP61-AA61</f>
        <v>-5237.7600000000093</v>
      </c>
      <c r="BE61" s="119"/>
      <c r="BF61" s="119"/>
      <c r="BG61" s="119"/>
      <c r="BH61" s="119"/>
      <c r="BI61" s="119">
        <f>AU61-AF61</f>
        <v>0</v>
      </c>
      <c r="BJ61" s="119"/>
      <c r="BK61" s="119"/>
      <c r="BL61" s="119"/>
      <c r="BM61" s="119"/>
      <c r="BN61" s="119">
        <f>BD61+BI61</f>
        <v>-5237.7600000000093</v>
      </c>
      <c r="BO61" s="119"/>
      <c r="BP61" s="119"/>
      <c r="BQ61" s="119"/>
    </row>
    <row r="62" spans="1:79" ht="15" customHeight="1">
      <c r="A62" s="120" t="s">
        <v>558</v>
      </c>
      <c r="B62" s="120"/>
      <c r="C62" s="121" t="s">
        <v>465</v>
      </c>
      <c r="D62" s="102"/>
      <c r="E62" s="102"/>
      <c r="F62" s="102"/>
      <c r="G62" s="102"/>
      <c r="H62" s="102"/>
      <c r="I62" s="102"/>
      <c r="J62" s="102"/>
      <c r="K62" s="102"/>
      <c r="L62" s="102"/>
      <c r="M62" s="102"/>
      <c r="N62" s="102"/>
      <c r="O62" s="102"/>
      <c r="P62" s="102"/>
      <c r="Q62" s="102"/>
      <c r="R62" s="102"/>
      <c r="S62" s="102"/>
      <c r="T62" s="102"/>
      <c r="U62" s="102"/>
      <c r="V62" s="102"/>
      <c r="W62" s="102"/>
      <c r="X62" s="102"/>
      <c r="Y62" s="102"/>
      <c r="Z62" s="103"/>
      <c r="AA62" s="119">
        <v>155000</v>
      </c>
      <c r="AB62" s="119"/>
      <c r="AC62" s="119"/>
      <c r="AD62" s="119"/>
      <c r="AE62" s="119"/>
      <c r="AF62" s="119">
        <v>0</v>
      </c>
      <c r="AG62" s="119"/>
      <c r="AH62" s="119"/>
      <c r="AI62" s="119"/>
      <c r="AJ62" s="119"/>
      <c r="AK62" s="119">
        <f>AA62+AF62</f>
        <v>155000</v>
      </c>
      <c r="AL62" s="119"/>
      <c r="AM62" s="119"/>
      <c r="AN62" s="119"/>
      <c r="AO62" s="119"/>
      <c r="AP62" s="119">
        <v>155000</v>
      </c>
      <c r="AQ62" s="119"/>
      <c r="AR62" s="119"/>
      <c r="AS62" s="119"/>
      <c r="AT62" s="119"/>
      <c r="AU62" s="119">
        <v>0</v>
      </c>
      <c r="AV62" s="119"/>
      <c r="AW62" s="119"/>
      <c r="AX62" s="119"/>
      <c r="AY62" s="119"/>
      <c r="AZ62" s="119">
        <f>AP62+AU62</f>
        <v>155000</v>
      </c>
      <c r="BA62" s="119"/>
      <c r="BB62" s="119"/>
      <c r="BC62" s="119"/>
      <c r="BD62" s="119">
        <f>AP62-AA62</f>
        <v>0</v>
      </c>
      <c r="BE62" s="119"/>
      <c r="BF62" s="119"/>
      <c r="BG62" s="119"/>
      <c r="BH62" s="119"/>
      <c r="BI62" s="119">
        <f>AU62-AF62</f>
        <v>0</v>
      </c>
      <c r="BJ62" s="119"/>
      <c r="BK62" s="119"/>
      <c r="BL62" s="119"/>
      <c r="BM62" s="119"/>
      <c r="BN62" s="119">
        <f>BD62+BI62</f>
        <v>0</v>
      </c>
      <c r="BO62" s="119"/>
      <c r="BP62" s="119"/>
      <c r="BQ62" s="119"/>
    </row>
    <row r="63" spans="1:79" ht="15" customHeight="1">
      <c r="A63" s="120" t="s">
        <v>559</v>
      </c>
      <c r="B63" s="120"/>
      <c r="C63" s="121" t="s">
        <v>466</v>
      </c>
      <c r="D63" s="102"/>
      <c r="E63" s="102"/>
      <c r="F63" s="102"/>
      <c r="G63" s="102"/>
      <c r="H63" s="102"/>
      <c r="I63" s="102"/>
      <c r="J63" s="102"/>
      <c r="K63" s="102"/>
      <c r="L63" s="102"/>
      <c r="M63" s="102"/>
      <c r="N63" s="102"/>
      <c r="O63" s="102"/>
      <c r="P63" s="102"/>
      <c r="Q63" s="102"/>
      <c r="R63" s="102"/>
      <c r="S63" s="102"/>
      <c r="T63" s="102"/>
      <c r="U63" s="102"/>
      <c r="V63" s="102"/>
      <c r="W63" s="102"/>
      <c r="X63" s="102"/>
      <c r="Y63" s="102"/>
      <c r="Z63" s="103"/>
      <c r="AA63" s="119">
        <v>199000</v>
      </c>
      <c r="AB63" s="119"/>
      <c r="AC63" s="119"/>
      <c r="AD63" s="119"/>
      <c r="AE63" s="119"/>
      <c r="AF63" s="119">
        <v>0</v>
      </c>
      <c r="AG63" s="119"/>
      <c r="AH63" s="119"/>
      <c r="AI63" s="119"/>
      <c r="AJ63" s="119"/>
      <c r="AK63" s="119">
        <f>AA63+AF63</f>
        <v>199000</v>
      </c>
      <c r="AL63" s="119"/>
      <c r="AM63" s="119"/>
      <c r="AN63" s="119"/>
      <c r="AO63" s="119"/>
      <c r="AP63" s="119">
        <v>197850</v>
      </c>
      <c r="AQ63" s="119"/>
      <c r="AR63" s="119"/>
      <c r="AS63" s="119"/>
      <c r="AT63" s="119"/>
      <c r="AU63" s="119">
        <v>0</v>
      </c>
      <c r="AV63" s="119"/>
      <c r="AW63" s="119"/>
      <c r="AX63" s="119"/>
      <c r="AY63" s="119"/>
      <c r="AZ63" s="119">
        <f>AP63+AU63</f>
        <v>197850</v>
      </c>
      <c r="BA63" s="119"/>
      <c r="BB63" s="119"/>
      <c r="BC63" s="119"/>
      <c r="BD63" s="119">
        <f>AP63-AA63</f>
        <v>-1150</v>
      </c>
      <c r="BE63" s="119"/>
      <c r="BF63" s="119"/>
      <c r="BG63" s="119"/>
      <c r="BH63" s="119"/>
      <c r="BI63" s="119">
        <f>AU63-AF63</f>
        <v>0</v>
      </c>
      <c r="BJ63" s="119"/>
      <c r="BK63" s="119"/>
      <c r="BL63" s="119"/>
      <c r="BM63" s="119"/>
      <c r="BN63" s="119">
        <f>BD63+BI63</f>
        <v>-1150</v>
      </c>
      <c r="BO63" s="119"/>
      <c r="BP63" s="119"/>
      <c r="BQ63" s="119"/>
    </row>
    <row r="64" spans="1:79" ht="15" customHeight="1">
      <c r="A64" s="120" t="s">
        <v>560</v>
      </c>
      <c r="B64" s="120"/>
      <c r="C64" s="121" t="s">
        <v>468</v>
      </c>
      <c r="D64" s="102"/>
      <c r="E64" s="102"/>
      <c r="F64" s="102"/>
      <c r="G64" s="102"/>
      <c r="H64" s="102"/>
      <c r="I64" s="102"/>
      <c r="J64" s="102"/>
      <c r="K64" s="102"/>
      <c r="L64" s="102"/>
      <c r="M64" s="102"/>
      <c r="N64" s="102"/>
      <c r="O64" s="102"/>
      <c r="P64" s="102"/>
      <c r="Q64" s="102"/>
      <c r="R64" s="102"/>
      <c r="S64" s="102"/>
      <c r="T64" s="102"/>
      <c r="U64" s="102"/>
      <c r="V64" s="102"/>
      <c r="W64" s="102"/>
      <c r="X64" s="102"/>
      <c r="Y64" s="102"/>
      <c r="Z64" s="103"/>
      <c r="AA64" s="119">
        <v>25000</v>
      </c>
      <c r="AB64" s="119"/>
      <c r="AC64" s="119"/>
      <c r="AD64" s="119"/>
      <c r="AE64" s="119"/>
      <c r="AF64" s="119">
        <v>0</v>
      </c>
      <c r="AG64" s="119"/>
      <c r="AH64" s="119"/>
      <c r="AI64" s="119"/>
      <c r="AJ64" s="119"/>
      <c r="AK64" s="119">
        <f>AA64+AF64</f>
        <v>25000</v>
      </c>
      <c r="AL64" s="119"/>
      <c r="AM64" s="119"/>
      <c r="AN64" s="119"/>
      <c r="AO64" s="119"/>
      <c r="AP64" s="119">
        <v>17120</v>
      </c>
      <c r="AQ64" s="119"/>
      <c r="AR64" s="119"/>
      <c r="AS64" s="119"/>
      <c r="AT64" s="119"/>
      <c r="AU64" s="119">
        <v>0</v>
      </c>
      <c r="AV64" s="119"/>
      <c r="AW64" s="119"/>
      <c r="AX64" s="119"/>
      <c r="AY64" s="119"/>
      <c r="AZ64" s="119">
        <f>AP64+AU64</f>
        <v>17120</v>
      </c>
      <c r="BA64" s="119"/>
      <c r="BB64" s="119"/>
      <c r="BC64" s="119"/>
      <c r="BD64" s="119">
        <f>AP64-AA64</f>
        <v>-7880</v>
      </c>
      <c r="BE64" s="119"/>
      <c r="BF64" s="119"/>
      <c r="BG64" s="119"/>
      <c r="BH64" s="119"/>
      <c r="BI64" s="119">
        <f>AU64-AF64</f>
        <v>0</v>
      </c>
      <c r="BJ64" s="119"/>
      <c r="BK64" s="119"/>
      <c r="BL64" s="119"/>
      <c r="BM64" s="119"/>
      <c r="BN64" s="119">
        <f>BD64+BI64</f>
        <v>-7880</v>
      </c>
      <c r="BO64" s="119"/>
      <c r="BP64" s="119"/>
      <c r="BQ64" s="119"/>
    </row>
    <row r="65" spans="1:79" ht="15" customHeight="1">
      <c r="A65" s="120" t="s">
        <v>561</v>
      </c>
      <c r="B65" s="120"/>
      <c r="C65" s="121" t="s">
        <v>469</v>
      </c>
      <c r="D65" s="102"/>
      <c r="E65" s="102"/>
      <c r="F65" s="102"/>
      <c r="G65" s="102"/>
      <c r="H65" s="102"/>
      <c r="I65" s="102"/>
      <c r="J65" s="102"/>
      <c r="K65" s="102"/>
      <c r="L65" s="102"/>
      <c r="M65" s="102"/>
      <c r="N65" s="102"/>
      <c r="O65" s="102"/>
      <c r="P65" s="102"/>
      <c r="Q65" s="102"/>
      <c r="R65" s="102"/>
      <c r="S65" s="102"/>
      <c r="T65" s="102"/>
      <c r="U65" s="102"/>
      <c r="V65" s="102"/>
      <c r="W65" s="102"/>
      <c r="X65" s="102"/>
      <c r="Y65" s="102"/>
      <c r="Z65" s="103"/>
      <c r="AA65" s="119">
        <v>19995</v>
      </c>
      <c r="AB65" s="119"/>
      <c r="AC65" s="119"/>
      <c r="AD65" s="119"/>
      <c r="AE65" s="119"/>
      <c r="AF65" s="119">
        <v>0</v>
      </c>
      <c r="AG65" s="119"/>
      <c r="AH65" s="119"/>
      <c r="AI65" s="119"/>
      <c r="AJ65" s="119"/>
      <c r="AK65" s="119">
        <f t="shared" ref="AK65:AK94" si="5">AA65+AF65</f>
        <v>19995</v>
      </c>
      <c r="AL65" s="119"/>
      <c r="AM65" s="119"/>
      <c r="AN65" s="119"/>
      <c r="AO65" s="119"/>
      <c r="AP65" s="119">
        <v>19994.59</v>
      </c>
      <c r="AQ65" s="119"/>
      <c r="AR65" s="119"/>
      <c r="AS65" s="119"/>
      <c r="AT65" s="119"/>
      <c r="AU65" s="119">
        <v>0</v>
      </c>
      <c r="AV65" s="119"/>
      <c r="AW65" s="119"/>
      <c r="AX65" s="119"/>
      <c r="AY65" s="119"/>
      <c r="AZ65" s="119">
        <f t="shared" ref="AZ65:AZ94" si="6">AP65+AU65</f>
        <v>19994.59</v>
      </c>
      <c r="BA65" s="119"/>
      <c r="BB65" s="119"/>
      <c r="BC65" s="119"/>
      <c r="BD65" s="119">
        <f t="shared" ref="BD65:BD94" si="7">AP65-AA65</f>
        <v>-0.40999999999985448</v>
      </c>
      <c r="BE65" s="119"/>
      <c r="BF65" s="119"/>
      <c r="BG65" s="119"/>
      <c r="BH65" s="119"/>
      <c r="BI65" s="119">
        <f t="shared" ref="BI65:BI94" si="8">AU65-AF65</f>
        <v>0</v>
      </c>
      <c r="BJ65" s="119"/>
      <c r="BK65" s="119"/>
      <c r="BL65" s="119"/>
      <c r="BM65" s="119"/>
      <c r="BN65" s="119">
        <f t="shared" ref="BN65:BN94" si="9">BD65+BI65</f>
        <v>-0.40999999999985448</v>
      </c>
      <c r="BO65" s="119"/>
      <c r="BP65" s="119"/>
      <c r="BQ65" s="119"/>
      <c r="CA65" s="3" t="s">
        <v>20</v>
      </c>
    </row>
    <row r="66" spans="1:79" ht="15" customHeight="1">
      <c r="A66" s="120">
        <v>6</v>
      </c>
      <c r="B66" s="120"/>
      <c r="C66" s="121" t="s">
        <v>533</v>
      </c>
      <c r="D66" s="102"/>
      <c r="E66" s="102"/>
      <c r="F66" s="102"/>
      <c r="G66" s="102"/>
      <c r="H66" s="102"/>
      <c r="I66" s="102"/>
      <c r="J66" s="102"/>
      <c r="K66" s="102"/>
      <c r="L66" s="102"/>
      <c r="M66" s="102"/>
      <c r="N66" s="102"/>
      <c r="O66" s="102"/>
      <c r="P66" s="102"/>
      <c r="Q66" s="102"/>
      <c r="R66" s="102"/>
      <c r="S66" s="102"/>
      <c r="T66" s="102"/>
      <c r="U66" s="102"/>
      <c r="V66" s="102"/>
      <c r="W66" s="102"/>
      <c r="X66" s="102"/>
      <c r="Y66" s="102"/>
      <c r="Z66" s="103"/>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row>
    <row r="67" spans="1:79" ht="15" customHeight="1">
      <c r="A67" s="120" t="s">
        <v>562</v>
      </c>
      <c r="B67" s="120"/>
      <c r="C67" s="121" t="s">
        <v>470</v>
      </c>
      <c r="D67" s="102"/>
      <c r="E67" s="102"/>
      <c r="F67" s="102"/>
      <c r="G67" s="102"/>
      <c r="H67" s="102"/>
      <c r="I67" s="102"/>
      <c r="J67" s="102"/>
      <c r="K67" s="102"/>
      <c r="L67" s="102"/>
      <c r="M67" s="102"/>
      <c r="N67" s="102"/>
      <c r="O67" s="102"/>
      <c r="P67" s="102"/>
      <c r="Q67" s="102"/>
      <c r="R67" s="102"/>
      <c r="S67" s="102"/>
      <c r="T67" s="102"/>
      <c r="U67" s="102"/>
      <c r="V67" s="102"/>
      <c r="W67" s="102"/>
      <c r="X67" s="102"/>
      <c r="Y67" s="102"/>
      <c r="Z67" s="103"/>
      <c r="AA67" s="119">
        <v>20000</v>
      </c>
      <c r="AB67" s="119"/>
      <c r="AC67" s="119"/>
      <c r="AD67" s="119"/>
      <c r="AE67" s="119"/>
      <c r="AF67" s="119">
        <v>0</v>
      </c>
      <c r="AG67" s="119"/>
      <c r="AH67" s="119"/>
      <c r="AI67" s="119"/>
      <c r="AJ67" s="119"/>
      <c r="AK67" s="119">
        <f>AA67+AF67</f>
        <v>20000</v>
      </c>
      <c r="AL67" s="119"/>
      <c r="AM67" s="119"/>
      <c r="AN67" s="119"/>
      <c r="AO67" s="119"/>
      <c r="AP67" s="119">
        <v>0</v>
      </c>
      <c r="AQ67" s="119"/>
      <c r="AR67" s="119"/>
      <c r="AS67" s="119"/>
      <c r="AT67" s="119"/>
      <c r="AU67" s="119">
        <v>0</v>
      </c>
      <c r="AV67" s="119"/>
      <c r="AW67" s="119"/>
      <c r="AX67" s="119"/>
      <c r="AY67" s="119"/>
      <c r="AZ67" s="119">
        <f>AP67+AU67</f>
        <v>0</v>
      </c>
      <c r="BA67" s="119"/>
      <c r="BB67" s="119"/>
      <c r="BC67" s="119"/>
      <c r="BD67" s="119">
        <f>AP67-AA67</f>
        <v>-20000</v>
      </c>
      <c r="BE67" s="119"/>
      <c r="BF67" s="119"/>
      <c r="BG67" s="119"/>
      <c r="BH67" s="119"/>
      <c r="BI67" s="119">
        <f>AU67-AF67</f>
        <v>0</v>
      </c>
      <c r="BJ67" s="119"/>
      <c r="BK67" s="119"/>
      <c r="BL67" s="119"/>
      <c r="BM67" s="119"/>
      <c r="BN67" s="119">
        <f>BD67+BI67</f>
        <v>-20000</v>
      </c>
      <c r="BO67" s="119"/>
      <c r="BP67" s="119"/>
      <c r="BQ67" s="119"/>
    </row>
    <row r="68" spans="1:79" ht="25.5" customHeight="1">
      <c r="A68" s="120" t="s">
        <v>563</v>
      </c>
      <c r="B68" s="120"/>
      <c r="C68" s="121" t="s">
        <v>471</v>
      </c>
      <c r="D68" s="102"/>
      <c r="E68" s="102"/>
      <c r="F68" s="102"/>
      <c r="G68" s="102"/>
      <c r="H68" s="102"/>
      <c r="I68" s="102"/>
      <c r="J68" s="102"/>
      <c r="K68" s="102"/>
      <c r="L68" s="102"/>
      <c r="M68" s="102"/>
      <c r="N68" s="102"/>
      <c r="O68" s="102"/>
      <c r="P68" s="102"/>
      <c r="Q68" s="102"/>
      <c r="R68" s="102"/>
      <c r="S68" s="102"/>
      <c r="T68" s="102"/>
      <c r="U68" s="102"/>
      <c r="V68" s="102"/>
      <c r="W68" s="102"/>
      <c r="X68" s="102"/>
      <c r="Y68" s="102"/>
      <c r="Z68" s="103"/>
      <c r="AA68" s="119">
        <v>90000</v>
      </c>
      <c r="AB68" s="119"/>
      <c r="AC68" s="119"/>
      <c r="AD68" s="119"/>
      <c r="AE68" s="119"/>
      <c r="AF68" s="119">
        <v>0</v>
      </c>
      <c r="AG68" s="119"/>
      <c r="AH68" s="119"/>
      <c r="AI68" s="119"/>
      <c r="AJ68" s="119"/>
      <c r="AK68" s="119">
        <f>AA68+AF68</f>
        <v>90000</v>
      </c>
      <c r="AL68" s="119"/>
      <c r="AM68" s="119"/>
      <c r="AN68" s="119"/>
      <c r="AO68" s="119"/>
      <c r="AP68" s="119">
        <v>57063</v>
      </c>
      <c r="AQ68" s="119"/>
      <c r="AR68" s="119"/>
      <c r="AS68" s="119"/>
      <c r="AT68" s="119"/>
      <c r="AU68" s="119">
        <v>0</v>
      </c>
      <c r="AV68" s="119"/>
      <c r="AW68" s="119"/>
      <c r="AX68" s="119"/>
      <c r="AY68" s="119"/>
      <c r="AZ68" s="119">
        <f>AP68+AU68</f>
        <v>57063</v>
      </c>
      <c r="BA68" s="119"/>
      <c r="BB68" s="119"/>
      <c r="BC68" s="119"/>
      <c r="BD68" s="119">
        <f>AP68-AA68</f>
        <v>-32937</v>
      </c>
      <c r="BE68" s="119"/>
      <c r="BF68" s="119"/>
      <c r="BG68" s="119"/>
      <c r="BH68" s="119"/>
      <c r="BI68" s="119">
        <f>AU68-AF68</f>
        <v>0</v>
      </c>
      <c r="BJ68" s="119"/>
      <c r="BK68" s="119"/>
      <c r="BL68" s="119"/>
      <c r="BM68" s="119"/>
      <c r="BN68" s="119">
        <f>BD68+BI68</f>
        <v>-32937</v>
      </c>
      <c r="BO68" s="119"/>
      <c r="BP68" s="119"/>
      <c r="BQ68" s="119"/>
    </row>
    <row r="69" spans="1:79" ht="15" customHeight="1">
      <c r="A69" s="120" t="s">
        <v>564</v>
      </c>
      <c r="B69" s="120"/>
      <c r="C69" s="121" t="s">
        <v>472</v>
      </c>
      <c r="D69" s="102"/>
      <c r="E69" s="102"/>
      <c r="F69" s="102"/>
      <c r="G69" s="102"/>
      <c r="H69" s="102"/>
      <c r="I69" s="102"/>
      <c r="J69" s="102"/>
      <c r="K69" s="102"/>
      <c r="L69" s="102"/>
      <c r="M69" s="102"/>
      <c r="N69" s="102"/>
      <c r="O69" s="102"/>
      <c r="P69" s="102"/>
      <c r="Q69" s="102"/>
      <c r="R69" s="102"/>
      <c r="S69" s="102"/>
      <c r="T69" s="102"/>
      <c r="U69" s="102"/>
      <c r="V69" s="102"/>
      <c r="W69" s="102"/>
      <c r="X69" s="102"/>
      <c r="Y69" s="102"/>
      <c r="Z69" s="103"/>
      <c r="AA69" s="119">
        <v>20830</v>
      </c>
      <c r="AB69" s="119"/>
      <c r="AC69" s="119"/>
      <c r="AD69" s="119"/>
      <c r="AE69" s="119"/>
      <c r="AF69" s="119">
        <v>0</v>
      </c>
      <c r="AG69" s="119"/>
      <c r="AH69" s="119"/>
      <c r="AI69" s="119"/>
      <c r="AJ69" s="119"/>
      <c r="AK69" s="119">
        <f t="shared" ref="AK69" si="10">AA69+AF69</f>
        <v>20830</v>
      </c>
      <c r="AL69" s="119"/>
      <c r="AM69" s="119"/>
      <c r="AN69" s="119"/>
      <c r="AO69" s="119"/>
      <c r="AP69" s="119">
        <v>12375.14</v>
      </c>
      <c r="AQ69" s="119"/>
      <c r="AR69" s="119"/>
      <c r="AS69" s="119"/>
      <c r="AT69" s="119"/>
      <c r="AU69" s="119">
        <v>0</v>
      </c>
      <c r="AV69" s="119"/>
      <c r="AW69" s="119"/>
      <c r="AX69" s="119"/>
      <c r="AY69" s="119"/>
      <c r="AZ69" s="119">
        <f t="shared" ref="AZ69" si="11">AP69+AU69</f>
        <v>12375.14</v>
      </c>
      <c r="BA69" s="119"/>
      <c r="BB69" s="119"/>
      <c r="BC69" s="119"/>
      <c r="BD69" s="119">
        <f t="shared" ref="BD69" si="12">AP69-AA69</f>
        <v>-8454.86</v>
      </c>
      <c r="BE69" s="119"/>
      <c r="BF69" s="119"/>
      <c r="BG69" s="119"/>
      <c r="BH69" s="119"/>
      <c r="BI69" s="119">
        <f t="shared" ref="BI69" si="13">AU69-AF69</f>
        <v>0</v>
      </c>
      <c r="BJ69" s="119"/>
      <c r="BK69" s="119"/>
      <c r="BL69" s="119"/>
      <c r="BM69" s="119"/>
      <c r="BN69" s="119">
        <f t="shared" ref="BN69" si="14">BD69+BI69</f>
        <v>-8454.86</v>
      </c>
      <c r="BO69" s="119"/>
      <c r="BP69" s="119"/>
      <c r="BQ69" s="119"/>
    </row>
    <row r="70" spans="1:79" ht="25.5" customHeight="1">
      <c r="A70" s="120" t="s">
        <v>565</v>
      </c>
      <c r="B70" s="120"/>
      <c r="C70" s="121" t="s">
        <v>490</v>
      </c>
      <c r="D70" s="102"/>
      <c r="E70" s="102"/>
      <c r="F70" s="102"/>
      <c r="G70" s="102"/>
      <c r="H70" s="102"/>
      <c r="I70" s="102"/>
      <c r="J70" s="102"/>
      <c r="K70" s="102"/>
      <c r="L70" s="102"/>
      <c r="M70" s="102"/>
      <c r="N70" s="102"/>
      <c r="O70" s="102"/>
      <c r="P70" s="102"/>
      <c r="Q70" s="102"/>
      <c r="R70" s="102"/>
      <c r="S70" s="102"/>
      <c r="T70" s="102"/>
      <c r="U70" s="102"/>
      <c r="V70" s="102"/>
      <c r="W70" s="102"/>
      <c r="X70" s="102"/>
      <c r="Y70" s="102"/>
      <c r="Z70" s="103"/>
      <c r="AA70" s="119">
        <v>5621</v>
      </c>
      <c r="AB70" s="119"/>
      <c r="AC70" s="119"/>
      <c r="AD70" s="119"/>
      <c r="AE70" s="119"/>
      <c r="AF70" s="119">
        <v>0</v>
      </c>
      <c r="AG70" s="119"/>
      <c r="AH70" s="119"/>
      <c r="AI70" s="119"/>
      <c r="AJ70" s="119"/>
      <c r="AK70" s="119">
        <f>AA70+AF70</f>
        <v>5621</v>
      </c>
      <c r="AL70" s="119"/>
      <c r="AM70" s="119"/>
      <c r="AN70" s="119"/>
      <c r="AO70" s="119"/>
      <c r="AP70" s="119">
        <v>5621</v>
      </c>
      <c r="AQ70" s="119"/>
      <c r="AR70" s="119"/>
      <c r="AS70" s="119"/>
      <c r="AT70" s="119"/>
      <c r="AU70" s="119">
        <v>0</v>
      </c>
      <c r="AV70" s="119"/>
      <c r="AW70" s="119"/>
      <c r="AX70" s="119"/>
      <c r="AY70" s="119"/>
      <c r="AZ70" s="119">
        <f>AP70+AU70</f>
        <v>5621</v>
      </c>
      <c r="BA70" s="119"/>
      <c r="BB70" s="119"/>
      <c r="BC70" s="119"/>
      <c r="BD70" s="119">
        <f>AP70-AA70</f>
        <v>0</v>
      </c>
      <c r="BE70" s="119"/>
      <c r="BF70" s="119"/>
      <c r="BG70" s="119"/>
      <c r="BH70" s="119"/>
      <c r="BI70" s="119">
        <f>AU70-AF70</f>
        <v>0</v>
      </c>
      <c r="BJ70" s="119"/>
      <c r="BK70" s="119"/>
      <c r="BL70" s="119"/>
      <c r="BM70" s="119"/>
      <c r="BN70" s="119">
        <f>BD70+BI70</f>
        <v>0</v>
      </c>
      <c r="BO70" s="119"/>
      <c r="BP70" s="119"/>
      <c r="BQ70" s="119"/>
    </row>
    <row r="71" spans="1:79" ht="17.25" customHeight="1">
      <c r="A71" s="120">
        <v>7</v>
      </c>
      <c r="B71" s="120"/>
      <c r="C71" s="121" t="s">
        <v>534</v>
      </c>
      <c r="D71" s="102"/>
      <c r="E71" s="102"/>
      <c r="F71" s="102"/>
      <c r="G71" s="102"/>
      <c r="H71" s="102"/>
      <c r="I71" s="102"/>
      <c r="J71" s="102"/>
      <c r="K71" s="102"/>
      <c r="L71" s="102"/>
      <c r="M71" s="102"/>
      <c r="N71" s="102"/>
      <c r="O71" s="102"/>
      <c r="P71" s="102"/>
      <c r="Q71" s="102"/>
      <c r="R71" s="102"/>
      <c r="S71" s="102"/>
      <c r="T71" s="102"/>
      <c r="U71" s="102"/>
      <c r="V71" s="102"/>
      <c r="W71" s="102"/>
      <c r="X71" s="102"/>
      <c r="Y71" s="102"/>
      <c r="Z71" s="103"/>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row>
    <row r="72" spans="1:79" ht="25.5" customHeight="1">
      <c r="A72" s="120" t="s">
        <v>566</v>
      </c>
      <c r="B72" s="120"/>
      <c r="C72" s="121" t="s">
        <v>473</v>
      </c>
      <c r="D72" s="102"/>
      <c r="E72" s="102"/>
      <c r="F72" s="102"/>
      <c r="G72" s="102"/>
      <c r="H72" s="102"/>
      <c r="I72" s="102"/>
      <c r="J72" s="102"/>
      <c r="K72" s="102"/>
      <c r="L72" s="102"/>
      <c r="M72" s="102"/>
      <c r="N72" s="102"/>
      <c r="O72" s="102"/>
      <c r="P72" s="102"/>
      <c r="Q72" s="102"/>
      <c r="R72" s="102"/>
      <c r="S72" s="102"/>
      <c r="T72" s="102"/>
      <c r="U72" s="102"/>
      <c r="V72" s="102"/>
      <c r="W72" s="102"/>
      <c r="X72" s="102"/>
      <c r="Y72" s="102"/>
      <c r="Z72" s="103"/>
      <c r="AA72" s="119">
        <v>11000000</v>
      </c>
      <c r="AB72" s="119"/>
      <c r="AC72" s="119"/>
      <c r="AD72" s="119"/>
      <c r="AE72" s="119"/>
      <c r="AF72" s="119">
        <v>0</v>
      </c>
      <c r="AG72" s="119"/>
      <c r="AH72" s="119"/>
      <c r="AI72" s="119"/>
      <c r="AJ72" s="119"/>
      <c r="AK72" s="119">
        <f>AA72+AF72</f>
        <v>11000000</v>
      </c>
      <c r="AL72" s="119"/>
      <c r="AM72" s="119"/>
      <c r="AN72" s="119"/>
      <c r="AO72" s="119"/>
      <c r="AP72" s="119">
        <v>10991216</v>
      </c>
      <c r="AQ72" s="119"/>
      <c r="AR72" s="119"/>
      <c r="AS72" s="119"/>
      <c r="AT72" s="119"/>
      <c r="AU72" s="119">
        <v>0</v>
      </c>
      <c r="AV72" s="119"/>
      <c r="AW72" s="119"/>
      <c r="AX72" s="119"/>
      <c r="AY72" s="119"/>
      <c r="AZ72" s="119">
        <f>AP72+AU72</f>
        <v>10991216</v>
      </c>
      <c r="BA72" s="119"/>
      <c r="BB72" s="119"/>
      <c r="BC72" s="119"/>
      <c r="BD72" s="119">
        <f>AP72-AA72</f>
        <v>-8784</v>
      </c>
      <c r="BE72" s="119"/>
      <c r="BF72" s="119"/>
      <c r="BG72" s="119"/>
      <c r="BH72" s="119"/>
      <c r="BI72" s="119">
        <f>AU72-AF72</f>
        <v>0</v>
      </c>
      <c r="BJ72" s="119"/>
      <c r="BK72" s="119"/>
      <c r="BL72" s="119"/>
      <c r="BM72" s="119"/>
      <c r="BN72" s="119">
        <f>BD72+BI72</f>
        <v>-8784</v>
      </c>
      <c r="BO72" s="119"/>
      <c r="BP72" s="119"/>
      <c r="BQ72" s="119"/>
    </row>
    <row r="73" spans="1:79" ht="25.5" customHeight="1">
      <c r="A73" s="120" t="s">
        <v>567</v>
      </c>
      <c r="B73" s="120"/>
      <c r="C73" s="121" t="s">
        <v>475</v>
      </c>
      <c r="D73" s="102"/>
      <c r="E73" s="102"/>
      <c r="F73" s="102"/>
      <c r="G73" s="102"/>
      <c r="H73" s="102"/>
      <c r="I73" s="102"/>
      <c r="J73" s="102"/>
      <c r="K73" s="102"/>
      <c r="L73" s="102"/>
      <c r="M73" s="102"/>
      <c r="N73" s="102"/>
      <c r="O73" s="102"/>
      <c r="P73" s="102"/>
      <c r="Q73" s="102"/>
      <c r="R73" s="102"/>
      <c r="S73" s="102"/>
      <c r="T73" s="102"/>
      <c r="U73" s="102"/>
      <c r="V73" s="102"/>
      <c r="W73" s="102"/>
      <c r="X73" s="102"/>
      <c r="Y73" s="102"/>
      <c r="Z73" s="103"/>
      <c r="AA73" s="119">
        <v>76062079.030000001</v>
      </c>
      <c r="AB73" s="119"/>
      <c r="AC73" s="119"/>
      <c r="AD73" s="119"/>
      <c r="AE73" s="119"/>
      <c r="AF73" s="119">
        <v>0</v>
      </c>
      <c r="AG73" s="119"/>
      <c r="AH73" s="119"/>
      <c r="AI73" s="119"/>
      <c r="AJ73" s="119"/>
      <c r="AK73" s="119">
        <f>AA73+AF73</f>
        <v>76062079.030000001</v>
      </c>
      <c r="AL73" s="119"/>
      <c r="AM73" s="119"/>
      <c r="AN73" s="119"/>
      <c r="AO73" s="119"/>
      <c r="AP73" s="119">
        <v>73489094.420000002</v>
      </c>
      <c r="AQ73" s="119"/>
      <c r="AR73" s="119"/>
      <c r="AS73" s="119"/>
      <c r="AT73" s="119"/>
      <c r="AU73" s="119">
        <v>0</v>
      </c>
      <c r="AV73" s="119"/>
      <c r="AW73" s="119"/>
      <c r="AX73" s="119"/>
      <c r="AY73" s="119"/>
      <c r="AZ73" s="119">
        <f>AP73+AU73</f>
        <v>73489094.420000002</v>
      </c>
      <c r="BA73" s="119"/>
      <c r="BB73" s="119"/>
      <c r="BC73" s="119"/>
      <c r="BD73" s="119">
        <f>AP73-AA73</f>
        <v>-2572984.6099999994</v>
      </c>
      <c r="BE73" s="119"/>
      <c r="BF73" s="119"/>
      <c r="BG73" s="119"/>
      <c r="BH73" s="119"/>
      <c r="BI73" s="119">
        <f>AU73-AF73</f>
        <v>0</v>
      </c>
      <c r="BJ73" s="119"/>
      <c r="BK73" s="119"/>
      <c r="BL73" s="119"/>
      <c r="BM73" s="119"/>
      <c r="BN73" s="119">
        <f>BD73+BI73</f>
        <v>-2572984.6099999994</v>
      </c>
      <c r="BO73" s="119"/>
      <c r="BP73" s="119"/>
      <c r="BQ73" s="119"/>
    </row>
    <row r="74" spans="1:79" ht="14.1" customHeight="1">
      <c r="A74" s="120" t="s">
        <v>568</v>
      </c>
      <c r="B74" s="120"/>
      <c r="C74" s="121" t="s">
        <v>476</v>
      </c>
      <c r="D74" s="102"/>
      <c r="E74" s="102"/>
      <c r="F74" s="102"/>
      <c r="G74" s="102"/>
      <c r="H74" s="102"/>
      <c r="I74" s="102"/>
      <c r="J74" s="102"/>
      <c r="K74" s="102"/>
      <c r="L74" s="102"/>
      <c r="M74" s="102"/>
      <c r="N74" s="102"/>
      <c r="O74" s="102"/>
      <c r="P74" s="102"/>
      <c r="Q74" s="102"/>
      <c r="R74" s="102"/>
      <c r="S74" s="102"/>
      <c r="T74" s="102"/>
      <c r="U74" s="102"/>
      <c r="V74" s="102"/>
      <c r="W74" s="102"/>
      <c r="X74" s="102"/>
      <c r="Y74" s="102"/>
      <c r="Z74" s="103"/>
      <c r="AA74" s="119">
        <v>600000</v>
      </c>
      <c r="AB74" s="119"/>
      <c r="AC74" s="119"/>
      <c r="AD74" s="119"/>
      <c r="AE74" s="119"/>
      <c r="AF74" s="119">
        <v>0</v>
      </c>
      <c r="AG74" s="119"/>
      <c r="AH74" s="119"/>
      <c r="AI74" s="119"/>
      <c r="AJ74" s="119"/>
      <c r="AK74" s="119">
        <f>AA74+AF74</f>
        <v>600000</v>
      </c>
      <c r="AL74" s="119"/>
      <c r="AM74" s="119"/>
      <c r="AN74" s="119"/>
      <c r="AO74" s="119"/>
      <c r="AP74" s="119">
        <v>596330</v>
      </c>
      <c r="AQ74" s="119"/>
      <c r="AR74" s="119"/>
      <c r="AS74" s="119"/>
      <c r="AT74" s="119"/>
      <c r="AU74" s="119">
        <v>0</v>
      </c>
      <c r="AV74" s="119"/>
      <c r="AW74" s="119"/>
      <c r="AX74" s="119"/>
      <c r="AY74" s="119"/>
      <c r="AZ74" s="119">
        <f>AP74+AU74</f>
        <v>596330</v>
      </c>
      <c r="BA74" s="119"/>
      <c r="BB74" s="119"/>
      <c r="BC74" s="119"/>
      <c r="BD74" s="119">
        <f>AP74-AA74</f>
        <v>-3670</v>
      </c>
      <c r="BE74" s="119"/>
      <c r="BF74" s="119"/>
      <c r="BG74" s="119"/>
      <c r="BH74" s="119"/>
      <c r="BI74" s="119">
        <f>AU74-AF74</f>
        <v>0</v>
      </c>
      <c r="BJ74" s="119"/>
      <c r="BK74" s="119"/>
      <c r="BL74" s="119"/>
      <c r="BM74" s="119"/>
      <c r="BN74" s="119">
        <f>BD74+BI74</f>
        <v>-3670</v>
      </c>
      <c r="BO74" s="119"/>
      <c r="BP74" s="119"/>
      <c r="BQ74" s="119"/>
    </row>
    <row r="75" spans="1:79" ht="27.75" customHeight="1">
      <c r="A75" s="120" t="s">
        <v>569</v>
      </c>
      <c r="B75" s="120"/>
      <c r="C75" s="121" t="s">
        <v>477</v>
      </c>
      <c r="D75" s="102"/>
      <c r="E75" s="102"/>
      <c r="F75" s="102"/>
      <c r="G75" s="102"/>
      <c r="H75" s="102"/>
      <c r="I75" s="102"/>
      <c r="J75" s="102"/>
      <c r="K75" s="102"/>
      <c r="L75" s="102"/>
      <c r="M75" s="102"/>
      <c r="N75" s="102"/>
      <c r="O75" s="102"/>
      <c r="P75" s="102"/>
      <c r="Q75" s="102"/>
      <c r="R75" s="102"/>
      <c r="S75" s="102"/>
      <c r="T75" s="102"/>
      <c r="U75" s="102"/>
      <c r="V75" s="102"/>
      <c r="W75" s="102"/>
      <c r="X75" s="102"/>
      <c r="Y75" s="102"/>
      <c r="Z75" s="103"/>
      <c r="AA75" s="119">
        <v>7410659.9699999997</v>
      </c>
      <c r="AB75" s="119"/>
      <c r="AC75" s="119"/>
      <c r="AD75" s="119"/>
      <c r="AE75" s="119"/>
      <c r="AF75" s="119">
        <v>0</v>
      </c>
      <c r="AG75" s="119"/>
      <c r="AH75" s="119"/>
      <c r="AI75" s="119"/>
      <c r="AJ75" s="119"/>
      <c r="AK75" s="119">
        <f>AA75+AF75</f>
        <v>7410659.9699999997</v>
      </c>
      <c r="AL75" s="119"/>
      <c r="AM75" s="119"/>
      <c r="AN75" s="119"/>
      <c r="AO75" s="119"/>
      <c r="AP75" s="119">
        <v>6100015.9400000004</v>
      </c>
      <c r="AQ75" s="119"/>
      <c r="AR75" s="119"/>
      <c r="AS75" s="119"/>
      <c r="AT75" s="119"/>
      <c r="AU75" s="119">
        <v>0</v>
      </c>
      <c r="AV75" s="119"/>
      <c r="AW75" s="119"/>
      <c r="AX75" s="119"/>
      <c r="AY75" s="119"/>
      <c r="AZ75" s="119">
        <f>AP75+AU75</f>
        <v>6100015.9400000004</v>
      </c>
      <c r="BA75" s="119"/>
      <c r="BB75" s="119"/>
      <c r="BC75" s="119"/>
      <c r="BD75" s="119">
        <f>AP75-AA75</f>
        <v>-1310644.0299999993</v>
      </c>
      <c r="BE75" s="119"/>
      <c r="BF75" s="119"/>
      <c r="BG75" s="119"/>
      <c r="BH75" s="119"/>
      <c r="BI75" s="119">
        <f>AU75-AF75</f>
        <v>0</v>
      </c>
      <c r="BJ75" s="119"/>
      <c r="BK75" s="119"/>
      <c r="BL75" s="119"/>
      <c r="BM75" s="119"/>
      <c r="BN75" s="119">
        <f>BD75+BI75</f>
        <v>-1310644.0299999993</v>
      </c>
      <c r="BO75" s="119"/>
      <c r="BP75" s="119"/>
      <c r="BQ75" s="119"/>
    </row>
    <row r="76" spans="1:79" ht="25.5" customHeight="1">
      <c r="A76" s="120">
        <v>8</v>
      </c>
      <c r="B76" s="120"/>
      <c r="C76" s="121" t="s">
        <v>479</v>
      </c>
      <c r="D76" s="102"/>
      <c r="E76" s="102"/>
      <c r="F76" s="102"/>
      <c r="G76" s="102"/>
      <c r="H76" s="102"/>
      <c r="I76" s="102"/>
      <c r="J76" s="102"/>
      <c r="K76" s="102"/>
      <c r="L76" s="102"/>
      <c r="M76" s="102"/>
      <c r="N76" s="102"/>
      <c r="O76" s="102"/>
      <c r="P76" s="102"/>
      <c r="Q76" s="102"/>
      <c r="R76" s="102"/>
      <c r="S76" s="102"/>
      <c r="T76" s="102"/>
      <c r="U76" s="102"/>
      <c r="V76" s="102"/>
      <c r="W76" s="102"/>
      <c r="X76" s="102"/>
      <c r="Y76" s="102"/>
      <c r="Z76" s="103"/>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row>
    <row r="77" spans="1:79" ht="25.5" customHeight="1">
      <c r="A77" s="120" t="s">
        <v>570</v>
      </c>
      <c r="B77" s="120"/>
      <c r="C77" s="121" t="s">
        <v>478</v>
      </c>
      <c r="D77" s="102"/>
      <c r="E77" s="102"/>
      <c r="F77" s="102"/>
      <c r="G77" s="102"/>
      <c r="H77" s="102"/>
      <c r="I77" s="102"/>
      <c r="J77" s="102"/>
      <c r="K77" s="102"/>
      <c r="L77" s="102"/>
      <c r="M77" s="102"/>
      <c r="N77" s="102"/>
      <c r="O77" s="102"/>
      <c r="P77" s="102"/>
      <c r="Q77" s="102"/>
      <c r="R77" s="102"/>
      <c r="S77" s="102"/>
      <c r="T77" s="102"/>
      <c r="U77" s="102"/>
      <c r="V77" s="102"/>
      <c r="W77" s="102"/>
      <c r="X77" s="102"/>
      <c r="Y77" s="102"/>
      <c r="Z77" s="103"/>
      <c r="AA77" s="119">
        <v>9497686.1600000001</v>
      </c>
      <c r="AB77" s="119"/>
      <c r="AC77" s="119"/>
      <c r="AD77" s="119"/>
      <c r="AE77" s="119"/>
      <c r="AF77" s="119">
        <v>0</v>
      </c>
      <c r="AG77" s="119"/>
      <c r="AH77" s="119"/>
      <c r="AI77" s="119"/>
      <c r="AJ77" s="119"/>
      <c r="AK77" s="119">
        <f>AA77+AF77</f>
        <v>9497686.1600000001</v>
      </c>
      <c r="AL77" s="119"/>
      <c r="AM77" s="119"/>
      <c r="AN77" s="119"/>
      <c r="AO77" s="119"/>
      <c r="AP77" s="119">
        <v>9495087.1699999999</v>
      </c>
      <c r="AQ77" s="119"/>
      <c r="AR77" s="119"/>
      <c r="AS77" s="119"/>
      <c r="AT77" s="119"/>
      <c r="AU77" s="119">
        <v>0</v>
      </c>
      <c r="AV77" s="119"/>
      <c r="AW77" s="119"/>
      <c r="AX77" s="119"/>
      <c r="AY77" s="119"/>
      <c r="AZ77" s="119">
        <f>AP77+AU77</f>
        <v>9495087.1699999999</v>
      </c>
      <c r="BA77" s="119"/>
      <c r="BB77" s="119"/>
      <c r="BC77" s="119"/>
      <c r="BD77" s="119">
        <f>AP77-AA77</f>
        <v>-2598.9900000002235</v>
      </c>
      <c r="BE77" s="119"/>
      <c r="BF77" s="119"/>
      <c r="BG77" s="119"/>
      <c r="BH77" s="119"/>
      <c r="BI77" s="119">
        <f>AU77-AF77</f>
        <v>0</v>
      </c>
      <c r="BJ77" s="119"/>
      <c r="BK77" s="119"/>
      <c r="BL77" s="119"/>
      <c r="BM77" s="119"/>
      <c r="BN77" s="119">
        <f>BD77+BI77</f>
        <v>-2598.9900000002235</v>
      </c>
      <c r="BO77" s="119"/>
      <c r="BP77" s="119"/>
      <c r="BQ77" s="119"/>
    </row>
    <row r="78" spans="1:79" ht="25.5" customHeight="1">
      <c r="A78" s="120" t="s">
        <v>571</v>
      </c>
      <c r="B78" s="120"/>
      <c r="C78" s="121" t="s">
        <v>480</v>
      </c>
      <c r="D78" s="102"/>
      <c r="E78" s="102"/>
      <c r="F78" s="102"/>
      <c r="G78" s="102"/>
      <c r="H78" s="102"/>
      <c r="I78" s="102"/>
      <c r="J78" s="102"/>
      <c r="K78" s="102"/>
      <c r="L78" s="102"/>
      <c r="M78" s="102"/>
      <c r="N78" s="102"/>
      <c r="O78" s="102"/>
      <c r="P78" s="102"/>
      <c r="Q78" s="102"/>
      <c r="R78" s="102"/>
      <c r="S78" s="102"/>
      <c r="T78" s="102"/>
      <c r="U78" s="102"/>
      <c r="V78" s="102"/>
      <c r="W78" s="102"/>
      <c r="X78" s="102"/>
      <c r="Y78" s="102"/>
      <c r="Z78" s="103"/>
      <c r="AA78" s="119">
        <v>6023000</v>
      </c>
      <c r="AB78" s="119"/>
      <c r="AC78" s="119"/>
      <c r="AD78" s="119"/>
      <c r="AE78" s="119"/>
      <c r="AF78" s="119">
        <v>0</v>
      </c>
      <c r="AG78" s="119"/>
      <c r="AH78" s="119"/>
      <c r="AI78" s="119"/>
      <c r="AJ78" s="119"/>
      <c r="AK78" s="119">
        <f>AA78+AF78</f>
        <v>6023000</v>
      </c>
      <c r="AL78" s="119"/>
      <c r="AM78" s="119"/>
      <c r="AN78" s="119"/>
      <c r="AO78" s="119"/>
      <c r="AP78" s="119">
        <v>6021391.5</v>
      </c>
      <c r="AQ78" s="119"/>
      <c r="AR78" s="119"/>
      <c r="AS78" s="119"/>
      <c r="AT78" s="119"/>
      <c r="AU78" s="119">
        <v>0</v>
      </c>
      <c r="AV78" s="119"/>
      <c r="AW78" s="119"/>
      <c r="AX78" s="119"/>
      <c r="AY78" s="119"/>
      <c r="AZ78" s="119">
        <f>AP78+AU78</f>
        <v>6021391.5</v>
      </c>
      <c r="BA78" s="119"/>
      <c r="BB78" s="119"/>
      <c r="BC78" s="119"/>
      <c r="BD78" s="119">
        <f>AP78-AA78</f>
        <v>-1608.5</v>
      </c>
      <c r="BE78" s="119"/>
      <c r="BF78" s="119"/>
      <c r="BG78" s="119"/>
      <c r="BH78" s="119"/>
      <c r="BI78" s="119">
        <f>AU78-AF78</f>
        <v>0</v>
      </c>
      <c r="BJ78" s="119"/>
      <c r="BK78" s="119"/>
      <c r="BL78" s="119"/>
      <c r="BM78" s="119"/>
      <c r="BN78" s="119">
        <f>BD78+BI78</f>
        <v>-1608.5</v>
      </c>
      <c r="BO78" s="119"/>
      <c r="BP78" s="119"/>
      <c r="BQ78" s="119"/>
    </row>
    <row r="79" spans="1:79" ht="25.5" customHeight="1">
      <c r="A79" s="120" t="s">
        <v>572</v>
      </c>
      <c r="B79" s="120"/>
      <c r="C79" s="121" t="s">
        <v>481</v>
      </c>
      <c r="D79" s="102"/>
      <c r="E79" s="102"/>
      <c r="F79" s="102"/>
      <c r="G79" s="102"/>
      <c r="H79" s="102"/>
      <c r="I79" s="102"/>
      <c r="J79" s="102"/>
      <c r="K79" s="102"/>
      <c r="L79" s="102"/>
      <c r="M79" s="102"/>
      <c r="N79" s="102"/>
      <c r="O79" s="102"/>
      <c r="P79" s="102"/>
      <c r="Q79" s="102"/>
      <c r="R79" s="102"/>
      <c r="S79" s="102"/>
      <c r="T79" s="102"/>
      <c r="U79" s="102"/>
      <c r="V79" s="102"/>
      <c r="W79" s="102"/>
      <c r="X79" s="102"/>
      <c r="Y79" s="102"/>
      <c r="Z79" s="103"/>
      <c r="AA79" s="119">
        <v>535313.84</v>
      </c>
      <c r="AB79" s="119"/>
      <c r="AC79" s="119"/>
      <c r="AD79" s="119"/>
      <c r="AE79" s="119"/>
      <c r="AF79" s="119">
        <v>0</v>
      </c>
      <c r="AG79" s="119"/>
      <c r="AH79" s="119"/>
      <c r="AI79" s="119"/>
      <c r="AJ79" s="119"/>
      <c r="AK79" s="119">
        <f>AA79+AF79</f>
        <v>535313.84</v>
      </c>
      <c r="AL79" s="119"/>
      <c r="AM79" s="119"/>
      <c r="AN79" s="119"/>
      <c r="AO79" s="119"/>
      <c r="AP79" s="119">
        <v>535313.84</v>
      </c>
      <c r="AQ79" s="119"/>
      <c r="AR79" s="119"/>
      <c r="AS79" s="119"/>
      <c r="AT79" s="119"/>
      <c r="AU79" s="119">
        <v>0</v>
      </c>
      <c r="AV79" s="119"/>
      <c r="AW79" s="119"/>
      <c r="AX79" s="119"/>
      <c r="AY79" s="119"/>
      <c r="AZ79" s="119">
        <f>AP79+AU79</f>
        <v>535313.84</v>
      </c>
      <c r="BA79" s="119"/>
      <c r="BB79" s="119"/>
      <c r="BC79" s="119"/>
      <c r="BD79" s="119">
        <f>AP79-AA79</f>
        <v>0</v>
      </c>
      <c r="BE79" s="119"/>
      <c r="BF79" s="119"/>
      <c r="BG79" s="119"/>
      <c r="BH79" s="119"/>
      <c r="BI79" s="119">
        <f>AU79-AF79</f>
        <v>0</v>
      </c>
      <c r="BJ79" s="119"/>
      <c r="BK79" s="119"/>
      <c r="BL79" s="119"/>
      <c r="BM79" s="119"/>
      <c r="BN79" s="119">
        <f>BD79+BI79</f>
        <v>0</v>
      </c>
      <c r="BO79" s="119"/>
      <c r="BP79" s="119"/>
      <c r="BQ79" s="119"/>
    </row>
    <row r="80" spans="1:79" ht="25.5" customHeight="1">
      <c r="A80" s="120">
        <v>9</v>
      </c>
      <c r="B80" s="120"/>
      <c r="C80" s="121" t="s">
        <v>535</v>
      </c>
      <c r="D80" s="102"/>
      <c r="E80" s="102"/>
      <c r="F80" s="102"/>
      <c r="G80" s="102"/>
      <c r="H80" s="102"/>
      <c r="I80" s="102"/>
      <c r="J80" s="102"/>
      <c r="K80" s="102"/>
      <c r="L80" s="102"/>
      <c r="M80" s="102"/>
      <c r="N80" s="102"/>
      <c r="O80" s="102"/>
      <c r="P80" s="102"/>
      <c r="Q80" s="102"/>
      <c r="R80" s="102"/>
      <c r="S80" s="102"/>
      <c r="T80" s="102"/>
      <c r="U80" s="102"/>
      <c r="V80" s="102"/>
      <c r="W80" s="102"/>
      <c r="X80" s="102"/>
      <c r="Y80" s="102"/>
      <c r="Z80" s="103"/>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row>
    <row r="81" spans="1:69" ht="25.5" customHeight="1">
      <c r="A81" s="120" t="s">
        <v>573</v>
      </c>
      <c r="B81" s="120"/>
      <c r="C81" s="121" t="s">
        <v>484</v>
      </c>
      <c r="D81" s="102"/>
      <c r="E81" s="102"/>
      <c r="F81" s="102"/>
      <c r="G81" s="102"/>
      <c r="H81" s="102"/>
      <c r="I81" s="102"/>
      <c r="J81" s="102"/>
      <c r="K81" s="102"/>
      <c r="L81" s="102"/>
      <c r="M81" s="102"/>
      <c r="N81" s="102"/>
      <c r="O81" s="102"/>
      <c r="P81" s="102"/>
      <c r="Q81" s="102"/>
      <c r="R81" s="102"/>
      <c r="S81" s="102"/>
      <c r="T81" s="102"/>
      <c r="U81" s="102"/>
      <c r="V81" s="102"/>
      <c r="W81" s="102"/>
      <c r="X81" s="102"/>
      <c r="Y81" s="102"/>
      <c r="Z81" s="103"/>
      <c r="AA81" s="119">
        <v>8482249.3800000008</v>
      </c>
      <c r="AB81" s="119"/>
      <c r="AC81" s="119"/>
      <c r="AD81" s="119"/>
      <c r="AE81" s="119"/>
      <c r="AF81" s="119">
        <v>0</v>
      </c>
      <c r="AG81" s="119"/>
      <c r="AH81" s="119"/>
      <c r="AI81" s="119"/>
      <c r="AJ81" s="119"/>
      <c r="AK81" s="119">
        <f>AA81+AF81</f>
        <v>8482249.3800000008</v>
      </c>
      <c r="AL81" s="119"/>
      <c r="AM81" s="119"/>
      <c r="AN81" s="119"/>
      <c r="AO81" s="119"/>
      <c r="AP81" s="119">
        <v>8405306.0700000003</v>
      </c>
      <c r="AQ81" s="119"/>
      <c r="AR81" s="119"/>
      <c r="AS81" s="119"/>
      <c r="AT81" s="119"/>
      <c r="AU81" s="119">
        <v>0</v>
      </c>
      <c r="AV81" s="119"/>
      <c r="AW81" s="119"/>
      <c r="AX81" s="119"/>
      <c r="AY81" s="119"/>
      <c r="AZ81" s="119">
        <f>AP81+AU81</f>
        <v>8405306.0700000003</v>
      </c>
      <c r="BA81" s="119"/>
      <c r="BB81" s="119"/>
      <c r="BC81" s="119"/>
      <c r="BD81" s="119">
        <f>AP81-AA81</f>
        <v>-76943.310000000522</v>
      </c>
      <c r="BE81" s="119"/>
      <c r="BF81" s="119"/>
      <c r="BG81" s="119"/>
      <c r="BH81" s="119"/>
      <c r="BI81" s="119">
        <f>AU81-AF81</f>
        <v>0</v>
      </c>
      <c r="BJ81" s="119"/>
      <c r="BK81" s="119"/>
      <c r="BL81" s="119"/>
      <c r="BM81" s="119"/>
      <c r="BN81" s="119">
        <f>BD81+BI81</f>
        <v>-76943.310000000522</v>
      </c>
      <c r="BO81" s="119"/>
      <c r="BP81" s="119"/>
      <c r="BQ81" s="119"/>
    </row>
    <row r="82" spans="1:69" ht="25.5" customHeight="1">
      <c r="A82" s="120" t="s">
        <v>574</v>
      </c>
      <c r="B82" s="120"/>
      <c r="C82" s="121" t="s">
        <v>486</v>
      </c>
      <c r="D82" s="102"/>
      <c r="E82" s="102"/>
      <c r="F82" s="102"/>
      <c r="G82" s="102"/>
      <c r="H82" s="102"/>
      <c r="I82" s="102"/>
      <c r="J82" s="102"/>
      <c r="K82" s="102"/>
      <c r="L82" s="102"/>
      <c r="M82" s="102"/>
      <c r="N82" s="102"/>
      <c r="O82" s="102"/>
      <c r="P82" s="102"/>
      <c r="Q82" s="102"/>
      <c r="R82" s="102"/>
      <c r="S82" s="102"/>
      <c r="T82" s="102"/>
      <c r="U82" s="102"/>
      <c r="V82" s="102"/>
      <c r="W82" s="102"/>
      <c r="X82" s="102"/>
      <c r="Y82" s="102"/>
      <c r="Z82" s="103"/>
      <c r="AA82" s="119">
        <v>154750.62</v>
      </c>
      <c r="AB82" s="119"/>
      <c r="AC82" s="119"/>
      <c r="AD82" s="119"/>
      <c r="AE82" s="119"/>
      <c r="AF82" s="119">
        <v>0</v>
      </c>
      <c r="AG82" s="119"/>
      <c r="AH82" s="119"/>
      <c r="AI82" s="119"/>
      <c r="AJ82" s="119"/>
      <c r="AK82" s="119">
        <f>AA82+AF82</f>
        <v>154750.62</v>
      </c>
      <c r="AL82" s="119"/>
      <c r="AM82" s="119"/>
      <c r="AN82" s="119"/>
      <c r="AO82" s="119"/>
      <c r="AP82" s="119">
        <v>154750.62</v>
      </c>
      <c r="AQ82" s="119"/>
      <c r="AR82" s="119"/>
      <c r="AS82" s="119"/>
      <c r="AT82" s="119"/>
      <c r="AU82" s="119">
        <v>0</v>
      </c>
      <c r="AV82" s="119"/>
      <c r="AW82" s="119"/>
      <c r="AX82" s="119"/>
      <c r="AY82" s="119"/>
      <c r="AZ82" s="119">
        <f>AP82+AU82</f>
        <v>154750.62</v>
      </c>
      <c r="BA82" s="119"/>
      <c r="BB82" s="119"/>
      <c r="BC82" s="119"/>
      <c r="BD82" s="119">
        <f>AP82-AA82</f>
        <v>0</v>
      </c>
      <c r="BE82" s="119"/>
      <c r="BF82" s="119"/>
      <c r="BG82" s="119"/>
      <c r="BH82" s="119"/>
      <c r="BI82" s="119">
        <f>AU82-AF82</f>
        <v>0</v>
      </c>
      <c r="BJ82" s="119"/>
      <c r="BK82" s="119"/>
      <c r="BL82" s="119"/>
      <c r="BM82" s="119"/>
      <c r="BN82" s="119">
        <f>BD82+BI82</f>
        <v>0</v>
      </c>
      <c r="BO82" s="119"/>
      <c r="BP82" s="119"/>
      <c r="BQ82" s="119"/>
    </row>
    <row r="83" spans="1:69" ht="15.75" customHeight="1">
      <c r="A83" s="120"/>
      <c r="B83" s="120"/>
      <c r="C83" s="121" t="s">
        <v>536</v>
      </c>
      <c r="D83" s="102"/>
      <c r="E83" s="102"/>
      <c r="F83" s="102"/>
      <c r="G83" s="102"/>
      <c r="H83" s="102"/>
      <c r="I83" s="102"/>
      <c r="J83" s="102"/>
      <c r="K83" s="102"/>
      <c r="L83" s="102"/>
      <c r="M83" s="102"/>
      <c r="N83" s="102"/>
      <c r="O83" s="102"/>
      <c r="P83" s="102"/>
      <c r="Q83" s="102"/>
      <c r="R83" s="102"/>
      <c r="S83" s="102"/>
      <c r="T83" s="102"/>
      <c r="U83" s="102"/>
      <c r="V83" s="102"/>
      <c r="W83" s="102"/>
      <c r="X83" s="102"/>
      <c r="Y83" s="102"/>
      <c r="Z83" s="103"/>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row>
    <row r="84" spans="1:69" ht="25.5" customHeight="1">
      <c r="A84" s="120">
        <v>10</v>
      </c>
      <c r="B84" s="120"/>
      <c r="C84" s="121" t="s">
        <v>487</v>
      </c>
      <c r="D84" s="102"/>
      <c r="E84" s="102"/>
      <c r="F84" s="102"/>
      <c r="G84" s="102"/>
      <c r="H84" s="102"/>
      <c r="I84" s="102"/>
      <c r="J84" s="102"/>
      <c r="K84" s="102"/>
      <c r="L84" s="102"/>
      <c r="M84" s="102"/>
      <c r="N84" s="102"/>
      <c r="O84" s="102"/>
      <c r="P84" s="102"/>
      <c r="Q84" s="102"/>
      <c r="R84" s="102"/>
      <c r="S84" s="102"/>
      <c r="T84" s="102"/>
      <c r="U84" s="102"/>
      <c r="V84" s="102"/>
      <c r="W84" s="102"/>
      <c r="X84" s="102"/>
      <c r="Y84" s="102"/>
      <c r="Z84" s="103"/>
      <c r="AA84" s="119">
        <v>7176250</v>
      </c>
      <c r="AB84" s="119"/>
      <c r="AC84" s="119"/>
      <c r="AD84" s="119"/>
      <c r="AE84" s="119"/>
      <c r="AF84" s="119">
        <v>0</v>
      </c>
      <c r="AG84" s="119"/>
      <c r="AH84" s="119"/>
      <c r="AI84" s="119"/>
      <c r="AJ84" s="119"/>
      <c r="AK84" s="119">
        <f t="shared" si="5"/>
        <v>7176250</v>
      </c>
      <c r="AL84" s="119"/>
      <c r="AM84" s="119"/>
      <c r="AN84" s="119"/>
      <c r="AO84" s="119"/>
      <c r="AP84" s="119">
        <v>3721454.88</v>
      </c>
      <c r="AQ84" s="119"/>
      <c r="AR84" s="119"/>
      <c r="AS84" s="119"/>
      <c r="AT84" s="119"/>
      <c r="AU84" s="119">
        <v>0</v>
      </c>
      <c r="AV84" s="119"/>
      <c r="AW84" s="119"/>
      <c r="AX84" s="119"/>
      <c r="AY84" s="119"/>
      <c r="AZ84" s="119">
        <f t="shared" si="6"/>
        <v>3721454.88</v>
      </c>
      <c r="BA84" s="119"/>
      <c r="BB84" s="119"/>
      <c r="BC84" s="119"/>
      <c r="BD84" s="119">
        <f t="shared" si="7"/>
        <v>-3454795.12</v>
      </c>
      <c r="BE84" s="119"/>
      <c r="BF84" s="119"/>
      <c r="BG84" s="119"/>
      <c r="BH84" s="119"/>
      <c r="BI84" s="119">
        <f t="shared" si="8"/>
        <v>0</v>
      </c>
      <c r="BJ84" s="119"/>
      <c r="BK84" s="119"/>
      <c r="BL84" s="119"/>
      <c r="BM84" s="119"/>
      <c r="BN84" s="119">
        <f t="shared" si="9"/>
        <v>-3454795.12</v>
      </c>
      <c r="BO84" s="119"/>
      <c r="BP84" s="119"/>
      <c r="BQ84" s="119"/>
    </row>
    <row r="85" spans="1:69" ht="15" customHeight="1">
      <c r="A85" s="120">
        <v>11</v>
      </c>
      <c r="B85" s="120"/>
      <c r="C85" s="121" t="s">
        <v>537</v>
      </c>
      <c r="D85" s="102"/>
      <c r="E85" s="102"/>
      <c r="F85" s="102"/>
      <c r="G85" s="102"/>
      <c r="H85" s="102"/>
      <c r="I85" s="102"/>
      <c r="J85" s="102"/>
      <c r="K85" s="102"/>
      <c r="L85" s="102"/>
      <c r="M85" s="102"/>
      <c r="N85" s="102"/>
      <c r="O85" s="102"/>
      <c r="P85" s="102"/>
      <c r="Q85" s="102"/>
      <c r="R85" s="102"/>
      <c r="S85" s="102"/>
      <c r="T85" s="102"/>
      <c r="U85" s="102"/>
      <c r="V85" s="102"/>
      <c r="W85" s="102"/>
      <c r="X85" s="102"/>
      <c r="Y85" s="102"/>
      <c r="Z85" s="103"/>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row>
    <row r="86" spans="1:69" ht="15" customHeight="1">
      <c r="A86" s="131" t="s">
        <v>575</v>
      </c>
      <c r="B86" s="120"/>
      <c r="C86" s="121" t="s">
        <v>491</v>
      </c>
      <c r="D86" s="102"/>
      <c r="E86" s="102"/>
      <c r="F86" s="102"/>
      <c r="G86" s="102"/>
      <c r="H86" s="102"/>
      <c r="I86" s="102"/>
      <c r="J86" s="102"/>
      <c r="K86" s="102"/>
      <c r="L86" s="102"/>
      <c r="M86" s="102"/>
      <c r="N86" s="102"/>
      <c r="O86" s="102"/>
      <c r="P86" s="102"/>
      <c r="Q86" s="102"/>
      <c r="R86" s="102"/>
      <c r="S86" s="102"/>
      <c r="T86" s="102"/>
      <c r="U86" s="102"/>
      <c r="V86" s="102"/>
      <c r="W86" s="102"/>
      <c r="X86" s="102"/>
      <c r="Y86" s="102"/>
      <c r="Z86" s="103"/>
      <c r="AA86" s="119">
        <v>0</v>
      </c>
      <c r="AB86" s="119"/>
      <c r="AC86" s="119"/>
      <c r="AD86" s="119"/>
      <c r="AE86" s="119"/>
      <c r="AF86" s="119">
        <v>3689835</v>
      </c>
      <c r="AG86" s="119"/>
      <c r="AH86" s="119"/>
      <c r="AI86" s="119"/>
      <c r="AJ86" s="119"/>
      <c r="AK86" s="119">
        <f t="shared" si="5"/>
        <v>3689835</v>
      </c>
      <c r="AL86" s="119"/>
      <c r="AM86" s="119"/>
      <c r="AN86" s="119"/>
      <c r="AO86" s="119"/>
      <c r="AP86" s="119">
        <v>0</v>
      </c>
      <c r="AQ86" s="119"/>
      <c r="AR86" s="119"/>
      <c r="AS86" s="119"/>
      <c r="AT86" s="119"/>
      <c r="AU86" s="119">
        <v>3594429.26</v>
      </c>
      <c r="AV86" s="119"/>
      <c r="AW86" s="119"/>
      <c r="AX86" s="119"/>
      <c r="AY86" s="119"/>
      <c r="AZ86" s="119">
        <f t="shared" si="6"/>
        <v>3594429.26</v>
      </c>
      <c r="BA86" s="119"/>
      <c r="BB86" s="119"/>
      <c r="BC86" s="119"/>
      <c r="BD86" s="119">
        <f t="shared" si="7"/>
        <v>0</v>
      </c>
      <c r="BE86" s="119"/>
      <c r="BF86" s="119"/>
      <c r="BG86" s="119"/>
      <c r="BH86" s="119"/>
      <c r="BI86" s="119">
        <f t="shared" si="8"/>
        <v>-95405.740000000224</v>
      </c>
      <c r="BJ86" s="119"/>
      <c r="BK86" s="119"/>
      <c r="BL86" s="119"/>
      <c r="BM86" s="119"/>
      <c r="BN86" s="119">
        <f t="shared" si="9"/>
        <v>-95405.740000000224</v>
      </c>
      <c r="BO86" s="119"/>
      <c r="BP86" s="119"/>
      <c r="BQ86" s="119"/>
    </row>
    <row r="87" spans="1:69" ht="15" customHeight="1">
      <c r="A87" s="131" t="s">
        <v>576</v>
      </c>
      <c r="B87" s="120"/>
      <c r="C87" s="121" t="s">
        <v>502</v>
      </c>
      <c r="D87" s="102"/>
      <c r="E87" s="102"/>
      <c r="F87" s="102"/>
      <c r="G87" s="102"/>
      <c r="H87" s="102"/>
      <c r="I87" s="102"/>
      <c r="J87" s="102"/>
      <c r="K87" s="102"/>
      <c r="L87" s="102"/>
      <c r="M87" s="102"/>
      <c r="N87" s="102"/>
      <c r="O87" s="102"/>
      <c r="P87" s="102"/>
      <c r="Q87" s="102"/>
      <c r="R87" s="102"/>
      <c r="S87" s="102"/>
      <c r="T87" s="102"/>
      <c r="U87" s="102"/>
      <c r="V87" s="102"/>
      <c r="W87" s="102"/>
      <c r="X87" s="102"/>
      <c r="Y87" s="102"/>
      <c r="Z87" s="103"/>
      <c r="AA87" s="119">
        <v>0</v>
      </c>
      <c r="AB87" s="119"/>
      <c r="AC87" s="119"/>
      <c r="AD87" s="119"/>
      <c r="AE87" s="119"/>
      <c r="AF87" s="119">
        <v>296090</v>
      </c>
      <c r="AG87" s="119"/>
      <c r="AH87" s="119"/>
      <c r="AI87" s="119"/>
      <c r="AJ87" s="119"/>
      <c r="AK87" s="119">
        <f>AA87+AF87</f>
        <v>296090</v>
      </c>
      <c r="AL87" s="119"/>
      <c r="AM87" s="119"/>
      <c r="AN87" s="119"/>
      <c r="AO87" s="119"/>
      <c r="AP87" s="119">
        <v>0</v>
      </c>
      <c r="AQ87" s="119"/>
      <c r="AR87" s="119"/>
      <c r="AS87" s="119"/>
      <c r="AT87" s="119"/>
      <c r="AU87" s="119">
        <v>34498</v>
      </c>
      <c r="AV87" s="119"/>
      <c r="AW87" s="119"/>
      <c r="AX87" s="119"/>
      <c r="AY87" s="119"/>
      <c r="AZ87" s="119">
        <f>AP87+AU87</f>
        <v>34498</v>
      </c>
      <c r="BA87" s="119"/>
      <c r="BB87" s="119"/>
      <c r="BC87" s="119"/>
      <c r="BD87" s="119">
        <f>AP87-AA87</f>
        <v>0</v>
      </c>
      <c r="BE87" s="119"/>
      <c r="BF87" s="119"/>
      <c r="BG87" s="119"/>
      <c r="BH87" s="119"/>
      <c r="BI87" s="119">
        <f>AU87-AF87</f>
        <v>-261592</v>
      </c>
      <c r="BJ87" s="119"/>
      <c r="BK87" s="119"/>
      <c r="BL87" s="119"/>
      <c r="BM87" s="119"/>
      <c r="BN87" s="119">
        <f>BD87+BI87</f>
        <v>-261592</v>
      </c>
      <c r="BO87" s="119"/>
      <c r="BP87" s="119"/>
      <c r="BQ87" s="119"/>
    </row>
    <row r="88" spans="1:69" ht="15" customHeight="1">
      <c r="A88" s="131" t="s">
        <v>577</v>
      </c>
      <c r="B88" s="120"/>
      <c r="C88" s="121" t="s">
        <v>510</v>
      </c>
      <c r="D88" s="102"/>
      <c r="E88" s="102"/>
      <c r="F88" s="102"/>
      <c r="G88" s="102"/>
      <c r="H88" s="102"/>
      <c r="I88" s="102"/>
      <c r="J88" s="102"/>
      <c r="K88" s="102"/>
      <c r="L88" s="102"/>
      <c r="M88" s="102"/>
      <c r="N88" s="102"/>
      <c r="O88" s="102"/>
      <c r="P88" s="102"/>
      <c r="Q88" s="102"/>
      <c r="R88" s="102"/>
      <c r="S88" s="102"/>
      <c r="T88" s="102"/>
      <c r="U88" s="102"/>
      <c r="V88" s="102"/>
      <c r="W88" s="102"/>
      <c r="X88" s="102"/>
      <c r="Y88" s="102"/>
      <c r="Z88" s="103"/>
      <c r="AA88" s="119">
        <v>0</v>
      </c>
      <c r="AB88" s="119"/>
      <c r="AC88" s="119"/>
      <c r="AD88" s="119"/>
      <c r="AE88" s="119"/>
      <c r="AF88" s="119">
        <v>2095182</v>
      </c>
      <c r="AG88" s="119"/>
      <c r="AH88" s="119"/>
      <c r="AI88" s="119"/>
      <c r="AJ88" s="119"/>
      <c r="AK88" s="119">
        <f>AA88+AF88</f>
        <v>2095182</v>
      </c>
      <c r="AL88" s="119"/>
      <c r="AM88" s="119"/>
      <c r="AN88" s="119"/>
      <c r="AO88" s="119"/>
      <c r="AP88" s="119">
        <v>0</v>
      </c>
      <c r="AQ88" s="119"/>
      <c r="AR88" s="119"/>
      <c r="AS88" s="119"/>
      <c r="AT88" s="119"/>
      <c r="AU88" s="119">
        <v>2061375.34</v>
      </c>
      <c r="AV88" s="119"/>
      <c r="AW88" s="119"/>
      <c r="AX88" s="119"/>
      <c r="AY88" s="119"/>
      <c r="AZ88" s="119">
        <f>AP88+AU88</f>
        <v>2061375.34</v>
      </c>
      <c r="BA88" s="119"/>
      <c r="BB88" s="119"/>
      <c r="BC88" s="119"/>
      <c r="BD88" s="119">
        <f>AP88-AA88</f>
        <v>0</v>
      </c>
      <c r="BE88" s="119"/>
      <c r="BF88" s="119"/>
      <c r="BG88" s="119"/>
      <c r="BH88" s="119"/>
      <c r="BI88" s="119">
        <f>AU88-AF88</f>
        <v>-33806.659999999916</v>
      </c>
      <c r="BJ88" s="119"/>
      <c r="BK88" s="119"/>
      <c r="BL88" s="119"/>
      <c r="BM88" s="119"/>
      <c r="BN88" s="119">
        <f>BD88+BI88</f>
        <v>-33806.659999999916</v>
      </c>
      <c r="BO88" s="119"/>
      <c r="BP88" s="119"/>
      <c r="BQ88" s="119"/>
    </row>
    <row r="89" spans="1:69" ht="15" customHeight="1">
      <c r="A89" s="131" t="s">
        <v>578</v>
      </c>
      <c r="B89" s="120"/>
      <c r="C89" s="121" t="s">
        <v>517</v>
      </c>
      <c r="D89" s="102"/>
      <c r="E89" s="102"/>
      <c r="F89" s="102"/>
      <c r="G89" s="102"/>
      <c r="H89" s="102"/>
      <c r="I89" s="102"/>
      <c r="J89" s="102"/>
      <c r="K89" s="102"/>
      <c r="L89" s="102"/>
      <c r="M89" s="102"/>
      <c r="N89" s="102"/>
      <c r="O89" s="102"/>
      <c r="P89" s="102"/>
      <c r="Q89" s="102"/>
      <c r="R89" s="102"/>
      <c r="S89" s="102"/>
      <c r="T89" s="102"/>
      <c r="U89" s="102"/>
      <c r="V89" s="102"/>
      <c r="W89" s="102"/>
      <c r="X89" s="102"/>
      <c r="Y89" s="102"/>
      <c r="Z89" s="103"/>
      <c r="AA89" s="119">
        <v>0</v>
      </c>
      <c r="AB89" s="119"/>
      <c r="AC89" s="119"/>
      <c r="AD89" s="119"/>
      <c r="AE89" s="119"/>
      <c r="AF89" s="119">
        <v>638305</v>
      </c>
      <c r="AG89" s="119"/>
      <c r="AH89" s="119"/>
      <c r="AI89" s="119"/>
      <c r="AJ89" s="119"/>
      <c r="AK89" s="119">
        <f>AA89+AF89</f>
        <v>638305</v>
      </c>
      <c r="AL89" s="119"/>
      <c r="AM89" s="119"/>
      <c r="AN89" s="119"/>
      <c r="AO89" s="119"/>
      <c r="AP89" s="119">
        <v>0</v>
      </c>
      <c r="AQ89" s="119"/>
      <c r="AR89" s="119"/>
      <c r="AS89" s="119"/>
      <c r="AT89" s="119"/>
      <c r="AU89" s="119">
        <v>638304.79</v>
      </c>
      <c r="AV89" s="119"/>
      <c r="AW89" s="119"/>
      <c r="AX89" s="119"/>
      <c r="AY89" s="119"/>
      <c r="AZ89" s="119">
        <f>AP89+AU89</f>
        <v>638304.79</v>
      </c>
      <c r="BA89" s="119"/>
      <c r="BB89" s="119"/>
      <c r="BC89" s="119"/>
      <c r="BD89" s="119">
        <f>AP89-AA89</f>
        <v>0</v>
      </c>
      <c r="BE89" s="119"/>
      <c r="BF89" s="119"/>
      <c r="BG89" s="119"/>
      <c r="BH89" s="119"/>
      <c r="BI89" s="119">
        <f>AU89-AF89</f>
        <v>-0.2099999999627471</v>
      </c>
      <c r="BJ89" s="119"/>
      <c r="BK89" s="119"/>
      <c r="BL89" s="119"/>
      <c r="BM89" s="119"/>
      <c r="BN89" s="119">
        <f>BD89+BI89</f>
        <v>-0.2099999999627471</v>
      </c>
      <c r="BO89" s="119"/>
      <c r="BP89" s="119"/>
      <c r="BQ89" s="119"/>
    </row>
    <row r="90" spans="1:69" ht="15" customHeight="1">
      <c r="A90" s="131" t="s">
        <v>579</v>
      </c>
      <c r="B90" s="120"/>
      <c r="C90" s="121" t="s">
        <v>519</v>
      </c>
      <c r="D90" s="102"/>
      <c r="E90" s="102"/>
      <c r="F90" s="102"/>
      <c r="G90" s="102"/>
      <c r="H90" s="102"/>
      <c r="I90" s="102"/>
      <c r="J90" s="102"/>
      <c r="K90" s="102"/>
      <c r="L90" s="102"/>
      <c r="M90" s="102"/>
      <c r="N90" s="102"/>
      <c r="O90" s="102"/>
      <c r="P90" s="102"/>
      <c r="Q90" s="102"/>
      <c r="R90" s="102"/>
      <c r="S90" s="102"/>
      <c r="T90" s="102"/>
      <c r="U90" s="102"/>
      <c r="V90" s="102"/>
      <c r="W90" s="102"/>
      <c r="X90" s="102"/>
      <c r="Y90" s="102"/>
      <c r="Z90" s="103"/>
      <c r="AA90" s="119">
        <v>0</v>
      </c>
      <c r="AB90" s="119"/>
      <c r="AC90" s="119"/>
      <c r="AD90" s="119"/>
      <c r="AE90" s="119"/>
      <c r="AF90" s="119">
        <v>241440</v>
      </c>
      <c r="AG90" s="119"/>
      <c r="AH90" s="119"/>
      <c r="AI90" s="119"/>
      <c r="AJ90" s="119"/>
      <c r="AK90" s="119">
        <f t="shared" si="5"/>
        <v>241440</v>
      </c>
      <c r="AL90" s="119"/>
      <c r="AM90" s="119"/>
      <c r="AN90" s="119"/>
      <c r="AO90" s="119"/>
      <c r="AP90" s="119">
        <v>0</v>
      </c>
      <c r="AQ90" s="119"/>
      <c r="AR90" s="119"/>
      <c r="AS90" s="119"/>
      <c r="AT90" s="119"/>
      <c r="AU90" s="119">
        <v>141440</v>
      </c>
      <c r="AV90" s="119"/>
      <c r="AW90" s="119"/>
      <c r="AX90" s="119"/>
      <c r="AY90" s="119"/>
      <c r="AZ90" s="119">
        <f t="shared" si="6"/>
        <v>141440</v>
      </c>
      <c r="BA90" s="119"/>
      <c r="BB90" s="119"/>
      <c r="BC90" s="119"/>
      <c r="BD90" s="119">
        <f t="shared" si="7"/>
        <v>0</v>
      </c>
      <c r="BE90" s="119"/>
      <c r="BF90" s="119"/>
      <c r="BG90" s="119"/>
      <c r="BH90" s="119"/>
      <c r="BI90" s="119">
        <f t="shared" si="8"/>
        <v>-100000</v>
      </c>
      <c r="BJ90" s="119"/>
      <c r="BK90" s="119"/>
      <c r="BL90" s="119"/>
      <c r="BM90" s="119"/>
      <c r="BN90" s="119">
        <f t="shared" si="9"/>
        <v>-100000</v>
      </c>
      <c r="BO90" s="119"/>
      <c r="BP90" s="119"/>
      <c r="BQ90" s="119"/>
    </row>
    <row r="91" spans="1:69" ht="15" customHeight="1">
      <c r="A91" s="131" t="s">
        <v>580</v>
      </c>
      <c r="B91" s="120"/>
      <c r="C91" s="121" t="s">
        <v>520</v>
      </c>
      <c r="D91" s="102"/>
      <c r="E91" s="102"/>
      <c r="F91" s="102"/>
      <c r="G91" s="102"/>
      <c r="H91" s="102"/>
      <c r="I91" s="102"/>
      <c r="J91" s="102"/>
      <c r="K91" s="102"/>
      <c r="L91" s="102"/>
      <c r="M91" s="102"/>
      <c r="N91" s="102"/>
      <c r="O91" s="102"/>
      <c r="P91" s="102"/>
      <c r="Q91" s="102"/>
      <c r="R91" s="102"/>
      <c r="S91" s="102"/>
      <c r="T91" s="102"/>
      <c r="U91" s="102"/>
      <c r="V91" s="102"/>
      <c r="W91" s="102"/>
      <c r="X91" s="102"/>
      <c r="Y91" s="102"/>
      <c r="Z91" s="103"/>
      <c r="AA91" s="119">
        <v>0</v>
      </c>
      <c r="AB91" s="119"/>
      <c r="AC91" s="119"/>
      <c r="AD91" s="119"/>
      <c r="AE91" s="119"/>
      <c r="AF91" s="119">
        <v>6088</v>
      </c>
      <c r="AG91" s="119"/>
      <c r="AH91" s="119"/>
      <c r="AI91" s="119"/>
      <c r="AJ91" s="119"/>
      <c r="AK91" s="119">
        <f>AA91+AF91</f>
        <v>6088</v>
      </c>
      <c r="AL91" s="119"/>
      <c r="AM91" s="119"/>
      <c r="AN91" s="119"/>
      <c r="AO91" s="119"/>
      <c r="AP91" s="119">
        <v>0</v>
      </c>
      <c r="AQ91" s="119"/>
      <c r="AR91" s="119"/>
      <c r="AS91" s="119"/>
      <c r="AT91" s="119"/>
      <c r="AU91" s="119">
        <v>0</v>
      </c>
      <c r="AV91" s="119"/>
      <c r="AW91" s="119"/>
      <c r="AX91" s="119"/>
      <c r="AY91" s="119"/>
      <c r="AZ91" s="119">
        <f>AP91+AU91</f>
        <v>0</v>
      </c>
      <c r="BA91" s="119"/>
      <c r="BB91" s="119"/>
      <c r="BC91" s="119"/>
      <c r="BD91" s="119">
        <f>AP91-AA91</f>
        <v>0</v>
      </c>
      <c r="BE91" s="119"/>
      <c r="BF91" s="119"/>
      <c r="BG91" s="119"/>
      <c r="BH91" s="119"/>
      <c r="BI91" s="119">
        <f>AU91-AF91</f>
        <v>-6088</v>
      </c>
      <c r="BJ91" s="119"/>
      <c r="BK91" s="119"/>
      <c r="BL91" s="119"/>
      <c r="BM91" s="119"/>
      <c r="BN91" s="119">
        <f>BD91+BI91</f>
        <v>-6088</v>
      </c>
      <c r="BO91" s="119"/>
      <c r="BP91" s="119"/>
      <c r="BQ91" s="119"/>
    </row>
    <row r="92" spans="1:69" ht="15" customHeight="1">
      <c r="A92" s="131" t="s">
        <v>581</v>
      </c>
      <c r="B92" s="120"/>
      <c r="C92" s="121" t="s">
        <v>523</v>
      </c>
      <c r="D92" s="102"/>
      <c r="E92" s="102"/>
      <c r="F92" s="102"/>
      <c r="G92" s="102"/>
      <c r="H92" s="102"/>
      <c r="I92" s="102"/>
      <c r="J92" s="102"/>
      <c r="K92" s="102"/>
      <c r="L92" s="102"/>
      <c r="M92" s="102"/>
      <c r="N92" s="102"/>
      <c r="O92" s="102"/>
      <c r="P92" s="102"/>
      <c r="Q92" s="102"/>
      <c r="R92" s="102"/>
      <c r="S92" s="102"/>
      <c r="T92" s="102"/>
      <c r="U92" s="102"/>
      <c r="V92" s="102"/>
      <c r="W92" s="102"/>
      <c r="X92" s="102"/>
      <c r="Y92" s="102"/>
      <c r="Z92" s="103"/>
      <c r="AA92" s="119">
        <v>0</v>
      </c>
      <c r="AB92" s="119"/>
      <c r="AC92" s="119"/>
      <c r="AD92" s="119"/>
      <c r="AE92" s="119"/>
      <c r="AF92" s="119">
        <v>691013</v>
      </c>
      <c r="AG92" s="119"/>
      <c r="AH92" s="119"/>
      <c r="AI92" s="119"/>
      <c r="AJ92" s="119"/>
      <c r="AK92" s="119">
        <f>AA92+AF92</f>
        <v>691013</v>
      </c>
      <c r="AL92" s="119"/>
      <c r="AM92" s="119"/>
      <c r="AN92" s="119"/>
      <c r="AO92" s="119"/>
      <c r="AP92" s="119">
        <v>0</v>
      </c>
      <c r="AQ92" s="119"/>
      <c r="AR92" s="119"/>
      <c r="AS92" s="119"/>
      <c r="AT92" s="119"/>
      <c r="AU92" s="119">
        <v>691011.74</v>
      </c>
      <c r="AV92" s="119"/>
      <c r="AW92" s="119"/>
      <c r="AX92" s="119"/>
      <c r="AY92" s="119"/>
      <c r="AZ92" s="119">
        <f>AP92+AU92</f>
        <v>691011.74</v>
      </c>
      <c r="BA92" s="119"/>
      <c r="BB92" s="119"/>
      <c r="BC92" s="119"/>
      <c r="BD92" s="119">
        <f>AP92-AA92</f>
        <v>0</v>
      </c>
      <c r="BE92" s="119"/>
      <c r="BF92" s="119"/>
      <c r="BG92" s="119"/>
      <c r="BH92" s="119"/>
      <c r="BI92" s="119">
        <f>AU92-AF92</f>
        <v>-1.2600000000093132</v>
      </c>
      <c r="BJ92" s="119"/>
      <c r="BK92" s="119"/>
      <c r="BL92" s="119"/>
      <c r="BM92" s="119"/>
      <c r="BN92" s="119">
        <f>BD92+BI92</f>
        <v>-1.2600000000093132</v>
      </c>
      <c r="BO92" s="119"/>
      <c r="BP92" s="119"/>
      <c r="BQ92" s="119"/>
    </row>
    <row r="93" spans="1:69" ht="15" customHeight="1">
      <c r="A93" s="131" t="s">
        <v>582</v>
      </c>
      <c r="B93" s="120"/>
      <c r="C93" s="121" t="s">
        <v>527</v>
      </c>
      <c r="D93" s="102"/>
      <c r="E93" s="102"/>
      <c r="F93" s="102"/>
      <c r="G93" s="102"/>
      <c r="H93" s="102"/>
      <c r="I93" s="102"/>
      <c r="J93" s="102"/>
      <c r="K93" s="102"/>
      <c r="L93" s="102"/>
      <c r="M93" s="102"/>
      <c r="N93" s="102"/>
      <c r="O93" s="102"/>
      <c r="P93" s="102"/>
      <c r="Q93" s="102"/>
      <c r="R93" s="102"/>
      <c r="S93" s="102"/>
      <c r="T93" s="102"/>
      <c r="U93" s="102"/>
      <c r="V93" s="102"/>
      <c r="W93" s="102"/>
      <c r="X93" s="102"/>
      <c r="Y93" s="102"/>
      <c r="Z93" s="103"/>
      <c r="AA93" s="119">
        <v>0</v>
      </c>
      <c r="AB93" s="119"/>
      <c r="AC93" s="119"/>
      <c r="AD93" s="119"/>
      <c r="AE93" s="119"/>
      <c r="AF93" s="119">
        <v>70323</v>
      </c>
      <c r="AG93" s="119"/>
      <c r="AH93" s="119"/>
      <c r="AI93" s="119"/>
      <c r="AJ93" s="119"/>
      <c r="AK93" s="119">
        <f t="shared" si="5"/>
        <v>70323</v>
      </c>
      <c r="AL93" s="119"/>
      <c r="AM93" s="119"/>
      <c r="AN93" s="119"/>
      <c r="AO93" s="119"/>
      <c r="AP93" s="119">
        <v>0</v>
      </c>
      <c r="AQ93" s="119"/>
      <c r="AR93" s="119"/>
      <c r="AS93" s="119"/>
      <c r="AT93" s="119"/>
      <c r="AU93" s="119">
        <v>0</v>
      </c>
      <c r="AV93" s="119"/>
      <c r="AW93" s="119"/>
      <c r="AX93" s="119"/>
      <c r="AY93" s="119"/>
      <c r="AZ93" s="119">
        <f t="shared" si="6"/>
        <v>0</v>
      </c>
      <c r="BA93" s="119"/>
      <c r="BB93" s="119"/>
      <c r="BC93" s="119"/>
      <c r="BD93" s="119">
        <f t="shared" si="7"/>
        <v>0</v>
      </c>
      <c r="BE93" s="119"/>
      <c r="BF93" s="119"/>
      <c r="BG93" s="119"/>
      <c r="BH93" s="119"/>
      <c r="BI93" s="119">
        <f t="shared" si="8"/>
        <v>-70323</v>
      </c>
      <c r="BJ93" s="119"/>
      <c r="BK93" s="119"/>
      <c r="BL93" s="119"/>
      <c r="BM93" s="119"/>
      <c r="BN93" s="119">
        <f t="shared" si="9"/>
        <v>-70323</v>
      </c>
      <c r="BO93" s="119"/>
      <c r="BP93" s="119"/>
      <c r="BQ93" s="119"/>
    </row>
    <row r="94" spans="1:69" s="6" customFormat="1" ht="15" customHeight="1">
      <c r="A94" s="133"/>
      <c r="B94" s="133"/>
      <c r="C94" s="134" t="s">
        <v>91</v>
      </c>
      <c r="D94" s="135"/>
      <c r="E94" s="135"/>
      <c r="F94" s="135"/>
      <c r="G94" s="135"/>
      <c r="H94" s="135"/>
      <c r="I94" s="135"/>
      <c r="J94" s="135"/>
      <c r="K94" s="135"/>
      <c r="L94" s="135"/>
      <c r="M94" s="135"/>
      <c r="N94" s="135"/>
      <c r="O94" s="135"/>
      <c r="P94" s="135"/>
      <c r="Q94" s="135"/>
      <c r="R94" s="135"/>
      <c r="S94" s="135"/>
      <c r="T94" s="135"/>
      <c r="U94" s="135"/>
      <c r="V94" s="135"/>
      <c r="W94" s="135"/>
      <c r="X94" s="135"/>
      <c r="Y94" s="135"/>
      <c r="Z94" s="136"/>
      <c r="AA94" s="132">
        <v>194845121.69999999</v>
      </c>
      <c r="AB94" s="132"/>
      <c r="AC94" s="132"/>
      <c r="AD94" s="132"/>
      <c r="AE94" s="132"/>
      <c r="AF94" s="132">
        <v>7728276</v>
      </c>
      <c r="AG94" s="132"/>
      <c r="AH94" s="132"/>
      <c r="AI94" s="132"/>
      <c r="AJ94" s="132"/>
      <c r="AK94" s="132">
        <f t="shared" si="5"/>
        <v>202573397.69999999</v>
      </c>
      <c r="AL94" s="132"/>
      <c r="AM94" s="132"/>
      <c r="AN94" s="132"/>
      <c r="AO94" s="132"/>
      <c r="AP94" s="132">
        <v>141894976.61000001</v>
      </c>
      <c r="AQ94" s="132"/>
      <c r="AR94" s="132"/>
      <c r="AS94" s="132"/>
      <c r="AT94" s="132"/>
      <c r="AU94" s="132">
        <v>7161059.1299999999</v>
      </c>
      <c r="AV94" s="132"/>
      <c r="AW94" s="132"/>
      <c r="AX94" s="132"/>
      <c r="AY94" s="132"/>
      <c r="AZ94" s="132">
        <f t="shared" si="6"/>
        <v>149056035.74000001</v>
      </c>
      <c r="BA94" s="132"/>
      <c r="BB94" s="132"/>
      <c r="BC94" s="132"/>
      <c r="BD94" s="132">
        <f t="shared" si="7"/>
        <v>-52950145.089999974</v>
      </c>
      <c r="BE94" s="132"/>
      <c r="BF94" s="132"/>
      <c r="BG94" s="132"/>
      <c r="BH94" s="132"/>
      <c r="BI94" s="132">
        <f t="shared" si="8"/>
        <v>-567216.87000000011</v>
      </c>
      <c r="BJ94" s="132"/>
      <c r="BK94" s="132"/>
      <c r="BL94" s="132"/>
      <c r="BM94" s="132"/>
      <c r="BN94" s="132">
        <f t="shared" si="9"/>
        <v>-53517361.959999971</v>
      </c>
      <c r="BO94" s="132"/>
      <c r="BP94" s="132"/>
      <c r="BQ94" s="132"/>
    </row>
    <row r="95" spans="1:69">
      <c r="J95" s="7"/>
      <c r="K95" s="7"/>
      <c r="L95" s="7"/>
      <c r="M95" s="7"/>
      <c r="N95" s="7"/>
      <c r="O95" s="7"/>
      <c r="P95" s="7"/>
      <c r="Q95" s="7"/>
      <c r="R95" s="7"/>
      <c r="S95" s="7"/>
      <c r="T95" s="7"/>
      <c r="U95" s="7"/>
      <c r="V95" s="7"/>
      <c r="W95" s="7"/>
      <c r="X95" s="7"/>
      <c r="Y95" s="7"/>
      <c r="Z95" s="7"/>
    </row>
    <row r="96" spans="1:69" ht="29.25" customHeight="1">
      <c r="A96" s="92" t="s">
        <v>77</v>
      </c>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row>
    <row r="97" spans="1:79" ht="9.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79" ht="15.75" customHeight="1">
      <c r="A98" s="117" t="s">
        <v>3</v>
      </c>
      <c r="B98" s="117"/>
      <c r="C98" s="117" t="s">
        <v>61</v>
      </c>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row>
    <row r="99" spans="1:79" ht="15.75">
      <c r="A99" s="117">
        <v>1</v>
      </c>
      <c r="B99" s="117"/>
      <c r="C99" s="140">
        <v>2</v>
      </c>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row>
    <row r="100" spans="1:79" hidden="1">
      <c r="A100" s="137" t="s">
        <v>13</v>
      </c>
      <c r="B100" s="138"/>
      <c r="C100" s="141" t="s">
        <v>14</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3"/>
      <c r="CA100" s="3" t="s">
        <v>71</v>
      </c>
    </row>
    <row r="101" spans="1:79" ht="14.25" customHeight="1">
      <c r="A101" s="137" t="s">
        <v>550</v>
      </c>
      <c r="B101" s="138"/>
      <c r="C101" s="270" t="s">
        <v>689</v>
      </c>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271"/>
      <c r="AY101" s="271"/>
      <c r="AZ101" s="271"/>
      <c r="BA101" s="271"/>
      <c r="BB101" s="271"/>
      <c r="BC101" s="271"/>
      <c r="BD101" s="271"/>
      <c r="BE101" s="271"/>
      <c r="BF101" s="271"/>
      <c r="BG101" s="271"/>
      <c r="BH101" s="271"/>
      <c r="BI101" s="271"/>
      <c r="BJ101" s="271"/>
      <c r="BK101" s="271"/>
      <c r="BL101" s="271"/>
      <c r="BM101" s="271"/>
      <c r="BN101" s="271"/>
      <c r="BO101" s="271"/>
      <c r="BP101" s="271"/>
      <c r="BQ101" s="272"/>
      <c r="CA101" s="3" t="s">
        <v>62</v>
      </c>
    </row>
    <row r="102" spans="1:79" ht="30.95" customHeight="1">
      <c r="A102" s="137" t="s">
        <v>551</v>
      </c>
      <c r="B102" s="138"/>
      <c r="C102" s="270" t="s">
        <v>699</v>
      </c>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1"/>
      <c r="AI102" s="271"/>
      <c r="AJ102" s="271"/>
      <c r="AK102" s="271"/>
      <c r="AL102" s="271"/>
      <c r="AM102" s="271"/>
      <c r="AN102" s="271"/>
      <c r="AO102" s="271"/>
      <c r="AP102" s="271"/>
      <c r="AQ102" s="271"/>
      <c r="AR102" s="271"/>
      <c r="AS102" s="271"/>
      <c r="AT102" s="271"/>
      <c r="AU102" s="271"/>
      <c r="AV102" s="271"/>
      <c r="AW102" s="271"/>
      <c r="AX102" s="271"/>
      <c r="AY102" s="271"/>
      <c r="AZ102" s="271"/>
      <c r="BA102" s="271"/>
      <c r="BB102" s="271"/>
      <c r="BC102" s="271"/>
      <c r="BD102" s="271"/>
      <c r="BE102" s="271"/>
      <c r="BF102" s="271"/>
      <c r="BG102" s="271"/>
      <c r="BH102" s="271"/>
      <c r="BI102" s="271"/>
      <c r="BJ102" s="271"/>
      <c r="BK102" s="271"/>
      <c r="BL102" s="271"/>
      <c r="BM102" s="271"/>
      <c r="BN102" s="271"/>
      <c r="BO102" s="271"/>
      <c r="BP102" s="271"/>
      <c r="BQ102" s="272"/>
    </row>
    <row r="103" spans="1:79" ht="14.25" customHeight="1">
      <c r="A103" s="137" t="s">
        <v>552</v>
      </c>
      <c r="B103" s="138"/>
      <c r="C103" s="139" t="s">
        <v>542</v>
      </c>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3"/>
    </row>
    <row r="104" spans="1:79" ht="30.75" customHeight="1">
      <c r="A104" s="137" t="s">
        <v>553</v>
      </c>
      <c r="B104" s="138"/>
      <c r="C104" s="139" t="s">
        <v>548</v>
      </c>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3"/>
    </row>
    <row r="105" spans="1:79" ht="19.5" customHeight="1">
      <c r="A105" s="137" t="s">
        <v>554</v>
      </c>
      <c r="B105" s="138"/>
      <c r="C105" s="270" t="s">
        <v>690</v>
      </c>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1"/>
      <c r="AI105" s="271"/>
      <c r="AJ105" s="271"/>
      <c r="AK105" s="271"/>
      <c r="AL105" s="271"/>
      <c r="AM105" s="271"/>
      <c r="AN105" s="271"/>
      <c r="AO105" s="271"/>
      <c r="AP105" s="271"/>
      <c r="AQ105" s="271"/>
      <c r="AR105" s="271"/>
      <c r="AS105" s="271"/>
      <c r="AT105" s="271"/>
      <c r="AU105" s="271"/>
      <c r="AV105" s="271"/>
      <c r="AW105" s="271"/>
      <c r="AX105" s="271"/>
      <c r="AY105" s="271"/>
      <c r="AZ105" s="271"/>
      <c r="BA105" s="271"/>
      <c r="BB105" s="271"/>
      <c r="BC105" s="271"/>
      <c r="BD105" s="271"/>
      <c r="BE105" s="271"/>
      <c r="BF105" s="271"/>
      <c r="BG105" s="271"/>
      <c r="BH105" s="271"/>
      <c r="BI105" s="271"/>
      <c r="BJ105" s="271"/>
      <c r="BK105" s="271"/>
      <c r="BL105" s="271"/>
      <c r="BM105" s="271"/>
      <c r="BN105" s="271"/>
      <c r="BO105" s="271"/>
      <c r="BP105" s="271"/>
      <c r="BQ105" s="272"/>
    </row>
    <row r="106" spans="1:79" ht="14.25" customHeight="1">
      <c r="A106" s="137" t="s">
        <v>555</v>
      </c>
      <c r="B106" s="138"/>
      <c r="C106" s="270" t="s">
        <v>690</v>
      </c>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1"/>
      <c r="AI106" s="271"/>
      <c r="AJ106" s="271"/>
      <c r="AK106" s="271"/>
      <c r="AL106" s="271"/>
      <c r="AM106" s="271"/>
      <c r="AN106" s="271"/>
      <c r="AO106" s="271"/>
      <c r="AP106" s="271"/>
      <c r="AQ106" s="271"/>
      <c r="AR106" s="271"/>
      <c r="AS106" s="271"/>
      <c r="AT106" s="271"/>
      <c r="AU106" s="271"/>
      <c r="AV106" s="271"/>
      <c r="AW106" s="271"/>
      <c r="AX106" s="271"/>
      <c r="AY106" s="271"/>
      <c r="AZ106" s="271"/>
      <c r="BA106" s="271"/>
      <c r="BB106" s="271"/>
      <c r="BC106" s="271"/>
      <c r="BD106" s="271"/>
      <c r="BE106" s="271"/>
      <c r="BF106" s="271"/>
      <c r="BG106" s="271"/>
      <c r="BH106" s="271"/>
      <c r="BI106" s="271"/>
      <c r="BJ106" s="271"/>
      <c r="BK106" s="271"/>
      <c r="BL106" s="271"/>
      <c r="BM106" s="271"/>
      <c r="BN106" s="271"/>
      <c r="BO106" s="271"/>
      <c r="BP106" s="271"/>
      <c r="BQ106" s="272"/>
    </row>
    <row r="107" spans="1:79" ht="14.25" customHeight="1">
      <c r="A107" s="137">
        <v>3</v>
      </c>
      <c r="B107" s="138"/>
      <c r="C107" s="270" t="s">
        <v>691</v>
      </c>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1"/>
      <c r="BD107" s="271"/>
      <c r="BE107" s="271"/>
      <c r="BF107" s="271"/>
      <c r="BG107" s="271"/>
      <c r="BH107" s="271"/>
      <c r="BI107" s="271"/>
      <c r="BJ107" s="271"/>
      <c r="BK107" s="271"/>
      <c r="BL107" s="271"/>
      <c r="BM107" s="271"/>
      <c r="BN107" s="271"/>
      <c r="BO107" s="271"/>
      <c r="BP107" s="271"/>
      <c r="BQ107" s="272"/>
    </row>
    <row r="108" spans="1:79" ht="14.25" customHeight="1">
      <c r="A108" s="137" t="s">
        <v>556</v>
      </c>
      <c r="B108" s="138"/>
      <c r="C108" s="139" t="s">
        <v>603</v>
      </c>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3"/>
    </row>
    <row r="109" spans="1:79" ht="14.25" customHeight="1">
      <c r="A109" s="137" t="s">
        <v>557</v>
      </c>
      <c r="B109" s="138"/>
      <c r="C109" s="139" t="s">
        <v>584</v>
      </c>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3"/>
    </row>
    <row r="110" spans="1:79" ht="14.25" customHeight="1">
      <c r="A110" s="137" t="s">
        <v>559</v>
      </c>
      <c r="B110" s="138"/>
      <c r="C110" s="139" t="s">
        <v>590</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3"/>
    </row>
    <row r="111" spans="1:79" ht="14.25" customHeight="1">
      <c r="A111" s="137" t="s">
        <v>560</v>
      </c>
      <c r="B111" s="138"/>
      <c r="C111" s="270" t="s">
        <v>690</v>
      </c>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1"/>
      <c r="AI111" s="271"/>
      <c r="AJ111" s="271"/>
      <c r="AK111" s="271"/>
      <c r="AL111" s="271"/>
      <c r="AM111" s="271"/>
      <c r="AN111" s="271"/>
      <c r="AO111" s="271"/>
      <c r="AP111" s="271"/>
      <c r="AQ111" s="271"/>
      <c r="AR111" s="271"/>
      <c r="AS111" s="271"/>
      <c r="AT111" s="271"/>
      <c r="AU111" s="271"/>
      <c r="AV111" s="271"/>
      <c r="AW111" s="271"/>
      <c r="AX111" s="271"/>
      <c r="AY111" s="271"/>
      <c r="AZ111" s="271"/>
      <c r="BA111" s="271"/>
      <c r="BB111" s="271"/>
      <c r="BC111" s="271"/>
      <c r="BD111" s="271"/>
      <c r="BE111" s="271"/>
      <c r="BF111" s="271"/>
      <c r="BG111" s="271"/>
      <c r="BH111" s="271"/>
      <c r="BI111" s="271"/>
      <c r="BJ111" s="271"/>
      <c r="BK111" s="271"/>
      <c r="BL111" s="271"/>
      <c r="BM111" s="271"/>
      <c r="BN111" s="271"/>
      <c r="BO111" s="271"/>
      <c r="BP111" s="271"/>
      <c r="BQ111" s="272"/>
    </row>
    <row r="112" spans="1:79" ht="14.25" customHeight="1">
      <c r="A112" s="137" t="s">
        <v>561</v>
      </c>
      <c r="B112" s="138"/>
      <c r="C112" s="139" t="s">
        <v>92</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3"/>
    </row>
    <row r="113" spans="1:69" ht="14.25" customHeight="1">
      <c r="A113" s="137" t="s">
        <v>562</v>
      </c>
      <c r="B113" s="138"/>
      <c r="C113" s="139" t="s">
        <v>583</v>
      </c>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3"/>
    </row>
    <row r="114" spans="1:69" ht="16.5" customHeight="1">
      <c r="A114" s="137" t="s">
        <v>563</v>
      </c>
      <c r="B114" s="138"/>
      <c r="C114" s="270" t="s">
        <v>686</v>
      </c>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1"/>
      <c r="AI114" s="271"/>
      <c r="AJ114" s="271"/>
      <c r="AK114" s="271"/>
      <c r="AL114" s="271"/>
      <c r="AM114" s="271"/>
      <c r="AN114" s="271"/>
      <c r="AO114" s="271"/>
      <c r="AP114" s="271"/>
      <c r="AQ114" s="271"/>
      <c r="AR114" s="271"/>
      <c r="AS114" s="271"/>
      <c r="AT114" s="271"/>
      <c r="AU114" s="271"/>
      <c r="AV114" s="271"/>
      <c r="AW114" s="271"/>
      <c r="AX114" s="271"/>
      <c r="AY114" s="271"/>
      <c r="AZ114" s="271"/>
      <c r="BA114" s="271"/>
      <c r="BB114" s="271"/>
      <c r="BC114" s="271"/>
      <c r="BD114" s="271"/>
      <c r="BE114" s="271"/>
      <c r="BF114" s="271"/>
      <c r="BG114" s="271"/>
      <c r="BH114" s="271"/>
      <c r="BI114" s="271"/>
      <c r="BJ114" s="271"/>
      <c r="BK114" s="271"/>
      <c r="BL114" s="271"/>
      <c r="BM114" s="271"/>
      <c r="BN114" s="271"/>
      <c r="BO114" s="271"/>
      <c r="BP114" s="271"/>
      <c r="BQ114" s="272"/>
    </row>
    <row r="115" spans="1:69" ht="14.25" customHeight="1">
      <c r="A115" s="137" t="s">
        <v>564</v>
      </c>
      <c r="B115" s="138"/>
      <c r="C115" s="270" t="s">
        <v>697</v>
      </c>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1"/>
      <c r="AI115" s="271"/>
      <c r="AJ115" s="271"/>
      <c r="AK115" s="271"/>
      <c r="AL115" s="271"/>
      <c r="AM115" s="271"/>
      <c r="AN115" s="271"/>
      <c r="AO115" s="271"/>
      <c r="AP115" s="271"/>
      <c r="AQ115" s="271"/>
      <c r="AR115" s="271"/>
      <c r="AS115" s="271"/>
      <c r="AT115" s="271"/>
      <c r="AU115" s="271"/>
      <c r="AV115" s="271"/>
      <c r="AW115" s="271"/>
      <c r="AX115" s="271"/>
      <c r="AY115" s="271"/>
      <c r="AZ115" s="271"/>
      <c r="BA115" s="271"/>
      <c r="BB115" s="271"/>
      <c r="BC115" s="271"/>
      <c r="BD115" s="271"/>
      <c r="BE115" s="271"/>
      <c r="BF115" s="271"/>
      <c r="BG115" s="271"/>
      <c r="BH115" s="271"/>
      <c r="BI115" s="271"/>
      <c r="BJ115" s="271"/>
      <c r="BK115" s="271"/>
      <c r="BL115" s="271"/>
      <c r="BM115" s="271"/>
      <c r="BN115" s="271"/>
      <c r="BO115" s="271"/>
      <c r="BP115" s="271"/>
      <c r="BQ115" s="272"/>
    </row>
    <row r="116" spans="1:69" ht="14.25" customHeight="1">
      <c r="A116" s="137" t="s">
        <v>565</v>
      </c>
      <c r="B116" s="138"/>
      <c r="C116" s="270" t="s">
        <v>692</v>
      </c>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1"/>
      <c r="AQ116" s="271"/>
      <c r="AR116" s="271"/>
      <c r="AS116" s="271"/>
      <c r="AT116" s="271"/>
      <c r="AU116" s="271"/>
      <c r="AV116" s="271"/>
      <c r="AW116" s="271"/>
      <c r="AX116" s="271"/>
      <c r="AY116" s="271"/>
      <c r="AZ116" s="271"/>
      <c r="BA116" s="271"/>
      <c r="BB116" s="271"/>
      <c r="BC116" s="271"/>
      <c r="BD116" s="271"/>
      <c r="BE116" s="271"/>
      <c r="BF116" s="271"/>
      <c r="BG116" s="271"/>
      <c r="BH116" s="271"/>
      <c r="BI116" s="271"/>
      <c r="BJ116" s="271"/>
      <c r="BK116" s="271"/>
      <c r="BL116" s="271"/>
      <c r="BM116" s="271"/>
      <c r="BN116" s="271"/>
      <c r="BO116" s="271"/>
      <c r="BP116" s="271"/>
      <c r="BQ116" s="272"/>
    </row>
    <row r="117" spans="1:69" ht="14.25" customHeight="1">
      <c r="A117" s="137" t="s">
        <v>566</v>
      </c>
      <c r="B117" s="138"/>
      <c r="C117" s="139" t="s">
        <v>589</v>
      </c>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3"/>
    </row>
    <row r="118" spans="1:69" ht="25.5" customHeight="1">
      <c r="A118" s="137" t="s">
        <v>567</v>
      </c>
      <c r="B118" s="138"/>
      <c r="C118" s="139" t="s">
        <v>539</v>
      </c>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3"/>
    </row>
    <row r="119" spans="1:69" ht="14.25" customHeight="1">
      <c r="A119" s="137" t="s">
        <v>568</v>
      </c>
      <c r="B119" s="138"/>
      <c r="C119" s="139" t="s">
        <v>540</v>
      </c>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3"/>
    </row>
    <row r="120" spans="1:69" ht="27.95" customHeight="1">
      <c r="A120" s="137" t="s">
        <v>569</v>
      </c>
      <c r="B120" s="138"/>
      <c r="C120" s="270" t="s">
        <v>687</v>
      </c>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1"/>
      <c r="AI120" s="271"/>
      <c r="AJ120" s="271"/>
      <c r="AK120" s="271"/>
      <c r="AL120" s="271"/>
      <c r="AM120" s="271"/>
      <c r="AN120" s="271"/>
      <c r="AO120" s="271"/>
      <c r="AP120" s="271"/>
      <c r="AQ120" s="271"/>
      <c r="AR120" s="271"/>
      <c r="AS120" s="271"/>
      <c r="AT120" s="271"/>
      <c r="AU120" s="271"/>
      <c r="AV120" s="271"/>
      <c r="AW120" s="271"/>
      <c r="AX120" s="271"/>
      <c r="AY120" s="271"/>
      <c r="AZ120" s="271"/>
      <c r="BA120" s="271"/>
      <c r="BB120" s="271"/>
      <c r="BC120" s="271"/>
      <c r="BD120" s="271"/>
      <c r="BE120" s="271"/>
      <c r="BF120" s="271"/>
      <c r="BG120" s="271"/>
      <c r="BH120" s="271"/>
      <c r="BI120" s="271"/>
      <c r="BJ120" s="271"/>
      <c r="BK120" s="271"/>
      <c r="BL120" s="271"/>
      <c r="BM120" s="271"/>
      <c r="BN120" s="271"/>
      <c r="BO120" s="271"/>
      <c r="BP120" s="271"/>
      <c r="BQ120" s="272"/>
    </row>
    <row r="121" spans="1:69" ht="14.25" customHeight="1">
      <c r="A121" s="137" t="s">
        <v>570</v>
      </c>
      <c r="B121" s="138"/>
      <c r="C121" s="139" t="s">
        <v>93</v>
      </c>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3"/>
    </row>
    <row r="122" spans="1:69" ht="14.25" customHeight="1">
      <c r="A122" s="137" t="s">
        <v>571</v>
      </c>
      <c r="B122" s="138"/>
      <c r="C122" s="139" t="s">
        <v>93</v>
      </c>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3"/>
    </row>
    <row r="123" spans="1:69" ht="30" customHeight="1">
      <c r="A123" s="137" t="s">
        <v>573</v>
      </c>
      <c r="B123" s="138"/>
      <c r="C123" s="270" t="s">
        <v>688</v>
      </c>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c r="AF123" s="271"/>
      <c r="AG123" s="271"/>
      <c r="AH123" s="271"/>
      <c r="AI123" s="271"/>
      <c r="AJ123" s="271"/>
      <c r="AK123" s="271"/>
      <c r="AL123" s="271"/>
      <c r="AM123" s="271"/>
      <c r="AN123" s="271"/>
      <c r="AO123" s="271"/>
      <c r="AP123" s="271"/>
      <c r="AQ123" s="271"/>
      <c r="AR123" s="271"/>
      <c r="AS123" s="271"/>
      <c r="AT123" s="271"/>
      <c r="AU123" s="271"/>
      <c r="AV123" s="271"/>
      <c r="AW123" s="271"/>
      <c r="AX123" s="271"/>
      <c r="AY123" s="271"/>
      <c r="AZ123" s="271"/>
      <c r="BA123" s="271"/>
      <c r="BB123" s="271"/>
      <c r="BC123" s="271"/>
      <c r="BD123" s="271"/>
      <c r="BE123" s="271"/>
      <c r="BF123" s="271"/>
      <c r="BG123" s="271"/>
      <c r="BH123" s="271"/>
      <c r="BI123" s="271"/>
      <c r="BJ123" s="271"/>
      <c r="BK123" s="271"/>
      <c r="BL123" s="271"/>
      <c r="BM123" s="271"/>
      <c r="BN123" s="271"/>
      <c r="BO123" s="271"/>
      <c r="BP123" s="271"/>
      <c r="BQ123" s="272"/>
    </row>
    <row r="124" spans="1:69" ht="27.6" customHeight="1">
      <c r="A124" s="137">
        <v>10</v>
      </c>
      <c r="B124" s="138"/>
      <c r="C124" s="139" t="s">
        <v>538</v>
      </c>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3"/>
    </row>
    <row r="125" spans="1:69" ht="26.25" customHeight="1">
      <c r="A125" s="144" t="s">
        <v>575</v>
      </c>
      <c r="B125" s="138"/>
      <c r="C125" s="270" t="s">
        <v>693</v>
      </c>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c r="AF125" s="271"/>
      <c r="AG125" s="271"/>
      <c r="AH125" s="271"/>
      <c r="AI125" s="271"/>
      <c r="AJ125" s="271"/>
      <c r="AK125" s="271"/>
      <c r="AL125" s="271"/>
      <c r="AM125" s="271"/>
      <c r="AN125" s="271"/>
      <c r="AO125" s="271"/>
      <c r="AP125" s="271"/>
      <c r="AQ125" s="271"/>
      <c r="AR125" s="271"/>
      <c r="AS125" s="271"/>
      <c r="AT125" s="271"/>
      <c r="AU125" s="271"/>
      <c r="AV125" s="271"/>
      <c r="AW125" s="271"/>
      <c r="AX125" s="271"/>
      <c r="AY125" s="271"/>
      <c r="AZ125" s="271"/>
      <c r="BA125" s="271"/>
      <c r="BB125" s="271"/>
      <c r="BC125" s="271"/>
      <c r="BD125" s="271"/>
      <c r="BE125" s="271"/>
      <c r="BF125" s="271"/>
      <c r="BG125" s="271"/>
      <c r="BH125" s="271"/>
      <c r="BI125" s="271"/>
      <c r="BJ125" s="271"/>
      <c r="BK125" s="271"/>
      <c r="BL125" s="271"/>
      <c r="BM125" s="271"/>
      <c r="BN125" s="271"/>
      <c r="BO125" s="271"/>
      <c r="BP125" s="271"/>
      <c r="BQ125" s="272"/>
    </row>
    <row r="126" spans="1:69" ht="30.75" customHeight="1">
      <c r="A126" s="137" t="s">
        <v>576</v>
      </c>
      <c r="B126" s="138"/>
      <c r="C126" s="139" t="s">
        <v>694</v>
      </c>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3"/>
    </row>
    <row r="127" spans="1:69" ht="30" customHeight="1">
      <c r="A127" s="137" t="s">
        <v>577</v>
      </c>
      <c r="B127" s="138"/>
      <c r="C127" s="139" t="s">
        <v>695</v>
      </c>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3"/>
    </row>
    <row r="128" spans="1:69" ht="14.25" customHeight="1">
      <c r="A128" s="137" t="s">
        <v>578</v>
      </c>
      <c r="B128" s="138"/>
      <c r="C128" s="139" t="s">
        <v>92</v>
      </c>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3"/>
    </row>
    <row r="129" spans="1:79" ht="29.25" customHeight="1">
      <c r="A129" s="137" t="s">
        <v>579</v>
      </c>
      <c r="B129" s="138"/>
      <c r="C129" s="139" t="s">
        <v>696</v>
      </c>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3"/>
    </row>
    <row r="130" spans="1:79" ht="21" customHeight="1">
      <c r="A130" s="137" t="s">
        <v>580</v>
      </c>
      <c r="B130" s="138"/>
      <c r="C130" s="139" t="s">
        <v>543</v>
      </c>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3"/>
    </row>
    <row r="131" spans="1:79" ht="14.25" customHeight="1">
      <c r="A131" s="137" t="s">
        <v>581</v>
      </c>
      <c r="B131" s="138"/>
      <c r="C131" s="139" t="s">
        <v>92</v>
      </c>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3"/>
    </row>
    <row r="132" spans="1:79" ht="15.75" customHeight="1">
      <c r="A132" s="137" t="s">
        <v>582</v>
      </c>
      <c r="B132" s="138"/>
      <c r="C132" s="139" t="s">
        <v>545</v>
      </c>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3"/>
    </row>
    <row r="134" spans="1:79" ht="15.75" customHeight="1">
      <c r="A134" s="92" t="s">
        <v>43</v>
      </c>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row>
    <row r="135" spans="1:79" ht="15" customHeight="1">
      <c r="A135" s="116" t="s">
        <v>429</v>
      </c>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row>
    <row r="136" spans="1:79" ht="18" customHeight="1">
      <c r="A136" s="159" t="s">
        <v>3</v>
      </c>
      <c r="B136" s="160"/>
      <c r="C136" s="117" t="s">
        <v>28</v>
      </c>
      <c r="D136" s="117"/>
      <c r="E136" s="117"/>
      <c r="F136" s="117"/>
      <c r="G136" s="117"/>
      <c r="H136" s="117"/>
      <c r="I136" s="117"/>
      <c r="J136" s="117"/>
      <c r="K136" s="117"/>
      <c r="L136" s="117"/>
      <c r="M136" s="117"/>
      <c r="N136" s="117"/>
      <c r="O136" s="117"/>
      <c r="P136" s="117"/>
      <c r="Q136" s="117"/>
      <c r="R136" s="117"/>
      <c r="S136" s="117" t="s">
        <v>25</v>
      </c>
      <c r="T136" s="117"/>
      <c r="U136" s="117"/>
      <c r="V136" s="117"/>
      <c r="W136" s="117"/>
      <c r="X136" s="117"/>
      <c r="Y136" s="117"/>
      <c r="Z136" s="117"/>
      <c r="AA136" s="117"/>
      <c r="AB136" s="117"/>
      <c r="AC136" s="117"/>
      <c r="AD136" s="117"/>
      <c r="AE136" s="117"/>
      <c r="AF136" s="117"/>
      <c r="AG136" s="117"/>
      <c r="AH136" s="117"/>
      <c r="AI136" s="117" t="s">
        <v>45</v>
      </c>
      <c r="AJ136" s="117"/>
      <c r="AK136" s="117"/>
      <c r="AL136" s="117"/>
      <c r="AM136" s="117"/>
      <c r="AN136" s="117"/>
      <c r="AO136" s="117"/>
      <c r="AP136" s="117"/>
      <c r="AQ136" s="117"/>
      <c r="AR136" s="117"/>
      <c r="AS136" s="117"/>
      <c r="AT136" s="117"/>
      <c r="AU136" s="117"/>
      <c r="AV136" s="117"/>
      <c r="AW136" s="117"/>
      <c r="AX136" s="117"/>
      <c r="AY136" s="117" t="s">
        <v>0</v>
      </c>
      <c r="AZ136" s="117"/>
      <c r="BA136" s="117"/>
      <c r="BB136" s="117"/>
      <c r="BC136" s="117"/>
      <c r="BD136" s="117"/>
      <c r="BE136" s="117"/>
      <c r="BF136" s="117"/>
      <c r="BG136" s="117"/>
      <c r="BH136" s="117"/>
      <c r="BI136" s="117"/>
      <c r="BJ136" s="117"/>
      <c r="BK136" s="117"/>
      <c r="BL136" s="117"/>
      <c r="BM136" s="117"/>
      <c r="BN136" s="117"/>
      <c r="BO136" s="25"/>
      <c r="BP136" s="25"/>
      <c r="BQ136" s="25"/>
    </row>
    <row r="137" spans="1:79" ht="36.75" customHeight="1">
      <c r="A137" s="161"/>
      <c r="B137" s="162"/>
      <c r="C137" s="117"/>
      <c r="D137" s="117"/>
      <c r="E137" s="117"/>
      <c r="F137" s="117"/>
      <c r="G137" s="117"/>
      <c r="H137" s="117"/>
      <c r="I137" s="117"/>
      <c r="J137" s="117"/>
      <c r="K137" s="117"/>
      <c r="L137" s="117"/>
      <c r="M137" s="117"/>
      <c r="N137" s="117"/>
      <c r="O137" s="117"/>
      <c r="P137" s="117"/>
      <c r="Q137" s="117"/>
      <c r="R137" s="117"/>
      <c r="S137" s="117" t="s">
        <v>2</v>
      </c>
      <c r="T137" s="117"/>
      <c r="U137" s="117"/>
      <c r="V137" s="117"/>
      <c r="W137" s="117"/>
      <c r="X137" s="117" t="s">
        <v>1</v>
      </c>
      <c r="Y137" s="117"/>
      <c r="Z137" s="117"/>
      <c r="AA137" s="117"/>
      <c r="AB137" s="117"/>
      <c r="AC137" s="117" t="s">
        <v>26</v>
      </c>
      <c r="AD137" s="117"/>
      <c r="AE137" s="117"/>
      <c r="AF137" s="117"/>
      <c r="AG137" s="117"/>
      <c r="AH137" s="117"/>
      <c r="AI137" s="117" t="s">
        <v>2</v>
      </c>
      <c r="AJ137" s="117"/>
      <c r="AK137" s="117"/>
      <c r="AL137" s="117"/>
      <c r="AM137" s="117"/>
      <c r="AN137" s="117" t="s">
        <v>1</v>
      </c>
      <c r="AO137" s="117"/>
      <c r="AP137" s="117"/>
      <c r="AQ137" s="117"/>
      <c r="AR137" s="117"/>
      <c r="AS137" s="117" t="s">
        <v>26</v>
      </c>
      <c r="AT137" s="117"/>
      <c r="AU137" s="117"/>
      <c r="AV137" s="117"/>
      <c r="AW137" s="117"/>
      <c r="AX137" s="117"/>
      <c r="AY137" s="128" t="s">
        <v>2</v>
      </c>
      <c r="AZ137" s="129"/>
      <c r="BA137" s="129"/>
      <c r="BB137" s="129"/>
      <c r="BC137" s="130"/>
      <c r="BD137" s="128" t="s">
        <v>1</v>
      </c>
      <c r="BE137" s="129"/>
      <c r="BF137" s="129"/>
      <c r="BG137" s="129"/>
      <c r="BH137" s="130"/>
      <c r="BI137" s="117" t="s">
        <v>26</v>
      </c>
      <c r="BJ137" s="117"/>
      <c r="BK137" s="117"/>
      <c r="BL137" s="117"/>
      <c r="BM137" s="117"/>
      <c r="BN137" s="117"/>
      <c r="BO137" s="25"/>
      <c r="BP137" s="25"/>
      <c r="BQ137" s="25"/>
    </row>
    <row r="138" spans="1:79" ht="15.95" customHeight="1">
      <c r="A138" s="117">
        <v>1</v>
      </c>
      <c r="B138" s="117"/>
      <c r="C138" s="117">
        <v>2</v>
      </c>
      <c r="D138" s="117"/>
      <c r="E138" s="117"/>
      <c r="F138" s="117"/>
      <c r="G138" s="117"/>
      <c r="H138" s="117"/>
      <c r="I138" s="117"/>
      <c r="J138" s="117"/>
      <c r="K138" s="117"/>
      <c r="L138" s="117"/>
      <c r="M138" s="117"/>
      <c r="N138" s="117"/>
      <c r="O138" s="117"/>
      <c r="P138" s="117"/>
      <c r="Q138" s="117"/>
      <c r="R138" s="117"/>
      <c r="S138" s="117">
        <v>3</v>
      </c>
      <c r="T138" s="117"/>
      <c r="U138" s="117"/>
      <c r="V138" s="117"/>
      <c r="W138" s="117"/>
      <c r="X138" s="117">
        <v>4</v>
      </c>
      <c r="Y138" s="117"/>
      <c r="Z138" s="117"/>
      <c r="AA138" s="117"/>
      <c r="AB138" s="117"/>
      <c r="AC138" s="117">
        <v>5</v>
      </c>
      <c r="AD138" s="117"/>
      <c r="AE138" s="117"/>
      <c r="AF138" s="117"/>
      <c r="AG138" s="117"/>
      <c r="AH138" s="117"/>
      <c r="AI138" s="117">
        <v>6</v>
      </c>
      <c r="AJ138" s="117"/>
      <c r="AK138" s="117"/>
      <c r="AL138" s="117"/>
      <c r="AM138" s="117"/>
      <c r="AN138" s="117">
        <v>7</v>
      </c>
      <c r="AO138" s="117"/>
      <c r="AP138" s="117"/>
      <c r="AQ138" s="117"/>
      <c r="AR138" s="117"/>
      <c r="AS138" s="117">
        <v>8</v>
      </c>
      <c r="AT138" s="117"/>
      <c r="AU138" s="117"/>
      <c r="AV138" s="117"/>
      <c r="AW138" s="117"/>
      <c r="AX138" s="117"/>
      <c r="AY138" s="117">
        <v>9</v>
      </c>
      <c r="AZ138" s="117"/>
      <c r="BA138" s="117"/>
      <c r="BB138" s="117"/>
      <c r="BC138" s="117"/>
      <c r="BD138" s="117">
        <v>10</v>
      </c>
      <c r="BE138" s="117"/>
      <c r="BF138" s="117"/>
      <c r="BG138" s="117"/>
      <c r="BH138" s="117"/>
      <c r="BI138" s="128">
        <v>11</v>
      </c>
      <c r="BJ138" s="129"/>
      <c r="BK138" s="129"/>
      <c r="BL138" s="129"/>
      <c r="BM138" s="129"/>
      <c r="BN138" s="130"/>
      <c r="BO138" s="26"/>
      <c r="BP138" s="26"/>
      <c r="BQ138" s="26"/>
    </row>
    <row r="139" spans="1:79" ht="18" hidden="1" customHeight="1">
      <c r="A139" s="97" t="s">
        <v>13</v>
      </c>
      <c r="B139" s="97"/>
      <c r="C139" s="158" t="s">
        <v>14</v>
      </c>
      <c r="D139" s="158"/>
      <c r="E139" s="158"/>
      <c r="F139" s="158"/>
      <c r="G139" s="158"/>
      <c r="H139" s="158"/>
      <c r="I139" s="158"/>
      <c r="J139" s="158"/>
      <c r="K139" s="158"/>
      <c r="L139" s="158"/>
      <c r="M139" s="158"/>
      <c r="N139" s="158"/>
      <c r="O139" s="158"/>
      <c r="P139" s="158"/>
      <c r="Q139" s="158"/>
      <c r="R139" s="158"/>
      <c r="S139" s="126" t="s">
        <v>10</v>
      </c>
      <c r="T139" s="126"/>
      <c r="U139" s="126"/>
      <c r="V139" s="126"/>
      <c r="W139" s="126"/>
      <c r="X139" s="126" t="s">
        <v>9</v>
      </c>
      <c r="Y139" s="126"/>
      <c r="Z139" s="126"/>
      <c r="AA139" s="126"/>
      <c r="AB139" s="126"/>
      <c r="AC139" s="127" t="s">
        <v>16</v>
      </c>
      <c r="AD139" s="123"/>
      <c r="AE139" s="123"/>
      <c r="AF139" s="123"/>
      <c r="AG139" s="123"/>
      <c r="AH139" s="123"/>
      <c r="AI139" s="126" t="s">
        <v>11</v>
      </c>
      <c r="AJ139" s="126"/>
      <c r="AK139" s="126"/>
      <c r="AL139" s="126"/>
      <c r="AM139" s="126"/>
      <c r="AN139" s="126" t="s">
        <v>12</v>
      </c>
      <c r="AO139" s="126"/>
      <c r="AP139" s="126"/>
      <c r="AQ139" s="126"/>
      <c r="AR139" s="126"/>
      <c r="AS139" s="127" t="s">
        <v>16</v>
      </c>
      <c r="AT139" s="123"/>
      <c r="AU139" s="123"/>
      <c r="AV139" s="123"/>
      <c r="AW139" s="123"/>
      <c r="AX139" s="123"/>
      <c r="AY139" s="155" t="s">
        <v>17</v>
      </c>
      <c r="AZ139" s="156"/>
      <c r="BA139" s="156"/>
      <c r="BB139" s="156"/>
      <c r="BC139" s="157"/>
      <c r="BD139" s="155" t="s">
        <v>17</v>
      </c>
      <c r="BE139" s="156"/>
      <c r="BF139" s="156"/>
      <c r="BG139" s="156"/>
      <c r="BH139" s="157"/>
      <c r="BI139" s="123" t="s">
        <v>16</v>
      </c>
      <c r="BJ139" s="123"/>
      <c r="BK139" s="123"/>
      <c r="BL139" s="123"/>
      <c r="BM139" s="123"/>
      <c r="BN139" s="123"/>
      <c r="BO139" s="27"/>
      <c r="BP139" s="27"/>
      <c r="BQ139" s="27"/>
      <c r="CA139" s="3" t="s">
        <v>21</v>
      </c>
    </row>
    <row r="140" spans="1:79" ht="38.25" customHeight="1">
      <c r="A140" s="97">
        <v>1</v>
      </c>
      <c r="B140" s="97"/>
      <c r="C140" s="152" t="s">
        <v>95</v>
      </c>
      <c r="D140" s="153"/>
      <c r="E140" s="153"/>
      <c r="F140" s="153"/>
      <c r="G140" s="153"/>
      <c r="H140" s="153"/>
      <c r="I140" s="153"/>
      <c r="J140" s="153"/>
      <c r="K140" s="153"/>
      <c r="L140" s="153"/>
      <c r="M140" s="153"/>
      <c r="N140" s="153"/>
      <c r="O140" s="153"/>
      <c r="P140" s="153"/>
      <c r="Q140" s="153"/>
      <c r="R140" s="154"/>
      <c r="S140" s="145">
        <v>194845121.69999999</v>
      </c>
      <c r="T140" s="145"/>
      <c r="U140" s="145"/>
      <c r="V140" s="145"/>
      <c r="W140" s="145"/>
      <c r="X140" s="145">
        <v>0</v>
      </c>
      <c r="Y140" s="145"/>
      <c r="Z140" s="145"/>
      <c r="AA140" s="145"/>
      <c r="AB140" s="145"/>
      <c r="AC140" s="145">
        <f>S140+X140</f>
        <v>194845121.69999999</v>
      </c>
      <c r="AD140" s="145"/>
      <c r="AE140" s="145"/>
      <c r="AF140" s="145"/>
      <c r="AG140" s="145"/>
      <c r="AH140" s="145"/>
      <c r="AI140" s="145">
        <v>141894976.61000001</v>
      </c>
      <c r="AJ140" s="145"/>
      <c r="AK140" s="145"/>
      <c r="AL140" s="145"/>
      <c r="AM140" s="145"/>
      <c r="AN140" s="145">
        <v>0</v>
      </c>
      <c r="AO140" s="145"/>
      <c r="AP140" s="145"/>
      <c r="AQ140" s="145"/>
      <c r="AR140" s="145"/>
      <c r="AS140" s="145">
        <f>AI140+AN140</f>
        <v>141894976.61000001</v>
      </c>
      <c r="AT140" s="145"/>
      <c r="AU140" s="145"/>
      <c r="AV140" s="145"/>
      <c r="AW140" s="145"/>
      <c r="AX140" s="145"/>
      <c r="AY140" s="145">
        <f>AI140-S140</f>
        <v>-52950145.089999974</v>
      </c>
      <c r="AZ140" s="145"/>
      <c r="BA140" s="145"/>
      <c r="BB140" s="145"/>
      <c r="BC140" s="145"/>
      <c r="BD140" s="146">
        <f>AN140-X140</f>
        <v>0</v>
      </c>
      <c r="BE140" s="146"/>
      <c r="BF140" s="146"/>
      <c r="BG140" s="146"/>
      <c r="BH140" s="146"/>
      <c r="BI140" s="146">
        <f>AY140+BD140</f>
        <v>-52950145.089999974</v>
      </c>
      <c r="BJ140" s="146"/>
      <c r="BK140" s="146"/>
      <c r="BL140" s="146"/>
      <c r="BM140" s="146"/>
      <c r="BN140" s="146"/>
      <c r="BO140" s="28"/>
      <c r="BP140" s="28"/>
      <c r="BQ140" s="28"/>
      <c r="CA140" s="3" t="s">
        <v>22</v>
      </c>
    </row>
    <row r="141" spans="1:79" s="6" customFormat="1" ht="15" customHeight="1">
      <c r="A141" s="147"/>
      <c r="B141" s="147"/>
      <c r="C141" s="148" t="s">
        <v>96</v>
      </c>
      <c r="D141" s="149"/>
      <c r="E141" s="149"/>
      <c r="F141" s="149"/>
      <c r="G141" s="149"/>
      <c r="H141" s="149"/>
      <c r="I141" s="149"/>
      <c r="J141" s="149"/>
      <c r="K141" s="149"/>
      <c r="L141" s="149"/>
      <c r="M141" s="149"/>
      <c r="N141" s="149"/>
      <c r="O141" s="149"/>
      <c r="P141" s="149"/>
      <c r="Q141" s="149"/>
      <c r="R141" s="150"/>
      <c r="S141" s="151">
        <v>194845121.69999999</v>
      </c>
      <c r="T141" s="151"/>
      <c r="U141" s="151"/>
      <c r="V141" s="151"/>
      <c r="W141" s="151"/>
      <c r="X141" s="151">
        <v>0</v>
      </c>
      <c r="Y141" s="151"/>
      <c r="Z141" s="151"/>
      <c r="AA141" s="151"/>
      <c r="AB141" s="151"/>
      <c r="AC141" s="151">
        <f>S141+X141</f>
        <v>194845121.69999999</v>
      </c>
      <c r="AD141" s="151"/>
      <c r="AE141" s="151"/>
      <c r="AF141" s="151"/>
      <c r="AG141" s="151"/>
      <c r="AH141" s="151"/>
      <c r="AI141" s="151">
        <v>141894976.61000001</v>
      </c>
      <c r="AJ141" s="151"/>
      <c r="AK141" s="151"/>
      <c r="AL141" s="151"/>
      <c r="AM141" s="151"/>
      <c r="AN141" s="151">
        <v>0</v>
      </c>
      <c r="AO141" s="151"/>
      <c r="AP141" s="151"/>
      <c r="AQ141" s="151"/>
      <c r="AR141" s="151"/>
      <c r="AS141" s="151">
        <f>AI141+AN141</f>
        <v>141894976.61000001</v>
      </c>
      <c r="AT141" s="151"/>
      <c r="AU141" s="151"/>
      <c r="AV141" s="151"/>
      <c r="AW141" s="151"/>
      <c r="AX141" s="151"/>
      <c r="AY141" s="151">
        <f>AI141-S141</f>
        <v>-52950145.089999974</v>
      </c>
      <c r="AZ141" s="151"/>
      <c r="BA141" s="151"/>
      <c r="BB141" s="151"/>
      <c r="BC141" s="151"/>
      <c r="BD141" s="177">
        <f>AN141-X141</f>
        <v>0</v>
      </c>
      <c r="BE141" s="177"/>
      <c r="BF141" s="177"/>
      <c r="BG141" s="177"/>
      <c r="BH141" s="177"/>
      <c r="BI141" s="177">
        <f>AY141+BD141</f>
        <v>-52950145.089999974</v>
      </c>
      <c r="BJ141" s="177"/>
      <c r="BK141" s="177"/>
      <c r="BL141" s="177"/>
      <c r="BM141" s="177"/>
      <c r="BN141" s="177"/>
      <c r="BO141" s="29"/>
      <c r="BP141" s="29"/>
      <c r="BQ141" s="29"/>
    </row>
    <row r="143" spans="1:79" ht="15.75" customHeight="1">
      <c r="A143" s="92" t="s">
        <v>44</v>
      </c>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row>
    <row r="144" spans="1:79" ht="15.75" customHeight="1">
      <c r="A144" s="92" t="s">
        <v>63</v>
      </c>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row>
    <row r="145" spans="1:79" ht="8.25" customHeight="1"/>
    <row r="146" spans="1:79" ht="57" customHeight="1">
      <c r="A146" s="159" t="s">
        <v>3</v>
      </c>
      <c r="B146" s="160"/>
      <c r="C146" s="165" t="s">
        <v>6</v>
      </c>
      <c r="D146" s="166"/>
      <c r="E146" s="166"/>
      <c r="F146" s="166"/>
      <c r="G146" s="166"/>
      <c r="H146" s="166"/>
      <c r="I146" s="167"/>
      <c r="J146" s="159" t="s">
        <v>5</v>
      </c>
      <c r="K146" s="171"/>
      <c r="L146" s="171"/>
      <c r="M146" s="171"/>
      <c r="N146" s="160"/>
      <c r="O146" s="159" t="s">
        <v>4</v>
      </c>
      <c r="P146" s="171"/>
      <c r="Q146" s="171"/>
      <c r="R146" s="171"/>
      <c r="S146" s="171"/>
      <c r="T146" s="171"/>
      <c r="U146" s="171"/>
      <c r="V146" s="171"/>
      <c r="W146" s="171"/>
      <c r="X146" s="160"/>
      <c r="Y146" s="117" t="s">
        <v>25</v>
      </c>
      <c r="Z146" s="117"/>
      <c r="AA146" s="117"/>
      <c r="AB146" s="117"/>
      <c r="AC146" s="117"/>
      <c r="AD146" s="117"/>
      <c r="AE146" s="117"/>
      <c r="AF146" s="117"/>
      <c r="AG146" s="117"/>
      <c r="AH146" s="117"/>
      <c r="AI146" s="117"/>
      <c r="AJ146" s="117"/>
      <c r="AK146" s="117"/>
      <c r="AL146" s="117"/>
      <c r="AM146" s="117"/>
      <c r="AN146" s="117" t="s">
        <v>46</v>
      </c>
      <c r="AO146" s="117"/>
      <c r="AP146" s="117"/>
      <c r="AQ146" s="117"/>
      <c r="AR146" s="117"/>
      <c r="AS146" s="117"/>
      <c r="AT146" s="117"/>
      <c r="AU146" s="117"/>
      <c r="AV146" s="117"/>
      <c r="AW146" s="117"/>
      <c r="AX146" s="117"/>
      <c r="AY146" s="117"/>
      <c r="AZ146" s="117"/>
      <c r="BA146" s="117"/>
      <c r="BB146" s="117"/>
      <c r="BC146" s="173" t="s">
        <v>0</v>
      </c>
      <c r="BD146" s="173"/>
      <c r="BE146" s="173"/>
      <c r="BF146" s="173"/>
      <c r="BG146" s="173"/>
      <c r="BH146" s="173"/>
      <c r="BI146" s="173"/>
      <c r="BJ146" s="173"/>
      <c r="BK146" s="173"/>
      <c r="BL146" s="173"/>
      <c r="BM146" s="173"/>
      <c r="BN146" s="173"/>
      <c r="BO146" s="173"/>
      <c r="BP146" s="173"/>
      <c r="BQ146" s="173"/>
      <c r="BR146" s="30"/>
      <c r="BS146" s="30"/>
      <c r="BT146" s="30"/>
      <c r="BU146" s="30"/>
      <c r="BV146" s="30"/>
      <c r="BW146" s="30"/>
      <c r="BX146" s="30"/>
      <c r="BY146" s="30"/>
      <c r="BZ146" s="2"/>
    </row>
    <row r="147" spans="1:79" ht="32.25" customHeight="1">
      <c r="A147" s="161"/>
      <c r="B147" s="162"/>
      <c r="C147" s="168"/>
      <c r="D147" s="169"/>
      <c r="E147" s="169"/>
      <c r="F147" s="169"/>
      <c r="G147" s="169"/>
      <c r="H147" s="169"/>
      <c r="I147" s="170"/>
      <c r="J147" s="161"/>
      <c r="K147" s="172"/>
      <c r="L147" s="172"/>
      <c r="M147" s="172"/>
      <c r="N147" s="162"/>
      <c r="O147" s="161"/>
      <c r="P147" s="172"/>
      <c r="Q147" s="172"/>
      <c r="R147" s="172"/>
      <c r="S147" s="172"/>
      <c r="T147" s="172"/>
      <c r="U147" s="172"/>
      <c r="V147" s="172"/>
      <c r="W147" s="172"/>
      <c r="X147" s="162"/>
      <c r="Y147" s="128" t="s">
        <v>2</v>
      </c>
      <c r="Z147" s="129"/>
      <c r="AA147" s="129"/>
      <c r="AB147" s="129"/>
      <c r="AC147" s="130"/>
      <c r="AD147" s="128" t="s">
        <v>1</v>
      </c>
      <c r="AE147" s="129"/>
      <c r="AF147" s="129"/>
      <c r="AG147" s="129"/>
      <c r="AH147" s="130"/>
      <c r="AI147" s="117" t="s">
        <v>26</v>
      </c>
      <c r="AJ147" s="117"/>
      <c r="AK147" s="117"/>
      <c r="AL147" s="117"/>
      <c r="AM147" s="117"/>
      <c r="AN147" s="117" t="s">
        <v>2</v>
      </c>
      <c r="AO147" s="117"/>
      <c r="AP147" s="117"/>
      <c r="AQ147" s="117"/>
      <c r="AR147" s="117"/>
      <c r="AS147" s="117" t="s">
        <v>1</v>
      </c>
      <c r="AT147" s="117"/>
      <c r="AU147" s="117"/>
      <c r="AV147" s="117"/>
      <c r="AW147" s="117"/>
      <c r="AX147" s="117" t="s">
        <v>26</v>
      </c>
      <c r="AY147" s="117"/>
      <c r="AZ147" s="117"/>
      <c r="BA147" s="117"/>
      <c r="BB147" s="117"/>
      <c r="BC147" s="117" t="s">
        <v>2</v>
      </c>
      <c r="BD147" s="117"/>
      <c r="BE147" s="117"/>
      <c r="BF147" s="117"/>
      <c r="BG147" s="117"/>
      <c r="BH147" s="117" t="s">
        <v>1</v>
      </c>
      <c r="BI147" s="117"/>
      <c r="BJ147" s="117"/>
      <c r="BK147" s="117"/>
      <c r="BL147" s="117"/>
      <c r="BM147" s="117" t="s">
        <v>26</v>
      </c>
      <c r="BN147" s="117"/>
      <c r="BO147" s="117"/>
      <c r="BP147" s="117"/>
      <c r="BQ147" s="117"/>
      <c r="BR147" s="25"/>
      <c r="BS147" s="25"/>
      <c r="BT147" s="25"/>
      <c r="BU147" s="25"/>
      <c r="BV147" s="25"/>
      <c r="BW147" s="25"/>
      <c r="BX147" s="25"/>
      <c r="BY147" s="25"/>
      <c r="BZ147" s="2"/>
    </row>
    <row r="148" spans="1:79" ht="15.95" customHeight="1">
      <c r="A148" s="117">
        <v>1</v>
      </c>
      <c r="B148" s="117"/>
      <c r="C148" s="128">
        <v>2</v>
      </c>
      <c r="D148" s="129"/>
      <c r="E148" s="129"/>
      <c r="F148" s="129"/>
      <c r="G148" s="129"/>
      <c r="H148" s="129"/>
      <c r="I148" s="130"/>
      <c r="J148" s="117">
        <v>3</v>
      </c>
      <c r="K148" s="117"/>
      <c r="L148" s="117"/>
      <c r="M148" s="117"/>
      <c r="N148" s="117"/>
      <c r="O148" s="117">
        <v>4</v>
      </c>
      <c r="P148" s="117"/>
      <c r="Q148" s="117"/>
      <c r="R148" s="117"/>
      <c r="S148" s="117"/>
      <c r="T148" s="117"/>
      <c r="U148" s="117"/>
      <c r="V148" s="117"/>
      <c r="W148" s="117"/>
      <c r="X148" s="117"/>
      <c r="Y148" s="117">
        <v>5</v>
      </c>
      <c r="Z148" s="117"/>
      <c r="AA148" s="117"/>
      <c r="AB148" s="117"/>
      <c r="AC148" s="117"/>
      <c r="AD148" s="117">
        <v>6</v>
      </c>
      <c r="AE148" s="117"/>
      <c r="AF148" s="117"/>
      <c r="AG148" s="117"/>
      <c r="AH148" s="117"/>
      <c r="AI148" s="117">
        <v>7</v>
      </c>
      <c r="AJ148" s="117"/>
      <c r="AK148" s="117"/>
      <c r="AL148" s="117"/>
      <c r="AM148" s="117"/>
      <c r="AN148" s="128">
        <v>8</v>
      </c>
      <c r="AO148" s="129"/>
      <c r="AP148" s="129"/>
      <c r="AQ148" s="129"/>
      <c r="AR148" s="130"/>
      <c r="AS148" s="128">
        <v>9</v>
      </c>
      <c r="AT148" s="129"/>
      <c r="AU148" s="129"/>
      <c r="AV148" s="129"/>
      <c r="AW148" s="130"/>
      <c r="AX148" s="128">
        <v>10</v>
      </c>
      <c r="AY148" s="129"/>
      <c r="AZ148" s="129"/>
      <c r="BA148" s="129"/>
      <c r="BB148" s="130"/>
      <c r="BC148" s="128">
        <v>11</v>
      </c>
      <c r="BD148" s="129"/>
      <c r="BE148" s="129"/>
      <c r="BF148" s="129"/>
      <c r="BG148" s="130"/>
      <c r="BH148" s="128">
        <v>12</v>
      </c>
      <c r="BI148" s="129"/>
      <c r="BJ148" s="129"/>
      <c r="BK148" s="129"/>
      <c r="BL148" s="130"/>
      <c r="BM148" s="128">
        <v>13</v>
      </c>
      <c r="BN148" s="129"/>
      <c r="BO148" s="129"/>
      <c r="BP148" s="129"/>
      <c r="BQ148" s="130"/>
      <c r="BR148" s="25"/>
      <c r="BS148" s="25"/>
      <c r="BT148" s="25"/>
      <c r="BU148" s="25"/>
      <c r="BV148" s="25"/>
      <c r="BW148" s="25"/>
      <c r="BX148" s="25"/>
      <c r="BY148" s="25"/>
      <c r="BZ148" s="2"/>
    </row>
    <row r="149" spans="1:79" ht="12.75" hidden="1" customHeight="1">
      <c r="A149" s="97" t="s">
        <v>36</v>
      </c>
      <c r="B149" s="97"/>
      <c r="C149" s="98" t="s">
        <v>14</v>
      </c>
      <c r="D149" s="99"/>
      <c r="E149" s="99"/>
      <c r="F149" s="99"/>
      <c r="G149" s="99"/>
      <c r="H149" s="99"/>
      <c r="I149" s="100"/>
      <c r="J149" s="97" t="s">
        <v>15</v>
      </c>
      <c r="K149" s="97"/>
      <c r="L149" s="97"/>
      <c r="M149" s="97"/>
      <c r="N149" s="97"/>
      <c r="O149" s="158" t="s">
        <v>37</v>
      </c>
      <c r="P149" s="158"/>
      <c r="Q149" s="158"/>
      <c r="R149" s="158"/>
      <c r="S149" s="158"/>
      <c r="T149" s="158"/>
      <c r="U149" s="158"/>
      <c r="V149" s="158"/>
      <c r="W149" s="158"/>
      <c r="X149" s="98"/>
      <c r="Y149" s="126" t="s">
        <v>10</v>
      </c>
      <c r="Z149" s="126"/>
      <c r="AA149" s="126"/>
      <c r="AB149" s="126"/>
      <c r="AC149" s="126"/>
      <c r="AD149" s="126" t="s">
        <v>29</v>
      </c>
      <c r="AE149" s="126"/>
      <c r="AF149" s="126"/>
      <c r="AG149" s="126"/>
      <c r="AH149" s="126"/>
      <c r="AI149" s="126" t="s">
        <v>79</v>
      </c>
      <c r="AJ149" s="126"/>
      <c r="AK149" s="126"/>
      <c r="AL149" s="126"/>
      <c r="AM149" s="126"/>
      <c r="AN149" s="126" t="s">
        <v>30</v>
      </c>
      <c r="AO149" s="126"/>
      <c r="AP149" s="126"/>
      <c r="AQ149" s="126"/>
      <c r="AR149" s="126"/>
      <c r="AS149" s="126" t="s">
        <v>11</v>
      </c>
      <c r="AT149" s="126"/>
      <c r="AU149" s="126"/>
      <c r="AV149" s="126"/>
      <c r="AW149" s="126"/>
      <c r="AX149" s="126" t="s">
        <v>80</v>
      </c>
      <c r="AY149" s="126"/>
      <c r="AZ149" s="126"/>
      <c r="BA149" s="126"/>
      <c r="BB149" s="126"/>
      <c r="BC149" s="126" t="s">
        <v>32</v>
      </c>
      <c r="BD149" s="126"/>
      <c r="BE149" s="126"/>
      <c r="BF149" s="126"/>
      <c r="BG149" s="126"/>
      <c r="BH149" s="126" t="s">
        <v>32</v>
      </c>
      <c r="BI149" s="126"/>
      <c r="BJ149" s="126"/>
      <c r="BK149" s="126"/>
      <c r="BL149" s="126"/>
      <c r="BM149" s="181" t="s">
        <v>16</v>
      </c>
      <c r="BN149" s="181"/>
      <c r="BO149" s="181"/>
      <c r="BP149" s="181"/>
      <c r="BQ149" s="181"/>
      <c r="BR149" s="31"/>
      <c r="BS149" s="31"/>
      <c r="BT149" s="2"/>
      <c r="BU149" s="2"/>
      <c r="BV149" s="2"/>
      <c r="BW149" s="2"/>
      <c r="BX149" s="2"/>
      <c r="BY149" s="2"/>
      <c r="BZ149" s="2"/>
      <c r="CA149" s="3" t="s">
        <v>23</v>
      </c>
    </row>
    <row r="150" spans="1:79" ht="53.25" customHeight="1">
      <c r="A150" s="62">
        <v>0</v>
      </c>
      <c r="B150" s="61"/>
      <c r="C150" s="178" t="s">
        <v>453</v>
      </c>
      <c r="D150" s="178"/>
      <c r="E150" s="178"/>
      <c r="F150" s="178"/>
      <c r="G150" s="178"/>
      <c r="H150" s="178"/>
      <c r="I150" s="178"/>
      <c r="J150" s="179" t="s">
        <v>98</v>
      </c>
      <c r="K150" s="179"/>
      <c r="L150" s="179"/>
      <c r="M150" s="179"/>
      <c r="N150" s="179"/>
      <c r="O150" s="179" t="s">
        <v>98</v>
      </c>
      <c r="P150" s="179"/>
      <c r="Q150" s="179"/>
      <c r="R150" s="179"/>
      <c r="S150" s="179"/>
      <c r="T150" s="179"/>
      <c r="U150" s="179"/>
      <c r="V150" s="179"/>
      <c r="W150" s="179"/>
      <c r="X150" s="179"/>
      <c r="Y150" s="151"/>
      <c r="Z150" s="151"/>
      <c r="AA150" s="151"/>
      <c r="AB150" s="151"/>
      <c r="AC150" s="151"/>
      <c r="AD150" s="145"/>
      <c r="AE150" s="145"/>
      <c r="AF150" s="145"/>
      <c r="AG150" s="145"/>
      <c r="AH150" s="14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
      <c r="BS150" s="1"/>
      <c r="BT150" s="1"/>
      <c r="BU150" s="1"/>
      <c r="BV150" s="1"/>
      <c r="BW150" s="1"/>
      <c r="BX150" s="1"/>
      <c r="BY150" s="1"/>
      <c r="BZ150" s="2"/>
    </row>
    <row r="151" spans="1:79" s="6" customFormat="1" ht="12.6" customHeight="1">
      <c r="A151" s="62">
        <v>0</v>
      </c>
      <c r="B151" s="61"/>
      <c r="C151" s="178" t="s">
        <v>97</v>
      </c>
      <c r="D151" s="178"/>
      <c r="E151" s="178"/>
      <c r="F151" s="178"/>
      <c r="G151" s="178"/>
      <c r="H151" s="178"/>
      <c r="I151" s="178"/>
      <c r="J151" s="179" t="s">
        <v>98</v>
      </c>
      <c r="K151" s="179"/>
      <c r="L151" s="179"/>
      <c r="M151" s="179"/>
      <c r="N151" s="179"/>
      <c r="O151" s="179" t="s">
        <v>98</v>
      </c>
      <c r="P151" s="179"/>
      <c r="Q151" s="179"/>
      <c r="R151" s="179"/>
      <c r="S151" s="179"/>
      <c r="T151" s="179"/>
      <c r="U151" s="179"/>
      <c r="V151" s="179"/>
      <c r="W151" s="179"/>
      <c r="X151" s="179"/>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4"/>
      <c r="BS151" s="4"/>
      <c r="BT151" s="4"/>
      <c r="BU151" s="4"/>
      <c r="BV151" s="4"/>
      <c r="BW151" s="4"/>
      <c r="BX151" s="4"/>
      <c r="BY151" s="4"/>
      <c r="BZ151" s="5"/>
      <c r="CA151" s="6" t="s">
        <v>24</v>
      </c>
    </row>
    <row r="152" spans="1:79" ht="25.5" customHeight="1">
      <c r="A152" s="185">
        <v>1</v>
      </c>
      <c r="B152" s="125"/>
      <c r="C152" s="186" t="s">
        <v>99</v>
      </c>
      <c r="D152" s="186"/>
      <c r="E152" s="186"/>
      <c r="F152" s="186"/>
      <c r="G152" s="186"/>
      <c r="H152" s="186"/>
      <c r="I152" s="186"/>
      <c r="J152" s="187" t="s">
        <v>100</v>
      </c>
      <c r="K152" s="187"/>
      <c r="L152" s="187"/>
      <c r="M152" s="187"/>
      <c r="N152" s="187"/>
      <c r="O152" s="188" t="s">
        <v>101</v>
      </c>
      <c r="P152" s="189"/>
      <c r="Q152" s="189"/>
      <c r="R152" s="189"/>
      <c r="S152" s="189"/>
      <c r="T152" s="189"/>
      <c r="U152" s="189"/>
      <c r="V152" s="189"/>
      <c r="W152" s="189"/>
      <c r="X152" s="190"/>
      <c r="Y152" s="145">
        <v>388020.69</v>
      </c>
      <c r="Z152" s="145"/>
      <c r="AA152" s="145"/>
      <c r="AB152" s="145"/>
      <c r="AC152" s="145"/>
      <c r="AD152" s="145">
        <v>0</v>
      </c>
      <c r="AE152" s="145"/>
      <c r="AF152" s="145"/>
      <c r="AG152" s="145"/>
      <c r="AH152" s="145"/>
      <c r="AI152" s="182">
        <v>388020.69</v>
      </c>
      <c r="AJ152" s="183"/>
      <c r="AK152" s="183"/>
      <c r="AL152" s="183"/>
      <c r="AM152" s="184"/>
      <c r="AN152" s="182">
        <v>387907.68</v>
      </c>
      <c r="AO152" s="183"/>
      <c r="AP152" s="183"/>
      <c r="AQ152" s="183"/>
      <c r="AR152" s="184"/>
      <c r="AS152" s="182">
        <v>0</v>
      </c>
      <c r="AT152" s="183"/>
      <c r="AU152" s="183"/>
      <c r="AV152" s="183"/>
      <c r="AW152" s="184"/>
      <c r="AX152" s="182">
        <v>387907.68</v>
      </c>
      <c r="AY152" s="183"/>
      <c r="AZ152" s="183"/>
      <c r="BA152" s="183"/>
      <c r="BB152" s="184"/>
      <c r="BC152" s="182">
        <f t="shared" ref="BC152:BC296" si="15">AN152-Y152</f>
        <v>-113.01000000000931</v>
      </c>
      <c r="BD152" s="183"/>
      <c r="BE152" s="183"/>
      <c r="BF152" s="183"/>
      <c r="BG152" s="184"/>
      <c r="BH152" s="182">
        <f t="shared" ref="BH152:BH296" si="16">AS152-AD152</f>
        <v>0</v>
      </c>
      <c r="BI152" s="183"/>
      <c r="BJ152" s="183"/>
      <c r="BK152" s="183"/>
      <c r="BL152" s="184"/>
      <c r="BM152" s="182">
        <v>-113.01000000000931</v>
      </c>
      <c r="BN152" s="183"/>
      <c r="BO152" s="183"/>
      <c r="BP152" s="183"/>
      <c r="BQ152" s="184"/>
      <c r="BR152" s="1"/>
      <c r="BS152" s="1"/>
      <c r="BT152" s="1"/>
      <c r="BU152" s="1"/>
      <c r="BV152" s="1"/>
      <c r="BW152" s="1"/>
      <c r="BX152" s="1"/>
      <c r="BY152" s="1"/>
      <c r="BZ152" s="2"/>
    </row>
    <row r="153" spans="1:79" ht="25.5" customHeight="1">
      <c r="A153" s="62">
        <v>0</v>
      </c>
      <c r="B153" s="61"/>
      <c r="C153" s="178" t="s">
        <v>198</v>
      </c>
      <c r="D153" s="178"/>
      <c r="E153" s="178"/>
      <c r="F153" s="178"/>
      <c r="G153" s="178"/>
      <c r="H153" s="178"/>
      <c r="I153" s="178"/>
      <c r="J153" s="179" t="s">
        <v>98</v>
      </c>
      <c r="K153" s="179"/>
      <c r="L153" s="179"/>
      <c r="M153" s="179"/>
      <c r="N153" s="179"/>
      <c r="O153" s="179" t="s">
        <v>98</v>
      </c>
      <c r="P153" s="179"/>
      <c r="Q153" s="179"/>
      <c r="R153" s="179"/>
      <c r="S153" s="179"/>
      <c r="T153" s="179"/>
      <c r="U153" s="179"/>
      <c r="V153" s="179"/>
      <c r="W153" s="179"/>
      <c r="X153" s="179"/>
      <c r="Y153" s="201"/>
      <c r="Z153" s="202"/>
      <c r="AA153" s="202"/>
      <c r="AB153" s="202"/>
      <c r="AC153" s="203"/>
      <c r="AD153" s="145"/>
      <c r="AE153" s="145"/>
      <c r="AF153" s="145"/>
      <c r="AG153" s="145"/>
      <c r="AH153" s="14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
      <c r="BS153" s="1"/>
      <c r="BT153" s="1"/>
      <c r="BU153" s="1"/>
      <c r="BV153" s="1"/>
      <c r="BW153" s="1"/>
      <c r="BX153" s="1"/>
      <c r="BY153" s="1"/>
      <c r="BZ153" s="2"/>
    </row>
    <row r="154" spans="1:79" ht="25.5" customHeight="1">
      <c r="A154" s="185">
        <v>1</v>
      </c>
      <c r="B154" s="125"/>
      <c r="C154" s="186" t="s">
        <v>199</v>
      </c>
      <c r="D154" s="186"/>
      <c r="E154" s="186"/>
      <c r="F154" s="186"/>
      <c r="G154" s="186"/>
      <c r="H154" s="186"/>
      <c r="I154" s="186"/>
      <c r="J154" s="187" t="s">
        <v>200</v>
      </c>
      <c r="K154" s="187"/>
      <c r="L154" s="187"/>
      <c r="M154" s="187"/>
      <c r="N154" s="187"/>
      <c r="O154" s="188" t="s">
        <v>201</v>
      </c>
      <c r="P154" s="189"/>
      <c r="Q154" s="189"/>
      <c r="R154" s="189"/>
      <c r="S154" s="189"/>
      <c r="T154" s="189"/>
      <c r="U154" s="189"/>
      <c r="V154" s="189"/>
      <c r="W154" s="189"/>
      <c r="X154" s="190"/>
      <c r="Y154" s="145">
        <v>3530.03</v>
      </c>
      <c r="Z154" s="145"/>
      <c r="AA154" s="145"/>
      <c r="AB154" s="145"/>
      <c r="AC154" s="145"/>
      <c r="AD154" s="145">
        <v>0</v>
      </c>
      <c r="AE154" s="145"/>
      <c r="AF154" s="145"/>
      <c r="AG154" s="145"/>
      <c r="AH154" s="145"/>
      <c r="AI154" s="182">
        <v>388021.69</v>
      </c>
      <c r="AJ154" s="183"/>
      <c r="AK154" s="183"/>
      <c r="AL154" s="183"/>
      <c r="AM154" s="184"/>
      <c r="AN154" s="182">
        <v>3529</v>
      </c>
      <c r="AO154" s="183"/>
      <c r="AP154" s="183"/>
      <c r="AQ154" s="183"/>
      <c r="AR154" s="184"/>
      <c r="AS154" s="182">
        <v>0</v>
      </c>
      <c r="AT154" s="183"/>
      <c r="AU154" s="183"/>
      <c r="AV154" s="183"/>
      <c r="AW154" s="184"/>
      <c r="AX154" s="182">
        <v>3529</v>
      </c>
      <c r="AY154" s="183"/>
      <c r="AZ154" s="183"/>
      <c r="BA154" s="183"/>
      <c r="BB154" s="184"/>
      <c r="BC154" s="182">
        <f t="shared" si="15"/>
        <v>-1.0300000000002001</v>
      </c>
      <c r="BD154" s="183"/>
      <c r="BE154" s="183"/>
      <c r="BF154" s="183"/>
      <c r="BG154" s="184"/>
      <c r="BH154" s="182">
        <f t="shared" si="16"/>
        <v>0</v>
      </c>
      <c r="BI154" s="183"/>
      <c r="BJ154" s="183"/>
      <c r="BK154" s="183"/>
      <c r="BL154" s="184"/>
      <c r="BM154" s="182">
        <v>-1.0300000000002001</v>
      </c>
      <c r="BN154" s="183"/>
      <c r="BO154" s="183"/>
      <c r="BP154" s="183"/>
      <c r="BQ154" s="184"/>
      <c r="BR154" s="1"/>
      <c r="BS154" s="1"/>
      <c r="BT154" s="1"/>
      <c r="BU154" s="1"/>
      <c r="BV154" s="1"/>
      <c r="BW154" s="1"/>
      <c r="BX154" s="1"/>
      <c r="BY154" s="1"/>
      <c r="BZ154" s="2"/>
    </row>
    <row r="155" spans="1:79" ht="38.25" customHeight="1">
      <c r="A155" s="185">
        <v>1</v>
      </c>
      <c r="B155" s="125"/>
      <c r="C155" s="186" t="s">
        <v>282</v>
      </c>
      <c r="D155" s="186"/>
      <c r="E155" s="186"/>
      <c r="F155" s="186"/>
      <c r="G155" s="186"/>
      <c r="H155" s="186"/>
      <c r="I155" s="186"/>
      <c r="J155" s="187" t="s">
        <v>100</v>
      </c>
      <c r="K155" s="187"/>
      <c r="L155" s="187"/>
      <c r="M155" s="187"/>
      <c r="N155" s="187"/>
      <c r="O155" s="188" t="s">
        <v>201</v>
      </c>
      <c r="P155" s="189"/>
      <c r="Q155" s="189"/>
      <c r="R155" s="189"/>
      <c r="S155" s="189"/>
      <c r="T155" s="189"/>
      <c r="U155" s="189"/>
      <c r="V155" s="189"/>
      <c r="W155" s="189"/>
      <c r="X155" s="190"/>
      <c r="Y155" s="145">
        <v>109.92</v>
      </c>
      <c r="Z155" s="145"/>
      <c r="AA155" s="145"/>
      <c r="AB155" s="145"/>
      <c r="AC155" s="145"/>
      <c r="AD155" s="145">
        <v>0</v>
      </c>
      <c r="AE155" s="145"/>
      <c r="AF155" s="145"/>
      <c r="AG155" s="145"/>
      <c r="AH155" s="145"/>
      <c r="AI155" s="182">
        <v>109.92</v>
      </c>
      <c r="AJ155" s="183"/>
      <c r="AK155" s="183"/>
      <c r="AL155" s="183"/>
      <c r="AM155" s="184"/>
      <c r="AN155" s="182">
        <v>109.92</v>
      </c>
      <c r="AO155" s="183"/>
      <c r="AP155" s="183"/>
      <c r="AQ155" s="183"/>
      <c r="AR155" s="184"/>
      <c r="AS155" s="182">
        <v>0</v>
      </c>
      <c r="AT155" s="183"/>
      <c r="AU155" s="183"/>
      <c r="AV155" s="183"/>
      <c r="AW155" s="184"/>
      <c r="AX155" s="182">
        <v>109.92</v>
      </c>
      <c r="AY155" s="183"/>
      <c r="AZ155" s="183"/>
      <c r="BA155" s="183"/>
      <c r="BB155" s="184"/>
      <c r="BC155" s="182">
        <f t="shared" si="15"/>
        <v>0</v>
      </c>
      <c r="BD155" s="183"/>
      <c r="BE155" s="183"/>
      <c r="BF155" s="183"/>
      <c r="BG155" s="184"/>
      <c r="BH155" s="182">
        <f t="shared" si="16"/>
        <v>0</v>
      </c>
      <c r="BI155" s="183"/>
      <c r="BJ155" s="183"/>
      <c r="BK155" s="183"/>
      <c r="BL155" s="184"/>
      <c r="BM155" s="182">
        <v>0</v>
      </c>
      <c r="BN155" s="183"/>
      <c r="BO155" s="183"/>
      <c r="BP155" s="183"/>
      <c r="BQ155" s="184"/>
      <c r="BR155" s="1"/>
      <c r="BS155" s="1"/>
      <c r="BT155" s="1"/>
      <c r="BU155" s="1"/>
      <c r="BV155" s="1"/>
      <c r="BW155" s="1"/>
      <c r="BX155" s="1"/>
      <c r="BY155" s="1"/>
      <c r="BZ155" s="2"/>
    </row>
    <row r="156" spans="1:79" ht="20.25" customHeight="1">
      <c r="A156" s="62">
        <v>0</v>
      </c>
      <c r="B156" s="61"/>
      <c r="C156" s="178" t="s">
        <v>360</v>
      </c>
      <c r="D156" s="178"/>
      <c r="E156" s="178"/>
      <c r="F156" s="178"/>
      <c r="G156" s="178"/>
      <c r="H156" s="178"/>
      <c r="I156" s="178"/>
      <c r="J156" s="179" t="s">
        <v>98</v>
      </c>
      <c r="K156" s="179"/>
      <c r="L156" s="179"/>
      <c r="M156" s="179"/>
      <c r="N156" s="179"/>
      <c r="O156" s="179" t="s">
        <v>98</v>
      </c>
      <c r="P156" s="179"/>
      <c r="Q156" s="179"/>
      <c r="R156" s="179"/>
      <c r="S156" s="179"/>
      <c r="T156" s="179"/>
      <c r="U156" s="179"/>
      <c r="V156" s="179"/>
      <c r="W156" s="179"/>
      <c r="X156" s="179"/>
      <c r="Y156" s="151"/>
      <c r="Z156" s="151"/>
      <c r="AA156" s="151"/>
      <c r="AB156" s="151"/>
      <c r="AC156" s="151"/>
      <c r="AD156" s="145"/>
      <c r="AE156" s="145"/>
      <c r="AF156" s="145"/>
      <c r="AG156" s="145"/>
      <c r="AH156" s="14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
      <c r="BS156" s="1"/>
      <c r="BT156" s="1"/>
      <c r="BU156" s="1"/>
      <c r="BV156" s="1"/>
      <c r="BW156" s="1"/>
      <c r="BX156" s="1"/>
      <c r="BY156" s="1"/>
      <c r="BZ156" s="2"/>
    </row>
    <row r="157" spans="1:79" ht="25.5" customHeight="1">
      <c r="A157" s="185">
        <v>1</v>
      </c>
      <c r="B157" s="125"/>
      <c r="C157" s="186" t="s">
        <v>361</v>
      </c>
      <c r="D157" s="186"/>
      <c r="E157" s="186"/>
      <c r="F157" s="186"/>
      <c r="G157" s="186"/>
      <c r="H157" s="186"/>
      <c r="I157" s="186"/>
      <c r="J157" s="187" t="s">
        <v>362</v>
      </c>
      <c r="K157" s="187"/>
      <c r="L157" s="187"/>
      <c r="M157" s="187"/>
      <c r="N157" s="187"/>
      <c r="O157" s="188" t="s">
        <v>201</v>
      </c>
      <c r="P157" s="189"/>
      <c r="Q157" s="189"/>
      <c r="R157" s="189"/>
      <c r="S157" s="189"/>
      <c r="T157" s="189"/>
      <c r="U157" s="189"/>
      <c r="V157" s="189"/>
      <c r="W157" s="189"/>
      <c r="X157" s="190"/>
      <c r="Y157" s="145">
        <v>100</v>
      </c>
      <c r="Z157" s="145"/>
      <c r="AA157" s="145"/>
      <c r="AB157" s="145"/>
      <c r="AC157" s="145"/>
      <c r="AD157" s="145">
        <v>0</v>
      </c>
      <c r="AE157" s="145"/>
      <c r="AF157" s="145"/>
      <c r="AG157" s="145"/>
      <c r="AH157" s="145"/>
      <c r="AI157" s="182">
        <v>100</v>
      </c>
      <c r="AJ157" s="183"/>
      <c r="AK157" s="183"/>
      <c r="AL157" s="183"/>
      <c r="AM157" s="184"/>
      <c r="AN157" s="182">
        <v>100</v>
      </c>
      <c r="AO157" s="183"/>
      <c r="AP157" s="183"/>
      <c r="AQ157" s="183"/>
      <c r="AR157" s="184"/>
      <c r="AS157" s="182">
        <v>0</v>
      </c>
      <c r="AT157" s="183"/>
      <c r="AU157" s="183"/>
      <c r="AV157" s="183"/>
      <c r="AW157" s="184"/>
      <c r="AX157" s="182">
        <v>100</v>
      </c>
      <c r="AY157" s="183"/>
      <c r="AZ157" s="183"/>
      <c r="BA157" s="183"/>
      <c r="BB157" s="184"/>
      <c r="BC157" s="182">
        <f t="shared" si="15"/>
        <v>0</v>
      </c>
      <c r="BD157" s="183"/>
      <c r="BE157" s="183"/>
      <c r="BF157" s="183"/>
      <c r="BG157" s="184"/>
      <c r="BH157" s="182">
        <f t="shared" si="16"/>
        <v>0</v>
      </c>
      <c r="BI157" s="183"/>
      <c r="BJ157" s="183"/>
      <c r="BK157" s="183"/>
      <c r="BL157" s="184"/>
      <c r="BM157" s="182">
        <v>0</v>
      </c>
      <c r="BN157" s="183"/>
      <c r="BO157" s="183"/>
      <c r="BP157" s="183"/>
      <c r="BQ157" s="184"/>
      <c r="BR157" s="1"/>
      <c r="BS157" s="1"/>
      <c r="BT157" s="1"/>
      <c r="BU157" s="1"/>
      <c r="BV157" s="1"/>
      <c r="BW157" s="1"/>
      <c r="BX157" s="1"/>
      <c r="BY157" s="1"/>
      <c r="BZ157" s="2"/>
    </row>
    <row r="158" spans="1:79" s="6" customFormat="1" ht="50.25" customHeight="1">
      <c r="A158" s="62"/>
      <c r="B158" s="61"/>
      <c r="C158" s="178" t="s">
        <v>456</v>
      </c>
      <c r="D158" s="178"/>
      <c r="E158" s="178"/>
      <c r="F158" s="178"/>
      <c r="G158" s="178"/>
      <c r="H158" s="178"/>
      <c r="I158" s="178"/>
      <c r="J158" s="179" t="s">
        <v>98</v>
      </c>
      <c r="K158" s="179"/>
      <c r="L158" s="179"/>
      <c r="M158" s="179"/>
      <c r="N158" s="179"/>
      <c r="O158" s="179" t="s">
        <v>98</v>
      </c>
      <c r="P158" s="179"/>
      <c r="Q158" s="179"/>
      <c r="R158" s="179"/>
      <c r="S158" s="179"/>
      <c r="T158" s="179"/>
      <c r="U158" s="179"/>
      <c r="V158" s="179"/>
      <c r="W158" s="179"/>
      <c r="X158" s="179"/>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4"/>
      <c r="BS158" s="4"/>
      <c r="BT158" s="4"/>
      <c r="BU158" s="4"/>
      <c r="BV158" s="4"/>
      <c r="BW158" s="4"/>
      <c r="BX158" s="4"/>
      <c r="BY158" s="4"/>
      <c r="BZ158" s="5"/>
      <c r="CA158" s="6" t="s">
        <v>24</v>
      </c>
    </row>
    <row r="159" spans="1:79" s="6" customFormat="1" ht="41.25" customHeight="1">
      <c r="A159" s="62"/>
      <c r="B159" s="61"/>
      <c r="C159" s="178" t="s">
        <v>455</v>
      </c>
      <c r="D159" s="178"/>
      <c r="E159" s="178"/>
      <c r="F159" s="178"/>
      <c r="G159" s="178"/>
      <c r="H159" s="178"/>
      <c r="I159" s="178"/>
      <c r="J159" s="179" t="s">
        <v>98</v>
      </c>
      <c r="K159" s="179"/>
      <c r="L159" s="179"/>
      <c r="M159" s="179"/>
      <c r="N159" s="179"/>
      <c r="O159" s="179" t="s">
        <v>98</v>
      </c>
      <c r="P159" s="179"/>
      <c r="Q159" s="179"/>
      <c r="R159" s="179"/>
      <c r="S159" s="179"/>
      <c r="T159" s="179"/>
      <c r="U159" s="179"/>
      <c r="V159" s="179"/>
      <c r="W159" s="179"/>
      <c r="X159" s="179"/>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4"/>
      <c r="BS159" s="4"/>
      <c r="BT159" s="4"/>
      <c r="BU159" s="4"/>
      <c r="BV159" s="4"/>
      <c r="BW159" s="4"/>
      <c r="BX159" s="4"/>
      <c r="BY159" s="4"/>
      <c r="BZ159" s="5"/>
      <c r="CA159" s="6" t="s">
        <v>24</v>
      </c>
    </row>
    <row r="160" spans="1:79" s="6" customFormat="1" ht="24" customHeight="1">
      <c r="A160" s="62"/>
      <c r="B160" s="61"/>
      <c r="C160" s="178" t="s">
        <v>97</v>
      </c>
      <c r="D160" s="178"/>
      <c r="E160" s="178"/>
      <c r="F160" s="178"/>
      <c r="G160" s="178"/>
      <c r="H160" s="178"/>
      <c r="I160" s="178"/>
      <c r="J160" s="179" t="s">
        <v>98</v>
      </c>
      <c r="K160" s="179"/>
      <c r="L160" s="179"/>
      <c r="M160" s="179"/>
      <c r="N160" s="179"/>
      <c r="O160" s="179" t="s">
        <v>98</v>
      </c>
      <c r="P160" s="179"/>
      <c r="Q160" s="179"/>
      <c r="R160" s="179"/>
      <c r="S160" s="179"/>
      <c r="T160" s="179"/>
      <c r="U160" s="179"/>
      <c r="V160" s="179"/>
      <c r="W160" s="179"/>
      <c r="X160" s="179"/>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4"/>
      <c r="BS160" s="4"/>
      <c r="BT160" s="4"/>
      <c r="BU160" s="4"/>
      <c r="BV160" s="4"/>
      <c r="BW160" s="4"/>
      <c r="BX160" s="4"/>
      <c r="BY160" s="4"/>
      <c r="BZ160" s="5"/>
      <c r="CA160" s="6" t="s">
        <v>24</v>
      </c>
    </row>
    <row r="161" spans="1:78" ht="38.25" customHeight="1">
      <c r="A161" s="185"/>
      <c r="B161" s="125"/>
      <c r="C161" s="195" t="s">
        <v>102</v>
      </c>
      <c r="D161" s="196"/>
      <c r="E161" s="196"/>
      <c r="F161" s="196"/>
      <c r="G161" s="196"/>
      <c r="H161" s="196"/>
      <c r="I161" s="197"/>
      <c r="J161" s="188" t="s">
        <v>103</v>
      </c>
      <c r="K161" s="189"/>
      <c r="L161" s="189"/>
      <c r="M161" s="189"/>
      <c r="N161" s="190"/>
      <c r="O161" s="188" t="s">
        <v>104</v>
      </c>
      <c r="P161" s="189"/>
      <c r="Q161" s="189"/>
      <c r="R161" s="189"/>
      <c r="S161" s="189"/>
      <c r="T161" s="189"/>
      <c r="U161" s="189"/>
      <c r="V161" s="189"/>
      <c r="W161" s="189"/>
      <c r="X161" s="190"/>
      <c r="Y161" s="182">
        <v>14</v>
      </c>
      <c r="Z161" s="183"/>
      <c r="AA161" s="183"/>
      <c r="AB161" s="183"/>
      <c r="AC161" s="184"/>
      <c r="AD161" s="182">
        <v>0</v>
      </c>
      <c r="AE161" s="183"/>
      <c r="AF161" s="183"/>
      <c r="AG161" s="183"/>
      <c r="AH161" s="184"/>
      <c r="AI161" s="182">
        <v>14</v>
      </c>
      <c r="AJ161" s="183"/>
      <c r="AK161" s="183"/>
      <c r="AL161" s="183"/>
      <c r="AM161" s="184"/>
      <c r="AN161" s="182">
        <v>14</v>
      </c>
      <c r="AO161" s="183"/>
      <c r="AP161" s="183"/>
      <c r="AQ161" s="183"/>
      <c r="AR161" s="184"/>
      <c r="AS161" s="182">
        <v>0</v>
      </c>
      <c r="AT161" s="183"/>
      <c r="AU161" s="183"/>
      <c r="AV161" s="183"/>
      <c r="AW161" s="184"/>
      <c r="AX161" s="182">
        <v>14</v>
      </c>
      <c r="AY161" s="183"/>
      <c r="AZ161" s="183"/>
      <c r="BA161" s="183"/>
      <c r="BB161" s="184"/>
      <c r="BC161" s="182">
        <f t="shared" si="15"/>
        <v>0</v>
      </c>
      <c r="BD161" s="183"/>
      <c r="BE161" s="183"/>
      <c r="BF161" s="183"/>
      <c r="BG161" s="184"/>
      <c r="BH161" s="182">
        <f t="shared" si="16"/>
        <v>0</v>
      </c>
      <c r="BI161" s="183"/>
      <c r="BJ161" s="183"/>
      <c r="BK161" s="183"/>
      <c r="BL161" s="184"/>
      <c r="BM161" s="182">
        <v>0</v>
      </c>
      <c r="BN161" s="183"/>
      <c r="BO161" s="183"/>
      <c r="BP161" s="183"/>
      <c r="BQ161" s="184"/>
      <c r="BR161" s="1"/>
      <c r="BS161" s="1"/>
      <c r="BT161" s="1"/>
      <c r="BU161" s="1"/>
      <c r="BV161" s="1"/>
      <c r="BW161" s="1"/>
      <c r="BX161" s="1"/>
      <c r="BY161" s="1"/>
      <c r="BZ161" s="2"/>
    </row>
    <row r="162" spans="1:78" ht="25.5" customHeight="1">
      <c r="A162" s="62"/>
      <c r="B162" s="61"/>
      <c r="C162" s="178" t="s">
        <v>198</v>
      </c>
      <c r="D162" s="178"/>
      <c r="E162" s="178"/>
      <c r="F162" s="178"/>
      <c r="G162" s="178"/>
      <c r="H162" s="178"/>
      <c r="I162" s="178"/>
      <c r="J162" s="179" t="s">
        <v>98</v>
      </c>
      <c r="K162" s="179"/>
      <c r="L162" s="179"/>
      <c r="M162" s="179"/>
      <c r="N162" s="179"/>
      <c r="O162" s="179" t="s">
        <v>98</v>
      </c>
      <c r="P162" s="179"/>
      <c r="Q162" s="179"/>
      <c r="R162" s="179"/>
      <c r="S162" s="179"/>
      <c r="T162" s="179"/>
      <c r="U162" s="179"/>
      <c r="V162" s="179"/>
      <c r="W162" s="179"/>
      <c r="X162" s="179"/>
      <c r="Y162" s="201"/>
      <c r="Z162" s="202"/>
      <c r="AA162" s="202"/>
      <c r="AB162" s="202"/>
      <c r="AC162" s="203"/>
      <c r="AD162" s="145"/>
      <c r="AE162" s="145"/>
      <c r="AF162" s="145"/>
      <c r="AG162" s="145"/>
      <c r="AH162" s="14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
      <c r="BS162" s="1"/>
      <c r="BT162" s="1"/>
      <c r="BU162" s="1"/>
      <c r="BV162" s="1"/>
      <c r="BW162" s="1"/>
      <c r="BX162" s="1"/>
      <c r="BY162" s="1"/>
      <c r="BZ162" s="2"/>
    </row>
    <row r="163" spans="1:78" ht="38.25" customHeight="1">
      <c r="A163" s="185"/>
      <c r="B163" s="125"/>
      <c r="C163" s="186" t="s">
        <v>105</v>
      </c>
      <c r="D163" s="186"/>
      <c r="E163" s="186"/>
      <c r="F163" s="186"/>
      <c r="G163" s="186"/>
      <c r="H163" s="186"/>
      <c r="I163" s="186"/>
      <c r="J163" s="187" t="s">
        <v>100</v>
      </c>
      <c r="K163" s="187"/>
      <c r="L163" s="187"/>
      <c r="M163" s="187"/>
      <c r="N163" s="187"/>
      <c r="O163" s="188" t="s">
        <v>101</v>
      </c>
      <c r="P163" s="189"/>
      <c r="Q163" s="189"/>
      <c r="R163" s="189"/>
      <c r="S163" s="189"/>
      <c r="T163" s="189"/>
      <c r="U163" s="189"/>
      <c r="V163" s="189"/>
      <c r="W163" s="189"/>
      <c r="X163" s="190"/>
      <c r="Y163" s="145">
        <v>4589619</v>
      </c>
      <c r="Z163" s="145"/>
      <c r="AA163" s="145"/>
      <c r="AB163" s="145"/>
      <c r="AC163" s="145"/>
      <c r="AD163" s="145">
        <v>0</v>
      </c>
      <c r="AE163" s="145"/>
      <c r="AF163" s="145"/>
      <c r="AG163" s="145"/>
      <c r="AH163" s="145"/>
      <c r="AI163" s="182">
        <v>4589619</v>
      </c>
      <c r="AJ163" s="183"/>
      <c r="AK163" s="183"/>
      <c r="AL163" s="183"/>
      <c r="AM163" s="184"/>
      <c r="AN163" s="182">
        <v>4501767.43</v>
      </c>
      <c r="AO163" s="183"/>
      <c r="AP163" s="183"/>
      <c r="AQ163" s="183"/>
      <c r="AR163" s="184"/>
      <c r="AS163" s="182">
        <v>0</v>
      </c>
      <c r="AT163" s="183"/>
      <c r="AU163" s="183"/>
      <c r="AV163" s="183"/>
      <c r="AW163" s="184"/>
      <c r="AX163" s="182">
        <v>4501767.43</v>
      </c>
      <c r="AY163" s="183"/>
      <c r="AZ163" s="183"/>
      <c r="BA163" s="183"/>
      <c r="BB163" s="184"/>
      <c r="BC163" s="182">
        <f t="shared" si="15"/>
        <v>-87851.570000000298</v>
      </c>
      <c r="BD163" s="183"/>
      <c r="BE163" s="183"/>
      <c r="BF163" s="183"/>
      <c r="BG163" s="184"/>
      <c r="BH163" s="182">
        <f t="shared" si="16"/>
        <v>0</v>
      </c>
      <c r="BI163" s="183"/>
      <c r="BJ163" s="183"/>
      <c r="BK163" s="183"/>
      <c r="BL163" s="184"/>
      <c r="BM163" s="182">
        <v>-87851.570000000298</v>
      </c>
      <c r="BN163" s="183"/>
      <c r="BO163" s="183"/>
      <c r="BP163" s="183"/>
      <c r="BQ163" s="184"/>
      <c r="BR163" s="1"/>
      <c r="BS163" s="1"/>
      <c r="BT163" s="1"/>
      <c r="BU163" s="1"/>
      <c r="BV163" s="1"/>
      <c r="BW163" s="1"/>
      <c r="BX163" s="1"/>
      <c r="BY163" s="1"/>
      <c r="BZ163" s="2"/>
    </row>
    <row r="164" spans="1:78" ht="47.45" customHeight="1">
      <c r="A164" s="185"/>
      <c r="B164" s="125"/>
      <c r="C164" s="186" t="s">
        <v>106</v>
      </c>
      <c r="D164" s="186"/>
      <c r="E164" s="186"/>
      <c r="F164" s="186"/>
      <c r="G164" s="186"/>
      <c r="H164" s="186"/>
      <c r="I164" s="186"/>
      <c r="J164" s="187" t="s">
        <v>100</v>
      </c>
      <c r="K164" s="187"/>
      <c r="L164" s="187"/>
      <c r="M164" s="187"/>
      <c r="N164" s="187"/>
      <c r="O164" s="188" t="s">
        <v>101</v>
      </c>
      <c r="P164" s="189"/>
      <c r="Q164" s="189"/>
      <c r="R164" s="189"/>
      <c r="S164" s="189"/>
      <c r="T164" s="189"/>
      <c r="U164" s="189"/>
      <c r="V164" s="189"/>
      <c r="W164" s="189"/>
      <c r="X164" s="190"/>
      <c r="Y164" s="145">
        <v>1000000</v>
      </c>
      <c r="Z164" s="145"/>
      <c r="AA164" s="145"/>
      <c r="AB164" s="145"/>
      <c r="AC164" s="145"/>
      <c r="AD164" s="145">
        <v>0</v>
      </c>
      <c r="AE164" s="145"/>
      <c r="AF164" s="145"/>
      <c r="AG164" s="145"/>
      <c r="AH164" s="145"/>
      <c r="AI164" s="182">
        <v>1000000</v>
      </c>
      <c r="AJ164" s="183"/>
      <c r="AK164" s="183"/>
      <c r="AL164" s="183"/>
      <c r="AM164" s="184"/>
      <c r="AN164" s="182">
        <v>1000000</v>
      </c>
      <c r="AO164" s="183"/>
      <c r="AP164" s="183"/>
      <c r="AQ164" s="183"/>
      <c r="AR164" s="184"/>
      <c r="AS164" s="182">
        <v>0</v>
      </c>
      <c r="AT164" s="183"/>
      <c r="AU164" s="183"/>
      <c r="AV164" s="183"/>
      <c r="AW164" s="184"/>
      <c r="AX164" s="182">
        <v>1000000</v>
      </c>
      <c r="AY164" s="183"/>
      <c r="AZ164" s="183"/>
      <c r="BA164" s="183"/>
      <c r="BB164" s="184"/>
      <c r="BC164" s="182">
        <f t="shared" si="15"/>
        <v>0</v>
      </c>
      <c r="BD164" s="183"/>
      <c r="BE164" s="183"/>
      <c r="BF164" s="183"/>
      <c r="BG164" s="184"/>
      <c r="BH164" s="182">
        <f t="shared" si="16"/>
        <v>0</v>
      </c>
      <c r="BI164" s="183"/>
      <c r="BJ164" s="183"/>
      <c r="BK164" s="183"/>
      <c r="BL164" s="184"/>
      <c r="BM164" s="182">
        <v>0</v>
      </c>
      <c r="BN164" s="183"/>
      <c r="BO164" s="183"/>
      <c r="BP164" s="183"/>
      <c r="BQ164" s="184"/>
      <c r="BR164" s="1"/>
      <c r="BS164" s="1"/>
      <c r="BT164" s="1"/>
      <c r="BU164" s="1"/>
      <c r="BV164" s="1"/>
      <c r="BW164" s="1"/>
      <c r="BX164" s="1"/>
      <c r="BY164" s="1"/>
      <c r="BZ164" s="2"/>
    </row>
    <row r="165" spans="1:78" ht="38.25" customHeight="1">
      <c r="A165" s="185"/>
      <c r="B165" s="125"/>
      <c r="C165" s="186" t="s">
        <v>107</v>
      </c>
      <c r="D165" s="186"/>
      <c r="E165" s="186"/>
      <c r="F165" s="186"/>
      <c r="G165" s="186"/>
      <c r="H165" s="186"/>
      <c r="I165" s="186"/>
      <c r="J165" s="187" t="s">
        <v>100</v>
      </c>
      <c r="K165" s="187"/>
      <c r="L165" s="187"/>
      <c r="M165" s="187"/>
      <c r="N165" s="187"/>
      <c r="O165" s="188" t="s">
        <v>101</v>
      </c>
      <c r="P165" s="189"/>
      <c r="Q165" s="189"/>
      <c r="R165" s="189"/>
      <c r="S165" s="189"/>
      <c r="T165" s="189"/>
      <c r="U165" s="189"/>
      <c r="V165" s="189"/>
      <c r="W165" s="189"/>
      <c r="X165" s="190"/>
      <c r="Y165" s="145">
        <v>1000000</v>
      </c>
      <c r="Z165" s="145"/>
      <c r="AA165" s="145"/>
      <c r="AB165" s="145"/>
      <c r="AC165" s="145"/>
      <c r="AD165" s="145">
        <v>0</v>
      </c>
      <c r="AE165" s="145"/>
      <c r="AF165" s="145"/>
      <c r="AG165" s="145"/>
      <c r="AH165" s="145"/>
      <c r="AI165" s="182">
        <v>1000000</v>
      </c>
      <c r="AJ165" s="183"/>
      <c r="AK165" s="183"/>
      <c r="AL165" s="183"/>
      <c r="AM165" s="184"/>
      <c r="AN165" s="182">
        <v>972003.2</v>
      </c>
      <c r="AO165" s="183"/>
      <c r="AP165" s="183"/>
      <c r="AQ165" s="183"/>
      <c r="AR165" s="184"/>
      <c r="AS165" s="182">
        <v>0</v>
      </c>
      <c r="AT165" s="183"/>
      <c r="AU165" s="183"/>
      <c r="AV165" s="183"/>
      <c r="AW165" s="184"/>
      <c r="AX165" s="182">
        <v>972003.2</v>
      </c>
      <c r="AY165" s="183"/>
      <c r="AZ165" s="183"/>
      <c r="BA165" s="183"/>
      <c r="BB165" s="184"/>
      <c r="BC165" s="182">
        <f t="shared" si="15"/>
        <v>-27996.800000000047</v>
      </c>
      <c r="BD165" s="183"/>
      <c r="BE165" s="183"/>
      <c r="BF165" s="183"/>
      <c r="BG165" s="184"/>
      <c r="BH165" s="182">
        <f t="shared" si="16"/>
        <v>0</v>
      </c>
      <c r="BI165" s="183"/>
      <c r="BJ165" s="183"/>
      <c r="BK165" s="183"/>
      <c r="BL165" s="184"/>
      <c r="BM165" s="182">
        <v>-27996.800000000047</v>
      </c>
      <c r="BN165" s="183"/>
      <c r="BO165" s="183"/>
      <c r="BP165" s="183"/>
      <c r="BQ165" s="184"/>
      <c r="BR165" s="1"/>
      <c r="BS165" s="1"/>
      <c r="BT165" s="1"/>
      <c r="BU165" s="1"/>
      <c r="BV165" s="1"/>
      <c r="BW165" s="1"/>
      <c r="BX165" s="1"/>
      <c r="BY165" s="1"/>
      <c r="BZ165" s="2"/>
    </row>
    <row r="166" spans="1:78" ht="51" customHeight="1">
      <c r="A166" s="185"/>
      <c r="B166" s="125"/>
      <c r="C166" s="186" t="s">
        <v>108</v>
      </c>
      <c r="D166" s="186"/>
      <c r="E166" s="186"/>
      <c r="F166" s="186"/>
      <c r="G166" s="186"/>
      <c r="H166" s="186"/>
      <c r="I166" s="186"/>
      <c r="J166" s="187" t="s">
        <v>100</v>
      </c>
      <c r="K166" s="187"/>
      <c r="L166" s="187"/>
      <c r="M166" s="187"/>
      <c r="N166" s="187"/>
      <c r="O166" s="188" t="s">
        <v>101</v>
      </c>
      <c r="P166" s="189"/>
      <c r="Q166" s="189"/>
      <c r="R166" s="189"/>
      <c r="S166" s="189"/>
      <c r="T166" s="189"/>
      <c r="U166" s="189"/>
      <c r="V166" s="189"/>
      <c r="W166" s="189"/>
      <c r="X166" s="190"/>
      <c r="Y166" s="145">
        <v>666545</v>
      </c>
      <c r="Z166" s="145"/>
      <c r="AA166" s="145"/>
      <c r="AB166" s="145"/>
      <c r="AC166" s="145"/>
      <c r="AD166" s="145">
        <v>0</v>
      </c>
      <c r="AE166" s="145"/>
      <c r="AF166" s="145"/>
      <c r="AG166" s="145"/>
      <c r="AH166" s="145"/>
      <c r="AI166" s="265">
        <v>666545</v>
      </c>
      <c r="AJ166" s="266"/>
      <c r="AK166" s="266"/>
      <c r="AL166" s="266"/>
      <c r="AM166" s="267"/>
      <c r="AN166" s="182">
        <v>608333.89</v>
      </c>
      <c r="AO166" s="183"/>
      <c r="AP166" s="183"/>
      <c r="AQ166" s="183"/>
      <c r="AR166" s="184"/>
      <c r="AS166" s="182">
        <v>0</v>
      </c>
      <c r="AT166" s="183"/>
      <c r="AU166" s="183"/>
      <c r="AV166" s="183"/>
      <c r="AW166" s="184"/>
      <c r="AX166" s="182">
        <v>608333.89</v>
      </c>
      <c r="AY166" s="183"/>
      <c r="AZ166" s="183"/>
      <c r="BA166" s="183"/>
      <c r="BB166" s="184"/>
      <c r="BC166" s="182">
        <f t="shared" si="15"/>
        <v>-58211.109999999986</v>
      </c>
      <c r="BD166" s="183"/>
      <c r="BE166" s="183"/>
      <c r="BF166" s="183"/>
      <c r="BG166" s="184"/>
      <c r="BH166" s="182">
        <f t="shared" si="16"/>
        <v>0</v>
      </c>
      <c r="BI166" s="183"/>
      <c r="BJ166" s="183"/>
      <c r="BK166" s="183"/>
      <c r="BL166" s="184"/>
      <c r="BM166" s="182">
        <v>-58211.109999999986</v>
      </c>
      <c r="BN166" s="183"/>
      <c r="BO166" s="183"/>
      <c r="BP166" s="183"/>
      <c r="BQ166" s="184"/>
      <c r="BR166" s="1"/>
      <c r="BS166" s="1"/>
      <c r="BT166" s="1"/>
      <c r="BU166" s="1"/>
      <c r="BV166" s="1"/>
      <c r="BW166" s="1"/>
      <c r="BX166" s="1"/>
      <c r="BY166" s="1"/>
      <c r="BZ166" s="2"/>
    </row>
    <row r="167" spans="1:78" ht="38.25" customHeight="1">
      <c r="A167" s="185"/>
      <c r="B167" s="125"/>
      <c r="C167" s="186" t="s">
        <v>109</v>
      </c>
      <c r="D167" s="186"/>
      <c r="E167" s="186"/>
      <c r="F167" s="186"/>
      <c r="G167" s="186"/>
      <c r="H167" s="186"/>
      <c r="I167" s="186"/>
      <c r="J167" s="187" t="s">
        <v>100</v>
      </c>
      <c r="K167" s="187"/>
      <c r="L167" s="187"/>
      <c r="M167" s="187"/>
      <c r="N167" s="187"/>
      <c r="O167" s="188" t="s">
        <v>101</v>
      </c>
      <c r="P167" s="189"/>
      <c r="Q167" s="189"/>
      <c r="R167" s="189"/>
      <c r="S167" s="189"/>
      <c r="T167" s="189"/>
      <c r="U167" s="189"/>
      <c r="V167" s="189"/>
      <c r="W167" s="189"/>
      <c r="X167" s="190"/>
      <c r="Y167" s="145">
        <v>1724074</v>
      </c>
      <c r="Z167" s="145"/>
      <c r="AA167" s="145"/>
      <c r="AB167" s="145"/>
      <c r="AC167" s="145"/>
      <c r="AD167" s="145">
        <v>0</v>
      </c>
      <c r="AE167" s="145"/>
      <c r="AF167" s="145"/>
      <c r="AG167" s="145"/>
      <c r="AH167" s="145"/>
      <c r="AI167" s="182">
        <v>1724074</v>
      </c>
      <c r="AJ167" s="183"/>
      <c r="AK167" s="183"/>
      <c r="AL167" s="183"/>
      <c r="AM167" s="184"/>
      <c r="AN167" s="182">
        <v>1723650.7</v>
      </c>
      <c r="AO167" s="183"/>
      <c r="AP167" s="183"/>
      <c r="AQ167" s="183"/>
      <c r="AR167" s="184"/>
      <c r="AS167" s="182">
        <v>0</v>
      </c>
      <c r="AT167" s="183"/>
      <c r="AU167" s="183"/>
      <c r="AV167" s="183"/>
      <c r="AW167" s="184"/>
      <c r="AX167" s="182">
        <v>1723650.7</v>
      </c>
      <c r="AY167" s="183"/>
      <c r="AZ167" s="183"/>
      <c r="BA167" s="183"/>
      <c r="BB167" s="184"/>
      <c r="BC167" s="182">
        <f t="shared" si="15"/>
        <v>-423.30000000004657</v>
      </c>
      <c r="BD167" s="183"/>
      <c r="BE167" s="183"/>
      <c r="BF167" s="183"/>
      <c r="BG167" s="184"/>
      <c r="BH167" s="182">
        <f t="shared" si="16"/>
        <v>0</v>
      </c>
      <c r="BI167" s="183"/>
      <c r="BJ167" s="183"/>
      <c r="BK167" s="183"/>
      <c r="BL167" s="184"/>
      <c r="BM167" s="182">
        <v>-423.30000000004657</v>
      </c>
      <c r="BN167" s="183"/>
      <c r="BO167" s="183"/>
      <c r="BP167" s="183"/>
      <c r="BQ167" s="184"/>
      <c r="BR167" s="1"/>
      <c r="BS167" s="1"/>
      <c r="BT167" s="1"/>
      <c r="BU167" s="1"/>
      <c r="BV167" s="1"/>
      <c r="BW167" s="1"/>
      <c r="BX167" s="1"/>
      <c r="BY167" s="1"/>
      <c r="BZ167" s="2"/>
    </row>
    <row r="168" spans="1:78" ht="44.1" customHeight="1">
      <c r="A168" s="185"/>
      <c r="B168" s="125"/>
      <c r="C168" s="186" t="s">
        <v>110</v>
      </c>
      <c r="D168" s="186"/>
      <c r="E168" s="186"/>
      <c r="F168" s="186"/>
      <c r="G168" s="186"/>
      <c r="H168" s="186"/>
      <c r="I168" s="186"/>
      <c r="J168" s="187" t="s">
        <v>100</v>
      </c>
      <c r="K168" s="187"/>
      <c r="L168" s="187"/>
      <c r="M168" s="187"/>
      <c r="N168" s="187"/>
      <c r="O168" s="188" t="s">
        <v>101</v>
      </c>
      <c r="P168" s="189"/>
      <c r="Q168" s="189"/>
      <c r="R168" s="189"/>
      <c r="S168" s="189"/>
      <c r="T168" s="189"/>
      <c r="U168" s="189"/>
      <c r="V168" s="189"/>
      <c r="W168" s="189"/>
      <c r="X168" s="190"/>
      <c r="Y168" s="145">
        <v>199000</v>
      </c>
      <c r="Z168" s="145"/>
      <c r="AA168" s="145"/>
      <c r="AB168" s="145"/>
      <c r="AC168" s="145"/>
      <c r="AD168" s="145">
        <v>0</v>
      </c>
      <c r="AE168" s="145"/>
      <c r="AF168" s="145"/>
      <c r="AG168" s="145"/>
      <c r="AH168" s="145"/>
      <c r="AI168" s="182">
        <v>199000</v>
      </c>
      <c r="AJ168" s="183"/>
      <c r="AK168" s="183"/>
      <c r="AL168" s="183"/>
      <c r="AM168" s="184"/>
      <c r="AN168" s="182">
        <v>197778.64</v>
      </c>
      <c r="AO168" s="183"/>
      <c r="AP168" s="183"/>
      <c r="AQ168" s="183"/>
      <c r="AR168" s="184"/>
      <c r="AS168" s="182">
        <v>0</v>
      </c>
      <c r="AT168" s="183"/>
      <c r="AU168" s="183"/>
      <c r="AV168" s="183"/>
      <c r="AW168" s="184"/>
      <c r="AX168" s="182">
        <v>197778.64</v>
      </c>
      <c r="AY168" s="183"/>
      <c r="AZ168" s="183"/>
      <c r="BA168" s="183"/>
      <c r="BB168" s="184"/>
      <c r="BC168" s="182">
        <f t="shared" si="15"/>
        <v>-1221.359999999986</v>
      </c>
      <c r="BD168" s="183"/>
      <c r="BE168" s="183"/>
      <c r="BF168" s="183"/>
      <c r="BG168" s="184"/>
      <c r="BH168" s="182">
        <f t="shared" si="16"/>
        <v>0</v>
      </c>
      <c r="BI168" s="183"/>
      <c r="BJ168" s="183"/>
      <c r="BK168" s="183"/>
      <c r="BL168" s="184"/>
      <c r="BM168" s="182">
        <v>-1221.359999999986</v>
      </c>
      <c r="BN168" s="183"/>
      <c r="BO168" s="183"/>
      <c r="BP168" s="183"/>
      <c r="BQ168" s="184"/>
      <c r="BR168" s="1"/>
      <c r="BS168" s="1"/>
      <c r="BT168" s="1"/>
      <c r="BU168" s="1"/>
      <c r="BV168" s="1"/>
      <c r="BW168" s="1"/>
      <c r="BX168" s="1"/>
      <c r="BY168" s="1"/>
      <c r="BZ168" s="2"/>
    </row>
    <row r="169" spans="1:78" ht="25.5" customHeight="1">
      <c r="A169" s="62"/>
      <c r="B169" s="61"/>
      <c r="C169" s="178" t="s">
        <v>198</v>
      </c>
      <c r="D169" s="178"/>
      <c r="E169" s="178"/>
      <c r="F169" s="178"/>
      <c r="G169" s="178"/>
      <c r="H169" s="178"/>
      <c r="I169" s="178"/>
      <c r="J169" s="179" t="s">
        <v>98</v>
      </c>
      <c r="K169" s="179"/>
      <c r="L169" s="179"/>
      <c r="M169" s="179"/>
      <c r="N169" s="179"/>
      <c r="O169" s="179" t="s">
        <v>98</v>
      </c>
      <c r="P169" s="179"/>
      <c r="Q169" s="179"/>
      <c r="R169" s="179"/>
      <c r="S169" s="179"/>
      <c r="T169" s="179"/>
      <c r="U169" s="179"/>
      <c r="V169" s="179"/>
      <c r="W169" s="179"/>
      <c r="X169" s="179"/>
      <c r="Y169" s="201"/>
      <c r="Z169" s="202"/>
      <c r="AA169" s="202"/>
      <c r="AB169" s="202"/>
      <c r="AC169" s="203"/>
      <c r="AD169" s="145"/>
      <c r="AE169" s="145"/>
      <c r="AF169" s="145"/>
      <c r="AG169" s="145"/>
      <c r="AH169" s="14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
      <c r="BS169" s="1"/>
      <c r="BT169" s="1"/>
      <c r="BU169" s="1"/>
      <c r="BV169" s="1"/>
      <c r="BW169" s="1"/>
      <c r="BX169" s="1"/>
      <c r="BY169" s="1"/>
      <c r="BZ169" s="2"/>
    </row>
    <row r="170" spans="1:78" ht="38.25" customHeight="1">
      <c r="A170" s="185"/>
      <c r="B170" s="125"/>
      <c r="C170" s="186" t="s">
        <v>202</v>
      </c>
      <c r="D170" s="186"/>
      <c r="E170" s="186"/>
      <c r="F170" s="186"/>
      <c r="G170" s="186"/>
      <c r="H170" s="186"/>
      <c r="I170" s="186"/>
      <c r="J170" s="187" t="s">
        <v>103</v>
      </c>
      <c r="K170" s="187"/>
      <c r="L170" s="187"/>
      <c r="M170" s="187"/>
      <c r="N170" s="187"/>
      <c r="O170" s="188" t="s">
        <v>112</v>
      </c>
      <c r="P170" s="189"/>
      <c r="Q170" s="189"/>
      <c r="R170" s="189"/>
      <c r="S170" s="189"/>
      <c r="T170" s="189"/>
      <c r="U170" s="189"/>
      <c r="V170" s="189"/>
      <c r="W170" s="189"/>
      <c r="X170" s="190"/>
      <c r="Y170" s="145">
        <v>3</v>
      </c>
      <c r="Z170" s="145"/>
      <c r="AA170" s="145"/>
      <c r="AB170" s="145"/>
      <c r="AC170" s="145"/>
      <c r="AD170" s="145">
        <v>0</v>
      </c>
      <c r="AE170" s="145"/>
      <c r="AF170" s="145"/>
      <c r="AG170" s="145"/>
      <c r="AH170" s="145"/>
      <c r="AI170" s="182">
        <v>3</v>
      </c>
      <c r="AJ170" s="183"/>
      <c r="AK170" s="183"/>
      <c r="AL170" s="183"/>
      <c r="AM170" s="184"/>
      <c r="AN170" s="182">
        <v>3</v>
      </c>
      <c r="AO170" s="183"/>
      <c r="AP170" s="183"/>
      <c r="AQ170" s="183"/>
      <c r="AR170" s="184"/>
      <c r="AS170" s="182">
        <v>0</v>
      </c>
      <c r="AT170" s="183"/>
      <c r="AU170" s="183"/>
      <c r="AV170" s="183"/>
      <c r="AW170" s="184"/>
      <c r="AX170" s="182">
        <v>3</v>
      </c>
      <c r="AY170" s="183"/>
      <c r="AZ170" s="183"/>
      <c r="BA170" s="183"/>
      <c r="BB170" s="184"/>
      <c r="BC170" s="182">
        <f t="shared" si="15"/>
        <v>0</v>
      </c>
      <c r="BD170" s="183"/>
      <c r="BE170" s="183"/>
      <c r="BF170" s="183"/>
      <c r="BG170" s="184"/>
      <c r="BH170" s="182">
        <f t="shared" si="16"/>
        <v>0</v>
      </c>
      <c r="BI170" s="183"/>
      <c r="BJ170" s="183"/>
      <c r="BK170" s="183"/>
      <c r="BL170" s="184"/>
      <c r="BM170" s="182">
        <v>0</v>
      </c>
      <c r="BN170" s="183"/>
      <c r="BO170" s="183"/>
      <c r="BP170" s="183"/>
      <c r="BQ170" s="184"/>
      <c r="BR170" s="1"/>
      <c r="BS170" s="1"/>
      <c r="BT170" s="1"/>
      <c r="BU170" s="1"/>
      <c r="BV170" s="1"/>
      <c r="BW170" s="1"/>
      <c r="BX170" s="1"/>
      <c r="BY170" s="1"/>
      <c r="BZ170" s="2"/>
    </row>
    <row r="171" spans="1:78" ht="51" customHeight="1">
      <c r="A171" s="185"/>
      <c r="B171" s="125"/>
      <c r="C171" s="186" t="s">
        <v>203</v>
      </c>
      <c r="D171" s="186"/>
      <c r="E171" s="186"/>
      <c r="F171" s="186"/>
      <c r="G171" s="186"/>
      <c r="H171" s="186"/>
      <c r="I171" s="186"/>
      <c r="J171" s="187" t="s">
        <v>103</v>
      </c>
      <c r="K171" s="187"/>
      <c r="L171" s="187"/>
      <c r="M171" s="187"/>
      <c r="N171" s="187"/>
      <c r="O171" s="188" t="s">
        <v>112</v>
      </c>
      <c r="P171" s="189"/>
      <c r="Q171" s="189"/>
      <c r="R171" s="189"/>
      <c r="S171" s="189"/>
      <c r="T171" s="189"/>
      <c r="U171" s="189"/>
      <c r="V171" s="189"/>
      <c r="W171" s="189"/>
      <c r="X171" s="190"/>
      <c r="Y171" s="145">
        <v>14</v>
      </c>
      <c r="Z171" s="145"/>
      <c r="AA171" s="145"/>
      <c r="AB171" s="145"/>
      <c r="AC171" s="145"/>
      <c r="AD171" s="145">
        <v>0</v>
      </c>
      <c r="AE171" s="145"/>
      <c r="AF171" s="145"/>
      <c r="AG171" s="145"/>
      <c r="AH171" s="145"/>
      <c r="AI171" s="182">
        <v>14</v>
      </c>
      <c r="AJ171" s="183"/>
      <c r="AK171" s="183"/>
      <c r="AL171" s="183"/>
      <c r="AM171" s="184"/>
      <c r="AN171" s="182">
        <v>14</v>
      </c>
      <c r="AO171" s="183"/>
      <c r="AP171" s="183"/>
      <c r="AQ171" s="183"/>
      <c r="AR171" s="184"/>
      <c r="AS171" s="182">
        <v>0</v>
      </c>
      <c r="AT171" s="183"/>
      <c r="AU171" s="183"/>
      <c r="AV171" s="183"/>
      <c r="AW171" s="184"/>
      <c r="AX171" s="182">
        <v>14</v>
      </c>
      <c r="AY171" s="183"/>
      <c r="AZ171" s="183"/>
      <c r="BA171" s="183"/>
      <c r="BB171" s="184"/>
      <c r="BC171" s="182">
        <f t="shared" si="15"/>
        <v>0</v>
      </c>
      <c r="BD171" s="183"/>
      <c r="BE171" s="183"/>
      <c r="BF171" s="183"/>
      <c r="BG171" s="184"/>
      <c r="BH171" s="182">
        <f t="shared" si="16"/>
        <v>0</v>
      </c>
      <c r="BI171" s="183"/>
      <c r="BJ171" s="183"/>
      <c r="BK171" s="183"/>
      <c r="BL171" s="184"/>
      <c r="BM171" s="182">
        <v>0</v>
      </c>
      <c r="BN171" s="183"/>
      <c r="BO171" s="183"/>
      <c r="BP171" s="183"/>
      <c r="BQ171" s="184"/>
      <c r="BR171" s="1"/>
      <c r="BS171" s="1"/>
      <c r="BT171" s="1"/>
      <c r="BU171" s="1"/>
      <c r="BV171" s="1"/>
      <c r="BW171" s="1"/>
      <c r="BX171" s="1"/>
      <c r="BY171" s="1">
        <f>AI166/AI171</f>
        <v>47610.357142857145</v>
      </c>
      <c r="BZ171" s="2"/>
    </row>
    <row r="172" spans="1:78" ht="51" customHeight="1">
      <c r="A172" s="185"/>
      <c r="B172" s="125"/>
      <c r="C172" s="186" t="s">
        <v>204</v>
      </c>
      <c r="D172" s="186"/>
      <c r="E172" s="186"/>
      <c r="F172" s="186"/>
      <c r="G172" s="186"/>
      <c r="H172" s="186"/>
      <c r="I172" s="186"/>
      <c r="J172" s="187" t="s">
        <v>205</v>
      </c>
      <c r="K172" s="187"/>
      <c r="L172" s="187"/>
      <c r="M172" s="187"/>
      <c r="N172" s="187"/>
      <c r="O172" s="188" t="s">
        <v>112</v>
      </c>
      <c r="P172" s="189"/>
      <c r="Q172" s="189"/>
      <c r="R172" s="189"/>
      <c r="S172" s="189"/>
      <c r="T172" s="189"/>
      <c r="U172" s="189"/>
      <c r="V172" s="189"/>
      <c r="W172" s="189"/>
      <c r="X172" s="190"/>
      <c r="Y172" s="145">
        <v>3788</v>
      </c>
      <c r="Z172" s="145"/>
      <c r="AA172" s="145"/>
      <c r="AB172" s="145"/>
      <c r="AC172" s="145"/>
      <c r="AD172" s="145">
        <v>0</v>
      </c>
      <c r="AE172" s="145"/>
      <c r="AF172" s="145"/>
      <c r="AG172" s="145"/>
      <c r="AH172" s="145"/>
      <c r="AI172" s="182">
        <v>3788</v>
      </c>
      <c r="AJ172" s="183"/>
      <c r="AK172" s="183"/>
      <c r="AL172" s="183"/>
      <c r="AM172" s="184"/>
      <c r="AN172" s="182">
        <v>7678.1</v>
      </c>
      <c r="AO172" s="183"/>
      <c r="AP172" s="183"/>
      <c r="AQ172" s="183"/>
      <c r="AR172" s="184"/>
      <c r="AS172" s="182">
        <v>0</v>
      </c>
      <c r="AT172" s="183"/>
      <c r="AU172" s="183"/>
      <c r="AV172" s="183"/>
      <c r="AW172" s="184"/>
      <c r="AX172" s="182">
        <v>7678.1</v>
      </c>
      <c r="AY172" s="183"/>
      <c r="AZ172" s="183"/>
      <c r="BA172" s="183"/>
      <c r="BB172" s="184"/>
      <c r="BC172" s="182">
        <f t="shared" si="15"/>
        <v>3890.1000000000004</v>
      </c>
      <c r="BD172" s="183"/>
      <c r="BE172" s="183"/>
      <c r="BF172" s="183"/>
      <c r="BG172" s="184"/>
      <c r="BH172" s="182">
        <f t="shared" si="16"/>
        <v>0</v>
      </c>
      <c r="BI172" s="183"/>
      <c r="BJ172" s="183"/>
      <c r="BK172" s="183"/>
      <c r="BL172" s="184"/>
      <c r="BM172" s="182">
        <v>3890.1000000000004</v>
      </c>
      <c r="BN172" s="183"/>
      <c r="BO172" s="183"/>
      <c r="BP172" s="183"/>
      <c r="BQ172" s="184"/>
      <c r="BR172" s="1"/>
      <c r="BS172" s="1"/>
      <c r="BT172" s="1"/>
      <c r="BU172" s="1"/>
      <c r="BV172" s="1"/>
      <c r="BW172" s="1"/>
      <c r="BX172" s="1"/>
      <c r="BY172" s="1"/>
      <c r="BZ172" s="2"/>
    </row>
    <row r="173" spans="1:78" ht="45.75" customHeight="1">
      <c r="A173" s="185"/>
      <c r="B173" s="125"/>
      <c r="C173" s="186" t="s">
        <v>467</v>
      </c>
      <c r="D173" s="186"/>
      <c r="E173" s="186"/>
      <c r="F173" s="186"/>
      <c r="G173" s="186"/>
      <c r="H173" s="186"/>
      <c r="I173" s="186"/>
      <c r="J173" s="187" t="s">
        <v>103</v>
      </c>
      <c r="K173" s="187"/>
      <c r="L173" s="187"/>
      <c r="M173" s="187"/>
      <c r="N173" s="187"/>
      <c r="O173" s="188" t="s">
        <v>112</v>
      </c>
      <c r="P173" s="189"/>
      <c r="Q173" s="189"/>
      <c r="R173" s="189"/>
      <c r="S173" s="189"/>
      <c r="T173" s="189"/>
      <c r="U173" s="189"/>
      <c r="V173" s="189"/>
      <c r="W173" s="189"/>
      <c r="X173" s="190"/>
      <c r="Y173" s="145">
        <v>186</v>
      </c>
      <c r="Z173" s="145"/>
      <c r="AA173" s="145"/>
      <c r="AB173" s="145"/>
      <c r="AC173" s="145"/>
      <c r="AD173" s="145">
        <v>0</v>
      </c>
      <c r="AE173" s="145"/>
      <c r="AF173" s="145"/>
      <c r="AG173" s="145"/>
      <c r="AH173" s="145"/>
      <c r="AI173" s="182">
        <v>186</v>
      </c>
      <c r="AJ173" s="183"/>
      <c r="AK173" s="183"/>
      <c r="AL173" s="183"/>
      <c r="AM173" s="184"/>
      <c r="AN173" s="182">
        <v>100</v>
      </c>
      <c r="AO173" s="183"/>
      <c r="AP173" s="183"/>
      <c r="AQ173" s="183"/>
      <c r="AR173" s="184"/>
      <c r="AS173" s="182">
        <v>0</v>
      </c>
      <c r="AT173" s="183"/>
      <c r="AU173" s="183"/>
      <c r="AV173" s="183"/>
      <c r="AW173" s="184"/>
      <c r="AX173" s="182">
        <v>100</v>
      </c>
      <c r="AY173" s="183"/>
      <c r="AZ173" s="183"/>
      <c r="BA173" s="183"/>
      <c r="BB173" s="184"/>
      <c r="BC173" s="182">
        <f>AN173-Y173</f>
        <v>-86</v>
      </c>
      <c r="BD173" s="183"/>
      <c r="BE173" s="183"/>
      <c r="BF173" s="183"/>
      <c r="BG173" s="184"/>
      <c r="BH173" s="182">
        <f>AS173-AD173</f>
        <v>0</v>
      </c>
      <c r="BI173" s="183"/>
      <c r="BJ173" s="183"/>
      <c r="BK173" s="183"/>
      <c r="BL173" s="184"/>
      <c r="BM173" s="182">
        <v>-86</v>
      </c>
      <c r="BN173" s="183"/>
      <c r="BO173" s="183"/>
      <c r="BP173" s="183"/>
      <c r="BQ173" s="184"/>
      <c r="BR173" s="1"/>
      <c r="BS173" s="1"/>
      <c r="BT173" s="1"/>
      <c r="BU173" s="1"/>
      <c r="BV173" s="1"/>
      <c r="BW173" s="1"/>
      <c r="BX173" s="1"/>
      <c r="BY173" s="1"/>
      <c r="BZ173" s="2"/>
    </row>
    <row r="174" spans="1:78" ht="48" customHeight="1">
      <c r="A174" s="185"/>
      <c r="B174" s="125"/>
      <c r="C174" s="186" t="s">
        <v>207</v>
      </c>
      <c r="D174" s="186"/>
      <c r="E174" s="186"/>
      <c r="F174" s="186"/>
      <c r="G174" s="186"/>
      <c r="H174" s="186"/>
      <c r="I174" s="186"/>
      <c r="J174" s="187" t="s">
        <v>103</v>
      </c>
      <c r="K174" s="187"/>
      <c r="L174" s="187"/>
      <c r="M174" s="187"/>
      <c r="N174" s="187"/>
      <c r="O174" s="188" t="s">
        <v>112</v>
      </c>
      <c r="P174" s="189"/>
      <c r="Q174" s="189"/>
      <c r="R174" s="189"/>
      <c r="S174" s="189"/>
      <c r="T174" s="189"/>
      <c r="U174" s="189"/>
      <c r="V174" s="189"/>
      <c r="W174" s="189"/>
      <c r="X174" s="190"/>
      <c r="Y174" s="145">
        <v>46</v>
      </c>
      <c r="Z174" s="145"/>
      <c r="AA174" s="145"/>
      <c r="AB174" s="145"/>
      <c r="AC174" s="145"/>
      <c r="AD174" s="145">
        <v>0</v>
      </c>
      <c r="AE174" s="145"/>
      <c r="AF174" s="145"/>
      <c r="AG174" s="145"/>
      <c r="AH174" s="145"/>
      <c r="AI174" s="182">
        <v>46</v>
      </c>
      <c r="AJ174" s="183"/>
      <c r="AK174" s="183"/>
      <c r="AL174" s="183"/>
      <c r="AM174" s="184"/>
      <c r="AN174" s="182">
        <v>46</v>
      </c>
      <c r="AO174" s="183"/>
      <c r="AP174" s="183"/>
      <c r="AQ174" s="183"/>
      <c r="AR174" s="184"/>
      <c r="AS174" s="182">
        <v>0</v>
      </c>
      <c r="AT174" s="183"/>
      <c r="AU174" s="183"/>
      <c r="AV174" s="183"/>
      <c r="AW174" s="184"/>
      <c r="AX174" s="182">
        <v>46</v>
      </c>
      <c r="AY174" s="183"/>
      <c r="AZ174" s="183"/>
      <c r="BA174" s="183"/>
      <c r="BB174" s="184"/>
      <c r="BC174" s="182">
        <f t="shared" si="15"/>
        <v>0</v>
      </c>
      <c r="BD174" s="183"/>
      <c r="BE174" s="183"/>
      <c r="BF174" s="183"/>
      <c r="BG174" s="184"/>
      <c r="BH174" s="182">
        <f t="shared" si="16"/>
        <v>0</v>
      </c>
      <c r="BI174" s="183"/>
      <c r="BJ174" s="183"/>
      <c r="BK174" s="183"/>
      <c r="BL174" s="184"/>
      <c r="BM174" s="182">
        <v>0</v>
      </c>
      <c r="BN174" s="183"/>
      <c r="BO174" s="183"/>
      <c r="BP174" s="183"/>
      <c r="BQ174" s="184"/>
      <c r="BR174" s="1"/>
      <c r="BS174" s="1"/>
      <c r="BT174" s="1"/>
      <c r="BU174" s="1"/>
      <c r="BV174" s="1"/>
      <c r="BW174" s="1"/>
      <c r="BX174" s="1"/>
      <c r="BY174" s="1"/>
      <c r="BZ174" s="2"/>
    </row>
    <row r="175" spans="1:78" ht="38.25" customHeight="1">
      <c r="A175" s="185"/>
      <c r="B175" s="125"/>
      <c r="C175" s="186" t="s">
        <v>208</v>
      </c>
      <c r="D175" s="186"/>
      <c r="E175" s="186"/>
      <c r="F175" s="186"/>
      <c r="G175" s="186"/>
      <c r="H175" s="186"/>
      <c r="I175" s="186"/>
      <c r="J175" s="187" t="s">
        <v>103</v>
      </c>
      <c r="K175" s="187"/>
      <c r="L175" s="187"/>
      <c r="M175" s="187"/>
      <c r="N175" s="187"/>
      <c r="O175" s="188" t="s">
        <v>112</v>
      </c>
      <c r="P175" s="189"/>
      <c r="Q175" s="189"/>
      <c r="R175" s="189"/>
      <c r="S175" s="189"/>
      <c r="T175" s="189"/>
      <c r="U175" s="189"/>
      <c r="V175" s="189"/>
      <c r="W175" s="189"/>
      <c r="X175" s="190"/>
      <c r="Y175" s="145">
        <v>10</v>
      </c>
      <c r="Z175" s="145"/>
      <c r="AA175" s="145"/>
      <c r="AB175" s="145"/>
      <c r="AC175" s="145"/>
      <c r="AD175" s="145">
        <v>0</v>
      </c>
      <c r="AE175" s="145"/>
      <c r="AF175" s="145"/>
      <c r="AG175" s="145"/>
      <c r="AH175" s="145"/>
      <c r="AI175" s="182">
        <v>10</v>
      </c>
      <c r="AJ175" s="183"/>
      <c r="AK175" s="183"/>
      <c r="AL175" s="183"/>
      <c r="AM175" s="184"/>
      <c r="AN175" s="182">
        <v>10</v>
      </c>
      <c r="AO175" s="183"/>
      <c r="AP175" s="183"/>
      <c r="AQ175" s="183"/>
      <c r="AR175" s="184"/>
      <c r="AS175" s="182">
        <v>0</v>
      </c>
      <c r="AT175" s="183"/>
      <c r="AU175" s="183"/>
      <c r="AV175" s="183"/>
      <c r="AW175" s="184"/>
      <c r="AX175" s="182">
        <v>10</v>
      </c>
      <c r="AY175" s="183"/>
      <c r="AZ175" s="183"/>
      <c r="BA175" s="183"/>
      <c r="BB175" s="184"/>
      <c r="BC175" s="182">
        <f t="shared" si="15"/>
        <v>0</v>
      </c>
      <c r="BD175" s="183"/>
      <c r="BE175" s="183"/>
      <c r="BF175" s="183"/>
      <c r="BG175" s="184"/>
      <c r="BH175" s="182">
        <f t="shared" si="16"/>
        <v>0</v>
      </c>
      <c r="BI175" s="183"/>
      <c r="BJ175" s="183"/>
      <c r="BK175" s="183"/>
      <c r="BL175" s="184"/>
      <c r="BM175" s="182">
        <v>0</v>
      </c>
      <c r="BN175" s="183"/>
      <c r="BO175" s="183"/>
      <c r="BP175" s="183"/>
      <c r="BQ175" s="184"/>
      <c r="BR175" s="1"/>
      <c r="BS175" s="1"/>
      <c r="BT175" s="1"/>
      <c r="BU175" s="1"/>
      <c r="BV175" s="1"/>
      <c r="BW175" s="1"/>
      <c r="BX175" s="1"/>
      <c r="BY175" s="1"/>
      <c r="BZ175" s="2"/>
    </row>
    <row r="176" spans="1:78" ht="38.25" customHeight="1">
      <c r="A176" s="62"/>
      <c r="B176" s="61"/>
      <c r="C176" s="178" t="s">
        <v>281</v>
      </c>
      <c r="D176" s="178"/>
      <c r="E176" s="178"/>
      <c r="F176" s="178"/>
      <c r="G176" s="178"/>
      <c r="H176" s="178"/>
      <c r="I176" s="178"/>
      <c r="J176" s="179" t="s">
        <v>98</v>
      </c>
      <c r="K176" s="179"/>
      <c r="L176" s="179"/>
      <c r="M176" s="179"/>
      <c r="N176" s="179"/>
      <c r="O176" s="179" t="s">
        <v>98</v>
      </c>
      <c r="P176" s="179"/>
      <c r="Q176" s="179"/>
      <c r="R176" s="179"/>
      <c r="S176" s="179"/>
      <c r="T176" s="179"/>
      <c r="U176" s="179"/>
      <c r="V176" s="179"/>
      <c r="W176" s="179"/>
      <c r="X176" s="179"/>
      <c r="Y176" s="151"/>
      <c r="Z176" s="151"/>
      <c r="AA176" s="151"/>
      <c r="AB176" s="151"/>
      <c r="AC176" s="151"/>
      <c r="AD176" s="145"/>
      <c r="AE176" s="145"/>
      <c r="AF176" s="145"/>
      <c r="AG176" s="145"/>
      <c r="AH176" s="14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
      <c r="BS176" s="1"/>
      <c r="BT176" s="1"/>
      <c r="BU176" s="1"/>
      <c r="BV176" s="1"/>
      <c r="BW176" s="1"/>
      <c r="BX176" s="1"/>
      <c r="BY176" s="1"/>
      <c r="BZ176" s="2"/>
    </row>
    <row r="177" spans="1:79" ht="26.45" customHeight="1">
      <c r="A177" s="185"/>
      <c r="B177" s="125"/>
      <c r="C177" s="186" t="s">
        <v>283</v>
      </c>
      <c r="D177" s="186"/>
      <c r="E177" s="186"/>
      <c r="F177" s="186"/>
      <c r="G177" s="186"/>
      <c r="H177" s="186"/>
      <c r="I177" s="186"/>
      <c r="J177" s="187" t="s">
        <v>100</v>
      </c>
      <c r="K177" s="187"/>
      <c r="L177" s="187"/>
      <c r="M177" s="187"/>
      <c r="N177" s="187"/>
      <c r="O177" s="188" t="s">
        <v>201</v>
      </c>
      <c r="P177" s="189"/>
      <c r="Q177" s="189"/>
      <c r="R177" s="189"/>
      <c r="S177" s="189"/>
      <c r="T177" s="189"/>
      <c r="U177" s="189"/>
      <c r="V177" s="189"/>
      <c r="W177" s="189"/>
      <c r="X177" s="190"/>
      <c r="Y177" s="145">
        <v>574691</v>
      </c>
      <c r="Z177" s="145"/>
      <c r="AA177" s="145"/>
      <c r="AB177" s="145"/>
      <c r="AC177" s="145"/>
      <c r="AD177" s="145">
        <v>0</v>
      </c>
      <c r="AE177" s="145"/>
      <c r="AF177" s="145"/>
      <c r="AG177" s="145"/>
      <c r="AH177" s="145"/>
      <c r="AI177" s="182">
        <v>574691</v>
      </c>
      <c r="AJ177" s="183"/>
      <c r="AK177" s="183"/>
      <c r="AL177" s="183"/>
      <c r="AM177" s="184"/>
      <c r="AN177" s="182">
        <v>574691</v>
      </c>
      <c r="AO177" s="183"/>
      <c r="AP177" s="183"/>
      <c r="AQ177" s="183"/>
      <c r="AR177" s="184"/>
      <c r="AS177" s="182">
        <v>0</v>
      </c>
      <c r="AT177" s="183"/>
      <c r="AU177" s="183"/>
      <c r="AV177" s="183"/>
      <c r="AW177" s="184"/>
      <c r="AX177" s="182">
        <v>574691</v>
      </c>
      <c r="AY177" s="183"/>
      <c r="AZ177" s="183"/>
      <c r="BA177" s="183"/>
      <c r="BB177" s="184"/>
      <c r="BC177" s="182">
        <f t="shared" si="15"/>
        <v>0</v>
      </c>
      <c r="BD177" s="183"/>
      <c r="BE177" s="183"/>
      <c r="BF177" s="183"/>
      <c r="BG177" s="184"/>
      <c r="BH177" s="182">
        <f t="shared" si="16"/>
        <v>0</v>
      </c>
      <c r="BI177" s="183"/>
      <c r="BJ177" s="183"/>
      <c r="BK177" s="183"/>
      <c r="BL177" s="184"/>
      <c r="BM177" s="182">
        <v>0</v>
      </c>
      <c r="BN177" s="183"/>
      <c r="BO177" s="183"/>
      <c r="BP177" s="183"/>
      <c r="BQ177" s="184"/>
      <c r="BR177" s="1"/>
      <c r="BS177" s="1"/>
      <c r="BT177" s="1"/>
      <c r="BU177" s="1"/>
      <c r="BV177" s="1"/>
      <c r="BW177" s="1"/>
      <c r="BX177" s="1"/>
      <c r="BY177" s="1"/>
      <c r="BZ177" s="2"/>
    </row>
    <row r="178" spans="1:79" ht="66.599999999999994" customHeight="1">
      <c r="A178" s="185"/>
      <c r="B178" s="125"/>
      <c r="C178" s="186" t="s">
        <v>284</v>
      </c>
      <c r="D178" s="186"/>
      <c r="E178" s="186"/>
      <c r="F178" s="186"/>
      <c r="G178" s="186"/>
      <c r="H178" s="186"/>
      <c r="I178" s="186"/>
      <c r="J178" s="187" t="s">
        <v>100</v>
      </c>
      <c r="K178" s="187"/>
      <c r="L178" s="187"/>
      <c r="M178" s="187"/>
      <c r="N178" s="187"/>
      <c r="O178" s="188" t="s">
        <v>201</v>
      </c>
      <c r="P178" s="189"/>
      <c r="Q178" s="189"/>
      <c r="R178" s="189"/>
      <c r="S178" s="189"/>
      <c r="T178" s="189"/>
      <c r="U178" s="189"/>
      <c r="V178" s="189"/>
      <c r="W178" s="189"/>
      <c r="X178" s="190"/>
      <c r="Y178" s="145">
        <v>3967.53</v>
      </c>
      <c r="Z178" s="145"/>
      <c r="AA178" s="145"/>
      <c r="AB178" s="145"/>
      <c r="AC178" s="145"/>
      <c r="AD178" s="145">
        <v>0</v>
      </c>
      <c r="AE178" s="145"/>
      <c r="AF178" s="145"/>
      <c r="AG178" s="145"/>
      <c r="AH178" s="145"/>
      <c r="AI178" s="182">
        <v>3967.53</v>
      </c>
      <c r="AJ178" s="183"/>
      <c r="AK178" s="183"/>
      <c r="AL178" s="183"/>
      <c r="AM178" s="184"/>
      <c r="AN178" s="182">
        <v>3950.23</v>
      </c>
      <c r="AO178" s="183"/>
      <c r="AP178" s="183"/>
      <c r="AQ178" s="183"/>
      <c r="AR178" s="184"/>
      <c r="AS178" s="182">
        <v>0</v>
      </c>
      <c r="AT178" s="183"/>
      <c r="AU178" s="183"/>
      <c r="AV178" s="183"/>
      <c r="AW178" s="184"/>
      <c r="AX178" s="182">
        <v>3950.23</v>
      </c>
      <c r="AY178" s="183"/>
      <c r="AZ178" s="183"/>
      <c r="BA178" s="183"/>
      <c r="BB178" s="184"/>
      <c r="BC178" s="182">
        <f t="shared" si="15"/>
        <v>-17.300000000000182</v>
      </c>
      <c r="BD178" s="183"/>
      <c r="BE178" s="183"/>
      <c r="BF178" s="183"/>
      <c r="BG178" s="184"/>
      <c r="BH178" s="182">
        <f t="shared" si="16"/>
        <v>0</v>
      </c>
      <c r="BI178" s="183"/>
      <c r="BJ178" s="183"/>
      <c r="BK178" s="183"/>
      <c r="BL178" s="184"/>
      <c r="BM178" s="182">
        <v>-17.300000000000182</v>
      </c>
      <c r="BN178" s="183"/>
      <c r="BO178" s="183"/>
      <c r="BP178" s="183"/>
      <c r="BQ178" s="184"/>
      <c r="BR178" s="1"/>
      <c r="BS178" s="1"/>
      <c r="BT178" s="1"/>
      <c r="BU178" s="1"/>
      <c r="BV178" s="1"/>
      <c r="BW178" s="1"/>
      <c r="BX178" s="1"/>
      <c r="BY178" s="1">
        <f>AI178*12*AI171</f>
        <v>666545.04</v>
      </c>
      <c r="BZ178" s="2"/>
    </row>
    <row r="179" spans="1:79" ht="30.95" customHeight="1">
      <c r="A179" s="185"/>
      <c r="B179" s="125"/>
      <c r="C179" s="186" t="s">
        <v>285</v>
      </c>
      <c r="D179" s="186"/>
      <c r="E179" s="186"/>
      <c r="F179" s="186"/>
      <c r="G179" s="186"/>
      <c r="H179" s="186"/>
      <c r="I179" s="186"/>
      <c r="J179" s="187" t="s">
        <v>100</v>
      </c>
      <c r="K179" s="187"/>
      <c r="L179" s="187"/>
      <c r="M179" s="187"/>
      <c r="N179" s="187"/>
      <c r="O179" s="188" t="s">
        <v>201</v>
      </c>
      <c r="P179" s="189"/>
      <c r="Q179" s="189"/>
      <c r="R179" s="189"/>
      <c r="S179" s="189"/>
      <c r="T179" s="189"/>
      <c r="U179" s="189"/>
      <c r="V179" s="189"/>
      <c r="W179" s="189"/>
      <c r="X179" s="190"/>
      <c r="Y179" s="145">
        <v>263.99</v>
      </c>
      <c r="Z179" s="145"/>
      <c r="AA179" s="145"/>
      <c r="AB179" s="145"/>
      <c r="AC179" s="145"/>
      <c r="AD179" s="145">
        <v>0</v>
      </c>
      <c r="AE179" s="145"/>
      <c r="AF179" s="145"/>
      <c r="AG179" s="145"/>
      <c r="AH179" s="145"/>
      <c r="AI179" s="182">
        <v>263.99</v>
      </c>
      <c r="AJ179" s="183"/>
      <c r="AK179" s="183"/>
      <c r="AL179" s="183"/>
      <c r="AM179" s="184"/>
      <c r="AN179" s="182">
        <v>130.24</v>
      </c>
      <c r="AO179" s="183"/>
      <c r="AP179" s="183"/>
      <c r="AQ179" s="183"/>
      <c r="AR179" s="184"/>
      <c r="AS179" s="182">
        <v>0</v>
      </c>
      <c r="AT179" s="183"/>
      <c r="AU179" s="183"/>
      <c r="AV179" s="183"/>
      <c r="AW179" s="184"/>
      <c r="AX179" s="182">
        <v>130.24</v>
      </c>
      <c r="AY179" s="183"/>
      <c r="AZ179" s="183"/>
      <c r="BA179" s="183"/>
      <c r="BB179" s="184"/>
      <c r="BC179" s="182">
        <f t="shared" si="15"/>
        <v>-133.75</v>
      </c>
      <c r="BD179" s="183"/>
      <c r="BE179" s="183"/>
      <c r="BF179" s="183"/>
      <c r="BG179" s="184"/>
      <c r="BH179" s="182">
        <f t="shared" si="16"/>
        <v>0</v>
      </c>
      <c r="BI179" s="183"/>
      <c r="BJ179" s="183"/>
      <c r="BK179" s="183"/>
      <c r="BL179" s="184"/>
      <c r="BM179" s="182">
        <v>-133.75</v>
      </c>
      <c r="BN179" s="183"/>
      <c r="BO179" s="183"/>
      <c r="BP179" s="183"/>
      <c r="BQ179" s="184"/>
      <c r="BR179" s="1"/>
      <c r="BS179" s="1"/>
      <c r="BT179" s="1"/>
      <c r="BU179" s="1"/>
      <c r="BV179" s="1"/>
      <c r="BW179" s="1"/>
      <c r="BX179" s="1"/>
      <c r="BY179" s="1"/>
      <c r="BZ179" s="2"/>
    </row>
    <row r="180" spans="1:79" ht="48.95" customHeight="1">
      <c r="A180" s="185"/>
      <c r="B180" s="125"/>
      <c r="C180" s="186" t="s">
        <v>286</v>
      </c>
      <c r="D180" s="186"/>
      <c r="E180" s="186"/>
      <c r="F180" s="186"/>
      <c r="G180" s="186"/>
      <c r="H180" s="186"/>
      <c r="I180" s="186"/>
      <c r="J180" s="187" t="s">
        <v>100</v>
      </c>
      <c r="K180" s="187"/>
      <c r="L180" s="187"/>
      <c r="M180" s="187"/>
      <c r="N180" s="187"/>
      <c r="O180" s="188" t="s">
        <v>201</v>
      </c>
      <c r="P180" s="189"/>
      <c r="Q180" s="189"/>
      <c r="R180" s="189"/>
      <c r="S180" s="189"/>
      <c r="T180" s="189"/>
      <c r="U180" s="189"/>
      <c r="V180" s="189"/>
      <c r="W180" s="189"/>
      <c r="X180" s="190"/>
      <c r="Y180" s="145">
        <v>4864.5</v>
      </c>
      <c r="Z180" s="145"/>
      <c r="AA180" s="145"/>
      <c r="AB180" s="145"/>
      <c r="AC180" s="145"/>
      <c r="AD180" s="145">
        <v>0</v>
      </c>
      <c r="AE180" s="145"/>
      <c r="AF180" s="145"/>
      <c r="AG180" s="145"/>
      <c r="AH180" s="145"/>
      <c r="AI180" s="182">
        <v>4864.5</v>
      </c>
      <c r="AJ180" s="183"/>
      <c r="AK180" s="183"/>
      <c r="AL180" s="183"/>
      <c r="AM180" s="184"/>
      <c r="AN180" s="182">
        <v>4864.5</v>
      </c>
      <c r="AO180" s="183"/>
      <c r="AP180" s="183"/>
      <c r="AQ180" s="183"/>
      <c r="AR180" s="184"/>
      <c r="AS180" s="182">
        <v>0</v>
      </c>
      <c r="AT180" s="183"/>
      <c r="AU180" s="183"/>
      <c r="AV180" s="183"/>
      <c r="AW180" s="184"/>
      <c r="AX180" s="182">
        <v>4864.5</v>
      </c>
      <c r="AY180" s="183"/>
      <c r="AZ180" s="183"/>
      <c r="BA180" s="183"/>
      <c r="BB180" s="184"/>
      <c r="BC180" s="182">
        <f t="shared" si="15"/>
        <v>0</v>
      </c>
      <c r="BD180" s="183"/>
      <c r="BE180" s="183"/>
      <c r="BF180" s="183"/>
      <c r="BG180" s="184"/>
      <c r="BH180" s="182">
        <f t="shared" si="16"/>
        <v>0</v>
      </c>
      <c r="BI180" s="183"/>
      <c r="BJ180" s="183"/>
      <c r="BK180" s="183"/>
      <c r="BL180" s="184"/>
      <c r="BM180" s="182">
        <v>0</v>
      </c>
      <c r="BN180" s="183"/>
      <c r="BO180" s="183"/>
      <c r="BP180" s="183"/>
      <c r="BQ180" s="184"/>
      <c r="BR180" s="1"/>
      <c r="BS180" s="1"/>
      <c r="BT180" s="1"/>
      <c r="BU180" s="1"/>
      <c r="BV180" s="1"/>
      <c r="BW180" s="1"/>
      <c r="BX180" s="1"/>
      <c r="BY180" s="1"/>
      <c r="BZ180" s="2"/>
    </row>
    <row r="181" spans="1:79" ht="40.5" customHeight="1">
      <c r="A181" s="185"/>
      <c r="B181" s="125"/>
      <c r="C181" s="186" t="s">
        <v>287</v>
      </c>
      <c r="D181" s="186"/>
      <c r="E181" s="186"/>
      <c r="F181" s="186"/>
      <c r="G181" s="186"/>
      <c r="H181" s="186"/>
      <c r="I181" s="186"/>
      <c r="J181" s="187" t="s">
        <v>100</v>
      </c>
      <c r="K181" s="187"/>
      <c r="L181" s="187"/>
      <c r="M181" s="187"/>
      <c r="N181" s="187"/>
      <c r="O181" s="188" t="s">
        <v>201</v>
      </c>
      <c r="P181" s="189"/>
      <c r="Q181" s="189"/>
      <c r="R181" s="189"/>
      <c r="S181" s="189"/>
      <c r="T181" s="189"/>
      <c r="U181" s="189"/>
      <c r="V181" s="189"/>
      <c r="W181" s="189"/>
      <c r="X181" s="190"/>
      <c r="Y181" s="145">
        <v>2136</v>
      </c>
      <c r="Z181" s="145"/>
      <c r="AA181" s="145"/>
      <c r="AB181" s="145"/>
      <c r="AC181" s="145"/>
      <c r="AD181" s="145">
        <v>0</v>
      </c>
      <c r="AE181" s="145"/>
      <c r="AF181" s="145"/>
      <c r="AG181" s="145"/>
      <c r="AH181" s="145"/>
      <c r="AI181" s="182">
        <v>2136</v>
      </c>
      <c r="AJ181" s="183"/>
      <c r="AK181" s="183"/>
      <c r="AL181" s="183"/>
      <c r="AM181" s="184"/>
      <c r="AN181" s="182">
        <v>2136</v>
      </c>
      <c r="AO181" s="183"/>
      <c r="AP181" s="183"/>
      <c r="AQ181" s="183"/>
      <c r="AR181" s="184"/>
      <c r="AS181" s="182">
        <v>0</v>
      </c>
      <c r="AT181" s="183"/>
      <c r="AU181" s="183"/>
      <c r="AV181" s="183"/>
      <c r="AW181" s="184"/>
      <c r="AX181" s="182">
        <v>2136</v>
      </c>
      <c r="AY181" s="183"/>
      <c r="AZ181" s="183"/>
      <c r="BA181" s="183"/>
      <c r="BB181" s="184"/>
      <c r="BC181" s="182">
        <f t="shared" si="15"/>
        <v>0</v>
      </c>
      <c r="BD181" s="183"/>
      <c r="BE181" s="183"/>
      <c r="BF181" s="183"/>
      <c r="BG181" s="184"/>
      <c r="BH181" s="182">
        <f t="shared" si="16"/>
        <v>0</v>
      </c>
      <c r="BI181" s="183"/>
      <c r="BJ181" s="183"/>
      <c r="BK181" s="183"/>
      <c r="BL181" s="184"/>
      <c r="BM181" s="182">
        <v>0</v>
      </c>
      <c r="BN181" s="183"/>
      <c r="BO181" s="183"/>
      <c r="BP181" s="183"/>
      <c r="BQ181" s="184"/>
      <c r="BR181" s="1"/>
      <c r="BS181" s="1"/>
      <c r="BT181" s="1"/>
      <c r="BU181" s="1"/>
      <c r="BV181" s="1"/>
      <c r="BW181" s="1"/>
      <c r="BX181" s="1"/>
      <c r="BY181" s="1"/>
      <c r="BZ181" s="2"/>
    </row>
    <row r="182" spans="1:79" ht="63.75" customHeight="1">
      <c r="A182" s="185"/>
      <c r="B182" s="125"/>
      <c r="C182" s="186" t="s">
        <v>288</v>
      </c>
      <c r="D182" s="186"/>
      <c r="E182" s="186"/>
      <c r="F182" s="186"/>
      <c r="G182" s="186"/>
      <c r="H182" s="186"/>
      <c r="I182" s="186"/>
      <c r="J182" s="187" t="s">
        <v>100</v>
      </c>
      <c r="K182" s="187"/>
      <c r="L182" s="187"/>
      <c r="M182" s="187"/>
      <c r="N182" s="187"/>
      <c r="O182" s="188" t="s">
        <v>201</v>
      </c>
      <c r="P182" s="189"/>
      <c r="Q182" s="189"/>
      <c r="R182" s="189"/>
      <c r="S182" s="189"/>
      <c r="T182" s="189"/>
      <c r="U182" s="189"/>
      <c r="V182" s="189"/>
      <c r="W182" s="189"/>
      <c r="X182" s="190"/>
      <c r="Y182" s="145">
        <v>19900</v>
      </c>
      <c r="Z182" s="145"/>
      <c r="AA182" s="145"/>
      <c r="AB182" s="145"/>
      <c r="AC182" s="145"/>
      <c r="AD182" s="145">
        <v>0</v>
      </c>
      <c r="AE182" s="145"/>
      <c r="AF182" s="145"/>
      <c r="AG182" s="145"/>
      <c r="AH182" s="145"/>
      <c r="AI182" s="182">
        <v>19900</v>
      </c>
      <c r="AJ182" s="183"/>
      <c r="AK182" s="183"/>
      <c r="AL182" s="183"/>
      <c r="AM182" s="184"/>
      <c r="AN182" s="182">
        <v>19777.86</v>
      </c>
      <c r="AO182" s="183"/>
      <c r="AP182" s="183"/>
      <c r="AQ182" s="183"/>
      <c r="AR182" s="184"/>
      <c r="AS182" s="182">
        <v>0</v>
      </c>
      <c r="AT182" s="183"/>
      <c r="AU182" s="183"/>
      <c r="AV182" s="183"/>
      <c r="AW182" s="184"/>
      <c r="AX182" s="182">
        <v>19777.86</v>
      </c>
      <c r="AY182" s="183"/>
      <c r="AZ182" s="183"/>
      <c r="BA182" s="183"/>
      <c r="BB182" s="184"/>
      <c r="BC182" s="182">
        <f t="shared" si="15"/>
        <v>-122.13999999999942</v>
      </c>
      <c r="BD182" s="183"/>
      <c r="BE182" s="183"/>
      <c r="BF182" s="183"/>
      <c r="BG182" s="184"/>
      <c r="BH182" s="182">
        <f t="shared" si="16"/>
        <v>0</v>
      </c>
      <c r="BI182" s="183"/>
      <c r="BJ182" s="183"/>
      <c r="BK182" s="183"/>
      <c r="BL182" s="184"/>
      <c r="BM182" s="182">
        <v>-122.13999999999942</v>
      </c>
      <c r="BN182" s="183"/>
      <c r="BO182" s="183"/>
      <c r="BP182" s="183"/>
      <c r="BQ182" s="184"/>
      <c r="BR182" s="1"/>
      <c r="BS182" s="1"/>
      <c r="BT182" s="1"/>
      <c r="BU182" s="1"/>
      <c r="BV182" s="1"/>
      <c r="BW182" s="1"/>
      <c r="BX182" s="1"/>
      <c r="BY182" s="1"/>
      <c r="BZ182" s="2"/>
    </row>
    <row r="183" spans="1:79" ht="27.6" customHeight="1">
      <c r="A183" s="62"/>
      <c r="B183" s="61"/>
      <c r="C183" s="178" t="s">
        <v>360</v>
      </c>
      <c r="D183" s="178"/>
      <c r="E183" s="178"/>
      <c r="F183" s="178"/>
      <c r="G183" s="178"/>
      <c r="H183" s="178"/>
      <c r="I183" s="178"/>
      <c r="J183" s="179" t="s">
        <v>98</v>
      </c>
      <c r="K183" s="179"/>
      <c r="L183" s="179"/>
      <c r="M183" s="179"/>
      <c r="N183" s="179"/>
      <c r="O183" s="179" t="s">
        <v>98</v>
      </c>
      <c r="P183" s="179"/>
      <c r="Q183" s="179"/>
      <c r="R183" s="179"/>
      <c r="S183" s="179"/>
      <c r="T183" s="179"/>
      <c r="U183" s="179"/>
      <c r="V183" s="179"/>
      <c r="W183" s="179"/>
      <c r="X183" s="179"/>
      <c r="Y183" s="151"/>
      <c r="Z183" s="151"/>
      <c r="AA183" s="151"/>
      <c r="AB183" s="151"/>
      <c r="AC183" s="151"/>
      <c r="AD183" s="145"/>
      <c r="AE183" s="145"/>
      <c r="AF183" s="145"/>
      <c r="AG183" s="145"/>
      <c r="AH183" s="14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
      <c r="BS183" s="1"/>
      <c r="BT183" s="1"/>
      <c r="BU183" s="1"/>
      <c r="BV183" s="1"/>
      <c r="BW183" s="1"/>
      <c r="BX183" s="1"/>
      <c r="BY183" s="1"/>
      <c r="BZ183" s="2"/>
    </row>
    <row r="184" spans="1:79" ht="25.5" customHeight="1">
      <c r="A184" s="185"/>
      <c r="B184" s="125"/>
      <c r="C184" s="186" t="s">
        <v>363</v>
      </c>
      <c r="D184" s="186"/>
      <c r="E184" s="186"/>
      <c r="F184" s="186"/>
      <c r="G184" s="186"/>
      <c r="H184" s="186"/>
      <c r="I184" s="186"/>
      <c r="J184" s="187" t="s">
        <v>362</v>
      </c>
      <c r="K184" s="187"/>
      <c r="L184" s="187"/>
      <c r="M184" s="187"/>
      <c r="N184" s="187"/>
      <c r="O184" s="188" t="s">
        <v>201</v>
      </c>
      <c r="P184" s="189"/>
      <c r="Q184" s="189"/>
      <c r="R184" s="189"/>
      <c r="S184" s="189"/>
      <c r="T184" s="189"/>
      <c r="U184" s="189"/>
      <c r="V184" s="189"/>
      <c r="W184" s="189"/>
      <c r="X184" s="190"/>
      <c r="Y184" s="145">
        <v>100</v>
      </c>
      <c r="Z184" s="145"/>
      <c r="AA184" s="145"/>
      <c r="AB184" s="145"/>
      <c r="AC184" s="145"/>
      <c r="AD184" s="145">
        <v>0</v>
      </c>
      <c r="AE184" s="145"/>
      <c r="AF184" s="145"/>
      <c r="AG184" s="145"/>
      <c r="AH184" s="145"/>
      <c r="AI184" s="182">
        <v>100</v>
      </c>
      <c r="AJ184" s="183"/>
      <c r="AK184" s="183"/>
      <c r="AL184" s="183"/>
      <c r="AM184" s="184"/>
      <c r="AN184" s="182">
        <v>100</v>
      </c>
      <c r="AO184" s="183"/>
      <c r="AP184" s="183"/>
      <c r="AQ184" s="183"/>
      <c r="AR184" s="184"/>
      <c r="AS184" s="182">
        <v>0</v>
      </c>
      <c r="AT184" s="183"/>
      <c r="AU184" s="183"/>
      <c r="AV184" s="183"/>
      <c r="AW184" s="184"/>
      <c r="AX184" s="182">
        <v>100</v>
      </c>
      <c r="AY184" s="183"/>
      <c r="AZ184" s="183"/>
      <c r="BA184" s="183"/>
      <c r="BB184" s="184"/>
      <c r="BC184" s="182">
        <f t="shared" si="15"/>
        <v>0</v>
      </c>
      <c r="BD184" s="183"/>
      <c r="BE184" s="183"/>
      <c r="BF184" s="183"/>
      <c r="BG184" s="184"/>
      <c r="BH184" s="182">
        <f t="shared" si="16"/>
        <v>0</v>
      </c>
      <c r="BI184" s="183"/>
      <c r="BJ184" s="183"/>
      <c r="BK184" s="183"/>
      <c r="BL184" s="184"/>
      <c r="BM184" s="182">
        <v>0</v>
      </c>
      <c r="BN184" s="183"/>
      <c r="BO184" s="183"/>
      <c r="BP184" s="183"/>
      <c r="BQ184" s="184"/>
      <c r="BR184" s="1"/>
      <c r="BS184" s="1"/>
      <c r="BT184" s="1"/>
      <c r="BU184" s="1"/>
      <c r="BV184" s="1"/>
      <c r="BW184" s="1"/>
      <c r="BX184" s="1"/>
      <c r="BY184" s="1"/>
      <c r="BZ184" s="2"/>
    </row>
    <row r="185" spans="1:79" ht="64.5" customHeight="1">
      <c r="A185" s="185"/>
      <c r="B185" s="125"/>
      <c r="C185" s="186" t="s">
        <v>364</v>
      </c>
      <c r="D185" s="186"/>
      <c r="E185" s="186"/>
      <c r="F185" s="186"/>
      <c r="G185" s="186"/>
      <c r="H185" s="186"/>
      <c r="I185" s="186"/>
      <c r="J185" s="187" t="s">
        <v>362</v>
      </c>
      <c r="K185" s="187"/>
      <c r="L185" s="187"/>
      <c r="M185" s="187"/>
      <c r="N185" s="187"/>
      <c r="O185" s="188" t="s">
        <v>201</v>
      </c>
      <c r="P185" s="189"/>
      <c r="Q185" s="189"/>
      <c r="R185" s="189"/>
      <c r="S185" s="189"/>
      <c r="T185" s="189"/>
      <c r="U185" s="189"/>
      <c r="V185" s="189"/>
      <c r="W185" s="189"/>
      <c r="X185" s="190"/>
      <c r="Y185" s="145">
        <v>14.29</v>
      </c>
      <c r="Z185" s="145"/>
      <c r="AA185" s="145"/>
      <c r="AB185" s="145"/>
      <c r="AC185" s="145"/>
      <c r="AD185" s="145">
        <v>0</v>
      </c>
      <c r="AE185" s="145"/>
      <c r="AF185" s="145"/>
      <c r="AG185" s="145"/>
      <c r="AH185" s="145"/>
      <c r="AI185" s="182">
        <v>14.29</v>
      </c>
      <c r="AJ185" s="183"/>
      <c r="AK185" s="183"/>
      <c r="AL185" s="183"/>
      <c r="AM185" s="184"/>
      <c r="AN185" s="182">
        <v>14.29</v>
      </c>
      <c r="AO185" s="183"/>
      <c r="AP185" s="183"/>
      <c r="AQ185" s="183"/>
      <c r="AR185" s="184"/>
      <c r="AS185" s="182">
        <v>0</v>
      </c>
      <c r="AT185" s="183"/>
      <c r="AU185" s="183"/>
      <c r="AV185" s="183"/>
      <c r="AW185" s="184"/>
      <c r="AX185" s="182">
        <v>14.29</v>
      </c>
      <c r="AY185" s="183"/>
      <c r="AZ185" s="183"/>
      <c r="BA185" s="183"/>
      <c r="BB185" s="184"/>
      <c r="BC185" s="182">
        <f t="shared" si="15"/>
        <v>0</v>
      </c>
      <c r="BD185" s="183"/>
      <c r="BE185" s="183"/>
      <c r="BF185" s="183"/>
      <c r="BG185" s="184"/>
      <c r="BH185" s="182">
        <f t="shared" si="16"/>
        <v>0</v>
      </c>
      <c r="BI185" s="183"/>
      <c r="BJ185" s="183"/>
      <c r="BK185" s="183"/>
      <c r="BL185" s="184"/>
      <c r="BM185" s="182">
        <v>0</v>
      </c>
      <c r="BN185" s="183"/>
      <c r="BO185" s="183"/>
      <c r="BP185" s="183"/>
      <c r="BQ185" s="184"/>
      <c r="BR185" s="1"/>
      <c r="BS185" s="1"/>
      <c r="BT185" s="1"/>
      <c r="BU185" s="1"/>
      <c r="BV185" s="1"/>
      <c r="BW185" s="1"/>
      <c r="BX185" s="1"/>
      <c r="BY185" s="1"/>
      <c r="BZ185" s="2"/>
    </row>
    <row r="186" spans="1:79" ht="57.75" customHeight="1">
      <c r="A186" s="185"/>
      <c r="B186" s="125"/>
      <c r="C186" s="186" t="s">
        <v>365</v>
      </c>
      <c r="D186" s="186"/>
      <c r="E186" s="186"/>
      <c r="F186" s="186"/>
      <c r="G186" s="186"/>
      <c r="H186" s="186"/>
      <c r="I186" s="186"/>
      <c r="J186" s="187" t="s">
        <v>362</v>
      </c>
      <c r="K186" s="187"/>
      <c r="L186" s="187"/>
      <c r="M186" s="187"/>
      <c r="N186" s="187"/>
      <c r="O186" s="188" t="s">
        <v>201</v>
      </c>
      <c r="P186" s="189"/>
      <c r="Q186" s="189"/>
      <c r="R186" s="189"/>
      <c r="S186" s="189"/>
      <c r="T186" s="189"/>
      <c r="U186" s="189"/>
      <c r="V186" s="189"/>
      <c r="W186" s="189"/>
      <c r="X186" s="190"/>
      <c r="Y186" s="145">
        <v>100</v>
      </c>
      <c r="Z186" s="145"/>
      <c r="AA186" s="145"/>
      <c r="AB186" s="145"/>
      <c r="AC186" s="145"/>
      <c r="AD186" s="145">
        <v>0</v>
      </c>
      <c r="AE186" s="145"/>
      <c r="AF186" s="145"/>
      <c r="AG186" s="145"/>
      <c r="AH186" s="145"/>
      <c r="AI186" s="182">
        <v>100</v>
      </c>
      <c r="AJ186" s="183"/>
      <c r="AK186" s="183"/>
      <c r="AL186" s="183"/>
      <c r="AM186" s="184"/>
      <c r="AN186" s="182">
        <v>58</v>
      </c>
      <c r="AO186" s="183"/>
      <c r="AP186" s="183"/>
      <c r="AQ186" s="183"/>
      <c r="AR186" s="184"/>
      <c r="AS186" s="182">
        <v>0</v>
      </c>
      <c r="AT186" s="183"/>
      <c r="AU186" s="183"/>
      <c r="AV186" s="183"/>
      <c r="AW186" s="184"/>
      <c r="AX186" s="182">
        <v>58</v>
      </c>
      <c r="AY186" s="183"/>
      <c r="AZ186" s="183"/>
      <c r="BA186" s="183"/>
      <c r="BB186" s="184"/>
      <c r="BC186" s="182">
        <f>AN186-Y186</f>
        <v>-42</v>
      </c>
      <c r="BD186" s="183"/>
      <c r="BE186" s="183"/>
      <c r="BF186" s="183"/>
      <c r="BG186" s="184"/>
      <c r="BH186" s="182">
        <f t="shared" si="16"/>
        <v>0</v>
      </c>
      <c r="BI186" s="183"/>
      <c r="BJ186" s="183"/>
      <c r="BK186" s="183"/>
      <c r="BL186" s="184"/>
      <c r="BM186" s="182">
        <v>-42</v>
      </c>
      <c r="BN186" s="183"/>
      <c r="BO186" s="183"/>
      <c r="BP186" s="183"/>
      <c r="BQ186" s="184"/>
      <c r="BR186" s="1"/>
      <c r="BS186" s="1"/>
      <c r="BT186" s="1"/>
      <c r="BU186" s="1"/>
      <c r="BV186" s="1"/>
      <c r="BW186" s="1"/>
      <c r="BX186" s="1"/>
      <c r="BY186" s="1"/>
      <c r="BZ186" s="2"/>
    </row>
    <row r="187" spans="1:79" s="57" customFormat="1" ht="36.75" customHeight="1">
      <c r="A187" s="53"/>
      <c r="B187" s="54"/>
      <c r="C187" s="263" t="s">
        <v>457</v>
      </c>
      <c r="D187" s="263"/>
      <c r="E187" s="263"/>
      <c r="F187" s="263"/>
      <c r="G187" s="263"/>
      <c r="H187" s="263"/>
      <c r="I187" s="263"/>
      <c r="J187" s="269" t="s">
        <v>98</v>
      </c>
      <c r="K187" s="269"/>
      <c r="L187" s="269"/>
      <c r="M187" s="269"/>
      <c r="N187" s="269"/>
      <c r="O187" s="269" t="s">
        <v>98</v>
      </c>
      <c r="P187" s="269"/>
      <c r="Q187" s="269"/>
      <c r="R187" s="269"/>
      <c r="S187" s="269"/>
      <c r="T187" s="269"/>
      <c r="U187" s="269"/>
      <c r="V187" s="269"/>
      <c r="W187" s="269"/>
      <c r="X187" s="269"/>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55"/>
      <c r="BS187" s="55"/>
      <c r="BT187" s="55"/>
      <c r="BU187" s="55"/>
      <c r="BV187" s="55"/>
      <c r="BW187" s="55"/>
      <c r="BX187" s="55"/>
      <c r="BY187" s="55"/>
      <c r="BZ187" s="56"/>
      <c r="CA187" s="57" t="s">
        <v>24</v>
      </c>
    </row>
    <row r="188" spans="1:79" s="6" customFormat="1" ht="12.6" customHeight="1">
      <c r="A188" s="62"/>
      <c r="B188" s="61"/>
      <c r="C188" s="178" t="s">
        <v>97</v>
      </c>
      <c r="D188" s="178"/>
      <c r="E188" s="178"/>
      <c r="F188" s="178"/>
      <c r="G188" s="178"/>
      <c r="H188" s="178"/>
      <c r="I188" s="178"/>
      <c r="J188" s="179" t="s">
        <v>98</v>
      </c>
      <c r="K188" s="179"/>
      <c r="L188" s="179"/>
      <c r="M188" s="179"/>
      <c r="N188" s="179"/>
      <c r="O188" s="179" t="s">
        <v>98</v>
      </c>
      <c r="P188" s="179"/>
      <c r="Q188" s="179"/>
      <c r="R188" s="179"/>
      <c r="S188" s="179"/>
      <c r="T188" s="179"/>
      <c r="U188" s="179"/>
      <c r="V188" s="179"/>
      <c r="W188" s="179"/>
      <c r="X188" s="179"/>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4"/>
      <c r="BS188" s="4"/>
      <c r="BT188" s="4"/>
      <c r="BU188" s="4"/>
      <c r="BV188" s="4"/>
      <c r="BW188" s="4"/>
      <c r="BX188" s="4"/>
      <c r="BY188" s="4"/>
      <c r="BZ188" s="5"/>
      <c r="CA188" s="6" t="s">
        <v>24</v>
      </c>
    </row>
    <row r="189" spans="1:79" ht="50.1" customHeight="1">
      <c r="A189" s="185"/>
      <c r="B189" s="125"/>
      <c r="C189" s="186" t="s">
        <v>111</v>
      </c>
      <c r="D189" s="186"/>
      <c r="E189" s="186"/>
      <c r="F189" s="186"/>
      <c r="G189" s="186"/>
      <c r="H189" s="186"/>
      <c r="I189" s="186"/>
      <c r="J189" s="187" t="s">
        <v>100</v>
      </c>
      <c r="K189" s="187"/>
      <c r="L189" s="187"/>
      <c r="M189" s="187"/>
      <c r="N189" s="187"/>
      <c r="O189" s="188" t="s">
        <v>112</v>
      </c>
      <c r="P189" s="189"/>
      <c r="Q189" s="189"/>
      <c r="R189" s="189"/>
      <c r="S189" s="189"/>
      <c r="T189" s="189"/>
      <c r="U189" s="189"/>
      <c r="V189" s="189"/>
      <c r="W189" s="189"/>
      <c r="X189" s="190"/>
      <c r="Y189" s="145">
        <v>1163158.3</v>
      </c>
      <c r="Z189" s="145"/>
      <c r="AA189" s="145"/>
      <c r="AB189" s="145"/>
      <c r="AC189" s="145"/>
      <c r="AD189" s="145">
        <v>0</v>
      </c>
      <c r="AE189" s="145"/>
      <c r="AF189" s="145"/>
      <c r="AG189" s="145"/>
      <c r="AH189" s="145"/>
      <c r="AI189" s="182">
        <v>1163158.3</v>
      </c>
      <c r="AJ189" s="183"/>
      <c r="AK189" s="183"/>
      <c r="AL189" s="183"/>
      <c r="AM189" s="184"/>
      <c r="AN189" s="182">
        <v>1152946.7</v>
      </c>
      <c r="AO189" s="183"/>
      <c r="AP189" s="183"/>
      <c r="AQ189" s="183"/>
      <c r="AR189" s="184"/>
      <c r="AS189" s="182">
        <v>0</v>
      </c>
      <c r="AT189" s="183"/>
      <c r="AU189" s="183"/>
      <c r="AV189" s="183"/>
      <c r="AW189" s="184"/>
      <c r="AX189" s="182">
        <v>1152946.7</v>
      </c>
      <c r="AY189" s="183"/>
      <c r="AZ189" s="183"/>
      <c r="BA189" s="183"/>
      <c r="BB189" s="184"/>
      <c r="BC189" s="182">
        <f t="shared" si="15"/>
        <v>-10211.600000000093</v>
      </c>
      <c r="BD189" s="183"/>
      <c r="BE189" s="183"/>
      <c r="BF189" s="183"/>
      <c r="BG189" s="184"/>
      <c r="BH189" s="182">
        <f t="shared" si="16"/>
        <v>0</v>
      </c>
      <c r="BI189" s="183"/>
      <c r="BJ189" s="183"/>
      <c r="BK189" s="183"/>
      <c r="BL189" s="184"/>
      <c r="BM189" s="182">
        <v>-10211.600000000093</v>
      </c>
      <c r="BN189" s="183"/>
      <c r="BO189" s="183"/>
      <c r="BP189" s="183"/>
      <c r="BQ189" s="184"/>
      <c r="BR189" s="1"/>
      <c r="BS189" s="1"/>
      <c r="BT189" s="1"/>
      <c r="BU189" s="1"/>
      <c r="BV189" s="1"/>
      <c r="BW189" s="1"/>
      <c r="BX189" s="1"/>
      <c r="BY189" s="1"/>
      <c r="BZ189" s="2"/>
    </row>
    <row r="190" spans="1:79" ht="25.5" customHeight="1">
      <c r="A190" s="62"/>
      <c r="B190" s="61"/>
      <c r="C190" s="178" t="s">
        <v>198</v>
      </c>
      <c r="D190" s="178"/>
      <c r="E190" s="178"/>
      <c r="F190" s="178"/>
      <c r="G190" s="178"/>
      <c r="H190" s="178"/>
      <c r="I190" s="178"/>
      <c r="J190" s="179" t="s">
        <v>98</v>
      </c>
      <c r="K190" s="179"/>
      <c r="L190" s="179"/>
      <c r="M190" s="179"/>
      <c r="N190" s="179"/>
      <c r="O190" s="179" t="s">
        <v>98</v>
      </c>
      <c r="P190" s="179"/>
      <c r="Q190" s="179"/>
      <c r="R190" s="179"/>
      <c r="S190" s="179"/>
      <c r="T190" s="179"/>
      <c r="U190" s="179"/>
      <c r="V190" s="179"/>
      <c r="W190" s="179"/>
      <c r="X190" s="179"/>
      <c r="Y190" s="201"/>
      <c r="Z190" s="202"/>
      <c r="AA190" s="202"/>
      <c r="AB190" s="202"/>
      <c r="AC190" s="203"/>
      <c r="AD190" s="145"/>
      <c r="AE190" s="145"/>
      <c r="AF190" s="145"/>
      <c r="AG190" s="145"/>
      <c r="AH190" s="14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
      <c r="BS190" s="1"/>
      <c r="BT190" s="1"/>
      <c r="BU190" s="1"/>
      <c r="BV190" s="1"/>
      <c r="BW190" s="1"/>
      <c r="BX190" s="1"/>
      <c r="BY190" s="1">
        <f>AI196+AI197</f>
        <v>559075</v>
      </c>
      <c r="BZ190" s="2"/>
    </row>
    <row r="191" spans="1:79" ht="45.6" customHeight="1">
      <c r="A191" s="185"/>
      <c r="B191" s="125"/>
      <c r="C191" s="186" t="s">
        <v>209</v>
      </c>
      <c r="D191" s="186"/>
      <c r="E191" s="186"/>
      <c r="F191" s="186"/>
      <c r="G191" s="186"/>
      <c r="H191" s="186"/>
      <c r="I191" s="186"/>
      <c r="J191" s="187" t="s">
        <v>103</v>
      </c>
      <c r="K191" s="187"/>
      <c r="L191" s="187"/>
      <c r="M191" s="187"/>
      <c r="N191" s="187"/>
      <c r="O191" s="188" t="s">
        <v>112</v>
      </c>
      <c r="P191" s="189"/>
      <c r="Q191" s="189"/>
      <c r="R191" s="189"/>
      <c r="S191" s="189"/>
      <c r="T191" s="189"/>
      <c r="U191" s="189"/>
      <c r="V191" s="189"/>
      <c r="W191" s="189"/>
      <c r="X191" s="190"/>
      <c r="Y191" s="145">
        <v>1</v>
      </c>
      <c r="Z191" s="145"/>
      <c r="AA191" s="145"/>
      <c r="AB191" s="145"/>
      <c r="AC191" s="145"/>
      <c r="AD191" s="145">
        <v>0</v>
      </c>
      <c r="AE191" s="145"/>
      <c r="AF191" s="145"/>
      <c r="AG191" s="145"/>
      <c r="AH191" s="145"/>
      <c r="AI191" s="182">
        <v>1</v>
      </c>
      <c r="AJ191" s="183"/>
      <c r="AK191" s="183"/>
      <c r="AL191" s="183"/>
      <c r="AM191" s="184"/>
      <c r="AN191" s="182">
        <v>1</v>
      </c>
      <c r="AO191" s="183"/>
      <c r="AP191" s="183"/>
      <c r="AQ191" s="183"/>
      <c r="AR191" s="184"/>
      <c r="AS191" s="182">
        <v>0</v>
      </c>
      <c r="AT191" s="183"/>
      <c r="AU191" s="183"/>
      <c r="AV191" s="183"/>
      <c r="AW191" s="184"/>
      <c r="AX191" s="182">
        <v>1</v>
      </c>
      <c r="AY191" s="183"/>
      <c r="AZ191" s="183"/>
      <c r="BA191" s="183"/>
      <c r="BB191" s="184"/>
      <c r="BC191" s="182">
        <f t="shared" si="15"/>
        <v>0</v>
      </c>
      <c r="BD191" s="183"/>
      <c r="BE191" s="183"/>
      <c r="BF191" s="183"/>
      <c r="BG191" s="184"/>
      <c r="BH191" s="182">
        <f t="shared" si="16"/>
        <v>0</v>
      </c>
      <c r="BI191" s="183"/>
      <c r="BJ191" s="183"/>
      <c r="BK191" s="183"/>
      <c r="BL191" s="184"/>
      <c r="BM191" s="182">
        <v>0</v>
      </c>
      <c r="BN191" s="183"/>
      <c r="BO191" s="183"/>
      <c r="BP191" s="183"/>
      <c r="BQ191" s="184"/>
      <c r="BR191" s="1"/>
      <c r="BS191" s="1"/>
      <c r="BT191" s="1"/>
      <c r="BU191" s="1"/>
      <c r="BV191" s="1"/>
      <c r="BW191" s="1"/>
      <c r="BX191" s="1"/>
      <c r="BY191" s="1"/>
      <c r="BZ191" s="2"/>
    </row>
    <row r="192" spans="1:79" ht="63.75" customHeight="1">
      <c r="A192" s="185"/>
      <c r="B192" s="125"/>
      <c r="C192" s="186" t="s">
        <v>210</v>
      </c>
      <c r="D192" s="186"/>
      <c r="E192" s="186"/>
      <c r="F192" s="186"/>
      <c r="G192" s="186"/>
      <c r="H192" s="186"/>
      <c r="I192" s="186"/>
      <c r="J192" s="187" t="s">
        <v>103</v>
      </c>
      <c r="K192" s="187"/>
      <c r="L192" s="187"/>
      <c r="M192" s="187"/>
      <c r="N192" s="187"/>
      <c r="O192" s="188" t="s">
        <v>112</v>
      </c>
      <c r="P192" s="189"/>
      <c r="Q192" s="189"/>
      <c r="R192" s="189"/>
      <c r="S192" s="189"/>
      <c r="T192" s="189"/>
      <c r="U192" s="189"/>
      <c r="V192" s="189"/>
      <c r="W192" s="189"/>
      <c r="X192" s="190"/>
      <c r="Y192" s="145">
        <v>1</v>
      </c>
      <c r="Z192" s="145"/>
      <c r="AA192" s="145"/>
      <c r="AB192" s="145"/>
      <c r="AC192" s="145"/>
      <c r="AD192" s="145">
        <v>0</v>
      </c>
      <c r="AE192" s="145"/>
      <c r="AF192" s="145"/>
      <c r="AG192" s="145"/>
      <c r="AH192" s="145"/>
      <c r="AI192" s="182">
        <v>1</v>
      </c>
      <c r="AJ192" s="183"/>
      <c r="AK192" s="183"/>
      <c r="AL192" s="183"/>
      <c r="AM192" s="184"/>
      <c r="AN192" s="182">
        <v>1</v>
      </c>
      <c r="AO192" s="183"/>
      <c r="AP192" s="183"/>
      <c r="AQ192" s="183"/>
      <c r="AR192" s="184"/>
      <c r="AS192" s="182">
        <v>0</v>
      </c>
      <c r="AT192" s="183"/>
      <c r="AU192" s="183"/>
      <c r="AV192" s="183"/>
      <c r="AW192" s="184"/>
      <c r="AX192" s="182">
        <v>1</v>
      </c>
      <c r="AY192" s="183"/>
      <c r="AZ192" s="183"/>
      <c r="BA192" s="183"/>
      <c r="BB192" s="184"/>
      <c r="BC192" s="182">
        <f t="shared" si="15"/>
        <v>0</v>
      </c>
      <c r="BD192" s="183"/>
      <c r="BE192" s="183"/>
      <c r="BF192" s="183"/>
      <c r="BG192" s="184"/>
      <c r="BH192" s="182">
        <f t="shared" si="16"/>
        <v>0</v>
      </c>
      <c r="BI192" s="183"/>
      <c r="BJ192" s="183"/>
      <c r="BK192" s="183"/>
      <c r="BL192" s="184"/>
      <c r="BM192" s="182">
        <v>0</v>
      </c>
      <c r="BN192" s="183"/>
      <c r="BO192" s="183"/>
      <c r="BP192" s="183"/>
      <c r="BQ192" s="184"/>
      <c r="BR192" s="1"/>
      <c r="BS192" s="1"/>
      <c r="BT192" s="1"/>
      <c r="BU192" s="1"/>
      <c r="BV192" s="1"/>
      <c r="BW192" s="1"/>
      <c r="BX192" s="1"/>
      <c r="BY192" s="1">
        <f>AI199*AI194</f>
        <v>47629.599999999999</v>
      </c>
      <c r="BZ192" s="2"/>
    </row>
    <row r="193" spans="1:79" ht="39.950000000000003" customHeight="1">
      <c r="A193" s="185"/>
      <c r="B193" s="125"/>
      <c r="C193" s="186" t="s">
        <v>211</v>
      </c>
      <c r="D193" s="186"/>
      <c r="E193" s="186"/>
      <c r="F193" s="186"/>
      <c r="G193" s="186"/>
      <c r="H193" s="186"/>
      <c r="I193" s="186"/>
      <c r="J193" s="187" t="s">
        <v>212</v>
      </c>
      <c r="K193" s="187"/>
      <c r="L193" s="187"/>
      <c r="M193" s="187"/>
      <c r="N193" s="187"/>
      <c r="O193" s="188" t="s">
        <v>213</v>
      </c>
      <c r="P193" s="189"/>
      <c r="Q193" s="189"/>
      <c r="R193" s="189"/>
      <c r="S193" s="189"/>
      <c r="T193" s="189"/>
      <c r="U193" s="189"/>
      <c r="V193" s="189"/>
      <c r="W193" s="189"/>
      <c r="X193" s="190"/>
      <c r="Y193" s="145">
        <v>137</v>
      </c>
      <c r="Z193" s="145"/>
      <c r="AA193" s="145"/>
      <c r="AB193" s="145"/>
      <c r="AC193" s="145"/>
      <c r="AD193" s="145">
        <v>0</v>
      </c>
      <c r="AE193" s="145"/>
      <c r="AF193" s="145"/>
      <c r="AG193" s="145"/>
      <c r="AH193" s="145"/>
      <c r="AI193" s="265">
        <v>137</v>
      </c>
      <c r="AJ193" s="266"/>
      <c r="AK193" s="266"/>
      <c r="AL193" s="266"/>
      <c r="AM193" s="267"/>
      <c r="AN193" s="182">
        <v>137</v>
      </c>
      <c r="AO193" s="183"/>
      <c r="AP193" s="183"/>
      <c r="AQ193" s="183"/>
      <c r="AR193" s="184"/>
      <c r="AS193" s="182">
        <v>0</v>
      </c>
      <c r="AT193" s="183"/>
      <c r="AU193" s="183"/>
      <c r="AV193" s="183"/>
      <c r="AW193" s="184"/>
      <c r="AX193" s="182">
        <v>137</v>
      </c>
      <c r="AY193" s="183"/>
      <c r="AZ193" s="183"/>
      <c r="BA193" s="183"/>
      <c r="BB193" s="184"/>
      <c r="BC193" s="182">
        <f t="shared" si="15"/>
        <v>0</v>
      </c>
      <c r="BD193" s="183"/>
      <c r="BE193" s="183"/>
      <c r="BF193" s="183"/>
      <c r="BG193" s="184"/>
      <c r="BH193" s="182">
        <f t="shared" si="16"/>
        <v>0</v>
      </c>
      <c r="BI193" s="183"/>
      <c r="BJ193" s="183"/>
      <c r="BK193" s="183"/>
      <c r="BL193" s="184"/>
      <c r="BM193" s="182">
        <v>0</v>
      </c>
      <c r="BN193" s="183"/>
      <c r="BO193" s="183"/>
      <c r="BP193" s="183"/>
      <c r="BQ193" s="184"/>
      <c r="BR193" s="1"/>
      <c r="BS193" s="1"/>
      <c r="BT193" s="1"/>
      <c r="BU193" s="1"/>
      <c r="BV193" s="1"/>
      <c r="BW193" s="1"/>
      <c r="BX193" s="1"/>
      <c r="BY193" s="1">
        <f>BY192+BY191+BY190</f>
        <v>606704.6</v>
      </c>
      <c r="BZ193" s="2"/>
    </row>
    <row r="194" spans="1:79" ht="45.6" customHeight="1">
      <c r="A194" s="185"/>
      <c r="B194" s="125"/>
      <c r="C194" s="186" t="s">
        <v>443</v>
      </c>
      <c r="D194" s="186"/>
      <c r="E194" s="186"/>
      <c r="F194" s="186"/>
      <c r="G194" s="186"/>
      <c r="H194" s="186"/>
      <c r="I194" s="186"/>
      <c r="J194" s="187" t="s">
        <v>214</v>
      </c>
      <c r="K194" s="187"/>
      <c r="L194" s="187"/>
      <c r="M194" s="187"/>
      <c r="N194" s="187"/>
      <c r="O194" s="188" t="s">
        <v>112</v>
      </c>
      <c r="P194" s="189"/>
      <c r="Q194" s="189"/>
      <c r="R194" s="189"/>
      <c r="S194" s="189"/>
      <c r="T194" s="189"/>
      <c r="U194" s="189"/>
      <c r="V194" s="189"/>
      <c r="W194" s="189"/>
      <c r="X194" s="190"/>
      <c r="Y194" s="145">
        <v>80</v>
      </c>
      <c r="Z194" s="145"/>
      <c r="AA194" s="145"/>
      <c r="AB194" s="145"/>
      <c r="AC194" s="145"/>
      <c r="AD194" s="145">
        <v>0</v>
      </c>
      <c r="AE194" s="145"/>
      <c r="AF194" s="145"/>
      <c r="AG194" s="145"/>
      <c r="AH194" s="145"/>
      <c r="AI194" s="182">
        <v>80</v>
      </c>
      <c r="AJ194" s="183"/>
      <c r="AK194" s="183"/>
      <c r="AL194" s="183"/>
      <c r="AM194" s="184"/>
      <c r="AN194" s="182">
        <v>80</v>
      </c>
      <c r="AO194" s="183"/>
      <c r="AP194" s="183"/>
      <c r="AQ194" s="183"/>
      <c r="AR194" s="184"/>
      <c r="AS194" s="182">
        <v>0</v>
      </c>
      <c r="AT194" s="183"/>
      <c r="AU194" s="183"/>
      <c r="AV194" s="183"/>
      <c r="AW194" s="184"/>
      <c r="AX194" s="182">
        <v>80</v>
      </c>
      <c r="AY194" s="183"/>
      <c r="AZ194" s="183"/>
      <c r="BA194" s="183"/>
      <c r="BB194" s="184"/>
      <c r="BC194" s="182">
        <f t="shared" si="15"/>
        <v>0</v>
      </c>
      <c r="BD194" s="183"/>
      <c r="BE194" s="183"/>
      <c r="BF194" s="183"/>
      <c r="BG194" s="184"/>
      <c r="BH194" s="182">
        <f t="shared" si="16"/>
        <v>0</v>
      </c>
      <c r="BI194" s="183"/>
      <c r="BJ194" s="183"/>
      <c r="BK194" s="183"/>
      <c r="BL194" s="184"/>
      <c r="BM194" s="182">
        <v>0</v>
      </c>
      <c r="BN194" s="183"/>
      <c r="BO194" s="183"/>
      <c r="BP194" s="183"/>
      <c r="BQ194" s="184"/>
      <c r="BR194" s="1"/>
      <c r="BS194" s="1"/>
      <c r="BT194" s="1"/>
      <c r="BU194" s="1"/>
      <c r="BV194" s="1"/>
      <c r="BW194" s="1"/>
      <c r="BX194" s="1"/>
      <c r="BY194" s="1">
        <f>BY193+BY192+BY190</f>
        <v>1213409.2</v>
      </c>
      <c r="BZ194" s="2"/>
    </row>
    <row r="195" spans="1:79" ht="16.5" customHeight="1">
      <c r="A195" s="62"/>
      <c r="B195" s="61"/>
      <c r="C195" s="178" t="s">
        <v>281</v>
      </c>
      <c r="D195" s="178"/>
      <c r="E195" s="178"/>
      <c r="F195" s="178"/>
      <c r="G195" s="178"/>
      <c r="H195" s="178"/>
      <c r="I195" s="178"/>
      <c r="J195" s="179" t="s">
        <v>98</v>
      </c>
      <c r="K195" s="179"/>
      <c r="L195" s="179"/>
      <c r="M195" s="179"/>
      <c r="N195" s="179"/>
      <c r="O195" s="179" t="s">
        <v>98</v>
      </c>
      <c r="P195" s="179"/>
      <c r="Q195" s="179"/>
      <c r="R195" s="179"/>
      <c r="S195" s="179"/>
      <c r="T195" s="179"/>
      <c r="U195" s="179"/>
      <c r="V195" s="179"/>
      <c r="W195" s="179"/>
      <c r="X195" s="179"/>
      <c r="Y195" s="151"/>
      <c r="Z195" s="151"/>
      <c r="AA195" s="151"/>
      <c r="AB195" s="151"/>
      <c r="AC195" s="151"/>
      <c r="AD195" s="145"/>
      <c r="AE195" s="145"/>
      <c r="AF195" s="145"/>
      <c r="AG195" s="145"/>
      <c r="AH195" s="14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
      <c r="BS195" s="1"/>
      <c r="BT195" s="1"/>
      <c r="BU195" s="1"/>
      <c r="BV195" s="1"/>
      <c r="BW195" s="1"/>
      <c r="BX195" s="1"/>
      <c r="BY195" s="1">
        <f>AI189-BY194</f>
        <v>-50250.899999999907</v>
      </c>
      <c r="BZ195" s="2"/>
    </row>
    <row r="196" spans="1:79" ht="58.5" customHeight="1">
      <c r="A196" s="185"/>
      <c r="B196" s="125"/>
      <c r="C196" s="186" t="s">
        <v>289</v>
      </c>
      <c r="D196" s="186"/>
      <c r="E196" s="186"/>
      <c r="F196" s="186"/>
      <c r="G196" s="186"/>
      <c r="H196" s="186"/>
      <c r="I196" s="186"/>
      <c r="J196" s="187" t="s">
        <v>100</v>
      </c>
      <c r="K196" s="187"/>
      <c r="L196" s="187"/>
      <c r="M196" s="187"/>
      <c r="N196" s="187"/>
      <c r="O196" s="188" t="s">
        <v>201</v>
      </c>
      <c r="P196" s="189"/>
      <c r="Q196" s="189"/>
      <c r="R196" s="189"/>
      <c r="S196" s="189"/>
      <c r="T196" s="189"/>
      <c r="U196" s="189"/>
      <c r="V196" s="189"/>
      <c r="W196" s="189"/>
      <c r="X196" s="190"/>
      <c r="Y196" s="145">
        <v>278154</v>
      </c>
      <c r="Z196" s="145"/>
      <c r="AA196" s="145"/>
      <c r="AB196" s="145"/>
      <c r="AC196" s="145"/>
      <c r="AD196" s="145">
        <v>0</v>
      </c>
      <c r="AE196" s="145"/>
      <c r="AF196" s="145"/>
      <c r="AG196" s="145"/>
      <c r="AH196" s="145"/>
      <c r="AI196" s="182">
        <v>278154</v>
      </c>
      <c r="AJ196" s="183"/>
      <c r="AK196" s="183"/>
      <c r="AL196" s="183"/>
      <c r="AM196" s="184"/>
      <c r="AN196" s="182">
        <v>271346.77</v>
      </c>
      <c r="AO196" s="183"/>
      <c r="AP196" s="183"/>
      <c r="AQ196" s="183"/>
      <c r="AR196" s="184"/>
      <c r="AS196" s="182">
        <v>0</v>
      </c>
      <c r="AT196" s="183"/>
      <c r="AU196" s="183"/>
      <c r="AV196" s="183"/>
      <c r="AW196" s="184"/>
      <c r="AX196" s="182">
        <v>271346.77</v>
      </c>
      <c r="AY196" s="183"/>
      <c r="AZ196" s="183"/>
      <c r="BA196" s="183"/>
      <c r="BB196" s="184"/>
      <c r="BC196" s="182">
        <f t="shared" si="15"/>
        <v>-6807.2299999999814</v>
      </c>
      <c r="BD196" s="183"/>
      <c r="BE196" s="183"/>
      <c r="BF196" s="183"/>
      <c r="BG196" s="184"/>
      <c r="BH196" s="182">
        <f t="shared" si="16"/>
        <v>0</v>
      </c>
      <c r="BI196" s="183"/>
      <c r="BJ196" s="183"/>
      <c r="BK196" s="183"/>
      <c r="BL196" s="184"/>
      <c r="BM196" s="182">
        <v>-6807.2299999999814</v>
      </c>
      <c r="BN196" s="183"/>
      <c r="BO196" s="183"/>
      <c r="BP196" s="183"/>
      <c r="BQ196" s="184"/>
      <c r="BR196" s="1"/>
      <c r="BS196" s="1"/>
      <c r="BT196" s="1"/>
      <c r="BU196" s="1"/>
      <c r="BV196" s="1"/>
      <c r="BW196" s="1"/>
      <c r="BX196" s="1"/>
      <c r="BY196" s="1"/>
      <c r="BZ196" s="2"/>
    </row>
    <row r="197" spans="1:79" ht="54.75" customHeight="1">
      <c r="A197" s="185"/>
      <c r="B197" s="125"/>
      <c r="C197" s="186" t="s">
        <v>290</v>
      </c>
      <c r="D197" s="186"/>
      <c r="E197" s="186"/>
      <c r="F197" s="186"/>
      <c r="G197" s="186"/>
      <c r="H197" s="186"/>
      <c r="I197" s="186"/>
      <c r="J197" s="187" t="s">
        <v>100</v>
      </c>
      <c r="K197" s="187"/>
      <c r="L197" s="187"/>
      <c r="M197" s="187"/>
      <c r="N197" s="187"/>
      <c r="O197" s="188" t="s">
        <v>201</v>
      </c>
      <c r="P197" s="189"/>
      <c r="Q197" s="189"/>
      <c r="R197" s="189"/>
      <c r="S197" s="189"/>
      <c r="T197" s="189"/>
      <c r="U197" s="189"/>
      <c r="V197" s="189"/>
      <c r="W197" s="189"/>
      <c r="X197" s="190"/>
      <c r="Y197" s="145">
        <v>280921</v>
      </c>
      <c r="Z197" s="145"/>
      <c r="AA197" s="145"/>
      <c r="AB197" s="145"/>
      <c r="AC197" s="145"/>
      <c r="AD197" s="145">
        <v>0</v>
      </c>
      <c r="AE197" s="145"/>
      <c r="AF197" s="145"/>
      <c r="AG197" s="145"/>
      <c r="AH197" s="145"/>
      <c r="AI197" s="182">
        <v>280921</v>
      </c>
      <c r="AJ197" s="183"/>
      <c r="AK197" s="183"/>
      <c r="AL197" s="183"/>
      <c r="AM197" s="184"/>
      <c r="AN197" s="182">
        <v>277516.62</v>
      </c>
      <c r="AO197" s="183"/>
      <c r="AP197" s="183"/>
      <c r="AQ197" s="183"/>
      <c r="AR197" s="184"/>
      <c r="AS197" s="182">
        <v>0</v>
      </c>
      <c r="AT197" s="183"/>
      <c r="AU197" s="183"/>
      <c r="AV197" s="183"/>
      <c r="AW197" s="184"/>
      <c r="AX197" s="182">
        <v>277516.62</v>
      </c>
      <c r="AY197" s="183"/>
      <c r="AZ197" s="183"/>
      <c r="BA197" s="183"/>
      <c r="BB197" s="184"/>
      <c r="BC197" s="182">
        <f t="shared" si="15"/>
        <v>-3404.3800000000047</v>
      </c>
      <c r="BD197" s="183"/>
      <c r="BE197" s="183"/>
      <c r="BF197" s="183"/>
      <c r="BG197" s="184"/>
      <c r="BH197" s="182">
        <f t="shared" si="16"/>
        <v>0</v>
      </c>
      <c r="BI197" s="183"/>
      <c r="BJ197" s="183"/>
      <c r="BK197" s="183"/>
      <c r="BL197" s="184"/>
      <c r="BM197" s="182">
        <v>-3404.3800000000047</v>
      </c>
      <c r="BN197" s="183"/>
      <c r="BO197" s="183"/>
      <c r="BP197" s="183"/>
      <c r="BQ197" s="184"/>
      <c r="BR197" s="1"/>
      <c r="BS197" s="1"/>
      <c r="BT197" s="1"/>
      <c r="BU197" s="1"/>
      <c r="BV197" s="1"/>
      <c r="BW197" s="1"/>
      <c r="BX197" s="1"/>
      <c r="BY197" s="1"/>
      <c r="BZ197" s="2"/>
    </row>
    <row r="198" spans="1:79" ht="58.5" customHeight="1">
      <c r="A198" s="185"/>
      <c r="B198" s="125"/>
      <c r="C198" s="186" t="s">
        <v>291</v>
      </c>
      <c r="D198" s="186"/>
      <c r="E198" s="186"/>
      <c r="F198" s="186"/>
      <c r="G198" s="186"/>
      <c r="H198" s="186"/>
      <c r="I198" s="186"/>
      <c r="J198" s="187" t="s">
        <v>100</v>
      </c>
      <c r="K198" s="187"/>
      <c r="L198" s="187"/>
      <c r="M198" s="187"/>
      <c r="N198" s="187"/>
      <c r="O198" s="188" t="s">
        <v>213</v>
      </c>
      <c r="P198" s="189"/>
      <c r="Q198" s="189"/>
      <c r="R198" s="189"/>
      <c r="S198" s="189"/>
      <c r="T198" s="189"/>
      <c r="U198" s="189"/>
      <c r="V198" s="189"/>
      <c r="W198" s="189"/>
      <c r="X198" s="190"/>
      <c r="Y198" s="145">
        <v>4.0599999999999996</v>
      </c>
      <c r="Z198" s="145"/>
      <c r="AA198" s="145"/>
      <c r="AB198" s="145"/>
      <c r="AC198" s="145"/>
      <c r="AD198" s="145">
        <v>0</v>
      </c>
      <c r="AE198" s="145"/>
      <c r="AF198" s="145"/>
      <c r="AG198" s="145"/>
      <c r="AH198" s="145"/>
      <c r="AI198" s="265">
        <v>4.0599999999999996</v>
      </c>
      <c r="AJ198" s="266"/>
      <c r="AK198" s="266"/>
      <c r="AL198" s="266"/>
      <c r="AM198" s="267"/>
      <c r="AN198" s="182">
        <v>4.0599999999999996</v>
      </c>
      <c r="AO198" s="183"/>
      <c r="AP198" s="183"/>
      <c r="AQ198" s="183"/>
      <c r="AR198" s="184"/>
      <c r="AS198" s="182">
        <v>0</v>
      </c>
      <c r="AT198" s="183"/>
      <c r="AU198" s="183"/>
      <c r="AV198" s="183"/>
      <c r="AW198" s="184"/>
      <c r="AX198" s="182">
        <v>4.0599999999999996</v>
      </c>
      <c r="AY198" s="183"/>
      <c r="AZ198" s="183"/>
      <c r="BA198" s="183"/>
      <c r="BB198" s="184"/>
      <c r="BC198" s="182">
        <f t="shared" si="15"/>
        <v>0</v>
      </c>
      <c r="BD198" s="183"/>
      <c r="BE198" s="183"/>
      <c r="BF198" s="183"/>
      <c r="BG198" s="184"/>
      <c r="BH198" s="182">
        <f t="shared" si="16"/>
        <v>0</v>
      </c>
      <c r="BI198" s="183"/>
      <c r="BJ198" s="183"/>
      <c r="BK198" s="183"/>
      <c r="BL198" s="184"/>
      <c r="BM198" s="182">
        <v>0</v>
      </c>
      <c r="BN198" s="183"/>
      <c r="BO198" s="183"/>
      <c r="BP198" s="183"/>
      <c r="BQ198" s="184"/>
      <c r="BR198" s="1"/>
      <c r="BS198" s="1"/>
      <c r="BT198" s="1"/>
      <c r="BU198" s="1"/>
      <c r="BV198" s="1"/>
      <c r="BW198" s="1"/>
      <c r="BX198" s="1"/>
      <c r="BY198" s="1">
        <f>AI198*AI193</f>
        <v>556.21999999999991</v>
      </c>
      <c r="BZ198" s="2"/>
    </row>
    <row r="199" spans="1:79" ht="56.25" customHeight="1">
      <c r="A199" s="185"/>
      <c r="B199" s="125"/>
      <c r="C199" s="186" t="s">
        <v>292</v>
      </c>
      <c r="D199" s="186"/>
      <c r="E199" s="186"/>
      <c r="F199" s="186"/>
      <c r="G199" s="186"/>
      <c r="H199" s="186"/>
      <c r="I199" s="186"/>
      <c r="J199" s="187" t="s">
        <v>100</v>
      </c>
      <c r="K199" s="187"/>
      <c r="L199" s="187"/>
      <c r="M199" s="187"/>
      <c r="N199" s="187"/>
      <c r="O199" s="188" t="s">
        <v>201</v>
      </c>
      <c r="P199" s="189"/>
      <c r="Q199" s="189"/>
      <c r="R199" s="189"/>
      <c r="S199" s="189"/>
      <c r="T199" s="189"/>
      <c r="U199" s="189"/>
      <c r="V199" s="189"/>
      <c r="W199" s="189"/>
      <c r="X199" s="190"/>
      <c r="Y199" s="145">
        <v>595.37</v>
      </c>
      <c r="Z199" s="145"/>
      <c r="AA199" s="145"/>
      <c r="AB199" s="145"/>
      <c r="AC199" s="145"/>
      <c r="AD199" s="145">
        <v>0</v>
      </c>
      <c r="AE199" s="145"/>
      <c r="AF199" s="145"/>
      <c r="AG199" s="145"/>
      <c r="AH199" s="145"/>
      <c r="AI199" s="182">
        <v>595.37</v>
      </c>
      <c r="AJ199" s="183"/>
      <c r="AK199" s="183"/>
      <c r="AL199" s="183"/>
      <c r="AM199" s="184"/>
      <c r="AN199" s="182">
        <v>595.37</v>
      </c>
      <c r="AO199" s="183"/>
      <c r="AP199" s="183"/>
      <c r="AQ199" s="183"/>
      <c r="AR199" s="184"/>
      <c r="AS199" s="182">
        <v>0</v>
      </c>
      <c r="AT199" s="183"/>
      <c r="AU199" s="183"/>
      <c r="AV199" s="183"/>
      <c r="AW199" s="184"/>
      <c r="AX199" s="182">
        <v>595.37</v>
      </c>
      <c r="AY199" s="183"/>
      <c r="AZ199" s="183"/>
      <c r="BA199" s="183"/>
      <c r="BB199" s="184"/>
      <c r="BC199" s="182">
        <f t="shared" si="15"/>
        <v>0</v>
      </c>
      <c r="BD199" s="183"/>
      <c r="BE199" s="183"/>
      <c r="BF199" s="183"/>
      <c r="BG199" s="184"/>
      <c r="BH199" s="182">
        <f t="shared" si="16"/>
        <v>0</v>
      </c>
      <c r="BI199" s="183"/>
      <c r="BJ199" s="183"/>
      <c r="BK199" s="183"/>
      <c r="BL199" s="184"/>
      <c r="BM199" s="182">
        <v>0</v>
      </c>
      <c r="BN199" s="183"/>
      <c r="BO199" s="183"/>
      <c r="BP199" s="183"/>
      <c r="BQ199" s="184"/>
      <c r="BR199" s="1"/>
      <c r="BS199" s="1"/>
      <c r="BT199" s="1"/>
      <c r="BU199" s="1"/>
      <c r="BV199" s="1"/>
      <c r="BW199" s="1"/>
      <c r="BX199" s="1"/>
      <c r="BY199" s="1"/>
      <c r="BZ199" s="2"/>
    </row>
    <row r="200" spans="1:79" ht="15.75" customHeight="1">
      <c r="A200" s="62"/>
      <c r="B200" s="61"/>
      <c r="C200" s="178" t="s">
        <v>360</v>
      </c>
      <c r="D200" s="178"/>
      <c r="E200" s="178"/>
      <c r="F200" s="178"/>
      <c r="G200" s="178"/>
      <c r="H200" s="178"/>
      <c r="I200" s="178"/>
      <c r="J200" s="179" t="s">
        <v>98</v>
      </c>
      <c r="K200" s="179"/>
      <c r="L200" s="179"/>
      <c r="M200" s="179"/>
      <c r="N200" s="179"/>
      <c r="O200" s="179" t="s">
        <v>98</v>
      </c>
      <c r="P200" s="179"/>
      <c r="Q200" s="179"/>
      <c r="R200" s="179"/>
      <c r="S200" s="179"/>
      <c r="T200" s="179"/>
      <c r="U200" s="179"/>
      <c r="V200" s="179"/>
      <c r="W200" s="179"/>
      <c r="X200" s="179"/>
      <c r="Y200" s="151"/>
      <c r="Z200" s="151"/>
      <c r="AA200" s="151"/>
      <c r="AB200" s="151"/>
      <c r="AC200" s="151"/>
      <c r="AD200" s="145"/>
      <c r="AE200" s="145"/>
      <c r="AF200" s="145"/>
      <c r="AG200" s="145"/>
      <c r="AH200" s="14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
      <c r="BS200" s="1"/>
      <c r="BT200" s="1"/>
      <c r="BU200" s="1"/>
      <c r="BV200" s="1"/>
      <c r="BW200" s="1"/>
      <c r="BX200" s="1"/>
      <c r="BY200" s="1"/>
      <c r="BZ200" s="2"/>
    </row>
    <row r="201" spans="1:79" ht="51.6" customHeight="1">
      <c r="A201" s="185"/>
      <c r="B201" s="125"/>
      <c r="C201" s="186" t="s">
        <v>366</v>
      </c>
      <c r="D201" s="186"/>
      <c r="E201" s="186"/>
      <c r="F201" s="186"/>
      <c r="G201" s="186"/>
      <c r="H201" s="186"/>
      <c r="I201" s="186"/>
      <c r="J201" s="187" t="s">
        <v>362</v>
      </c>
      <c r="K201" s="187"/>
      <c r="L201" s="187"/>
      <c r="M201" s="187"/>
      <c r="N201" s="187"/>
      <c r="O201" s="188" t="s">
        <v>201</v>
      </c>
      <c r="P201" s="189"/>
      <c r="Q201" s="189"/>
      <c r="R201" s="189"/>
      <c r="S201" s="189"/>
      <c r="T201" s="189"/>
      <c r="U201" s="189"/>
      <c r="V201" s="189"/>
      <c r="W201" s="189"/>
      <c r="X201" s="190"/>
      <c r="Y201" s="145">
        <v>100</v>
      </c>
      <c r="Z201" s="145"/>
      <c r="AA201" s="145"/>
      <c r="AB201" s="145"/>
      <c r="AC201" s="145"/>
      <c r="AD201" s="145">
        <v>0</v>
      </c>
      <c r="AE201" s="145"/>
      <c r="AF201" s="145"/>
      <c r="AG201" s="145"/>
      <c r="AH201" s="145"/>
      <c r="AI201" s="182">
        <v>100</v>
      </c>
      <c r="AJ201" s="183"/>
      <c r="AK201" s="183"/>
      <c r="AL201" s="183"/>
      <c r="AM201" s="184"/>
      <c r="AN201" s="182">
        <v>100</v>
      </c>
      <c r="AO201" s="183"/>
      <c r="AP201" s="183"/>
      <c r="AQ201" s="183"/>
      <c r="AR201" s="184"/>
      <c r="AS201" s="182">
        <v>0</v>
      </c>
      <c r="AT201" s="183"/>
      <c r="AU201" s="183"/>
      <c r="AV201" s="183"/>
      <c r="AW201" s="184"/>
      <c r="AX201" s="182">
        <v>100</v>
      </c>
      <c r="AY201" s="183"/>
      <c r="AZ201" s="183"/>
      <c r="BA201" s="183"/>
      <c r="BB201" s="184"/>
      <c r="BC201" s="182">
        <f t="shared" si="15"/>
        <v>0</v>
      </c>
      <c r="BD201" s="183"/>
      <c r="BE201" s="183"/>
      <c r="BF201" s="183"/>
      <c r="BG201" s="184"/>
      <c r="BH201" s="182">
        <f t="shared" si="16"/>
        <v>0</v>
      </c>
      <c r="BI201" s="183"/>
      <c r="BJ201" s="183"/>
      <c r="BK201" s="183"/>
      <c r="BL201" s="184"/>
      <c r="BM201" s="182">
        <v>0</v>
      </c>
      <c r="BN201" s="183"/>
      <c r="BO201" s="183"/>
      <c r="BP201" s="183"/>
      <c r="BQ201" s="184"/>
      <c r="BR201" s="1"/>
      <c r="BS201" s="1"/>
      <c r="BT201" s="1"/>
      <c r="BU201" s="1"/>
      <c r="BV201" s="1"/>
      <c r="BW201" s="1"/>
      <c r="BX201" s="1"/>
      <c r="BY201" s="1"/>
      <c r="BZ201" s="2"/>
    </row>
    <row r="202" spans="1:79" s="6" customFormat="1" ht="45.75" customHeight="1">
      <c r="A202" s="62"/>
      <c r="B202" s="61"/>
      <c r="C202" s="204" t="s">
        <v>459</v>
      </c>
      <c r="D202" s="205"/>
      <c r="E202" s="205"/>
      <c r="F202" s="205"/>
      <c r="G202" s="205"/>
      <c r="H202" s="205"/>
      <c r="I202" s="206"/>
      <c r="J202" s="207" t="s">
        <v>98</v>
      </c>
      <c r="K202" s="208"/>
      <c r="L202" s="208"/>
      <c r="M202" s="208"/>
      <c r="N202" s="209"/>
      <c r="O202" s="207" t="s">
        <v>98</v>
      </c>
      <c r="P202" s="208"/>
      <c r="Q202" s="208"/>
      <c r="R202" s="208"/>
      <c r="S202" s="208"/>
      <c r="T202" s="208"/>
      <c r="U202" s="208"/>
      <c r="V202" s="208"/>
      <c r="W202" s="208"/>
      <c r="X202" s="209"/>
      <c r="Y202" s="201"/>
      <c r="Z202" s="202"/>
      <c r="AA202" s="202"/>
      <c r="AB202" s="202"/>
      <c r="AC202" s="203"/>
      <c r="AD202" s="201"/>
      <c r="AE202" s="202"/>
      <c r="AF202" s="202"/>
      <c r="AG202" s="202"/>
      <c r="AH202" s="203"/>
      <c r="AI202" s="201"/>
      <c r="AJ202" s="202"/>
      <c r="AK202" s="202"/>
      <c r="AL202" s="202"/>
      <c r="AM202" s="203"/>
      <c r="AN202" s="201"/>
      <c r="AO202" s="202"/>
      <c r="AP202" s="202"/>
      <c r="AQ202" s="202"/>
      <c r="AR202" s="203"/>
      <c r="AS202" s="201"/>
      <c r="AT202" s="202"/>
      <c r="AU202" s="202"/>
      <c r="AV202" s="202"/>
      <c r="AW202" s="203"/>
      <c r="AX202" s="201"/>
      <c r="AY202" s="202"/>
      <c r="AZ202" s="202"/>
      <c r="BA202" s="202"/>
      <c r="BB202" s="203"/>
      <c r="BC202" s="201"/>
      <c r="BD202" s="202"/>
      <c r="BE202" s="202"/>
      <c r="BF202" s="202"/>
      <c r="BG202" s="203"/>
      <c r="BH202" s="201"/>
      <c r="BI202" s="202"/>
      <c r="BJ202" s="202"/>
      <c r="BK202" s="202"/>
      <c r="BL202" s="203"/>
      <c r="BM202" s="201"/>
      <c r="BN202" s="202"/>
      <c r="BO202" s="202"/>
      <c r="BP202" s="202"/>
      <c r="BQ202" s="203"/>
      <c r="BR202" s="4"/>
      <c r="BS202" s="4"/>
      <c r="BT202" s="4"/>
      <c r="BU202" s="4"/>
      <c r="BV202" s="4"/>
      <c r="BW202" s="4"/>
      <c r="BX202" s="4"/>
      <c r="BY202" s="4"/>
      <c r="BZ202" s="5"/>
      <c r="CA202" s="6" t="s">
        <v>24</v>
      </c>
    </row>
    <row r="203" spans="1:79" s="6" customFormat="1" ht="18.75" customHeight="1">
      <c r="A203" s="62"/>
      <c r="B203" s="61"/>
      <c r="C203" s="178" t="s">
        <v>97</v>
      </c>
      <c r="D203" s="178"/>
      <c r="E203" s="178"/>
      <c r="F203" s="178"/>
      <c r="G203" s="178"/>
      <c r="H203" s="178"/>
      <c r="I203" s="178"/>
      <c r="J203" s="179" t="s">
        <v>98</v>
      </c>
      <c r="K203" s="179"/>
      <c r="L203" s="179"/>
      <c r="M203" s="179"/>
      <c r="N203" s="179"/>
      <c r="O203" s="179" t="s">
        <v>98</v>
      </c>
      <c r="P203" s="179"/>
      <c r="Q203" s="179"/>
      <c r="R203" s="179"/>
      <c r="S203" s="179"/>
      <c r="T203" s="179"/>
      <c r="U203" s="179"/>
      <c r="V203" s="179"/>
      <c r="W203" s="179"/>
      <c r="X203" s="179"/>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4"/>
      <c r="BS203" s="4"/>
      <c r="BT203" s="4"/>
      <c r="BU203" s="4"/>
      <c r="BV203" s="4"/>
      <c r="BW203" s="4"/>
      <c r="BX203" s="4"/>
      <c r="BY203" s="4"/>
      <c r="BZ203" s="5"/>
      <c r="CA203" s="6" t="s">
        <v>24</v>
      </c>
    </row>
    <row r="204" spans="1:79" ht="63.75" customHeight="1">
      <c r="A204" s="185"/>
      <c r="B204" s="125"/>
      <c r="C204" s="186" t="s">
        <v>148</v>
      </c>
      <c r="D204" s="186"/>
      <c r="E204" s="186"/>
      <c r="F204" s="186"/>
      <c r="G204" s="186"/>
      <c r="H204" s="186"/>
      <c r="I204" s="186"/>
      <c r="J204" s="187" t="s">
        <v>100</v>
      </c>
      <c r="K204" s="187"/>
      <c r="L204" s="187"/>
      <c r="M204" s="187"/>
      <c r="N204" s="187"/>
      <c r="O204" s="188" t="s">
        <v>112</v>
      </c>
      <c r="P204" s="189"/>
      <c r="Q204" s="189"/>
      <c r="R204" s="189"/>
      <c r="S204" s="189"/>
      <c r="T204" s="189"/>
      <c r="U204" s="189"/>
      <c r="V204" s="189"/>
      <c r="W204" s="189"/>
      <c r="X204" s="190"/>
      <c r="Y204" s="145">
        <v>48820182.700000003</v>
      </c>
      <c r="Z204" s="145"/>
      <c r="AA204" s="145"/>
      <c r="AB204" s="145"/>
      <c r="AC204" s="145"/>
      <c r="AD204" s="145">
        <v>0</v>
      </c>
      <c r="AE204" s="145"/>
      <c r="AF204" s="145"/>
      <c r="AG204" s="145"/>
      <c r="AH204" s="145"/>
      <c r="AI204" s="182">
        <v>48820182.700000003</v>
      </c>
      <c r="AJ204" s="183"/>
      <c r="AK204" s="183"/>
      <c r="AL204" s="183"/>
      <c r="AM204" s="184"/>
      <c r="AN204" s="182">
        <v>8134545.25</v>
      </c>
      <c r="AO204" s="183"/>
      <c r="AP204" s="183"/>
      <c r="AQ204" s="183"/>
      <c r="AR204" s="184"/>
      <c r="AS204" s="182">
        <v>0</v>
      </c>
      <c r="AT204" s="183"/>
      <c r="AU204" s="183"/>
      <c r="AV204" s="183"/>
      <c r="AW204" s="184"/>
      <c r="AX204" s="182">
        <v>8134545.25</v>
      </c>
      <c r="AY204" s="183"/>
      <c r="AZ204" s="183"/>
      <c r="BA204" s="183"/>
      <c r="BB204" s="184"/>
      <c r="BC204" s="182">
        <f>AN204-Y204</f>
        <v>-40685637.450000003</v>
      </c>
      <c r="BD204" s="183"/>
      <c r="BE204" s="183"/>
      <c r="BF204" s="183"/>
      <c r="BG204" s="184"/>
      <c r="BH204" s="182">
        <f>AS204-AD204</f>
        <v>0</v>
      </c>
      <c r="BI204" s="183"/>
      <c r="BJ204" s="183"/>
      <c r="BK204" s="183"/>
      <c r="BL204" s="184"/>
      <c r="BM204" s="182">
        <v>-40685637.450000003</v>
      </c>
      <c r="BN204" s="183"/>
      <c r="BO204" s="183"/>
      <c r="BP204" s="183"/>
      <c r="BQ204" s="184"/>
      <c r="BR204" s="1"/>
      <c r="BS204" s="1"/>
      <c r="BT204" s="1"/>
      <c r="BU204" s="1"/>
      <c r="BV204" s="1"/>
      <c r="BW204" s="1"/>
      <c r="BX204" s="1"/>
      <c r="BY204" s="1"/>
      <c r="BZ204" s="2"/>
    </row>
    <row r="205" spans="1:79" ht="38.25" customHeight="1">
      <c r="A205" s="185"/>
      <c r="B205" s="125"/>
      <c r="C205" s="186" t="s">
        <v>146</v>
      </c>
      <c r="D205" s="186"/>
      <c r="E205" s="186"/>
      <c r="F205" s="186"/>
      <c r="G205" s="186"/>
      <c r="H205" s="186"/>
      <c r="I205" s="186"/>
      <c r="J205" s="187" t="s">
        <v>100</v>
      </c>
      <c r="K205" s="187"/>
      <c r="L205" s="187"/>
      <c r="M205" s="187"/>
      <c r="N205" s="187"/>
      <c r="O205" s="188" t="s">
        <v>112</v>
      </c>
      <c r="P205" s="189"/>
      <c r="Q205" s="189"/>
      <c r="R205" s="189"/>
      <c r="S205" s="189"/>
      <c r="T205" s="189"/>
      <c r="U205" s="189"/>
      <c r="V205" s="189"/>
      <c r="W205" s="189"/>
      <c r="X205" s="190"/>
      <c r="Y205" s="145">
        <v>1075584</v>
      </c>
      <c r="Z205" s="145"/>
      <c r="AA205" s="145"/>
      <c r="AB205" s="145"/>
      <c r="AC205" s="145"/>
      <c r="AD205" s="145">
        <v>0</v>
      </c>
      <c r="AE205" s="145"/>
      <c r="AF205" s="145"/>
      <c r="AG205" s="145"/>
      <c r="AH205" s="145"/>
      <c r="AI205" s="182">
        <v>1075584</v>
      </c>
      <c r="AJ205" s="183"/>
      <c r="AK205" s="183"/>
      <c r="AL205" s="183"/>
      <c r="AM205" s="184"/>
      <c r="AN205" s="182">
        <v>1039941.05</v>
      </c>
      <c r="AO205" s="183"/>
      <c r="AP205" s="183"/>
      <c r="AQ205" s="183"/>
      <c r="AR205" s="184"/>
      <c r="AS205" s="182">
        <v>0</v>
      </c>
      <c r="AT205" s="183"/>
      <c r="AU205" s="183"/>
      <c r="AV205" s="183"/>
      <c r="AW205" s="184"/>
      <c r="AX205" s="182">
        <v>1039941.05</v>
      </c>
      <c r="AY205" s="183"/>
      <c r="AZ205" s="183"/>
      <c r="BA205" s="183"/>
      <c r="BB205" s="184"/>
      <c r="BC205" s="182">
        <f t="shared" ref="BC205:BC222" si="17">AN205-Y205</f>
        <v>-35642.949999999953</v>
      </c>
      <c r="BD205" s="183"/>
      <c r="BE205" s="183"/>
      <c r="BF205" s="183"/>
      <c r="BG205" s="184"/>
      <c r="BH205" s="182">
        <f t="shared" ref="BH205:BH222" si="18">AS205-AD205</f>
        <v>0</v>
      </c>
      <c r="BI205" s="183"/>
      <c r="BJ205" s="183"/>
      <c r="BK205" s="183"/>
      <c r="BL205" s="184"/>
      <c r="BM205" s="182">
        <v>-35642.949999999953</v>
      </c>
      <c r="BN205" s="183"/>
      <c r="BO205" s="183"/>
      <c r="BP205" s="183"/>
      <c r="BQ205" s="184"/>
      <c r="BR205" s="1"/>
      <c r="BS205" s="1"/>
      <c r="BT205" s="1"/>
      <c r="BU205" s="1"/>
      <c r="BV205" s="1"/>
      <c r="BW205" s="1"/>
      <c r="BX205" s="1"/>
      <c r="BY205" s="1"/>
      <c r="BZ205" s="2"/>
    </row>
    <row r="206" spans="1:79" ht="51" customHeight="1">
      <c r="A206" s="185"/>
      <c r="B206" s="125"/>
      <c r="C206" s="186" t="s">
        <v>147</v>
      </c>
      <c r="D206" s="186"/>
      <c r="E206" s="186"/>
      <c r="F206" s="186"/>
      <c r="G206" s="186"/>
      <c r="H206" s="186"/>
      <c r="I206" s="186"/>
      <c r="J206" s="187" t="s">
        <v>103</v>
      </c>
      <c r="K206" s="187"/>
      <c r="L206" s="187"/>
      <c r="M206" s="187"/>
      <c r="N206" s="187"/>
      <c r="O206" s="188" t="s">
        <v>112</v>
      </c>
      <c r="P206" s="189"/>
      <c r="Q206" s="189"/>
      <c r="R206" s="189"/>
      <c r="S206" s="189"/>
      <c r="T206" s="189"/>
      <c r="U206" s="189"/>
      <c r="V206" s="189"/>
      <c r="W206" s="189"/>
      <c r="X206" s="190"/>
      <c r="Y206" s="145">
        <v>562397.30000000005</v>
      </c>
      <c r="Z206" s="145"/>
      <c r="AA206" s="145"/>
      <c r="AB206" s="145"/>
      <c r="AC206" s="145"/>
      <c r="AD206" s="145">
        <v>0</v>
      </c>
      <c r="AE206" s="145"/>
      <c r="AF206" s="145"/>
      <c r="AG206" s="145"/>
      <c r="AH206" s="145"/>
      <c r="AI206" s="182">
        <v>562397.30000000005</v>
      </c>
      <c r="AJ206" s="183"/>
      <c r="AK206" s="183"/>
      <c r="AL206" s="183"/>
      <c r="AM206" s="184"/>
      <c r="AN206" s="182">
        <v>562396</v>
      </c>
      <c r="AO206" s="183"/>
      <c r="AP206" s="183"/>
      <c r="AQ206" s="183"/>
      <c r="AR206" s="184"/>
      <c r="AS206" s="182">
        <v>0</v>
      </c>
      <c r="AT206" s="183"/>
      <c r="AU206" s="183"/>
      <c r="AV206" s="183"/>
      <c r="AW206" s="184"/>
      <c r="AX206" s="182">
        <v>562396</v>
      </c>
      <c r="AY206" s="183"/>
      <c r="AZ206" s="183"/>
      <c r="BA206" s="183"/>
      <c r="BB206" s="184"/>
      <c r="BC206" s="182">
        <f t="shared" si="17"/>
        <v>-1.3000000000465661</v>
      </c>
      <c r="BD206" s="183"/>
      <c r="BE206" s="183"/>
      <c r="BF206" s="183"/>
      <c r="BG206" s="184"/>
      <c r="BH206" s="182">
        <f t="shared" si="18"/>
        <v>0</v>
      </c>
      <c r="BI206" s="183"/>
      <c r="BJ206" s="183"/>
      <c r="BK206" s="183"/>
      <c r="BL206" s="184"/>
      <c r="BM206" s="182">
        <v>-1.3000000000465661</v>
      </c>
      <c r="BN206" s="183"/>
      <c r="BO206" s="183"/>
      <c r="BP206" s="183"/>
      <c r="BQ206" s="184"/>
      <c r="BR206" s="1"/>
      <c r="BS206" s="1"/>
      <c r="BT206" s="1"/>
      <c r="BU206" s="1"/>
      <c r="BV206" s="1"/>
      <c r="BW206" s="1"/>
      <c r="BX206" s="1"/>
      <c r="BY206" s="1"/>
      <c r="BZ206" s="2"/>
    </row>
    <row r="207" spans="1:79" ht="38.25" customHeight="1">
      <c r="A207" s="185"/>
      <c r="B207" s="125"/>
      <c r="C207" s="186" t="s">
        <v>149</v>
      </c>
      <c r="D207" s="186"/>
      <c r="E207" s="186"/>
      <c r="F207" s="186"/>
      <c r="G207" s="186"/>
      <c r="H207" s="186"/>
      <c r="I207" s="186"/>
      <c r="J207" s="187" t="s">
        <v>100</v>
      </c>
      <c r="K207" s="187"/>
      <c r="L207" s="187"/>
      <c r="M207" s="187"/>
      <c r="N207" s="187"/>
      <c r="O207" s="188" t="s">
        <v>112</v>
      </c>
      <c r="P207" s="189"/>
      <c r="Q207" s="189"/>
      <c r="R207" s="189"/>
      <c r="S207" s="189"/>
      <c r="T207" s="189"/>
      <c r="U207" s="189"/>
      <c r="V207" s="189"/>
      <c r="W207" s="189"/>
      <c r="X207" s="190"/>
      <c r="Y207" s="145">
        <v>4347321</v>
      </c>
      <c r="Z207" s="145"/>
      <c r="AA207" s="145"/>
      <c r="AB207" s="145"/>
      <c r="AC207" s="145"/>
      <c r="AD207" s="145">
        <v>0</v>
      </c>
      <c r="AE207" s="145"/>
      <c r="AF207" s="145"/>
      <c r="AG207" s="145"/>
      <c r="AH207" s="145"/>
      <c r="AI207" s="182">
        <v>4347321</v>
      </c>
      <c r="AJ207" s="183"/>
      <c r="AK207" s="183"/>
      <c r="AL207" s="183"/>
      <c r="AM207" s="184"/>
      <c r="AN207" s="182">
        <v>230868.25</v>
      </c>
      <c r="AO207" s="183"/>
      <c r="AP207" s="183"/>
      <c r="AQ207" s="183"/>
      <c r="AR207" s="184"/>
      <c r="AS207" s="182">
        <v>0</v>
      </c>
      <c r="AT207" s="183"/>
      <c r="AU207" s="183"/>
      <c r="AV207" s="183"/>
      <c r="AW207" s="184"/>
      <c r="AX207" s="182">
        <v>230868.25</v>
      </c>
      <c r="AY207" s="183"/>
      <c r="AZ207" s="183"/>
      <c r="BA207" s="183"/>
      <c r="BB207" s="184"/>
      <c r="BC207" s="182">
        <f t="shared" si="17"/>
        <v>-4116452.75</v>
      </c>
      <c r="BD207" s="183"/>
      <c r="BE207" s="183"/>
      <c r="BF207" s="183"/>
      <c r="BG207" s="184"/>
      <c r="BH207" s="182">
        <f t="shared" si="18"/>
        <v>0</v>
      </c>
      <c r="BI207" s="183"/>
      <c r="BJ207" s="183"/>
      <c r="BK207" s="183"/>
      <c r="BL207" s="184"/>
      <c r="BM207" s="182">
        <v>-4116452.75</v>
      </c>
      <c r="BN207" s="183"/>
      <c r="BO207" s="183"/>
      <c r="BP207" s="183"/>
      <c r="BQ207" s="184"/>
      <c r="BR207" s="1"/>
      <c r="BS207" s="1"/>
      <c r="BT207" s="1"/>
      <c r="BU207" s="1"/>
      <c r="BV207" s="1"/>
      <c r="BW207" s="1"/>
      <c r="BX207" s="1"/>
      <c r="BY207" s="1"/>
      <c r="BZ207" s="2"/>
    </row>
    <row r="208" spans="1:79" ht="51" customHeight="1">
      <c r="A208" s="185"/>
      <c r="B208" s="125"/>
      <c r="C208" s="186" t="s">
        <v>150</v>
      </c>
      <c r="D208" s="186"/>
      <c r="E208" s="186"/>
      <c r="F208" s="186"/>
      <c r="G208" s="186"/>
      <c r="H208" s="186"/>
      <c r="I208" s="186"/>
      <c r="J208" s="187" t="s">
        <v>100</v>
      </c>
      <c r="K208" s="187"/>
      <c r="L208" s="187"/>
      <c r="M208" s="187"/>
      <c r="N208" s="187"/>
      <c r="O208" s="188" t="s">
        <v>112</v>
      </c>
      <c r="P208" s="189"/>
      <c r="Q208" s="189"/>
      <c r="R208" s="189"/>
      <c r="S208" s="189"/>
      <c r="T208" s="189"/>
      <c r="U208" s="189"/>
      <c r="V208" s="189"/>
      <c r="W208" s="189"/>
      <c r="X208" s="190"/>
      <c r="Y208" s="145">
        <v>15410</v>
      </c>
      <c r="Z208" s="145"/>
      <c r="AA208" s="145"/>
      <c r="AB208" s="145"/>
      <c r="AC208" s="145"/>
      <c r="AD208" s="145">
        <v>0</v>
      </c>
      <c r="AE208" s="145"/>
      <c r="AF208" s="145"/>
      <c r="AG208" s="145"/>
      <c r="AH208" s="145"/>
      <c r="AI208" s="182">
        <v>15410</v>
      </c>
      <c r="AJ208" s="183"/>
      <c r="AK208" s="183"/>
      <c r="AL208" s="183"/>
      <c r="AM208" s="184"/>
      <c r="AN208" s="182">
        <v>15410</v>
      </c>
      <c r="AO208" s="183"/>
      <c r="AP208" s="183"/>
      <c r="AQ208" s="183"/>
      <c r="AR208" s="184"/>
      <c r="AS208" s="182">
        <v>0</v>
      </c>
      <c r="AT208" s="183"/>
      <c r="AU208" s="183"/>
      <c r="AV208" s="183"/>
      <c r="AW208" s="184"/>
      <c r="AX208" s="182">
        <v>15410</v>
      </c>
      <c r="AY208" s="183"/>
      <c r="AZ208" s="183"/>
      <c r="BA208" s="183"/>
      <c r="BB208" s="184"/>
      <c r="BC208" s="182">
        <f t="shared" si="17"/>
        <v>0</v>
      </c>
      <c r="BD208" s="183"/>
      <c r="BE208" s="183"/>
      <c r="BF208" s="183"/>
      <c r="BG208" s="184"/>
      <c r="BH208" s="182">
        <f t="shared" si="18"/>
        <v>0</v>
      </c>
      <c r="BI208" s="183"/>
      <c r="BJ208" s="183"/>
      <c r="BK208" s="183"/>
      <c r="BL208" s="184"/>
      <c r="BM208" s="182">
        <v>0</v>
      </c>
      <c r="BN208" s="183"/>
      <c r="BO208" s="183"/>
      <c r="BP208" s="183"/>
      <c r="BQ208" s="184"/>
      <c r="BR208" s="1"/>
      <c r="BS208" s="1"/>
      <c r="BT208" s="1"/>
      <c r="BU208" s="1"/>
      <c r="BV208" s="1"/>
      <c r="BW208" s="1"/>
      <c r="BX208" s="1"/>
      <c r="BY208" s="1"/>
      <c r="BZ208" s="2"/>
    </row>
    <row r="209" spans="1:78" ht="72.75" customHeight="1">
      <c r="A209" s="185"/>
      <c r="B209" s="125"/>
      <c r="C209" s="186" t="s">
        <v>151</v>
      </c>
      <c r="D209" s="186"/>
      <c r="E209" s="186"/>
      <c r="F209" s="186"/>
      <c r="G209" s="186"/>
      <c r="H209" s="186"/>
      <c r="I209" s="186"/>
      <c r="J209" s="187" t="s">
        <v>100</v>
      </c>
      <c r="K209" s="187"/>
      <c r="L209" s="187"/>
      <c r="M209" s="187"/>
      <c r="N209" s="187"/>
      <c r="O209" s="188" t="s">
        <v>112</v>
      </c>
      <c r="P209" s="189"/>
      <c r="Q209" s="189"/>
      <c r="R209" s="189"/>
      <c r="S209" s="189"/>
      <c r="T209" s="189"/>
      <c r="U209" s="189"/>
      <c r="V209" s="189"/>
      <c r="W209" s="189"/>
      <c r="X209" s="190"/>
      <c r="Y209" s="145">
        <v>482123</v>
      </c>
      <c r="Z209" s="145"/>
      <c r="AA209" s="145"/>
      <c r="AB209" s="145"/>
      <c r="AC209" s="145"/>
      <c r="AD209" s="145">
        <v>0</v>
      </c>
      <c r="AE209" s="145"/>
      <c r="AF209" s="145"/>
      <c r="AG209" s="145"/>
      <c r="AH209" s="145"/>
      <c r="AI209" s="182">
        <v>482123</v>
      </c>
      <c r="AJ209" s="183"/>
      <c r="AK209" s="183"/>
      <c r="AL209" s="183"/>
      <c r="AM209" s="184"/>
      <c r="AN209" s="182">
        <v>351557.18</v>
      </c>
      <c r="AO209" s="183"/>
      <c r="AP209" s="183"/>
      <c r="AQ209" s="183"/>
      <c r="AR209" s="184"/>
      <c r="AS209" s="182">
        <v>0</v>
      </c>
      <c r="AT209" s="183"/>
      <c r="AU209" s="183"/>
      <c r="AV209" s="183"/>
      <c r="AW209" s="184"/>
      <c r="AX209" s="182">
        <v>351557.18</v>
      </c>
      <c r="AY209" s="183"/>
      <c r="AZ209" s="183"/>
      <c r="BA209" s="183"/>
      <c r="BB209" s="184"/>
      <c r="BC209" s="182">
        <f t="shared" si="17"/>
        <v>-130565.82</v>
      </c>
      <c r="BD209" s="183"/>
      <c r="BE209" s="183"/>
      <c r="BF209" s="183"/>
      <c r="BG209" s="184"/>
      <c r="BH209" s="182">
        <f t="shared" si="18"/>
        <v>0</v>
      </c>
      <c r="BI209" s="183"/>
      <c r="BJ209" s="183"/>
      <c r="BK209" s="183"/>
      <c r="BL209" s="184"/>
      <c r="BM209" s="182">
        <v>-130565.82</v>
      </c>
      <c r="BN209" s="183"/>
      <c r="BO209" s="183"/>
      <c r="BP209" s="183"/>
      <c r="BQ209" s="184"/>
      <c r="BR209" s="1"/>
      <c r="BS209" s="1"/>
      <c r="BT209" s="1"/>
      <c r="BU209" s="1"/>
      <c r="BV209" s="1"/>
      <c r="BW209" s="1"/>
      <c r="BX209" s="1"/>
      <c r="BY209" s="1"/>
      <c r="BZ209" s="2"/>
    </row>
    <row r="210" spans="1:78" ht="72.75" customHeight="1">
      <c r="A210" s="185"/>
      <c r="B210" s="125"/>
      <c r="C210" s="186" t="s">
        <v>152</v>
      </c>
      <c r="D210" s="186"/>
      <c r="E210" s="186"/>
      <c r="F210" s="186"/>
      <c r="G210" s="186"/>
      <c r="H210" s="186"/>
      <c r="I210" s="186"/>
      <c r="J210" s="187" t="s">
        <v>100</v>
      </c>
      <c r="K210" s="187"/>
      <c r="L210" s="187"/>
      <c r="M210" s="187"/>
      <c r="N210" s="187"/>
      <c r="O210" s="188" t="s">
        <v>112</v>
      </c>
      <c r="P210" s="189"/>
      <c r="Q210" s="189"/>
      <c r="R210" s="189"/>
      <c r="S210" s="189"/>
      <c r="T210" s="189"/>
      <c r="U210" s="189"/>
      <c r="V210" s="189"/>
      <c r="W210" s="189"/>
      <c r="X210" s="190"/>
      <c r="Y210" s="145">
        <v>277519</v>
      </c>
      <c r="Z210" s="145"/>
      <c r="AA210" s="145"/>
      <c r="AB210" s="145"/>
      <c r="AC210" s="145"/>
      <c r="AD210" s="145">
        <v>0</v>
      </c>
      <c r="AE210" s="145"/>
      <c r="AF210" s="145"/>
      <c r="AG210" s="145"/>
      <c r="AH210" s="145"/>
      <c r="AI210" s="182">
        <v>277519</v>
      </c>
      <c r="AJ210" s="183"/>
      <c r="AK210" s="183"/>
      <c r="AL210" s="183"/>
      <c r="AM210" s="184"/>
      <c r="AN210" s="182">
        <v>277518.40000000002</v>
      </c>
      <c r="AO210" s="183"/>
      <c r="AP210" s="183"/>
      <c r="AQ210" s="183"/>
      <c r="AR210" s="184"/>
      <c r="AS210" s="182">
        <v>0</v>
      </c>
      <c r="AT210" s="183"/>
      <c r="AU210" s="183"/>
      <c r="AV210" s="183"/>
      <c r="AW210" s="184"/>
      <c r="AX210" s="182">
        <v>277518.40000000002</v>
      </c>
      <c r="AY210" s="183"/>
      <c r="AZ210" s="183"/>
      <c r="BA210" s="183"/>
      <c r="BB210" s="184"/>
      <c r="BC210" s="182">
        <f t="shared" si="17"/>
        <v>-0.59999999997671694</v>
      </c>
      <c r="BD210" s="183"/>
      <c r="BE210" s="183"/>
      <c r="BF210" s="183"/>
      <c r="BG210" s="184"/>
      <c r="BH210" s="182">
        <f t="shared" si="18"/>
        <v>0</v>
      </c>
      <c r="BI210" s="183"/>
      <c r="BJ210" s="183"/>
      <c r="BK210" s="183"/>
      <c r="BL210" s="184"/>
      <c r="BM210" s="182">
        <v>-0.59999999997671694</v>
      </c>
      <c r="BN210" s="183"/>
      <c r="BO210" s="183"/>
      <c r="BP210" s="183"/>
      <c r="BQ210" s="184"/>
      <c r="BR210" s="1"/>
      <c r="BS210" s="1"/>
      <c r="BT210" s="1"/>
      <c r="BU210" s="1"/>
      <c r="BV210" s="1"/>
      <c r="BW210" s="1"/>
      <c r="BX210" s="1"/>
      <c r="BY210" s="1"/>
      <c r="BZ210" s="2"/>
    </row>
    <row r="211" spans="1:78" ht="72.75" customHeight="1">
      <c r="A211" s="185"/>
      <c r="B211" s="125"/>
      <c r="C211" s="186" t="s">
        <v>153</v>
      </c>
      <c r="D211" s="186"/>
      <c r="E211" s="186"/>
      <c r="F211" s="186"/>
      <c r="G211" s="186"/>
      <c r="H211" s="186"/>
      <c r="I211" s="186"/>
      <c r="J211" s="187" t="s">
        <v>100</v>
      </c>
      <c r="K211" s="187"/>
      <c r="L211" s="187"/>
      <c r="M211" s="187"/>
      <c r="N211" s="187"/>
      <c r="O211" s="188" t="s">
        <v>112</v>
      </c>
      <c r="P211" s="189"/>
      <c r="Q211" s="189"/>
      <c r="R211" s="189"/>
      <c r="S211" s="189"/>
      <c r="T211" s="189"/>
      <c r="U211" s="189"/>
      <c r="V211" s="189"/>
      <c r="W211" s="189"/>
      <c r="X211" s="190"/>
      <c r="Y211" s="145">
        <v>12816</v>
      </c>
      <c r="Z211" s="145"/>
      <c r="AA211" s="145"/>
      <c r="AB211" s="145"/>
      <c r="AC211" s="145"/>
      <c r="AD211" s="145">
        <v>0</v>
      </c>
      <c r="AE211" s="145"/>
      <c r="AF211" s="145"/>
      <c r="AG211" s="145"/>
      <c r="AH211" s="145"/>
      <c r="AI211" s="182">
        <v>12816</v>
      </c>
      <c r="AJ211" s="183"/>
      <c r="AK211" s="183"/>
      <c r="AL211" s="183"/>
      <c r="AM211" s="184"/>
      <c r="AN211" s="182">
        <v>12816</v>
      </c>
      <c r="AO211" s="183"/>
      <c r="AP211" s="183"/>
      <c r="AQ211" s="183"/>
      <c r="AR211" s="184"/>
      <c r="AS211" s="182">
        <v>0</v>
      </c>
      <c r="AT211" s="183"/>
      <c r="AU211" s="183"/>
      <c r="AV211" s="183"/>
      <c r="AW211" s="184"/>
      <c r="AX211" s="182">
        <v>12816</v>
      </c>
      <c r="AY211" s="183"/>
      <c r="AZ211" s="183"/>
      <c r="BA211" s="183"/>
      <c r="BB211" s="184"/>
      <c r="BC211" s="182">
        <f t="shared" si="17"/>
        <v>0</v>
      </c>
      <c r="BD211" s="183"/>
      <c r="BE211" s="183"/>
      <c r="BF211" s="183"/>
      <c r="BG211" s="184"/>
      <c r="BH211" s="182">
        <f t="shared" si="18"/>
        <v>0</v>
      </c>
      <c r="BI211" s="183"/>
      <c r="BJ211" s="183"/>
      <c r="BK211" s="183"/>
      <c r="BL211" s="184"/>
      <c r="BM211" s="182">
        <v>0</v>
      </c>
      <c r="BN211" s="183"/>
      <c r="BO211" s="183"/>
      <c r="BP211" s="183"/>
      <c r="BQ211" s="184"/>
      <c r="BR211" s="1"/>
      <c r="BS211" s="1"/>
      <c r="BT211" s="1"/>
      <c r="BU211" s="1"/>
      <c r="BV211" s="1"/>
      <c r="BW211" s="1"/>
      <c r="BX211" s="1"/>
      <c r="BY211" s="1"/>
      <c r="BZ211" s="2"/>
    </row>
    <row r="212" spans="1:78" ht="72.75" customHeight="1">
      <c r="A212" s="185"/>
      <c r="B212" s="125"/>
      <c r="C212" s="186" t="s">
        <v>154</v>
      </c>
      <c r="D212" s="186"/>
      <c r="E212" s="186"/>
      <c r="F212" s="186"/>
      <c r="G212" s="186"/>
      <c r="H212" s="186"/>
      <c r="I212" s="186"/>
      <c r="J212" s="187" t="s">
        <v>100</v>
      </c>
      <c r="K212" s="187"/>
      <c r="L212" s="187"/>
      <c r="M212" s="187"/>
      <c r="N212" s="187"/>
      <c r="O212" s="188" t="s">
        <v>112</v>
      </c>
      <c r="P212" s="189"/>
      <c r="Q212" s="189"/>
      <c r="R212" s="189"/>
      <c r="S212" s="189"/>
      <c r="T212" s="189"/>
      <c r="U212" s="189"/>
      <c r="V212" s="189"/>
      <c r="W212" s="189"/>
      <c r="X212" s="190"/>
      <c r="Y212" s="145">
        <v>1286703</v>
      </c>
      <c r="Z212" s="145"/>
      <c r="AA212" s="145"/>
      <c r="AB212" s="145"/>
      <c r="AC212" s="145"/>
      <c r="AD212" s="145">
        <v>0</v>
      </c>
      <c r="AE212" s="145"/>
      <c r="AF212" s="145"/>
      <c r="AG212" s="145"/>
      <c r="AH212" s="145"/>
      <c r="AI212" s="182">
        <v>1286703</v>
      </c>
      <c r="AJ212" s="183"/>
      <c r="AK212" s="183"/>
      <c r="AL212" s="183"/>
      <c r="AM212" s="184"/>
      <c r="AN212" s="182">
        <v>1286703</v>
      </c>
      <c r="AO212" s="183"/>
      <c r="AP212" s="183"/>
      <c r="AQ212" s="183"/>
      <c r="AR212" s="184"/>
      <c r="AS212" s="182">
        <v>0</v>
      </c>
      <c r="AT212" s="183"/>
      <c r="AU212" s="183"/>
      <c r="AV212" s="183"/>
      <c r="AW212" s="184"/>
      <c r="AX212" s="182">
        <v>1286703</v>
      </c>
      <c r="AY212" s="183"/>
      <c r="AZ212" s="183"/>
      <c r="BA212" s="183"/>
      <c r="BB212" s="184"/>
      <c r="BC212" s="182">
        <f t="shared" si="17"/>
        <v>0</v>
      </c>
      <c r="BD212" s="183"/>
      <c r="BE212" s="183"/>
      <c r="BF212" s="183"/>
      <c r="BG212" s="184"/>
      <c r="BH212" s="182">
        <f t="shared" si="18"/>
        <v>0</v>
      </c>
      <c r="BI212" s="183"/>
      <c r="BJ212" s="183"/>
      <c r="BK212" s="183"/>
      <c r="BL212" s="184"/>
      <c r="BM212" s="182">
        <v>0</v>
      </c>
      <c r="BN212" s="183"/>
      <c r="BO212" s="183"/>
      <c r="BP212" s="183"/>
      <c r="BQ212" s="184"/>
      <c r="BR212" s="1"/>
      <c r="BS212" s="1"/>
      <c r="BT212" s="1"/>
      <c r="BU212" s="1"/>
      <c r="BV212" s="1"/>
      <c r="BW212" s="1"/>
      <c r="BX212" s="1"/>
      <c r="BY212" s="1"/>
      <c r="BZ212" s="2"/>
    </row>
    <row r="213" spans="1:78" ht="72.75" customHeight="1">
      <c r="A213" s="185"/>
      <c r="B213" s="125"/>
      <c r="C213" s="186" t="s">
        <v>155</v>
      </c>
      <c r="D213" s="186"/>
      <c r="E213" s="186"/>
      <c r="F213" s="186"/>
      <c r="G213" s="186"/>
      <c r="H213" s="186"/>
      <c r="I213" s="186"/>
      <c r="J213" s="187" t="s">
        <v>100</v>
      </c>
      <c r="K213" s="187"/>
      <c r="L213" s="187"/>
      <c r="M213" s="187"/>
      <c r="N213" s="187"/>
      <c r="O213" s="188" t="s">
        <v>112</v>
      </c>
      <c r="P213" s="189"/>
      <c r="Q213" s="189"/>
      <c r="R213" s="189"/>
      <c r="S213" s="189"/>
      <c r="T213" s="189"/>
      <c r="U213" s="189"/>
      <c r="V213" s="189"/>
      <c r="W213" s="189"/>
      <c r="X213" s="190"/>
      <c r="Y213" s="145">
        <v>223481.82</v>
      </c>
      <c r="Z213" s="145"/>
      <c r="AA213" s="145"/>
      <c r="AB213" s="145"/>
      <c r="AC213" s="145"/>
      <c r="AD213" s="145">
        <v>0</v>
      </c>
      <c r="AE213" s="145"/>
      <c r="AF213" s="145"/>
      <c r="AG213" s="145"/>
      <c r="AH213" s="145"/>
      <c r="AI213" s="182">
        <v>223481.82</v>
      </c>
      <c r="AJ213" s="183"/>
      <c r="AK213" s="183"/>
      <c r="AL213" s="183"/>
      <c r="AM213" s="184"/>
      <c r="AN213" s="182">
        <v>223481.82</v>
      </c>
      <c r="AO213" s="183"/>
      <c r="AP213" s="183"/>
      <c r="AQ213" s="183"/>
      <c r="AR213" s="184"/>
      <c r="AS213" s="182">
        <v>0</v>
      </c>
      <c r="AT213" s="183"/>
      <c r="AU213" s="183"/>
      <c r="AV213" s="183"/>
      <c r="AW213" s="184"/>
      <c r="AX213" s="182">
        <v>223481.82</v>
      </c>
      <c r="AY213" s="183"/>
      <c r="AZ213" s="183"/>
      <c r="BA213" s="183"/>
      <c r="BB213" s="184"/>
      <c r="BC213" s="182">
        <f t="shared" si="17"/>
        <v>0</v>
      </c>
      <c r="BD213" s="183"/>
      <c r="BE213" s="183"/>
      <c r="BF213" s="183"/>
      <c r="BG213" s="184"/>
      <c r="BH213" s="182">
        <f t="shared" si="18"/>
        <v>0</v>
      </c>
      <c r="BI213" s="183"/>
      <c r="BJ213" s="183"/>
      <c r="BK213" s="183"/>
      <c r="BL213" s="184"/>
      <c r="BM213" s="182">
        <v>0</v>
      </c>
      <c r="BN213" s="183"/>
      <c r="BO213" s="183"/>
      <c r="BP213" s="183"/>
      <c r="BQ213" s="184"/>
      <c r="BR213" s="1"/>
      <c r="BS213" s="1"/>
      <c r="BT213" s="1"/>
      <c r="BU213" s="1"/>
      <c r="BV213" s="1"/>
      <c r="BW213" s="1"/>
      <c r="BX213" s="1"/>
      <c r="BY213" s="1"/>
      <c r="BZ213" s="2"/>
    </row>
    <row r="214" spans="1:78" ht="72.75" customHeight="1">
      <c r="A214" s="185"/>
      <c r="B214" s="125"/>
      <c r="C214" s="186" t="s">
        <v>156</v>
      </c>
      <c r="D214" s="186"/>
      <c r="E214" s="186"/>
      <c r="F214" s="186"/>
      <c r="G214" s="186"/>
      <c r="H214" s="186"/>
      <c r="I214" s="186"/>
      <c r="J214" s="187" t="s">
        <v>100</v>
      </c>
      <c r="K214" s="187"/>
      <c r="L214" s="187"/>
      <c r="M214" s="187"/>
      <c r="N214" s="187"/>
      <c r="O214" s="188" t="s">
        <v>112</v>
      </c>
      <c r="P214" s="189"/>
      <c r="Q214" s="189"/>
      <c r="R214" s="189"/>
      <c r="S214" s="189"/>
      <c r="T214" s="189"/>
      <c r="U214" s="189"/>
      <c r="V214" s="189"/>
      <c r="W214" s="189"/>
      <c r="X214" s="190"/>
      <c r="Y214" s="145">
        <v>2499773</v>
      </c>
      <c r="Z214" s="145"/>
      <c r="AA214" s="145"/>
      <c r="AB214" s="145"/>
      <c r="AC214" s="145"/>
      <c r="AD214" s="145">
        <v>0</v>
      </c>
      <c r="AE214" s="145"/>
      <c r="AF214" s="145"/>
      <c r="AG214" s="145"/>
      <c r="AH214" s="145"/>
      <c r="AI214" s="182">
        <v>2499773</v>
      </c>
      <c r="AJ214" s="183"/>
      <c r="AK214" s="183"/>
      <c r="AL214" s="183"/>
      <c r="AM214" s="184"/>
      <c r="AN214" s="182">
        <v>2394799.62</v>
      </c>
      <c r="AO214" s="183"/>
      <c r="AP214" s="183"/>
      <c r="AQ214" s="183"/>
      <c r="AR214" s="184"/>
      <c r="AS214" s="182">
        <v>0</v>
      </c>
      <c r="AT214" s="183"/>
      <c r="AU214" s="183"/>
      <c r="AV214" s="183"/>
      <c r="AW214" s="184"/>
      <c r="AX214" s="182">
        <v>2394799.62</v>
      </c>
      <c r="AY214" s="183"/>
      <c r="AZ214" s="183"/>
      <c r="BA214" s="183"/>
      <c r="BB214" s="184"/>
      <c r="BC214" s="182">
        <f t="shared" si="17"/>
        <v>-104973.37999999989</v>
      </c>
      <c r="BD214" s="183"/>
      <c r="BE214" s="183"/>
      <c r="BF214" s="183"/>
      <c r="BG214" s="184"/>
      <c r="BH214" s="182">
        <f t="shared" si="18"/>
        <v>0</v>
      </c>
      <c r="BI214" s="183"/>
      <c r="BJ214" s="183"/>
      <c r="BK214" s="183"/>
      <c r="BL214" s="184"/>
      <c r="BM214" s="182">
        <v>-104973.37999999989</v>
      </c>
      <c r="BN214" s="183"/>
      <c r="BO214" s="183"/>
      <c r="BP214" s="183"/>
      <c r="BQ214" s="184"/>
      <c r="BR214" s="1"/>
      <c r="BS214" s="1"/>
      <c r="BT214" s="1"/>
      <c r="BU214" s="1"/>
      <c r="BV214" s="1"/>
      <c r="BW214" s="1"/>
      <c r="BX214" s="1"/>
      <c r="BY214" s="1"/>
      <c r="BZ214" s="2"/>
    </row>
    <row r="215" spans="1:78" ht="72.75" customHeight="1">
      <c r="A215" s="185"/>
      <c r="B215" s="125"/>
      <c r="C215" s="186" t="s">
        <v>157</v>
      </c>
      <c r="D215" s="186"/>
      <c r="E215" s="186"/>
      <c r="F215" s="186"/>
      <c r="G215" s="186"/>
      <c r="H215" s="186"/>
      <c r="I215" s="186"/>
      <c r="J215" s="187" t="s">
        <v>100</v>
      </c>
      <c r="K215" s="187"/>
      <c r="L215" s="187"/>
      <c r="M215" s="187"/>
      <c r="N215" s="187"/>
      <c r="O215" s="188" t="s">
        <v>112</v>
      </c>
      <c r="P215" s="189"/>
      <c r="Q215" s="189"/>
      <c r="R215" s="189"/>
      <c r="S215" s="189"/>
      <c r="T215" s="189"/>
      <c r="U215" s="189"/>
      <c r="V215" s="189"/>
      <c r="W215" s="189"/>
      <c r="X215" s="190"/>
      <c r="Y215" s="145">
        <v>10186118.630000001</v>
      </c>
      <c r="Z215" s="145"/>
      <c r="AA215" s="145"/>
      <c r="AB215" s="145"/>
      <c r="AC215" s="145"/>
      <c r="AD215" s="145">
        <v>0</v>
      </c>
      <c r="AE215" s="145"/>
      <c r="AF215" s="145"/>
      <c r="AG215" s="145"/>
      <c r="AH215" s="145"/>
      <c r="AI215" s="182">
        <v>10186118.630000001</v>
      </c>
      <c r="AJ215" s="183"/>
      <c r="AK215" s="183"/>
      <c r="AL215" s="183"/>
      <c r="AM215" s="184"/>
      <c r="AN215" s="182">
        <v>0</v>
      </c>
      <c r="AO215" s="183"/>
      <c r="AP215" s="183"/>
      <c r="AQ215" s="183"/>
      <c r="AR215" s="184"/>
      <c r="AS215" s="182">
        <v>0</v>
      </c>
      <c r="AT215" s="183"/>
      <c r="AU215" s="183"/>
      <c r="AV215" s="183"/>
      <c r="AW215" s="184"/>
      <c r="AX215" s="182">
        <v>0</v>
      </c>
      <c r="AY215" s="183"/>
      <c r="AZ215" s="183"/>
      <c r="BA215" s="183"/>
      <c r="BB215" s="184"/>
      <c r="BC215" s="182">
        <f t="shared" si="17"/>
        <v>-10186118.630000001</v>
      </c>
      <c r="BD215" s="183"/>
      <c r="BE215" s="183"/>
      <c r="BF215" s="183"/>
      <c r="BG215" s="184"/>
      <c r="BH215" s="182">
        <f t="shared" si="18"/>
        <v>0</v>
      </c>
      <c r="BI215" s="183"/>
      <c r="BJ215" s="183"/>
      <c r="BK215" s="183"/>
      <c r="BL215" s="184"/>
      <c r="BM215" s="182">
        <v>-10186118.630000001</v>
      </c>
      <c r="BN215" s="183"/>
      <c r="BO215" s="183"/>
      <c r="BP215" s="183"/>
      <c r="BQ215" s="184"/>
      <c r="BR215" s="1"/>
      <c r="BS215" s="1"/>
      <c r="BT215" s="1"/>
      <c r="BU215" s="1"/>
      <c r="BV215" s="1"/>
      <c r="BW215" s="1"/>
      <c r="BX215" s="1"/>
      <c r="BY215" s="1"/>
      <c r="BZ215" s="2"/>
    </row>
    <row r="216" spans="1:78" ht="117" customHeight="1">
      <c r="A216" s="185"/>
      <c r="B216" s="125"/>
      <c r="C216" s="186" t="s">
        <v>158</v>
      </c>
      <c r="D216" s="186"/>
      <c r="E216" s="186"/>
      <c r="F216" s="186"/>
      <c r="G216" s="186"/>
      <c r="H216" s="186"/>
      <c r="I216" s="186"/>
      <c r="J216" s="187" t="s">
        <v>100</v>
      </c>
      <c r="K216" s="187"/>
      <c r="L216" s="187"/>
      <c r="M216" s="187"/>
      <c r="N216" s="187"/>
      <c r="O216" s="188" t="s">
        <v>112</v>
      </c>
      <c r="P216" s="189"/>
      <c r="Q216" s="189"/>
      <c r="R216" s="189"/>
      <c r="S216" s="189"/>
      <c r="T216" s="189"/>
      <c r="U216" s="189"/>
      <c r="V216" s="189"/>
      <c r="W216" s="189"/>
      <c r="X216" s="190"/>
      <c r="Y216" s="145">
        <v>7268456</v>
      </c>
      <c r="Z216" s="145"/>
      <c r="AA216" s="145"/>
      <c r="AB216" s="145"/>
      <c r="AC216" s="145"/>
      <c r="AD216" s="145">
        <v>0</v>
      </c>
      <c r="AE216" s="145"/>
      <c r="AF216" s="145"/>
      <c r="AG216" s="145"/>
      <c r="AH216" s="145"/>
      <c r="AI216" s="182">
        <v>7268456</v>
      </c>
      <c r="AJ216" s="183"/>
      <c r="AK216" s="183"/>
      <c r="AL216" s="183"/>
      <c r="AM216" s="184"/>
      <c r="AN216" s="182">
        <v>12664</v>
      </c>
      <c r="AO216" s="183"/>
      <c r="AP216" s="183"/>
      <c r="AQ216" s="183"/>
      <c r="AR216" s="184"/>
      <c r="AS216" s="182">
        <v>0</v>
      </c>
      <c r="AT216" s="183"/>
      <c r="AU216" s="183"/>
      <c r="AV216" s="183"/>
      <c r="AW216" s="184"/>
      <c r="AX216" s="182">
        <v>12664</v>
      </c>
      <c r="AY216" s="183"/>
      <c r="AZ216" s="183"/>
      <c r="BA216" s="183"/>
      <c r="BB216" s="184"/>
      <c r="BC216" s="182">
        <f t="shared" si="17"/>
        <v>-7255792</v>
      </c>
      <c r="BD216" s="183"/>
      <c r="BE216" s="183"/>
      <c r="BF216" s="183"/>
      <c r="BG216" s="184"/>
      <c r="BH216" s="182">
        <f t="shared" si="18"/>
        <v>0</v>
      </c>
      <c r="BI216" s="183"/>
      <c r="BJ216" s="183"/>
      <c r="BK216" s="183"/>
      <c r="BL216" s="184"/>
      <c r="BM216" s="182">
        <v>-7255792</v>
      </c>
      <c r="BN216" s="183"/>
      <c r="BO216" s="183"/>
      <c r="BP216" s="183"/>
      <c r="BQ216" s="184"/>
      <c r="BR216" s="1"/>
      <c r="BS216" s="1"/>
      <c r="BT216" s="1"/>
      <c r="BU216" s="1"/>
      <c r="BV216" s="1"/>
      <c r="BW216" s="1"/>
      <c r="BX216" s="1"/>
      <c r="BY216" s="1"/>
      <c r="BZ216" s="2"/>
    </row>
    <row r="217" spans="1:78" ht="92.25" customHeight="1">
      <c r="A217" s="185"/>
      <c r="B217" s="125"/>
      <c r="C217" s="186" t="s">
        <v>159</v>
      </c>
      <c r="D217" s="186"/>
      <c r="E217" s="186"/>
      <c r="F217" s="186"/>
      <c r="G217" s="186"/>
      <c r="H217" s="186"/>
      <c r="I217" s="186"/>
      <c r="J217" s="187" t="s">
        <v>100</v>
      </c>
      <c r="K217" s="187"/>
      <c r="L217" s="187"/>
      <c r="M217" s="187"/>
      <c r="N217" s="187"/>
      <c r="O217" s="188" t="s">
        <v>112</v>
      </c>
      <c r="P217" s="189"/>
      <c r="Q217" s="189"/>
      <c r="R217" s="189"/>
      <c r="S217" s="189"/>
      <c r="T217" s="189"/>
      <c r="U217" s="189"/>
      <c r="V217" s="189"/>
      <c r="W217" s="189"/>
      <c r="X217" s="190"/>
      <c r="Y217" s="145">
        <v>1071168</v>
      </c>
      <c r="Z217" s="145"/>
      <c r="AA217" s="145"/>
      <c r="AB217" s="145"/>
      <c r="AC217" s="145"/>
      <c r="AD217" s="145">
        <v>0</v>
      </c>
      <c r="AE217" s="145"/>
      <c r="AF217" s="145"/>
      <c r="AG217" s="145"/>
      <c r="AH217" s="145"/>
      <c r="AI217" s="182">
        <v>1071168</v>
      </c>
      <c r="AJ217" s="183"/>
      <c r="AK217" s="183"/>
      <c r="AL217" s="183"/>
      <c r="AM217" s="184"/>
      <c r="AN217" s="182">
        <v>1071167.46</v>
      </c>
      <c r="AO217" s="183"/>
      <c r="AP217" s="183"/>
      <c r="AQ217" s="183"/>
      <c r="AR217" s="184"/>
      <c r="AS217" s="182">
        <v>0</v>
      </c>
      <c r="AT217" s="183"/>
      <c r="AU217" s="183"/>
      <c r="AV217" s="183"/>
      <c r="AW217" s="184"/>
      <c r="AX217" s="182">
        <v>1071167.46</v>
      </c>
      <c r="AY217" s="183"/>
      <c r="AZ217" s="183"/>
      <c r="BA217" s="183"/>
      <c r="BB217" s="184"/>
      <c r="BC217" s="182">
        <f t="shared" si="17"/>
        <v>-0.5400000000372529</v>
      </c>
      <c r="BD217" s="183"/>
      <c r="BE217" s="183"/>
      <c r="BF217" s="183"/>
      <c r="BG217" s="184"/>
      <c r="BH217" s="182">
        <f t="shared" si="18"/>
        <v>0</v>
      </c>
      <c r="BI217" s="183"/>
      <c r="BJ217" s="183"/>
      <c r="BK217" s="183"/>
      <c r="BL217" s="184"/>
      <c r="BM217" s="182">
        <v>-0.5400000000372529</v>
      </c>
      <c r="BN217" s="183"/>
      <c r="BO217" s="183"/>
      <c r="BP217" s="183"/>
      <c r="BQ217" s="184"/>
      <c r="BR217" s="1"/>
      <c r="BS217" s="1"/>
      <c r="BT217" s="1"/>
      <c r="BU217" s="1"/>
      <c r="BV217" s="1"/>
      <c r="BW217" s="1"/>
      <c r="BX217" s="1"/>
      <c r="BY217" s="1"/>
      <c r="BZ217" s="2"/>
    </row>
    <row r="218" spans="1:78" ht="92.25" customHeight="1">
      <c r="A218" s="185"/>
      <c r="B218" s="125"/>
      <c r="C218" s="186" t="s">
        <v>160</v>
      </c>
      <c r="D218" s="186"/>
      <c r="E218" s="186"/>
      <c r="F218" s="186"/>
      <c r="G218" s="186"/>
      <c r="H218" s="186"/>
      <c r="I218" s="186"/>
      <c r="J218" s="187" t="s">
        <v>100</v>
      </c>
      <c r="K218" s="187"/>
      <c r="L218" s="187"/>
      <c r="M218" s="187"/>
      <c r="N218" s="187"/>
      <c r="O218" s="188" t="s">
        <v>112</v>
      </c>
      <c r="P218" s="189"/>
      <c r="Q218" s="189"/>
      <c r="R218" s="189"/>
      <c r="S218" s="189"/>
      <c r="T218" s="189"/>
      <c r="U218" s="189"/>
      <c r="V218" s="189"/>
      <c r="W218" s="189"/>
      <c r="X218" s="190"/>
      <c r="Y218" s="145">
        <v>7149178</v>
      </c>
      <c r="Z218" s="145"/>
      <c r="AA218" s="145"/>
      <c r="AB218" s="145"/>
      <c r="AC218" s="145"/>
      <c r="AD218" s="145">
        <v>0</v>
      </c>
      <c r="AE218" s="145"/>
      <c r="AF218" s="145"/>
      <c r="AG218" s="145"/>
      <c r="AH218" s="145"/>
      <c r="AI218" s="182">
        <v>7149178</v>
      </c>
      <c r="AJ218" s="183"/>
      <c r="AK218" s="183"/>
      <c r="AL218" s="183"/>
      <c r="AM218" s="184"/>
      <c r="AN218" s="182">
        <v>85093</v>
      </c>
      <c r="AO218" s="183"/>
      <c r="AP218" s="183"/>
      <c r="AQ218" s="183"/>
      <c r="AR218" s="184"/>
      <c r="AS218" s="182">
        <v>0</v>
      </c>
      <c r="AT218" s="183"/>
      <c r="AU218" s="183"/>
      <c r="AV218" s="183"/>
      <c r="AW218" s="184"/>
      <c r="AX218" s="182">
        <v>85093</v>
      </c>
      <c r="AY218" s="183"/>
      <c r="AZ218" s="183"/>
      <c r="BA218" s="183"/>
      <c r="BB218" s="184"/>
      <c r="BC218" s="182">
        <f t="shared" si="17"/>
        <v>-7064085</v>
      </c>
      <c r="BD218" s="183"/>
      <c r="BE218" s="183"/>
      <c r="BF218" s="183"/>
      <c r="BG218" s="184"/>
      <c r="BH218" s="182">
        <f t="shared" si="18"/>
        <v>0</v>
      </c>
      <c r="BI218" s="183"/>
      <c r="BJ218" s="183"/>
      <c r="BK218" s="183"/>
      <c r="BL218" s="184"/>
      <c r="BM218" s="182">
        <v>-7064085</v>
      </c>
      <c r="BN218" s="183"/>
      <c r="BO218" s="183"/>
      <c r="BP218" s="183"/>
      <c r="BQ218" s="184"/>
      <c r="BR218" s="1"/>
      <c r="BS218" s="1"/>
      <c r="BT218" s="1"/>
      <c r="BU218" s="1"/>
      <c r="BV218" s="1"/>
      <c r="BW218" s="1"/>
      <c r="BX218" s="1"/>
      <c r="BY218" s="1"/>
      <c r="BZ218" s="2"/>
    </row>
    <row r="219" spans="1:78" ht="92.25" customHeight="1">
      <c r="A219" s="185"/>
      <c r="B219" s="125"/>
      <c r="C219" s="186" t="s">
        <v>161</v>
      </c>
      <c r="D219" s="186"/>
      <c r="E219" s="186"/>
      <c r="F219" s="186"/>
      <c r="G219" s="186"/>
      <c r="H219" s="186"/>
      <c r="I219" s="186"/>
      <c r="J219" s="187" t="s">
        <v>100</v>
      </c>
      <c r="K219" s="187"/>
      <c r="L219" s="187"/>
      <c r="M219" s="187"/>
      <c r="N219" s="187"/>
      <c r="O219" s="188" t="s">
        <v>112</v>
      </c>
      <c r="P219" s="189"/>
      <c r="Q219" s="189"/>
      <c r="R219" s="189"/>
      <c r="S219" s="189"/>
      <c r="T219" s="189"/>
      <c r="U219" s="189"/>
      <c r="V219" s="189"/>
      <c r="W219" s="189"/>
      <c r="X219" s="190"/>
      <c r="Y219" s="145">
        <v>563516</v>
      </c>
      <c r="Z219" s="145"/>
      <c r="AA219" s="145"/>
      <c r="AB219" s="145"/>
      <c r="AC219" s="145"/>
      <c r="AD219" s="145">
        <v>0</v>
      </c>
      <c r="AE219" s="145"/>
      <c r="AF219" s="145"/>
      <c r="AG219" s="145"/>
      <c r="AH219" s="145"/>
      <c r="AI219" s="182">
        <v>563516</v>
      </c>
      <c r="AJ219" s="183"/>
      <c r="AK219" s="183"/>
      <c r="AL219" s="183"/>
      <c r="AM219" s="184"/>
      <c r="AN219" s="182">
        <v>562867.47</v>
      </c>
      <c r="AO219" s="183"/>
      <c r="AP219" s="183"/>
      <c r="AQ219" s="183"/>
      <c r="AR219" s="184"/>
      <c r="AS219" s="182">
        <v>0</v>
      </c>
      <c r="AT219" s="183"/>
      <c r="AU219" s="183"/>
      <c r="AV219" s="183"/>
      <c r="AW219" s="184"/>
      <c r="AX219" s="182">
        <v>562867.47</v>
      </c>
      <c r="AY219" s="183"/>
      <c r="AZ219" s="183"/>
      <c r="BA219" s="183"/>
      <c r="BB219" s="184"/>
      <c r="BC219" s="182">
        <f t="shared" si="17"/>
        <v>-648.53000000002794</v>
      </c>
      <c r="BD219" s="183"/>
      <c r="BE219" s="183"/>
      <c r="BF219" s="183"/>
      <c r="BG219" s="184"/>
      <c r="BH219" s="182">
        <f t="shared" si="18"/>
        <v>0</v>
      </c>
      <c r="BI219" s="183"/>
      <c r="BJ219" s="183"/>
      <c r="BK219" s="183"/>
      <c r="BL219" s="184"/>
      <c r="BM219" s="182">
        <v>-648.53000000002794</v>
      </c>
      <c r="BN219" s="183"/>
      <c r="BO219" s="183"/>
      <c r="BP219" s="183"/>
      <c r="BQ219" s="184"/>
      <c r="BR219" s="1"/>
      <c r="BS219" s="1"/>
      <c r="BT219" s="1"/>
      <c r="BU219" s="1"/>
      <c r="BV219" s="1"/>
      <c r="BW219" s="1"/>
      <c r="BX219" s="1"/>
      <c r="BY219" s="1"/>
      <c r="BZ219" s="2"/>
    </row>
    <row r="220" spans="1:78" ht="71.25" customHeight="1">
      <c r="A220" s="185"/>
      <c r="B220" s="125"/>
      <c r="C220" s="186" t="s">
        <v>162</v>
      </c>
      <c r="D220" s="186"/>
      <c r="E220" s="186"/>
      <c r="F220" s="186"/>
      <c r="G220" s="186"/>
      <c r="H220" s="186"/>
      <c r="I220" s="186"/>
      <c r="J220" s="187" t="s">
        <v>100</v>
      </c>
      <c r="K220" s="187"/>
      <c r="L220" s="187"/>
      <c r="M220" s="187"/>
      <c r="N220" s="187"/>
      <c r="O220" s="188" t="s">
        <v>112</v>
      </c>
      <c r="P220" s="189"/>
      <c r="Q220" s="189"/>
      <c r="R220" s="189"/>
      <c r="S220" s="189"/>
      <c r="T220" s="189"/>
      <c r="U220" s="189"/>
      <c r="V220" s="189"/>
      <c r="W220" s="189"/>
      <c r="X220" s="190"/>
      <c r="Y220" s="145">
        <v>1598618</v>
      </c>
      <c r="Z220" s="145"/>
      <c r="AA220" s="145"/>
      <c r="AB220" s="145"/>
      <c r="AC220" s="145"/>
      <c r="AD220" s="145">
        <v>0</v>
      </c>
      <c r="AE220" s="145"/>
      <c r="AF220" s="145"/>
      <c r="AG220" s="145"/>
      <c r="AH220" s="145"/>
      <c r="AI220" s="182">
        <v>1598618</v>
      </c>
      <c r="AJ220" s="183"/>
      <c r="AK220" s="183"/>
      <c r="AL220" s="183"/>
      <c r="AM220" s="184"/>
      <c r="AN220" s="182">
        <v>7262</v>
      </c>
      <c r="AO220" s="183"/>
      <c r="AP220" s="183"/>
      <c r="AQ220" s="183"/>
      <c r="AR220" s="184"/>
      <c r="AS220" s="182">
        <v>0</v>
      </c>
      <c r="AT220" s="183"/>
      <c r="AU220" s="183"/>
      <c r="AV220" s="183"/>
      <c r="AW220" s="184"/>
      <c r="AX220" s="182">
        <v>7262</v>
      </c>
      <c r="AY220" s="183"/>
      <c r="AZ220" s="183"/>
      <c r="BA220" s="183"/>
      <c r="BB220" s="184"/>
      <c r="BC220" s="182">
        <f t="shared" si="17"/>
        <v>-1591356</v>
      </c>
      <c r="BD220" s="183"/>
      <c r="BE220" s="183"/>
      <c r="BF220" s="183"/>
      <c r="BG220" s="184"/>
      <c r="BH220" s="182">
        <f t="shared" si="18"/>
        <v>0</v>
      </c>
      <c r="BI220" s="183"/>
      <c r="BJ220" s="183"/>
      <c r="BK220" s="183"/>
      <c r="BL220" s="184"/>
      <c r="BM220" s="182">
        <v>-1591356</v>
      </c>
      <c r="BN220" s="183"/>
      <c r="BO220" s="183"/>
      <c r="BP220" s="183"/>
      <c r="BQ220" s="184"/>
      <c r="BR220" s="1"/>
      <c r="BS220" s="1"/>
      <c r="BT220" s="1"/>
      <c r="BU220" s="1"/>
      <c r="BV220" s="1"/>
      <c r="BW220" s="1"/>
      <c r="BX220" s="1"/>
      <c r="BY220" s="1"/>
      <c r="BZ220" s="2"/>
    </row>
    <row r="221" spans="1:78" ht="71.25" customHeight="1">
      <c r="A221" s="185"/>
      <c r="B221" s="125"/>
      <c r="C221" s="186" t="s">
        <v>163</v>
      </c>
      <c r="D221" s="186"/>
      <c r="E221" s="186"/>
      <c r="F221" s="186"/>
      <c r="G221" s="186"/>
      <c r="H221" s="186"/>
      <c r="I221" s="186"/>
      <c r="J221" s="187" t="s">
        <v>100</v>
      </c>
      <c r="K221" s="187"/>
      <c r="L221" s="187"/>
      <c r="M221" s="187"/>
      <c r="N221" s="187"/>
      <c r="O221" s="188" t="s">
        <v>112</v>
      </c>
      <c r="P221" s="189"/>
      <c r="Q221" s="189"/>
      <c r="R221" s="189"/>
      <c r="S221" s="189"/>
      <c r="T221" s="189"/>
      <c r="U221" s="189"/>
      <c r="V221" s="189"/>
      <c r="W221" s="189"/>
      <c r="X221" s="190"/>
      <c r="Y221" s="145">
        <v>100000</v>
      </c>
      <c r="Z221" s="145"/>
      <c r="AA221" s="145"/>
      <c r="AB221" s="145"/>
      <c r="AC221" s="145"/>
      <c r="AD221" s="145">
        <v>0</v>
      </c>
      <c r="AE221" s="145"/>
      <c r="AF221" s="145"/>
      <c r="AG221" s="145"/>
      <c r="AH221" s="145"/>
      <c r="AI221" s="182">
        <v>100000</v>
      </c>
      <c r="AJ221" s="183"/>
      <c r="AK221" s="183"/>
      <c r="AL221" s="183"/>
      <c r="AM221" s="184"/>
      <c r="AN221" s="182">
        <v>0</v>
      </c>
      <c r="AO221" s="183"/>
      <c r="AP221" s="183"/>
      <c r="AQ221" s="183"/>
      <c r="AR221" s="184"/>
      <c r="AS221" s="182">
        <v>0</v>
      </c>
      <c r="AT221" s="183"/>
      <c r="AU221" s="183"/>
      <c r="AV221" s="183"/>
      <c r="AW221" s="184"/>
      <c r="AX221" s="182">
        <v>0</v>
      </c>
      <c r="AY221" s="183"/>
      <c r="AZ221" s="183"/>
      <c r="BA221" s="183"/>
      <c r="BB221" s="184"/>
      <c r="BC221" s="182">
        <f t="shared" si="17"/>
        <v>-100000</v>
      </c>
      <c r="BD221" s="183"/>
      <c r="BE221" s="183"/>
      <c r="BF221" s="183"/>
      <c r="BG221" s="184"/>
      <c r="BH221" s="182">
        <f t="shared" si="18"/>
        <v>0</v>
      </c>
      <c r="BI221" s="183"/>
      <c r="BJ221" s="183"/>
      <c r="BK221" s="183"/>
      <c r="BL221" s="184"/>
      <c r="BM221" s="182">
        <v>-100000</v>
      </c>
      <c r="BN221" s="183"/>
      <c r="BO221" s="183"/>
      <c r="BP221" s="183"/>
      <c r="BQ221" s="184"/>
      <c r="BR221" s="1"/>
      <c r="BS221" s="1"/>
      <c r="BT221" s="1"/>
      <c r="BU221" s="1"/>
      <c r="BV221" s="1"/>
      <c r="BW221" s="1"/>
      <c r="BX221" s="1"/>
      <c r="BY221" s="1"/>
      <c r="BZ221" s="2"/>
    </row>
    <row r="222" spans="1:78" ht="71.25" customHeight="1">
      <c r="A222" s="185"/>
      <c r="B222" s="125"/>
      <c r="C222" s="186" t="s">
        <v>164</v>
      </c>
      <c r="D222" s="186"/>
      <c r="E222" s="186"/>
      <c r="F222" s="186"/>
      <c r="G222" s="186"/>
      <c r="H222" s="186"/>
      <c r="I222" s="186"/>
      <c r="J222" s="187" t="s">
        <v>100</v>
      </c>
      <c r="K222" s="187"/>
      <c r="L222" s="187"/>
      <c r="M222" s="187"/>
      <c r="N222" s="187"/>
      <c r="O222" s="188" t="s">
        <v>112</v>
      </c>
      <c r="P222" s="189"/>
      <c r="Q222" s="189"/>
      <c r="R222" s="189"/>
      <c r="S222" s="189"/>
      <c r="T222" s="189"/>
      <c r="U222" s="189"/>
      <c r="V222" s="189"/>
      <c r="W222" s="189"/>
      <c r="X222" s="190"/>
      <c r="Y222" s="145">
        <v>10100000</v>
      </c>
      <c r="Z222" s="145"/>
      <c r="AA222" s="145"/>
      <c r="AB222" s="145"/>
      <c r="AC222" s="145"/>
      <c r="AD222" s="145">
        <v>0</v>
      </c>
      <c r="AE222" s="145"/>
      <c r="AF222" s="145"/>
      <c r="AG222" s="145"/>
      <c r="AH222" s="145"/>
      <c r="AI222" s="182">
        <v>10100000</v>
      </c>
      <c r="AJ222" s="183"/>
      <c r="AK222" s="183"/>
      <c r="AL222" s="183"/>
      <c r="AM222" s="184"/>
      <c r="AN222" s="182">
        <v>0</v>
      </c>
      <c r="AO222" s="183"/>
      <c r="AP222" s="183"/>
      <c r="AQ222" s="183"/>
      <c r="AR222" s="184"/>
      <c r="AS222" s="182">
        <v>0</v>
      </c>
      <c r="AT222" s="183"/>
      <c r="AU222" s="183"/>
      <c r="AV222" s="183"/>
      <c r="AW222" s="184"/>
      <c r="AX222" s="182">
        <v>0</v>
      </c>
      <c r="AY222" s="183"/>
      <c r="AZ222" s="183"/>
      <c r="BA222" s="183"/>
      <c r="BB222" s="184"/>
      <c r="BC222" s="182">
        <f t="shared" si="17"/>
        <v>-10100000</v>
      </c>
      <c r="BD222" s="183"/>
      <c r="BE222" s="183"/>
      <c r="BF222" s="183"/>
      <c r="BG222" s="184"/>
      <c r="BH222" s="182">
        <f t="shared" si="18"/>
        <v>0</v>
      </c>
      <c r="BI222" s="183"/>
      <c r="BJ222" s="183"/>
      <c r="BK222" s="183"/>
      <c r="BL222" s="184"/>
      <c r="BM222" s="182">
        <v>-10100000</v>
      </c>
      <c r="BN222" s="183"/>
      <c r="BO222" s="183"/>
      <c r="BP222" s="183"/>
      <c r="BQ222" s="184"/>
      <c r="BR222" s="1"/>
      <c r="BS222" s="1"/>
      <c r="BT222" s="1"/>
      <c r="BU222" s="1"/>
      <c r="BV222" s="1"/>
      <c r="BW222" s="1"/>
      <c r="BX222" s="1"/>
      <c r="BY222" s="1"/>
      <c r="BZ222" s="2"/>
    </row>
    <row r="223" spans="1:78" ht="18.75" customHeight="1">
      <c r="A223" s="62"/>
      <c r="B223" s="61"/>
      <c r="C223" s="178" t="s">
        <v>198</v>
      </c>
      <c r="D223" s="178"/>
      <c r="E223" s="178"/>
      <c r="F223" s="178"/>
      <c r="G223" s="178"/>
      <c r="H223" s="178"/>
      <c r="I223" s="178"/>
      <c r="J223" s="179" t="s">
        <v>98</v>
      </c>
      <c r="K223" s="179"/>
      <c r="L223" s="179"/>
      <c r="M223" s="179"/>
      <c r="N223" s="179"/>
      <c r="O223" s="179" t="s">
        <v>98</v>
      </c>
      <c r="P223" s="179"/>
      <c r="Q223" s="179"/>
      <c r="R223" s="179"/>
      <c r="S223" s="179"/>
      <c r="T223" s="179"/>
      <c r="U223" s="179"/>
      <c r="V223" s="179"/>
      <c r="W223" s="179"/>
      <c r="X223" s="179"/>
      <c r="Y223" s="201"/>
      <c r="Z223" s="202"/>
      <c r="AA223" s="202"/>
      <c r="AB223" s="202"/>
      <c r="AC223" s="203"/>
      <c r="AD223" s="145"/>
      <c r="AE223" s="145"/>
      <c r="AF223" s="145"/>
      <c r="AG223" s="145"/>
      <c r="AH223" s="14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
      <c r="BS223" s="1"/>
      <c r="BT223" s="1"/>
      <c r="BU223" s="1"/>
      <c r="BV223" s="1"/>
      <c r="BW223" s="1"/>
      <c r="BX223" s="1"/>
      <c r="BY223" s="1"/>
      <c r="BZ223" s="2"/>
    </row>
    <row r="224" spans="1:78" ht="51.95" customHeight="1">
      <c r="A224" s="185"/>
      <c r="B224" s="125"/>
      <c r="C224" s="186" t="s">
        <v>255</v>
      </c>
      <c r="D224" s="186"/>
      <c r="E224" s="186"/>
      <c r="F224" s="186"/>
      <c r="G224" s="186"/>
      <c r="H224" s="186"/>
      <c r="I224" s="186"/>
      <c r="J224" s="187" t="s">
        <v>103</v>
      </c>
      <c r="K224" s="187"/>
      <c r="L224" s="187"/>
      <c r="M224" s="187"/>
      <c r="N224" s="187"/>
      <c r="O224" s="188" t="s">
        <v>112</v>
      </c>
      <c r="P224" s="189"/>
      <c r="Q224" s="189"/>
      <c r="R224" s="189"/>
      <c r="S224" s="189"/>
      <c r="T224" s="189"/>
      <c r="U224" s="189"/>
      <c r="V224" s="189"/>
      <c r="W224" s="189"/>
      <c r="X224" s="190"/>
      <c r="Y224" s="145">
        <v>18</v>
      </c>
      <c r="Z224" s="145"/>
      <c r="AA224" s="145"/>
      <c r="AB224" s="145"/>
      <c r="AC224" s="145"/>
      <c r="AD224" s="145">
        <v>0</v>
      </c>
      <c r="AE224" s="145"/>
      <c r="AF224" s="145"/>
      <c r="AG224" s="145"/>
      <c r="AH224" s="145"/>
      <c r="AI224" s="182">
        <v>18</v>
      </c>
      <c r="AJ224" s="183"/>
      <c r="AK224" s="183"/>
      <c r="AL224" s="183"/>
      <c r="AM224" s="184"/>
      <c r="AN224" s="182">
        <v>10</v>
      </c>
      <c r="AO224" s="183"/>
      <c r="AP224" s="183"/>
      <c r="AQ224" s="183"/>
      <c r="AR224" s="184"/>
      <c r="AS224" s="182">
        <v>0</v>
      </c>
      <c r="AT224" s="183"/>
      <c r="AU224" s="183"/>
      <c r="AV224" s="183"/>
      <c r="AW224" s="184"/>
      <c r="AX224" s="182">
        <v>10</v>
      </c>
      <c r="AY224" s="183"/>
      <c r="AZ224" s="183"/>
      <c r="BA224" s="183"/>
      <c r="BB224" s="184"/>
      <c r="BC224" s="182">
        <f t="shared" ref="BC224:BC225" si="19">AN224-Y224</f>
        <v>-8</v>
      </c>
      <c r="BD224" s="183"/>
      <c r="BE224" s="183"/>
      <c r="BF224" s="183"/>
      <c r="BG224" s="184"/>
      <c r="BH224" s="182">
        <f t="shared" ref="BH224:BH225" si="20">AS224-AD224</f>
        <v>0</v>
      </c>
      <c r="BI224" s="183"/>
      <c r="BJ224" s="183"/>
      <c r="BK224" s="183"/>
      <c r="BL224" s="184"/>
      <c r="BM224" s="182">
        <v>-8</v>
      </c>
      <c r="BN224" s="183"/>
      <c r="BO224" s="183"/>
      <c r="BP224" s="183"/>
      <c r="BQ224" s="184"/>
      <c r="BR224" s="1"/>
      <c r="BS224" s="1"/>
      <c r="BT224" s="1"/>
      <c r="BU224" s="1"/>
      <c r="BV224" s="1"/>
      <c r="BW224" s="1"/>
      <c r="BX224" s="1"/>
      <c r="BY224" s="1"/>
      <c r="BZ224" s="2"/>
    </row>
    <row r="225" spans="1:79" ht="51" customHeight="1">
      <c r="A225" s="185"/>
      <c r="B225" s="125"/>
      <c r="C225" s="186" t="s">
        <v>256</v>
      </c>
      <c r="D225" s="186"/>
      <c r="E225" s="186"/>
      <c r="F225" s="186"/>
      <c r="G225" s="186"/>
      <c r="H225" s="186"/>
      <c r="I225" s="186"/>
      <c r="J225" s="187" t="s">
        <v>103</v>
      </c>
      <c r="K225" s="187"/>
      <c r="L225" s="187"/>
      <c r="M225" s="187"/>
      <c r="N225" s="187"/>
      <c r="O225" s="188" t="s">
        <v>112</v>
      </c>
      <c r="P225" s="189"/>
      <c r="Q225" s="189"/>
      <c r="R225" s="189"/>
      <c r="S225" s="189"/>
      <c r="T225" s="189"/>
      <c r="U225" s="189"/>
      <c r="V225" s="189"/>
      <c r="W225" s="189"/>
      <c r="X225" s="190"/>
      <c r="Y225" s="145">
        <v>18</v>
      </c>
      <c r="Z225" s="145"/>
      <c r="AA225" s="145"/>
      <c r="AB225" s="145"/>
      <c r="AC225" s="145"/>
      <c r="AD225" s="145">
        <v>0</v>
      </c>
      <c r="AE225" s="145"/>
      <c r="AF225" s="145"/>
      <c r="AG225" s="145"/>
      <c r="AH225" s="145"/>
      <c r="AI225" s="182">
        <v>18</v>
      </c>
      <c r="AJ225" s="183"/>
      <c r="AK225" s="183"/>
      <c r="AL225" s="183"/>
      <c r="AM225" s="184"/>
      <c r="AN225" s="182">
        <v>14</v>
      </c>
      <c r="AO225" s="183"/>
      <c r="AP225" s="183"/>
      <c r="AQ225" s="183"/>
      <c r="AR225" s="184"/>
      <c r="AS225" s="182">
        <v>0</v>
      </c>
      <c r="AT225" s="183"/>
      <c r="AU225" s="183"/>
      <c r="AV225" s="183"/>
      <c r="AW225" s="184"/>
      <c r="AX225" s="182">
        <v>14</v>
      </c>
      <c r="AY225" s="183"/>
      <c r="AZ225" s="183"/>
      <c r="BA225" s="183"/>
      <c r="BB225" s="184"/>
      <c r="BC225" s="182">
        <f t="shared" si="19"/>
        <v>-4</v>
      </c>
      <c r="BD225" s="183"/>
      <c r="BE225" s="183"/>
      <c r="BF225" s="183"/>
      <c r="BG225" s="184"/>
      <c r="BH225" s="182">
        <f t="shared" si="20"/>
        <v>0</v>
      </c>
      <c r="BI225" s="183"/>
      <c r="BJ225" s="183"/>
      <c r="BK225" s="183"/>
      <c r="BL225" s="184"/>
      <c r="BM225" s="182">
        <v>-4</v>
      </c>
      <c r="BN225" s="183"/>
      <c r="BO225" s="183"/>
      <c r="BP225" s="183"/>
      <c r="BQ225" s="184"/>
      <c r="BR225" s="1"/>
      <c r="BS225" s="1"/>
      <c r="BT225" s="1"/>
      <c r="BU225" s="1"/>
      <c r="BV225" s="1"/>
      <c r="BW225" s="1"/>
      <c r="BX225" s="1"/>
      <c r="BY225" s="1"/>
      <c r="BZ225" s="2"/>
    </row>
    <row r="226" spans="1:79" ht="18.75" customHeight="1">
      <c r="A226" s="62"/>
      <c r="B226" s="61"/>
      <c r="C226" s="178" t="s">
        <v>281</v>
      </c>
      <c r="D226" s="178"/>
      <c r="E226" s="178"/>
      <c r="F226" s="178"/>
      <c r="G226" s="178"/>
      <c r="H226" s="178"/>
      <c r="I226" s="178"/>
      <c r="J226" s="179" t="s">
        <v>98</v>
      </c>
      <c r="K226" s="179"/>
      <c r="L226" s="179"/>
      <c r="M226" s="179"/>
      <c r="N226" s="179"/>
      <c r="O226" s="179" t="s">
        <v>98</v>
      </c>
      <c r="P226" s="179"/>
      <c r="Q226" s="179"/>
      <c r="R226" s="179"/>
      <c r="S226" s="179"/>
      <c r="T226" s="179"/>
      <c r="U226" s="179"/>
      <c r="V226" s="179"/>
      <c r="W226" s="179"/>
      <c r="X226" s="179"/>
      <c r="Y226" s="151"/>
      <c r="Z226" s="151"/>
      <c r="AA226" s="151"/>
      <c r="AB226" s="151"/>
      <c r="AC226" s="151"/>
      <c r="AD226" s="145"/>
      <c r="AE226" s="145"/>
      <c r="AF226" s="145"/>
      <c r="AG226" s="145"/>
      <c r="AH226" s="14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
      <c r="BS226" s="1"/>
      <c r="BT226" s="1"/>
      <c r="BU226" s="1"/>
      <c r="BV226" s="1"/>
      <c r="BW226" s="1"/>
      <c r="BX226" s="1"/>
      <c r="BY226" s="1"/>
      <c r="BZ226" s="2"/>
    </row>
    <row r="227" spans="1:79" ht="41.1" customHeight="1">
      <c r="A227" s="185"/>
      <c r="B227" s="125"/>
      <c r="C227" s="186" t="s">
        <v>334</v>
      </c>
      <c r="D227" s="186"/>
      <c r="E227" s="186"/>
      <c r="F227" s="186"/>
      <c r="G227" s="186"/>
      <c r="H227" s="186"/>
      <c r="I227" s="186"/>
      <c r="J227" s="187" t="s">
        <v>100</v>
      </c>
      <c r="K227" s="187"/>
      <c r="L227" s="187"/>
      <c r="M227" s="187"/>
      <c r="N227" s="187"/>
      <c r="O227" s="188" t="s">
        <v>201</v>
      </c>
      <c r="P227" s="189"/>
      <c r="Q227" s="189"/>
      <c r="R227" s="189"/>
      <c r="S227" s="189"/>
      <c r="T227" s="189"/>
      <c r="U227" s="189"/>
      <c r="V227" s="189"/>
      <c r="W227" s="189"/>
      <c r="X227" s="190"/>
      <c r="Y227" s="145">
        <v>2712232.37</v>
      </c>
      <c r="Z227" s="145"/>
      <c r="AA227" s="145"/>
      <c r="AB227" s="145"/>
      <c r="AC227" s="145"/>
      <c r="AD227" s="145">
        <v>0</v>
      </c>
      <c r="AE227" s="145"/>
      <c r="AF227" s="145"/>
      <c r="AG227" s="145"/>
      <c r="AH227" s="145"/>
      <c r="AI227" s="182">
        <v>2712232.37</v>
      </c>
      <c r="AJ227" s="183"/>
      <c r="AK227" s="183"/>
      <c r="AL227" s="183"/>
      <c r="AM227" s="184"/>
      <c r="AN227" s="182">
        <v>581038.93999999994</v>
      </c>
      <c r="AO227" s="183"/>
      <c r="AP227" s="183"/>
      <c r="AQ227" s="183"/>
      <c r="AR227" s="184"/>
      <c r="AS227" s="182">
        <v>0</v>
      </c>
      <c r="AT227" s="183"/>
      <c r="AU227" s="183"/>
      <c r="AV227" s="183"/>
      <c r="AW227" s="184"/>
      <c r="AX227" s="182">
        <v>581038.93999999994</v>
      </c>
      <c r="AY227" s="183"/>
      <c r="AZ227" s="183"/>
      <c r="BA227" s="183"/>
      <c r="BB227" s="184"/>
      <c r="BC227" s="182">
        <f t="shared" ref="BC227" si="21">AN227-Y227</f>
        <v>-2131193.4300000002</v>
      </c>
      <c r="BD227" s="183"/>
      <c r="BE227" s="183"/>
      <c r="BF227" s="183"/>
      <c r="BG227" s="184"/>
      <c r="BH227" s="182">
        <f t="shared" ref="BH227" si="22">AS227-AD227</f>
        <v>0</v>
      </c>
      <c r="BI227" s="183"/>
      <c r="BJ227" s="183"/>
      <c r="BK227" s="183"/>
      <c r="BL227" s="184"/>
      <c r="BM227" s="182">
        <v>-2131193.4300000002</v>
      </c>
      <c r="BN227" s="183"/>
      <c r="BO227" s="183"/>
      <c r="BP227" s="183"/>
      <c r="BQ227" s="184"/>
      <c r="BR227" s="1"/>
      <c r="BS227" s="1"/>
      <c r="BT227" s="1"/>
      <c r="BU227" s="1"/>
      <c r="BV227" s="1"/>
      <c r="BW227" s="1"/>
      <c r="BX227" s="1"/>
      <c r="BY227" s="1"/>
      <c r="BZ227" s="2"/>
    </row>
    <row r="228" spans="1:79" ht="18.75" customHeight="1">
      <c r="A228" s="62"/>
      <c r="B228" s="61"/>
      <c r="C228" s="178" t="s">
        <v>360</v>
      </c>
      <c r="D228" s="178"/>
      <c r="E228" s="178"/>
      <c r="F228" s="178"/>
      <c r="G228" s="178"/>
      <c r="H228" s="178"/>
      <c r="I228" s="178"/>
      <c r="J228" s="179" t="s">
        <v>98</v>
      </c>
      <c r="K228" s="179"/>
      <c r="L228" s="179"/>
      <c r="M228" s="179"/>
      <c r="N228" s="179"/>
      <c r="O228" s="179" t="s">
        <v>98</v>
      </c>
      <c r="P228" s="179"/>
      <c r="Q228" s="179"/>
      <c r="R228" s="179"/>
      <c r="S228" s="179"/>
      <c r="T228" s="179"/>
      <c r="U228" s="179"/>
      <c r="V228" s="179"/>
      <c r="W228" s="179"/>
      <c r="X228" s="179"/>
      <c r="Y228" s="151"/>
      <c r="Z228" s="151"/>
      <c r="AA228" s="151"/>
      <c r="AB228" s="151"/>
      <c r="AC228" s="151"/>
      <c r="AD228" s="145"/>
      <c r="AE228" s="145"/>
      <c r="AF228" s="145"/>
      <c r="AG228" s="145"/>
      <c r="AH228" s="14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
      <c r="BS228" s="1"/>
      <c r="BT228" s="1"/>
      <c r="BU228" s="1"/>
      <c r="BV228" s="1"/>
      <c r="BW228" s="1"/>
      <c r="BX228" s="1"/>
      <c r="BY228" s="1"/>
      <c r="BZ228" s="2"/>
    </row>
    <row r="229" spans="1:79" ht="51" customHeight="1">
      <c r="A229" s="185"/>
      <c r="B229" s="125"/>
      <c r="C229" s="186" t="s">
        <v>398</v>
      </c>
      <c r="D229" s="186"/>
      <c r="E229" s="186"/>
      <c r="F229" s="186"/>
      <c r="G229" s="186"/>
      <c r="H229" s="186"/>
      <c r="I229" s="186"/>
      <c r="J229" s="187" t="s">
        <v>362</v>
      </c>
      <c r="K229" s="187"/>
      <c r="L229" s="187"/>
      <c r="M229" s="187"/>
      <c r="N229" s="187"/>
      <c r="O229" s="188" t="s">
        <v>201</v>
      </c>
      <c r="P229" s="189"/>
      <c r="Q229" s="189"/>
      <c r="R229" s="189"/>
      <c r="S229" s="189"/>
      <c r="T229" s="189"/>
      <c r="U229" s="189"/>
      <c r="V229" s="189"/>
      <c r="W229" s="189"/>
      <c r="X229" s="190"/>
      <c r="Y229" s="145">
        <v>100</v>
      </c>
      <c r="Z229" s="145"/>
      <c r="AA229" s="145"/>
      <c r="AB229" s="145"/>
      <c r="AC229" s="145"/>
      <c r="AD229" s="145">
        <v>0</v>
      </c>
      <c r="AE229" s="145"/>
      <c r="AF229" s="145"/>
      <c r="AG229" s="145"/>
      <c r="AH229" s="145"/>
      <c r="AI229" s="182">
        <v>100</v>
      </c>
      <c r="AJ229" s="183"/>
      <c r="AK229" s="183"/>
      <c r="AL229" s="183"/>
      <c r="AM229" s="184"/>
      <c r="AN229" s="182">
        <v>16.66</v>
      </c>
      <c r="AO229" s="183"/>
      <c r="AP229" s="183"/>
      <c r="AQ229" s="183"/>
      <c r="AR229" s="184"/>
      <c r="AS229" s="182">
        <v>0</v>
      </c>
      <c r="AT229" s="183"/>
      <c r="AU229" s="183"/>
      <c r="AV229" s="183"/>
      <c r="AW229" s="184"/>
      <c r="AX229" s="182">
        <v>16.66</v>
      </c>
      <c r="AY229" s="183"/>
      <c r="AZ229" s="183"/>
      <c r="BA229" s="183"/>
      <c r="BB229" s="184"/>
      <c r="BC229" s="182">
        <f t="shared" ref="BC229" si="23">AN229-Y229</f>
        <v>-83.34</v>
      </c>
      <c r="BD229" s="183"/>
      <c r="BE229" s="183"/>
      <c r="BF229" s="183"/>
      <c r="BG229" s="184"/>
      <c r="BH229" s="182">
        <f t="shared" ref="BH229" si="24">AS229-AD229</f>
        <v>0</v>
      </c>
      <c r="BI229" s="183"/>
      <c r="BJ229" s="183"/>
      <c r="BK229" s="183"/>
      <c r="BL229" s="184"/>
      <c r="BM229" s="182">
        <v>-83.34</v>
      </c>
      <c r="BN229" s="183"/>
      <c r="BO229" s="183"/>
      <c r="BP229" s="183"/>
      <c r="BQ229" s="184"/>
      <c r="BR229" s="1"/>
      <c r="BS229" s="1"/>
      <c r="BT229" s="1"/>
      <c r="BU229" s="1"/>
      <c r="BV229" s="1"/>
      <c r="BW229" s="1"/>
      <c r="BX229" s="1"/>
      <c r="BY229" s="1"/>
      <c r="BZ229" s="2"/>
    </row>
    <row r="230" spans="1:79" s="6" customFormat="1" ht="36.75" customHeight="1">
      <c r="A230" s="62"/>
      <c r="B230" s="61"/>
      <c r="C230" s="178" t="s">
        <v>460</v>
      </c>
      <c r="D230" s="178"/>
      <c r="E230" s="178"/>
      <c r="F230" s="178"/>
      <c r="G230" s="178"/>
      <c r="H230" s="178"/>
      <c r="I230" s="178"/>
      <c r="J230" s="179" t="s">
        <v>98</v>
      </c>
      <c r="K230" s="179"/>
      <c r="L230" s="179"/>
      <c r="M230" s="179"/>
      <c r="N230" s="179"/>
      <c r="O230" s="179" t="s">
        <v>98</v>
      </c>
      <c r="P230" s="179"/>
      <c r="Q230" s="179"/>
      <c r="R230" s="179"/>
      <c r="S230" s="179"/>
      <c r="T230" s="179"/>
      <c r="U230" s="179"/>
      <c r="V230" s="179"/>
      <c r="W230" s="179"/>
      <c r="X230" s="179"/>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4"/>
      <c r="BS230" s="4"/>
      <c r="BT230" s="4"/>
      <c r="BU230" s="4"/>
      <c r="BV230" s="4"/>
      <c r="BW230" s="4"/>
      <c r="BX230" s="4"/>
      <c r="BY230" s="4"/>
      <c r="BZ230" s="5"/>
      <c r="CA230" s="6" t="s">
        <v>24</v>
      </c>
    </row>
    <row r="231" spans="1:79" s="6" customFormat="1" ht="18.75" customHeight="1">
      <c r="A231" s="62"/>
      <c r="B231" s="61"/>
      <c r="C231" s="178" t="s">
        <v>97</v>
      </c>
      <c r="D231" s="178"/>
      <c r="E231" s="178"/>
      <c r="F231" s="178"/>
      <c r="G231" s="178"/>
      <c r="H231" s="178"/>
      <c r="I231" s="178"/>
      <c r="J231" s="179" t="s">
        <v>98</v>
      </c>
      <c r="K231" s="179"/>
      <c r="L231" s="179"/>
      <c r="M231" s="179"/>
      <c r="N231" s="179"/>
      <c r="O231" s="179" t="s">
        <v>98</v>
      </c>
      <c r="P231" s="179"/>
      <c r="Q231" s="179"/>
      <c r="R231" s="179"/>
      <c r="S231" s="179"/>
      <c r="T231" s="179"/>
      <c r="U231" s="179"/>
      <c r="V231" s="179"/>
      <c r="W231" s="179"/>
      <c r="X231" s="179"/>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4"/>
      <c r="BS231" s="4"/>
      <c r="BT231" s="4"/>
      <c r="BU231" s="4"/>
      <c r="BV231" s="4"/>
      <c r="BW231" s="4"/>
      <c r="BX231" s="4"/>
      <c r="BY231" s="4"/>
      <c r="BZ231" s="5"/>
      <c r="CA231" s="6" t="s">
        <v>24</v>
      </c>
    </row>
    <row r="232" spans="1:79" ht="32.450000000000003" customHeight="1">
      <c r="A232" s="185"/>
      <c r="B232" s="125"/>
      <c r="C232" s="186" t="s">
        <v>165</v>
      </c>
      <c r="D232" s="186"/>
      <c r="E232" s="186"/>
      <c r="F232" s="186"/>
      <c r="G232" s="186"/>
      <c r="H232" s="186"/>
      <c r="I232" s="186"/>
      <c r="J232" s="187" t="s">
        <v>100</v>
      </c>
      <c r="K232" s="187"/>
      <c r="L232" s="187"/>
      <c r="M232" s="187"/>
      <c r="N232" s="187"/>
      <c r="O232" s="188" t="s">
        <v>101</v>
      </c>
      <c r="P232" s="189"/>
      <c r="Q232" s="189"/>
      <c r="R232" s="189"/>
      <c r="S232" s="189"/>
      <c r="T232" s="189"/>
      <c r="U232" s="189"/>
      <c r="V232" s="189"/>
      <c r="W232" s="189"/>
      <c r="X232" s="190"/>
      <c r="Y232" s="145">
        <v>3840669</v>
      </c>
      <c r="Z232" s="145"/>
      <c r="AA232" s="145"/>
      <c r="AB232" s="145"/>
      <c r="AC232" s="145"/>
      <c r="AD232" s="145">
        <v>0</v>
      </c>
      <c r="AE232" s="145"/>
      <c r="AF232" s="145"/>
      <c r="AG232" s="145"/>
      <c r="AH232" s="145"/>
      <c r="AI232" s="182">
        <v>3840669</v>
      </c>
      <c r="AJ232" s="183"/>
      <c r="AK232" s="183"/>
      <c r="AL232" s="183"/>
      <c r="AM232" s="184"/>
      <c r="AN232" s="182">
        <v>1802259.51</v>
      </c>
      <c r="AO232" s="183"/>
      <c r="AP232" s="183"/>
      <c r="AQ232" s="183"/>
      <c r="AR232" s="184"/>
      <c r="AS232" s="182">
        <v>0</v>
      </c>
      <c r="AT232" s="183"/>
      <c r="AU232" s="183"/>
      <c r="AV232" s="183"/>
      <c r="AW232" s="184"/>
      <c r="AX232" s="182">
        <v>1802259.51</v>
      </c>
      <c r="AY232" s="183"/>
      <c r="AZ232" s="183"/>
      <c r="BA232" s="183"/>
      <c r="BB232" s="184"/>
      <c r="BC232" s="182">
        <f>AN232-Y232</f>
        <v>-2038409.49</v>
      </c>
      <c r="BD232" s="183"/>
      <c r="BE232" s="183"/>
      <c r="BF232" s="183"/>
      <c r="BG232" s="184"/>
      <c r="BH232" s="182">
        <f>AS232-AD232</f>
        <v>0</v>
      </c>
      <c r="BI232" s="183"/>
      <c r="BJ232" s="183"/>
      <c r="BK232" s="183"/>
      <c r="BL232" s="184"/>
      <c r="BM232" s="182">
        <v>-2038409.49</v>
      </c>
      <c r="BN232" s="183"/>
      <c r="BO232" s="183"/>
      <c r="BP232" s="183"/>
      <c r="BQ232" s="184"/>
      <c r="BR232" s="1"/>
      <c r="BS232" s="1"/>
      <c r="BT232" s="1"/>
      <c r="BU232" s="1"/>
      <c r="BV232" s="1"/>
      <c r="BW232" s="1"/>
      <c r="BX232" s="1"/>
      <c r="BY232" s="1"/>
      <c r="BZ232" s="2"/>
    </row>
    <row r="233" spans="1:79" ht="72.75" customHeight="1">
      <c r="A233" s="185"/>
      <c r="B233" s="125"/>
      <c r="C233" s="186" t="s">
        <v>166</v>
      </c>
      <c r="D233" s="186"/>
      <c r="E233" s="186"/>
      <c r="F233" s="186"/>
      <c r="G233" s="186"/>
      <c r="H233" s="186"/>
      <c r="I233" s="186"/>
      <c r="J233" s="187" t="s">
        <v>100</v>
      </c>
      <c r="K233" s="187"/>
      <c r="L233" s="187"/>
      <c r="M233" s="187"/>
      <c r="N233" s="187"/>
      <c r="O233" s="188" t="s">
        <v>112</v>
      </c>
      <c r="P233" s="189"/>
      <c r="Q233" s="189"/>
      <c r="R233" s="189"/>
      <c r="S233" s="189"/>
      <c r="T233" s="189"/>
      <c r="U233" s="189"/>
      <c r="V233" s="189"/>
      <c r="W233" s="189"/>
      <c r="X233" s="190"/>
      <c r="Y233" s="145">
        <v>2857305</v>
      </c>
      <c r="Z233" s="145"/>
      <c r="AA233" s="145"/>
      <c r="AB233" s="145"/>
      <c r="AC233" s="145"/>
      <c r="AD233" s="145">
        <v>0</v>
      </c>
      <c r="AE233" s="145"/>
      <c r="AF233" s="145"/>
      <c r="AG233" s="145"/>
      <c r="AH233" s="145"/>
      <c r="AI233" s="182">
        <v>2857305</v>
      </c>
      <c r="AJ233" s="183"/>
      <c r="AK233" s="183"/>
      <c r="AL233" s="183"/>
      <c r="AM233" s="184"/>
      <c r="AN233" s="182">
        <v>913980.33</v>
      </c>
      <c r="AO233" s="183"/>
      <c r="AP233" s="183"/>
      <c r="AQ233" s="183"/>
      <c r="AR233" s="184"/>
      <c r="AS233" s="182">
        <v>0</v>
      </c>
      <c r="AT233" s="183"/>
      <c r="AU233" s="183"/>
      <c r="AV233" s="183"/>
      <c r="AW233" s="184"/>
      <c r="AX233" s="182">
        <v>913980.33</v>
      </c>
      <c r="AY233" s="183"/>
      <c r="AZ233" s="183"/>
      <c r="BA233" s="183"/>
      <c r="BB233" s="184"/>
      <c r="BC233" s="182">
        <f>AN233-Y233</f>
        <v>-1943324.67</v>
      </c>
      <c r="BD233" s="183"/>
      <c r="BE233" s="183"/>
      <c r="BF233" s="183"/>
      <c r="BG233" s="184"/>
      <c r="BH233" s="182">
        <f>AS233-AD233</f>
        <v>0</v>
      </c>
      <c r="BI233" s="183"/>
      <c r="BJ233" s="183"/>
      <c r="BK233" s="183"/>
      <c r="BL233" s="184"/>
      <c r="BM233" s="182">
        <v>-1943324.67</v>
      </c>
      <c r="BN233" s="183"/>
      <c r="BO233" s="183"/>
      <c r="BP233" s="183"/>
      <c r="BQ233" s="184"/>
      <c r="BR233" s="1"/>
      <c r="BS233" s="1"/>
      <c r="BT233" s="1"/>
      <c r="BU233" s="1"/>
      <c r="BV233" s="1"/>
      <c r="BW233" s="1"/>
      <c r="BX233" s="1"/>
      <c r="BY233" s="1"/>
      <c r="BZ233" s="2"/>
    </row>
    <row r="234" spans="1:79" ht="56.25" customHeight="1">
      <c r="A234" s="185"/>
      <c r="B234" s="125"/>
      <c r="C234" s="186" t="s">
        <v>167</v>
      </c>
      <c r="D234" s="186"/>
      <c r="E234" s="186"/>
      <c r="F234" s="186"/>
      <c r="G234" s="186"/>
      <c r="H234" s="186"/>
      <c r="I234" s="186"/>
      <c r="J234" s="187" t="s">
        <v>100</v>
      </c>
      <c r="K234" s="187"/>
      <c r="L234" s="187"/>
      <c r="M234" s="187"/>
      <c r="N234" s="187"/>
      <c r="O234" s="188" t="s">
        <v>112</v>
      </c>
      <c r="P234" s="189"/>
      <c r="Q234" s="189"/>
      <c r="R234" s="189"/>
      <c r="S234" s="189"/>
      <c r="T234" s="189"/>
      <c r="U234" s="189"/>
      <c r="V234" s="189"/>
      <c r="W234" s="189"/>
      <c r="X234" s="190"/>
      <c r="Y234" s="145">
        <v>584026</v>
      </c>
      <c r="Z234" s="145"/>
      <c r="AA234" s="145"/>
      <c r="AB234" s="145"/>
      <c r="AC234" s="145"/>
      <c r="AD234" s="145">
        <v>0</v>
      </c>
      <c r="AE234" s="145"/>
      <c r="AF234" s="145"/>
      <c r="AG234" s="145"/>
      <c r="AH234" s="145"/>
      <c r="AI234" s="182">
        <v>584026</v>
      </c>
      <c r="AJ234" s="183"/>
      <c r="AK234" s="183"/>
      <c r="AL234" s="183"/>
      <c r="AM234" s="184"/>
      <c r="AN234" s="182">
        <v>489694</v>
      </c>
      <c r="AO234" s="183"/>
      <c r="AP234" s="183"/>
      <c r="AQ234" s="183"/>
      <c r="AR234" s="184"/>
      <c r="AS234" s="182">
        <v>0</v>
      </c>
      <c r="AT234" s="183"/>
      <c r="AU234" s="183"/>
      <c r="AV234" s="183"/>
      <c r="AW234" s="184"/>
      <c r="AX234" s="182">
        <v>489694</v>
      </c>
      <c r="AY234" s="183"/>
      <c r="AZ234" s="183"/>
      <c r="BA234" s="183"/>
      <c r="BB234" s="184"/>
      <c r="BC234" s="182">
        <f>AN234-Y234</f>
        <v>-94332</v>
      </c>
      <c r="BD234" s="183"/>
      <c r="BE234" s="183"/>
      <c r="BF234" s="183"/>
      <c r="BG234" s="184"/>
      <c r="BH234" s="182">
        <f>AS234-AD234</f>
        <v>0</v>
      </c>
      <c r="BI234" s="183"/>
      <c r="BJ234" s="183"/>
      <c r="BK234" s="183"/>
      <c r="BL234" s="184"/>
      <c r="BM234" s="182">
        <v>-94332</v>
      </c>
      <c r="BN234" s="183"/>
      <c r="BO234" s="183"/>
      <c r="BP234" s="183"/>
      <c r="BQ234" s="184"/>
      <c r="BR234" s="1"/>
      <c r="BS234" s="1"/>
      <c r="BT234" s="1"/>
      <c r="BU234" s="1"/>
      <c r="BV234" s="1"/>
      <c r="BW234" s="1"/>
      <c r="BX234" s="1"/>
      <c r="BY234" s="1"/>
      <c r="BZ234" s="2"/>
    </row>
    <row r="235" spans="1:79" ht="64.5" customHeight="1">
      <c r="A235" s="185"/>
      <c r="B235" s="125"/>
      <c r="C235" s="186" t="s">
        <v>168</v>
      </c>
      <c r="D235" s="186"/>
      <c r="E235" s="186"/>
      <c r="F235" s="186"/>
      <c r="G235" s="186"/>
      <c r="H235" s="186"/>
      <c r="I235" s="186"/>
      <c r="J235" s="187" t="s">
        <v>100</v>
      </c>
      <c r="K235" s="187"/>
      <c r="L235" s="187"/>
      <c r="M235" s="187"/>
      <c r="N235" s="187"/>
      <c r="O235" s="188" t="s">
        <v>112</v>
      </c>
      <c r="P235" s="189"/>
      <c r="Q235" s="189"/>
      <c r="R235" s="189"/>
      <c r="S235" s="189"/>
      <c r="T235" s="189"/>
      <c r="U235" s="189"/>
      <c r="V235" s="189"/>
      <c r="W235" s="189"/>
      <c r="X235" s="190"/>
      <c r="Y235" s="145">
        <v>199900</v>
      </c>
      <c r="Z235" s="145"/>
      <c r="AA235" s="145"/>
      <c r="AB235" s="145"/>
      <c r="AC235" s="145"/>
      <c r="AD235" s="145">
        <v>0</v>
      </c>
      <c r="AE235" s="145"/>
      <c r="AF235" s="145"/>
      <c r="AG235" s="145"/>
      <c r="AH235" s="145"/>
      <c r="AI235" s="182">
        <v>199900</v>
      </c>
      <c r="AJ235" s="183"/>
      <c r="AK235" s="183"/>
      <c r="AL235" s="183"/>
      <c r="AM235" s="184"/>
      <c r="AN235" s="182">
        <v>199147.48</v>
      </c>
      <c r="AO235" s="183"/>
      <c r="AP235" s="183"/>
      <c r="AQ235" s="183"/>
      <c r="AR235" s="184"/>
      <c r="AS235" s="182">
        <v>0</v>
      </c>
      <c r="AT235" s="183"/>
      <c r="AU235" s="183"/>
      <c r="AV235" s="183"/>
      <c r="AW235" s="184"/>
      <c r="AX235" s="182">
        <v>199147.48</v>
      </c>
      <c r="AY235" s="183"/>
      <c r="AZ235" s="183"/>
      <c r="BA235" s="183"/>
      <c r="BB235" s="184"/>
      <c r="BC235" s="182">
        <f>AN235-Y235</f>
        <v>-752.51999999998952</v>
      </c>
      <c r="BD235" s="183"/>
      <c r="BE235" s="183"/>
      <c r="BF235" s="183"/>
      <c r="BG235" s="184"/>
      <c r="BH235" s="182">
        <f>AS235-AD235</f>
        <v>0</v>
      </c>
      <c r="BI235" s="183"/>
      <c r="BJ235" s="183"/>
      <c r="BK235" s="183"/>
      <c r="BL235" s="184"/>
      <c r="BM235" s="182">
        <v>-752.51999999998952</v>
      </c>
      <c r="BN235" s="183"/>
      <c r="BO235" s="183"/>
      <c r="BP235" s="183"/>
      <c r="BQ235" s="184"/>
      <c r="BR235" s="1"/>
      <c r="BS235" s="1"/>
      <c r="BT235" s="1"/>
      <c r="BU235" s="1"/>
      <c r="BV235" s="1"/>
      <c r="BW235" s="1"/>
      <c r="BX235" s="1"/>
      <c r="BY235" s="1"/>
      <c r="BZ235" s="2"/>
    </row>
    <row r="236" spans="1:79" ht="67.5" customHeight="1">
      <c r="A236" s="185"/>
      <c r="B236" s="125"/>
      <c r="C236" s="186" t="s">
        <v>169</v>
      </c>
      <c r="D236" s="186"/>
      <c r="E236" s="186"/>
      <c r="F236" s="186"/>
      <c r="G236" s="186"/>
      <c r="H236" s="186"/>
      <c r="I236" s="186"/>
      <c r="J236" s="187" t="s">
        <v>100</v>
      </c>
      <c r="K236" s="187"/>
      <c r="L236" s="187"/>
      <c r="M236" s="187"/>
      <c r="N236" s="187"/>
      <c r="O236" s="188" t="s">
        <v>112</v>
      </c>
      <c r="P236" s="189"/>
      <c r="Q236" s="189"/>
      <c r="R236" s="189"/>
      <c r="S236" s="189"/>
      <c r="T236" s="189"/>
      <c r="U236" s="189"/>
      <c r="V236" s="189"/>
      <c r="W236" s="189"/>
      <c r="X236" s="190"/>
      <c r="Y236" s="145">
        <v>199438</v>
      </c>
      <c r="Z236" s="145"/>
      <c r="AA236" s="145"/>
      <c r="AB236" s="145"/>
      <c r="AC236" s="145"/>
      <c r="AD236" s="145">
        <v>0</v>
      </c>
      <c r="AE236" s="145"/>
      <c r="AF236" s="145"/>
      <c r="AG236" s="145"/>
      <c r="AH236" s="145"/>
      <c r="AI236" s="182">
        <v>199438</v>
      </c>
      <c r="AJ236" s="183"/>
      <c r="AK236" s="183"/>
      <c r="AL236" s="183"/>
      <c r="AM236" s="184"/>
      <c r="AN236" s="182">
        <v>199437.48</v>
      </c>
      <c r="AO236" s="183"/>
      <c r="AP236" s="183"/>
      <c r="AQ236" s="183"/>
      <c r="AR236" s="184"/>
      <c r="AS236" s="182">
        <v>0</v>
      </c>
      <c r="AT236" s="183"/>
      <c r="AU236" s="183"/>
      <c r="AV236" s="183"/>
      <c r="AW236" s="184"/>
      <c r="AX236" s="182">
        <v>199437.48</v>
      </c>
      <c r="AY236" s="183"/>
      <c r="AZ236" s="183"/>
      <c r="BA236" s="183"/>
      <c r="BB236" s="184"/>
      <c r="BC236" s="182">
        <f>AN236-Y236</f>
        <v>-0.51999999998952262</v>
      </c>
      <c r="BD236" s="183"/>
      <c r="BE236" s="183"/>
      <c r="BF236" s="183"/>
      <c r="BG236" s="184"/>
      <c r="BH236" s="182">
        <f>AS236-AD236</f>
        <v>0</v>
      </c>
      <c r="BI236" s="183"/>
      <c r="BJ236" s="183"/>
      <c r="BK236" s="183"/>
      <c r="BL236" s="184"/>
      <c r="BM236" s="182">
        <v>-0.51999999998952262</v>
      </c>
      <c r="BN236" s="183"/>
      <c r="BO236" s="183"/>
      <c r="BP236" s="183"/>
      <c r="BQ236" s="184"/>
      <c r="BR236" s="1"/>
      <c r="BS236" s="1"/>
      <c r="BT236" s="1"/>
      <c r="BU236" s="1"/>
      <c r="BV236" s="1"/>
      <c r="BW236" s="1"/>
      <c r="BX236" s="1"/>
      <c r="BY236" s="1"/>
      <c r="BZ236" s="2"/>
    </row>
    <row r="237" spans="1:79" ht="18.75" customHeight="1">
      <c r="A237" s="62"/>
      <c r="B237" s="61"/>
      <c r="C237" s="178" t="s">
        <v>198</v>
      </c>
      <c r="D237" s="178"/>
      <c r="E237" s="178"/>
      <c r="F237" s="178"/>
      <c r="G237" s="178"/>
      <c r="H237" s="178"/>
      <c r="I237" s="178"/>
      <c r="J237" s="179" t="s">
        <v>98</v>
      </c>
      <c r="K237" s="179"/>
      <c r="L237" s="179"/>
      <c r="M237" s="179"/>
      <c r="N237" s="179"/>
      <c r="O237" s="179" t="s">
        <v>98</v>
      </c>
      <c r="P237" s="179"/>
      <c r="Q237" s="179"/>
      <c r="R237" s="179"/>
      <c r="S237" s="179"/>
      <c r="T237" s="179"/>
      <c r="U237" s="179"/>
      <c r="V237" s="179"/>
      <c r="W237" s="179"/>
      <c r="X237" s="179"/>
      <c r="Y237" s="201"/>
      <c r="Z237" s="202"/>
      <c r="AA237" s="202"/>
      <c r="AB237" s="202"/>
      <c r="AC237" s="203"/>
      <c r="AD237" s="145"/>
      <c r="AE237" s="145"/>
      <c r="AF237" s="145"/>
      <c r="AG237" s="145"/>
      <c r="AH237" s="14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c r="BP237" s="151"/>
      <c r="BQ237" s="151"/>
      <c r="BR237" s="1"/>
      <c r="BS237" s="1"/>
      <c r="BT237" s="1"/>
      <c r="BU237" s="1"/>
      <c r="BV237" s="1"/>
      <c r="BW237" s="1"/>
      <c r="BX237" s="1"/>
      <c r="BY237" s="1"/>
      <c r="BZ237" s="2"/>
    </row>
    <row r="238" spans="1:79" ht="48.75" customHeight="1">
      <c r="A238" s="185"/>
      <c r="B238" s="125"/>
      <c r="C238" s="186" t="s">
        <v>257</v>
      </c>
      <c r="D238" s="186"/>
      <c r="E238" s="186"/>
      <c r="F238" s="186"/>
      <c r="G238" s="186"/>
      <c r="H238" s="186"/>
      <c r="I238" s="186"/>
      <c r="J238" s="187" t="s">
        <v>217</v>
      </c>
      <c r="K238" s="187"/>
      <c r="L238" s="187"/>
      <c r="M238" s="187"/>
      <c r="N238" s="187"/>
      <c r="O238" s="188" t="s">
        <v>112</v>
      </c>
      <c r="P238" s="189"/>
      <c r="Q238" s="189"/>
      <c r="R238" s="189"/>
      <c r="S238" s="189"/>
      <c r="T238" s="189"/>
      <c r="U238" s="189"/>
      <c r="V238" s="189"/>
      <c r="W238" s="189"/>
      <c r="X238" s="190"/>
      <c r="Y238" s="145">
        <v>4</v>
      </c>
      <c r="Z238" s="145"/>
      <c r="AA238" s="145"/>
      <c r="AB238" s="145"/>
      <c r="AC238" s="145"/>
      <c r="AD238" s="145">
        <v>0</v>
      </c>
      <c r="AE238" s="145"/>
      <c r="AF238" s="145"/>
      <c r="AG238" s="145"/>
      <c r="AH238" s="145"/>
      <c r="AI238" s="182">
        <v>4</v>
      </c>
      <c r="AJ238" s="183"/>
      <c r="AK238" s="183"/>
      <c r="AL238" s="183"/>
      <c r="AM238" s="184"/>
      <c r="AN238" s="182">
        <v>4</v>
      </c>
      <c r="AO238" s="183"/>
      <c r="AP238" s="183"/>
      <c r="AQ238" s="183"/>
      <c r="AR238" s="184"/>
      <c r="AS238" s="182">
        <v>0</v>
      </c>
      <c r="AT238" s="183"/>
      <c r="AU238" s="183"/>
      <c r="AV238" s="183"/>
      <c r="AW238" s="184"/>
      <c r="AX238" s="182">
        <v>4</v>
      </c>
      <c r="AY238" s="183"/>
      <c r="AZ238" s="183"/>
      <c r="BA238" s="183"/>
      <c r="BB238" s="184"/>
      <c r="BC238" s="182">
        <f>AN238-Y238</f>
        <v>0</v>
      </c>
      <c r="BD238" s="183"/>
      <c r="BE238" s="183"/>
      <c r="BF238" s="183"/>
      <c r="BG238" s="184"/>
      <c r="BH238" s="182">
        <f>AS238-AD238</f>
        <v>0</v>
      </c>
      <c r="BI238" s="183"/>
      <c r="BJ238" s="183"/>
      <c r="BK238" s="183"/>
      <c r="BL238" s="184"/>
      <c r="BM238" s="182">
        <v>0</v>
      </c>
      <c r="BN238" s="183"/>
      <c r="BO238" s="183"/>
      <c r="BP238" s="183"/>
      <c r="BQ238" s="184"/>
      <c r="BR238" s="1"/>
      <c r="BS238" s="1"/>
      <c r="BT238" s="1"/>
      <c r="BU238" s="1"/>
      <c r="BV238" s="1"/>
      <c r="BW238" s="1"/>
      <c r="BX238" s="1"/>
      <c r="BY238" s="1"/>
      <c r="BZ238" s="2"/>
    </row>
    <row r="239" spans="1:79" ht="18.75" customHeight="1">
      <c r="A239" s="62"/>
      <c r="B239" s="61"/>
      <c r="C239" s="178" t="s">
        <v>281</v>
      </c>
      <c r="D239" s="178"/>
      <c r="E239" s="178"/>
      <c r="F239" s="178"/>
      <c r="G239" s="178"/>
      <c r="H239" s="178"/>
      <c r="I239" s="178"/>
      <c r="J239" s="179" t="s">
        <v>98</v>
      </c>
      <c r="K239" s="179"/>
      <c r="L239" s="179"/>
      <c r="M239" s="179"/>
      <c r="N239" s="179"/>
      <c r="O239" s="179" t="s">
        <v>98</v>
      </c>
      <c r="P239" s="179"/>
      <c r="Q239" s="179"/>
      <c r="R239" s="179"/>
      <c r="S239" s="179"/>
      <c r="T239" s="179"/>
      <c r="U239" s="179"/>
      <c r="V239" s="179"/>
      <c r="W239" s="179"/>
      <c r="X239" s="179"/>
      <c r="Y239" s="151"/>
      <c r="Z239" s="151"/>
      <c r="AA239" s="151"/>
      <c r="AB239" s="151"/>
      <c r="AC239" s="151"/>
      <c r="AD239" s="145"/>
      <c r="AE239" s="145"/>
      <c r="AF239" s="145"/>
      <c r="AG239" s="145"/>
      <c r="AH239" s="14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c r="BP239" s="151"/>
      <c r="BQ239" s="151"/>
      <c r="BR239" s="1"/>
      <c r="BS239" s="1"/>
      <c r="BT239" s="1"/>
      <c r="BU239" s="1"/>
      <c r="BV239" s="1"/>
      <c r="BW239" s="1"/>
      <c r="BX239" s="1"/>
      <c r="BY239" s="1"/>
      <c r="BZ239" s="2"/>
    </row>
    <row r="240" spans="1:79" ht="38.25" customHeight="1">
      <c r="A240" s="185"/>
      <c r="B240" s="125"/>
      <c r="C240" s="186" t="s">
        <v>335</v>
      </c>
      <c r="D240" s="186"/>
      <c r="E240" s="186"/>
      <c r="F240" s="186"/>
      <c r="G240" s="186"/>
      <c r="H240" s="186"/>
      <c r="I240" s="186"/>
      <c r="J240" s="187" t="s">
        <v>100</v>
      </c>
      <c r="K240" s="187"/>
      <c r="L240" s="187"/>
      <c r="M240" s="187"/>
      <c r="N240" s="187"/>
      <c r="O240" s="188" t="s">
        <v>201</v>
      </c>
      <c r="P240" s="189"/>
      <c r="Q240" s="189"/>
      <c r="R240" s="189"/>
      <c r="S240" s="189"/>
      <c r="T240" s="189"/>
      <c r="U240" s="189"/>
      <c r="V240" s="189"/>
      <c r="W240" s="189"/>
      <c r="X240" s="190"/>
      <c r="Y240" s="145">
        <v>960167.25</v>
      </c>
      <c r="Z240" s="145"/>
      <c r="AA240" s="145"/>
      <c r="AB240" s="145"/>
      <c r="AC240" s="145"/>
      <c r="AD240" s="145">
        <v>0</v>
      </c>
      <c r="AE240" s="145"/>
      <c r="AF240" s="145"/>
      <c r="AG240" s="145"/>
      <c r="AH240" s="145"/>
      <c r="AI240" s="182">
        <v>960167.25</v>
      </c>
      <c r="AJ240" s="183"/>
      <c r="AK240" s="183"/>
      <c r="AL240" s="183"/>
      <c r="AM240" s="184"/>
      <c r="AN240" s="182">
        <v>450564.8775</v>
      </c>
      <c r="AO240" s="183"/>
      <c r="AP240" s="183"/>
      <c r="AQ240" s="183"/>
      <c r="AR240" s="184"/>
      <c r="AS240" s="182">
        <v>0</v>
      </c>
      <c r="AT240" s="183"/>
      <c r="AU240" s="183"/>
      <c r="AV240" s="183"/>
      <c r="AW240" s="184"/>
      <c r="AX240" s="182">
        <v>450564.8775</v>
      </c>
      <c r="AY240" s="183"/>
      <c r="AZ240" s="183"/>
      <c r="BA240" s="183"/>
      <c r="BB240" s="184"/>
      <c r="BC240" s="182">
        <f>AN240-Y240</f>
        <v>-509602.3725</v>
      </c>
      <c r="BD240" s="183"/>
      <c r="BE240" s="183"/>
      <c r="BF240" s="183"/>
      <c r="BG240" s="184"/>
      <c r="BH240" s="182">
        <f>AS240-AD240</f>
        <v>0</v>
      </c>
      <c r="BI240" s="183"/>
      <c r="BJ240" s="183"/>
      <c r="BK240" s="183"/>
      <c r="BL240" s="184"/>
      <c r="BM240" s="182">
        <v>-509602.3725</v>
      </c>
      <c r="BN240" s="183"/>
      <c r="BO240" s="183"/>
      <c r="BP240" s="183"/>
      <c r="BQ240" s="184"/>
      <c r="BR240" s="1"/>
      <c r="BS240" s="1"/>
      <c r="BT240" s="1"/>
      <c r="BU240" s="1"/>
      <c r="BV240" s="1"/>
      <c r="BW240" s="1"/>
      <c r="BX240" s="1"/>
      <c r="BY240" s="1"/>
      <c r="BZ240" s="2"/>
    </row>
    <row r="241" spans="1:79" ht="21" customHeight="1">
      <c r="A241" s="62"/>
      <c r="B241" s="61"/>
      <c r="C241" s="178" t="s">
        <v>360</v>
      </c>
      <c r="D241" s="178"/>
      <c r="E241" s="178"/>
      <c r="F241" s="178"/>
      <c r="G241" s="178"/>
      <c r="H241" s="178"/>
      <c r="I241" s="178"/>
      <c r="J241" s="179" t="s">
        <v>98</v>
      </c>
      <c r="K241" s="179"/>
      <c r="L241" s="179"/>
      <c r="M241" s="179"/>
      <c r="N241" s="179"/>
      <c r="O241" s="179" t="s">
        <v>98</v>
      </c>
      <c r="P241" s="179"/>
      <c r="Q241" s="179"/>
      <c r="R241" s="179"/>
      <c r="S241" s="179"/>
      <c r="T241" s="179"/>
      <c r="U241" s="179"/>
      <c r="V241" s="179"/>
      <c r="W241" s="179"/>
      <c r="X241" s="179"/>
      <c r="Y241" s="151"/>
      <c r="Z241" s="151"/>
      <c r="AA241" s="151"/>
      <c r="AB241" s="151"/>
      <c r="AC241" s="151"/>
      <c r="AD241" s="145"/>
      <c r="AE241" s="145"/>
      <c r="AF241" s="145"/>
      <c r="AG241" s="145"/>
      <c r="AH241" s="14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
      <c r="BS241" s="1"/>
      <c r="BT241" s="1"/>
      <c r="BU241" s="1"/>
      <c r="BV241" s="1"/>
      <c r="BW241" s="1"/>
      <c r="BX241" s="1"/>
      <c r="BY241" s="1"/>
      <c r="BZ241" s="2"/>
    </row>
    <row r="242" spans="1:79" ht="30" customHeight="1">
      <c r="A242" s="185"/>
      <c r="B242" s="125"/>
      <c r="C242" s="186" t="s">
        <v>399</v>
      </c>
      <c r="D242" s="186"/>
      <c r="E242" s="186"/>
      <c r="F242" s="186"/>
      <c r="G242" s="186"/>
      <c r="H242" s="186"/>
      <c r="I242" s="186"/>
      <c r="J242" s="187" t="s">
        <v>362</v>
      </c>
      <c r="K242" s="187"/>
      <c r="L242" s="187"/>
      <c r="M242" s="187"/>
      <c r="N242" s="187"/>
      <c r="O242" s="188" t="s">
        <v>201</v>
      </c>
      <c r="P242" s="189"/>
      <c r="Q242" s="189"/>
      <c r="R242" s="189"/>
      <c r="S242" s="189"/>
      <c r="T242" s="189"/>
      <c r="U242" s="189"/>
      <c r="V242" s="189"/>
      <c r="W242" s="189"/>
      <c r="X242" s="190"/>
      <c r="Y242" s="145">
        <v>100</v>
      </c>
      <c r="Z242" s="145"/>
      <c r="AA242" s="145"/>
      <c r="AB242" s="145"/>
      <c r="AC242" s="145"/>
      <c r="AD242" s="145">
        <v>0</v>
      </c>
      <c r="AE242" s="145"/>
      <c r="AF242" s="145"/>
      <c r="AG242" s="145"/>
      <c r="AH242" s="145"/>
      <c r="AI242" s="182">
        <v>100</v>
      </c>
      <c r="AJ242" s="183"/>
      <c r="AK242" s="183"/>
      <c r="AL242" s="183"/>
      <c r="AM242" s="184"/>
      <c r="AN242" s="182">
        <v>46.92</v>
      </c>
      <c r="AO242" s="183"/>
      <c r="AP242" s="183"/>
      <c r="AQ242" s="183"/>
      <c r="AR242" s="184"/>
      <c r="AS242" s="182">
        <v>0</v>
      </c>
      <c r="AT242" s="183"/>
      <c r="AU242" s="183"/>
      <c r="AV242" s="183"/>
      <c r="AW242" s="184"/>
      <c r="AX242" s="182">
        <v>46.92</v>
      </c>
      <c r="AY242" s="183"/>
      <c r="AZ242" s="183"/>
      <c r="BA242" s="183"/>
      <c r="BB242" s="184"/>
      <c r="BC242" s="182">
        <f>AN242-Y242</f>
        <v>-53.08</v>
      </c>
      <c r="BD242" s="183"/>
      <c r="BE242" s="183"/>
      <c r="BF242" s="183"/>
      <c r="BG242" s="184"/>
      <c r="BH242" s="182">
        <f>AS242-AD242</f>
        <v>0</v>
      </c>
      <c r="BI242" s="183"/>
      <c r="BJ242" s="183"/>
      <c r="BK242" s="183"/>
      <c r="BL242" s="184"/>
      <c r="BM242" s="182">
        <v>-53.08</v>
      </c>
      <c r="BN242" s="183"/>
      <c r="BO242" s="183"/>
      <c r="BP242" s="183"/>
      <c r="BQ242" s="184"/>
      <c r="BR242" s="1"/>
      <c r="BS242" s="1"/>
      <c r="BT242" s="1"/>
      <c r="BU242" s="1"/>
      <c r="BV242" s="1"/>
      <c r="BW242" s="1"/>
      <c r="BX242" s="1"/>
      <c r="BY242" s="1"/>
      <c r="BZ242" s="2"/>
    </row>
    <row r="243" spans="1:79" s="6" customFormat="1" ht="90" customHeight="1">
      <c r="A243" s="62"/>
      <c r="B243" s="61"/>
      <c r="C243" s="178" t="s">
        <v>461</v>
      </c>
      <c r="D243" s="178"/>
      <c r="E243" s="178"/>
      <c r="F243" s="178"/>
      <c r="G243" s="178"/>
      <c r="H243" s="178"/>
      <c r="I243" s="178"/>
      <c r="J243" s="179" t="s">
        <v>98</v>
      </c>
      <c r="K243" s="179"/>
      <c r="L243" s="179"/>
      <c r="M243" s="179"/>
      <c r="N243" s="179"/>
      <c r="O243" s="179" t="s">
        <v>98</v>
      </c>
      <c r="P243" s="179"/>
      <c r="Q243" s="179"/>
      <c r="R243" s="179"/>
      <c r="S243" s="179"/>
      <c r="T243" s="179"/>
      <c r="U243" s="179"/>
      <c r="V243" s="179"/>
      <c r="W243" s="179"/>
      <c r="X243" s="179"/>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4"/>
      <c r="BS243" s="4"/>
      <c r="BT243" s="4"/>
      <c r="BU243" s="4"/>
      <c r="BV243" s="4"/>
      <c r="BW243" s="4"/>
      <c r="BX243" s="4"/>
      <c r="BY243" s="4"/>
      <c r="BZ243" s="5"/>
      <c r="CA243" s="6" t="s">
        <v>24</v>
      </c>
    </row>
    <row r="244" spans="1:79" s="6" customFormat="1" ht="18.75" customHeight="1">
      <c r="A244" s="62">
        <v>0</v>
      </c>
      <c r="B244" s="61"/>
      <c r="C244" s="178" t="s">
        <v>97</v>
      </c>
      <c r="D244" s="178"/>
      <c r="E244" s="178"/>
      <c r="F244" s="178"/>
      <c r="G244" s="178"/>
      <c r="H244" s="178"/>
      <c r="I244" s="178"/>
      <c r="J244" s="179" t="s">
        <v>98</v>
      </c>
      <c r="K244" s="179"/>
      <c r="L244" s="179"/>
      <c r="M244" s="179"/>
      <c r="N244" s="179"/>
      <c r="O244" s="179" t="s">
        <v>98</v>
      </c>
      <c r="P244" s="179"/>
      <c r="Q244" s="179"/>
      <c r="R244" s="179"/>
      <c r="S244" s="179"/>
      <c r="T244" s="179"/>
      <c r="U244" s="179"/>
      <c r="V244" s="179"/>
      <c r="W244" s="179"/>
      <c r="X244" s="179"/>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c r="BP244" s="151"/>
      <c r="BQ244" s="151"/>
      <c r="BR244" s="4"/>
      <c r="BS244" s="4"/>
      <c r="BT244" s="4"/>
      <c r="BU244" s="4"/>
      <c r="BV244" s="4"/>
      <c r="BW244" s="4"/>
      <c r="BX244" s="4"/>
      <c r="BY244" s="4"/>
      <c r="BZ244" s="5"/>
      <c r="CA244" s="6" t="s">
        <v>24</v>
      </c>
    </row>
    <row r="245" spans="1:79" ht="76.5" customHeight="1">
      <c r="A245" s="185"/>
      <c r="B245" s="125"/>
      <c r="C245" s="186" t="s">
        <v>170</v>
      </c>
      <c r="D245" s="186"/>
      <c r="E245" s="186"/>
      <c r="F245" s="186"/>
      <c r="G245" s="186"/>
      <c r="H245" s="186"/>
      <c r="I245" s="186"/>
      <c r="J245" s="187" t="s">
        <v>100</v>
      </c>
      <c r="K245" s="187"/>
      <c r="L245" s="187"/>
      <c r="M245" s="187"/>
      <c r="N245" s="187"/>
      <c r="O245" s="188" t="s">
        <v>112</v>
      </c>
      <c r="P245" s="189"/>
      <c r="Q245" s="189"/>
      <c r="R245" s="189"/>
      <c r="S245" s="189"/>
      <c r="T245" s="189"/>
      <c r="U245" s="189"/>
      <c r="V245" s="189"/>
      <c r="W245" s="189"/>
      <c r="X245" s="190"/>
      <c r="Y245" s="145">
        <v>100000</v>
      </c>
      <c r="Z245" s="145"/>
      <c r="AA245" s="145"/>
      <c r="AB245" s="145"/>
      <c r="AC245" s="145"/>
      <c r="AD245" s="145">
        <v>0</v>
      </c>
      <c r="AE245" s="145"/>
      <c r="AF245" s="145"/>
      <c r="AG245" s="145"/>
      <c r="AH245" s="145"/>
      <c r="AI245" s="182">
        <v>100000</v>
      </c>
      <c r="AJ245" s="183"/>
      <c r="AK245" s="183"/>
      <c r="AL245" s="183"/>
      <c r="AM245" s="184"/>
      <c r="AN245" s="182">
        <v>57123</v>
      </c>
      <c r="AO245" s="183"/>
      <c r="AP245" s="183"/>
      <c r="AQ245" s="183"/>
      <c r="AR245" s="184"/>
      <c r="AS245" s="182">
        <v>0</v>
      </c>
      <c r="AT245" s="183"/>
      <c r="AU245" s="183"/>
      <c r="AV245" s="183"/>
      <c r="AW245" s="184"/>
      <c r="AX245" s="182">
        <v>57123</v>
      </c>
      <c r="AY245" s="183"/>
      <c r="AZ245" s="183"/>
      <c r="BA245" s="183"/>
      <c r="BB245" s="184"/>
      <c r="BC245" s="182">
        <f>AN245-Y245</f>
        <v>-42877</v>
      </c>
      <c r="BD245" s="183"/>
      <c r="BE245" s="183"/>
      <c r="BF245" s="183"/>
      <c r="BG245" s="184"/>
      <c r="BH245" s="182">
        <f>AS245-AD245</f>
        <v>0</v>
      </c>
      <c r="BI245" s="183"/>
      <c r="BJ245" s="183"/>
      <c r="BK245" s="183"/>
      <c r="BL245" s="184"/>
      <c r="BM245" s="182">
        <v>-42877</v>
      </c>
      <c r="BN245" s="183"/>
      <c r="BO245" s="183"/>
      <c r="BP245" s="183"/>
      <c r="BQ245" s="184"/>
      <c r="BR245" s="1"/>
      <c r="BS245" s="1"/>
      <c r="BT245" s="1"/>
      <c r="BU245" s="1"/>
      <c r="BV245" s="1"/>
      <c r="BW245" s="1"/>
      <c r="BX245" s="1"/>
      <c r="BY245" s="1"/>
      <c r="BZ245" s="2"/>
    </row>
    <row r="246" spans="1:79" ht="18.75" customHeight="1">
      <c r="A246" s="62"/>
      <c r="B246" s="61"/>
      <c r="C246" s="178" t="s">
        <v>198</v>
      </c>
      <c r="D246" s="178"/>
      <c r="E246" s="178"/>
      <c r="F246" s="178"/>
      <c r="G246" s="178"/>
      <c r="H246" s="178"/>
      <c r="I246" s="178"/>
      <c r="J246" s="179" t="s">
        <v>98</v>
      </c>
      <c r="K246" s="179"/>
      <c r="L246" s="179"/>
      <c r="M246" s="179"/>
      <c r="N246" s="179"/>
      <c r="O246" s="179" t="s">
        <v>98</v>
      </c>
      <c r="P246" s="179"/>
      <c r="Q246" s="179"/>
      <c r="R246" s="179"/>
      <c r="S246" s="179"/>
      <c r="T246" s="179"/>
      <c r="U246" s="179"/>
      <c r="V246" s="179"/>
      <c r="W246" s="179"/>
      <c r="X246" s="179"/>
      <c r="Y246" s="201"/>
      <c r="Z246" s="202"/>
      <c r="AA246" s="202"/>
      <c r="AB246" s="202"/>
      <c r="AC246" s="203"/>
      <c r="AD246" s="145"/>
      <c r="AE246" s="145"/>
      <c r="AF246" s="145"/>
      <c r="AG246" s="145"/>
      <c r="AH246" s="14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
      <c r="BS246" s="1"/>
      <c r="BT246" s="1"/>
      <c r="BU246" s="1"/>
      <c r="BV246" s="1"/>
      <c r="BW246" s="1"/>
      <c r="BX246" s="1"/>
      <c r="BY246" s="1"/>
      <c r="BZ246" s="2"/>
    </row>
    <row r="247" spans="1:79" ht="102" customHeight="1">
      <c r="A247" s="185"/>
      <c r="B247" s="125"/>
      <c r="C247" s="186" t="s">
        <v>258</v>
      </c>
      <c r="D247" s="186"/>
      <c r="E247" s="186"/>
      <c r="F247" s="186"/>
      <c r="G247" s="186"/>
      <c r="H247" s="186"/>
      <c r="I247" s="186"/>
      <c r="J247" s="187" t="s">
        <v>217</v>
      </c>
      <c r="K247" s="187"/>
      <c r="L247" s="187"/>
      <c r="M247" s="187"/>
      <c r="N247" s="187"/>
      <c r="O247" s="188" t="s">
        <v>112</v>
      </c>
      <c r="P247" s="189"/>
      <c r="Q247" s="189"/>
      <c r="R247" s="189"/>
      <c r="S247" s="189"/>
      <c r="T247" s="189"/>
      <c r="U247" s="189"/>
      <c r="V247" s="189"/>
      <c r="W247" s="189"/>
      <c r="X247" s="190"/>
      <c r="Y247" s="145">
        <v>1</v>
      </c>
      <c r="Z247" s="145"/>
      <c r="AA247" s="145"/>
      <c r="AB247" s="145"/>
      <c r="AC247" s="145"/>
      <c r="AD247" s="145">
        <v>0</v>
      </c>
      <c r="AE247" s="145"/>
      <c r="AF247" s="145"/>
      <c r="AG247" s="145"/>
      <c r="AH247" s="145"/>
      <c r="AI247" s="182">
        <v>1</v>
      </c>
      <c r="AJ247" s="183"/>
      <c r="AK247" s="183"/>
      <c r="AL247" s="183"/>
      <c r="AM247" s="184"/>
      <c r="AN247" s="182">
        <v>1</v>
      </c>
      <c r="AO247" s="183"/>
      <c r="AP247" s="183"/>
      <c r="AQ247" s="183"/>
      <c r="AR247" s="184"/>
      <c r="AS247" s="182">
        <v>0</v>
      </c>
      <c r="AT247" s="183"/>
      <c r="AU247" s="183"/>
      <c r="AV247" s="183"/>
      <c r="AW247" s="184"/>
      <c r="AX247" s="182">
        <v>1</v>
      </c>
      <c r="AY247" s="183"/>
      <c r="AZ247" s="183"/>
      <c r="BA247" s="183"/>
      <c r="BB247" s="184"/>
      <c r="BC247" s="182">
        <f>AN247-Y247</f>
        <v>0</v>
      </c>
      <c r="BD247" s="183"/>
      <c r="BE247" s="183"/>
      <c r="BF247" s="183"/>
      <c r="BG247" s="184"/>
      <c r="BH247" s="182">
        <f>AS247-AD247</f>
        <v>0</v>
      </c>
      <c r="BI247" s="183"/>
      <c r="BJ247" s="183"/>
      <c r="BK247" s="183"/>
      <c r="BL247" s="184"/>
      <c r="BM247" s="182">
        <v>0</v>
      </c>
      <c r="BN247" s="183"/>
      <c r="BO247" s="183"/>
      <c r="BP247" s="183"/>
      <c r="BQ247" s="184"/>
      <c r="BR247" s="1"/>
      <c r="BS247" s="1"/>
      <c r="BT247" s="1"/>
      <c r="BU247" s="1"/>
      <c r="BV247" s="1"/>
      <c r="BW247" s="1"/>
      <c r="BX247" s="1"/>
      <c r="BY247" s="1"/>
      <c r="BZ247" s="2"/>
    </row>
    <row r="248" spans="1:79" ht="18.75" customHeight="1">
      <c r="A248" s="62"/>
      <c r="B248" s="61"/>
      <c r="C248" s="178" t="s">
        <v>281</v>
      </c>
      <c r="D248" s="178"/>
      <c r="E248" s="178"/>
      <c r="F248" s="178"/>
      <c r="G248" s="178"/>
      <c r="H248" s="178"/>
      <c r="I248" s="178"/>
      <c r="J248" s="179" t="s">
        <v>98</v>
      </c>
      <c r="K248" s="179"/>
      <c r="L248" s="179"/>
      <c r="M248" s="179"/>
      <c r="N248" s="179"/>
      <c r="O248" s="179" t="s">
        <v>98</v>
      </c>
      <c r="P248" s="179"/>
      <c r="Q248" s="179"/>
      <c r="R248" s="179"/>
      <c r="S248" s="179"/>
      <c r="T248" s="179"/>
      <c r="U248" s="179"/>
      <c r="V248" s="179"/>
      <c r="W248" s="179"/>
      <c r="X248" s="179"/>
      <c r="Y248" s="151"/>
      <c r="Z248" s="151"/>
      <c r="AA248" s="151"/>
      <c r="AB248" s="151"/>
      <c r="AC248" s="151"/>
      <c r="AD248" s="145"/>
      <c r="AE248" s="145"/>
      <c r="AF248" s="145"/>
      <c r="AG248" s="145"/>
      <c r="AH248" s="14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
      <c r="BS248" s="1"/>
      <c r="BT248" s="1"/>
      <c r="BU248" s="1"/>
      <c r="BV248" s="1"/>
      <c r="BW248" s="1"/>
      <c r="BX248" s="1"/>
      <c r="BY248" s="1"/>
      <c r="BZ248" s="2"/>
    </row>
    <row r="249" spans="1:79" ht="51" customHeight="1">
      <c r="A249" s="185"/>
      <c r="B249" s="125"/>
      <c r="C249" s="186" t="s">
        <v>336</v>
      </c>
      <c r="D249" s="186"/>
      <c r="E249" s="186"/>
      <c r="F249" s="186"/>
      <c r="G249" s="186"/>
      <c r="H249" s="186"/>
      <c r="I249" s="186"/>
      <c r="J249" s="187" t="s">
        <v>100</v>
      </c>
      <c r="K249" s="187"/>
      <c r="L249" s="187"/>
      <c r="M249" s="187"/>
      <c r="N249" s="187"/>
      <c r="O249" s="188" t="s">
        <v>201</v>
      </c>
      <c r="P249" s="189"/>
      <c r="Q249" s="189"/>
      <c r="R249" s="189"/>
      <c r="S249" s="189"/>
      <c r="T249" s="189"/>
      <c r="U249" s="189"/>
      <c r="V249" s="189"/>
      <c r="W249" s="189"/>
      <c r="X249" s="190"/>
      <c r="Y249" s="145">
        <v>100000</v>
      </c>
      <c r="Z249" s="145"/>
      <c r="AA249" s="145"/>
      <c r="AB249" s="145"/>
      <c r="AC249" s="145"/>
      <c r="AD249" s="145">
        <v>0</v>
      </c>
      <c r="AE249" s="145"/>
      <c r="AF249" s="145"/>
      <c r="AG249" s="145"/>
      <c r="AH249" s="145"/>
      <c r="AI249" s="182">
        <v>100000</v>
      </c>
      <c r="AJ249" s="183"/>
      <c r="AK249" s="183"/>
      <c r="AL249" s="183"/>
      <c r="AM249" s="184"/>
      <c r="AN249" s="182">
        <v>57123</v>
      </c>
      <c r="AO249" s="183"/>
      <c r="AP249" s="183"/>
      <c r="AQ249" s="183"/>
      <c r="AR249" s="184"/>
      <c r="AS249" s="182">
        <v>0</v>
      </c>
      <c r="AT249" s="183"/>
      <c r="AU249" s="183"/>
      <c r="AV249" s="183"/>
      <c r="AW249" s="184"/>
      <c r="AX249" s="182">
        <v>57123</v>
      </c>
      <c r="AY249" s="183"/>
      <c r="AZ249" s="183"/>
      <c r="BA249" s="183"/>
      <c r="BB249" s="184"/>
      <c r="BC249" s="182">
        <f>AN249-Y249</f>
        <v>-42877</v>
      </c>
      <c r="BD249" s="183"/>
      <c r="BE249" s="183"/>
      <c r="BF249" s="183"/>
      <c r="BG249" s="184"/>
      <c r="BH249" s="182">
        <f>AS249-AD249</f>
        <v>0</v>
      </c>
      <c r="BI249" s="183"/>
      <c r="BJ249" s="183"/>
      <c r="BK249" s="183"/>
      <c r="BL249" s="184"/>
      <c r="BM249" s="182">
        <v>-42877</v>
      </c>
      <c r="BN249" s="183"/>
      <c r="BO249" s="183"/>
      <c r="BP249" s="183"/>
      <c r="BQ249" s="184"/>
      <c r="BR249" s="1"/>
      <c r="BS249" s="1"/>
      <c r="BT249" s="1"/>
      <c r="BU249" s="1"/>
      <c r="BV249" s="1"/>
      <c r="BW249" s="1"/>
      <c r="BX249" s="1"/>
      <c r="BY249" s="1"/>
      <c r="BZ249" s="2"/>
    </row>
    <row r="250" spans="1:79" ht="18.75" customHeight="1">
      <c r="A250" s="62"/>
      <c r="B250" s="61"/>
      <c r="C250" s="178" t="s">
        <v>360</v>
      </c>
      <c r="D250" s="178"/>
      <c r="E250" s="178"/>
      <c r="F250" s="178"/>
      <c r="G250" s="178"/>
      <c r="H250" s="178"/>
      <c r="I250" s="178"/>
      <c r="J250" s="179" t="s">
        <v>98</v>
      </c>
      <c r="K250" s="179"/>
      <c r="L250" s="179"/>
      <c r="M250" s="179"/>
      <c r="N250" s="179"/>
      <c r="O250" s="179" t="s">
        <v>98</v>
      </c>
      <c r="P250" s="179"/>
      <c r="Q250" s="179"/>
      <c r="R250" s="179"/>
      <c r="S250" s="179"/>
      <c r="T250" s="179"/>
      <c r="U250" s="179"/>
      <c r="V250" s="179"/>
      <c r="W250" s="179"/>
      <c r="X250" s="179"/>
      <c r="Y250" s="151"/>
      <c r="Z250" s="151"/>
      <c r="AA250" s="151"/>
      <c r="AB250" s="151"/>
      <c r="AC250" s="151"/>
      <c r="AD250" s="145"/>
      <c r="AE250" s="145"/>
      <c r="AF250" s="145"/>
      <c r="AG250" s="145"/>
      <c r="AH250" s="14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
      <c r="BS250" s="1"/>
      <c r="BT250" s="1"/>
      <c r="BU250" s="1"/>
      <c r="BV250" s="1"/>
      <c r="BW250" s="1"/>
      <c r="BX250" s="1"/>
      <c r="BY250" s="1"/>
      <c r="BZ250" s="2"/>
    </row>
    <row r="251" spans="1:79" ht="84" customHeight="1">
      <c r="A251" s="185"/>
      <c r="B251" s="125"/>
      <c r="C251" s="195" t="s">
        <v>400</v>
      </c>
      <c r="D251" s="196"/>
      <c r="E251" s="196"/>
      <c r="F251" s="196"/>
      <c r="G251" s="196"/>
      <c r="H251" s="196"/>
      <c r="I251" s="197"/>
      <c r="J251" s="188" t="s">
        <v>362</v>
      </c>
      <c r="K251" s="189"/>
      <c r="L251" s="189"/>
      <c r="M251" s="189"/>
      <c r="N251" s="190"/>
      <c r="O251" s="188" t="s">
        <v>201</v>
      </c>
      <c r="P251" s="189"/>
      <c r="Q251" s="189"/>
      <c r="R251" s="189"/>
      <c r="S251" s="189"/>
      <c r="T251" s="189"/>
      <c r="U251" s="189"/>
      <c r="V251" s="189"/>
      <c r="W251" s="189"/>
      <c r="X251" s="190"/>
      <c r="Y251" s="182">
        <v>8</v>
      </c>
      <c r="Z251" s="183"/>
      <c r="AA251" s="183"/>
      <c r="AB251" s="183"/>
      <c r="AC251" s="184"/>
      <c r="AD251" s="182">
        <v>0</v>
      </c>
      <c r="AE251" s="183"/>
      <c r="AF251" s="183"/>
      <c r="AG251" s="183"/>
      <c r="AH251" s="184"/>
      <c r="AI251" s="182">
        <v>8</v>
      </c>
      <c r="AJ251" s="183"/>
      <c r="AK251" s="183"/>
      <c r="AL251" s="183"/>
      <c r="AM251" s="184"/>
      <c r="AN251" s="182">
        <v>8</v>
      </c>
      <c r="AO251" s="183"/>
      <c r="AP251" s="183"/>
      <c r="AQ251" s="183"/>
      <c r="AR251" s="184"/>
      <c r="AS251" s="182">
        <v>0</v>
      </c>
      <c r="AT251" s="183"/>
      <c r="AU251" s="183"/>
      <c r="AV251" s="183"/>
      <c r="AW251" s="184"/>
      <c r="AX251" s="182">
        <v>8</v>
      </c>
      <c r="AY251" s="183"/>
      <c r="AZ251" s="183"/>
      <c r="BA251" s="183"/>
      <c r="BB251" s="184"/>
      <c r="BC251" s="182">
        <f>AN251-Y251</f>
        <v>0</v>
      </c>
      <c r="BD251" s="183"/>
      <c r="BE251" s="183"/>
      <c r="BF251" s="183"/>
      <c r="BG251" s="184"/>
      <c r="BH251" s="182">
        <f>AS251-AD251</f>
        <v>0</v>
      </c>
      <c r="BI251" s="183"/>
      <c r="BJ251" s="183"/>
      <c r="BK251" s="183"/>
      <c r="BL251" s="184"/>
      <c r="BM251" s="182">
        <v>0</v>
      </c>
      <c r="BN251" s="183"/>
      <c r="BO251" s="183"/>
      <c r="BP251" s="183"/>
      <c r="BQ251" s="184"/>
      <c r="BR251" s="1"/>
      <c r="BS251" s="1"/>
      <c r="BT251" s="1"/>
      <c r="BU251" s="1"/>
      <c r="BV251" s="1"/>
      <c r="BW251" s="1"/>
      <c r="BX251" s="1"/>
      <c r="BY251" s="1"/>
      <c r="BZ251" s="2"/>
    </row>
    <row r="252" spans="1:79" s="6" customFormat="1" ht="47.25" customHeight="1">
      <c r="A252" s="62"/>
      <c r="B252" s="61"/>
      <c r="C252" s="178" t="s">
        <v>462</v>
      </c>
      <c r="D252" s="178"/>
      <c r="E252" s="178"/>
      <c r="F252" s="178"/>
      <c r="G252" s="178"/>
      <c r="H252" s="178"/>
      <c r="I252" s="178"/>
      <c r="J252" s="179" t="s">
        <v>98</v>
      </c>
      <c r="K252" s="179"/>
      <c r="L252" s="179"/>
      <c r="M252" s="179"/>
      <c r="N252" s="179"/>
      <c r="O252" s="179" t="s">
        <v>98</v>
      </c>
      <c r="P252" s="179"/>
      <c r="Q252" s="179"/>
      <c r="R252" s="179"/>
      <c r="S252" s="179"/>
      <c r="T252" s="179"/>
      <c r="U252" s="179"/>
      <c r="V252" s="179"/>
      <c r="W252" s="179"/>
      <c r="X252" s="179"/>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4"/>
      <c r="BS252" s="4"/>
      <c r="BT252" s="4"/>
      <c r="BU252" s="4"/>
      <c r="BV252" s="4"/>
      <c r="BW252" s="4"/>
      <c r="BX252" s="4"/>
      <c r="BY252" s="4"/>
      <c r="BZ252" s="5"/>
      <c r="CA252" s="6" t="s">
        <v>24</v>
      </c>
    </row>
    <row r="253" spans="1:79" s="6" customFormat="1" ht="16.5" customHeight="1">
      <c r="A253" s="62"/>
      <c r="B253" s="61"/>
      <c r="C253" s="178" t="s">
        <v>97</v>
      </c>
      <c r="D253" s="178"/>
      <c r="E253" s="178"/>
      <c r="F253" s="178"/>
      <c r="G253" s="178"/>
      <c r="H253" s="178"/>
      <c r="I253" s="178"/>
      <c r="J253" s="179" t="s">
        <v>98</v>
      </c>
      <c r="K253" s="179"/>
      <c r="L253" s="179"/>
      <c r="M253" s="179"/>
      <c r="N253" s="179"/>
      <c r="O253" s="179" t="s">
        <v>98</v>
      </c>
      <c r="P253" s="179"/>
      <c r="Q253" s="179"/>
      <c r="R253" s="179"/>
      <c r="S253" s="179"/>
      <c r="T253" s="179"/>
      <c r="U253" s="179"/>
      <c r="V253" s="179"/>
      <c r="W253" s="179"/>
      <c r="X253" s="179"/>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4"/>
      <c r="BS253" s="4"/>
      <c r="BT253" s="4"/>
      <c r="BU253" s="4"/>
      <c r="BV253" s="4"/>
      <c r="BW253" s="4"/>
      <c r="BX253" s="4"/>
      <c r="BY253" s="4"/>
      <c r="BZ253" s="5"/>
      <c r="CA253" s="6" t="s">
        <v>24</v>
      </c>
    </row>
    <row r="254" spans="1:79" ht="83.25" customHeight="1">
      <c r="A254" s="185"/>
      <c r="B254" s="125"/>
      <c r="C254" s="186" t="s">
        <v>113</v>
      </c>
      <c r="D254" s="186"/>
      <c r="E254" s="186"/>
      <c r="F254" s="186"/>
      <c r="G254" s="186"/>
      <c r="H254" s="186"/>
      <c r="I254" s="186"/>
      <c r="J254" s="187" t="s">
        <v>100</v>
      </c>
      <c r="K254" s="187"/>
      <c r="L254" s="187"/>
      <c r="M254" s="187"/>
      <c r="N254" s="187"/>
      <c r="O254" s="188" t="s">
        <v>112</v>
      </c>
      <c r="P254" s="189"/>
      <c r="Q254" s="189"/>
      <c r="R254" s="189"/>
      <c r="S254" s="189"/>
      <c r="T254" s="189"/>
      <c r="U254" s="189"/>
      <c r="V254" s="189"/>
      <c r="W254" s="189"/>
      <c r="X254" s="190"/>
      <c r="Y254" s="145">
        <v>1338549</v>
      </c>
      <c r="Z254" s="145"/>
      <c r="AA254" s="145"/>
      <c r="AB254" s="145"/>
      <c r="AC254" s="145"/>
      <c r="AD254" s="145">
        <v>0</v>
      </c>
      <c r="AE254" s="145"/>
      <c r="AF254" s="145"/>
      <c r="AG254" s="145"/>
      <c r="AH254" s="145"/>
      <c r="AI254" s="182">
        <v>1338549</v>
      </c>
      <c r="AJ254" s="183"/>
      <c r="AK254" s="183"/>
      <c r="AL254" s="183"/>
      <c r="AM254" s="184"/>
      <c r="AN254" s="182">
        <v>1097911.1299999999</v>
      </c>
      <c r="AO254" s="183"/>
      <c r="AP254" s="183"/>
      <c r="AQ254" s="183"/>
      <c r="AR254" s="184"/>
      <c r="AS254" s="182">
        <v>0</v>
      </c>
      <c r="AT254" s="183"/>
      <c r="AU254" s="183"/>
      <c r="AV254" s="183"/>
      <c r="AW254" s="184"/>
      <c r="AX254" s="182">
        <v>1097911.1299999999</v>
      </c>
      <c r="AY254" s="183"/>
      <c r="AZ254" s="183"/>
      <c r="BA254" s="183"/>
      <c r="BB254" s="184"/>
      <c r="BC254" s="182">
        <f t="shared" si="15"/>
        <v>-240637.87000000011</v>
      </c>
      <c r="BD254" s="183"/>
      <c r="BE254" s="183"/>
      <c r="BF254" s="183"/>
      <c r="BG254" s="184"/>
      <c r="BH254" s="182">
        <f t="shared" si="16"/>
        <v>0</v>
      </c>
      <c r="BI254" s="183"/>
      <c r="BJ254" s="183"/>
      <c r="BK254" s="183"/>
      <c r="BL254" s="184"/>
      <c r="BM254" s="182">
        <v>-240637.87000000011</v>
      </c>
      <c r="BN254" s="183"/>
      <c r="BO254" s="183"/>
      <c r="BP254" s="183"/>
      <c r="BQ254" s="184"/>
      <c r="BR254" s="1"/>
      <c r="BS254" s="1"/>
      <c r="BT254" s="1"/>
      <c r="BU254" s="1"/>
      <c r="BV254" s="1"/>
      <c r="BW254" s="1"/>
      <c r="BX254" s="1"/>
      <c r="BY254" s="1"/>
      <c r="BZ254" s="2"/>
    </row>
    <row r="255" spans="1:79" ht="25.5" customHeight="1">
      <c r="A255" s="62"/>
      <c r="B255" s="61"/>
      <c r="C255" s="178" t="s">
        <v>198</v>
      </c>
      <c r="D255" s="178"/>
      <c r="E255" s="178"/>
      <c r="F255" s="178"/>
      <c r="G255" s="178"/>
      <c r="H255" s="178"/>
      <c r="I255" s="178"/>
      <c r="J255" s="179" t="s">
        <v>98</v>
      </c>
      <c r="K255" s="179"/>
      <c r="L255" s="179"/>
      <c r="M255" s="179"/>
      <c r="N255" s="179"/>
      <c r="O255" s="179" t="s">
        <v>98</v>
      </c>
      <c r="P255" s="179"/>
      <c r="Q255" s="179"/>
      <c r="R255" s="179"/>
      <c r="S255" s="179"/>
      <c r="T255" s="179"/>
      <c r="U255" s="179"/>
      <c r="V255" s="179"/>
      <c r="W255" s="179"/>
      <c r="X255" s="179"/>
      <c r="Y255" s="201"/>
      <c r="Z255" s="202"/>
      <c r="AA255" s="202"/>
      <c r="AB255" s="202"/>
      <c r="AC255" s="203"/>
      <c r="AD255" s="145"/>
      <c r="AE255" s="145"/>
      <c r="AF255" s="145"/>
      <c r="AG255" s="145"/>
      <c r="AH255" s="14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
      <c r="BS255" s="1"/>
      <c r="BT255" s="1"/>
      <c r="BU255" s="1"/>
      <c r="BV255" s="1"/>
      <c r="BW255" s="1"/>
      <c r="BX255" s="1"/>
      <c r="BY255" s="1"/>
      <c r="BZ255" s="2"/>
    </row>
    <row r="256" spans="1:79" ht="40.5" customHeight="1">
      <c r="A256" s="185"/>
      <c r="B256" s="125"/>
      <c r="C256" s="186" t="s">
        <v>215</v>
      </c>
      <c r="D256" s="186"/>
      <c r="E256" s="186"/>
      <c r="F256" s="186"/>
      <c r="G256" s="186"/>
      <c r="H256" s="186"/>
      <c r="I256" s="186"/>
      <c r="J256" s="187" t="s">
        <v>214</v>
      </c>
      <c r="K256" s="187"/>
      <c r="L256" s="187"/>
      <c r="M256" s="187"/>
      <c r="N256" s="187"/>
      <c r="O256" s="188" t="s">
        <v>112</v>
      </c>
      <c r="P256" s="189"/>
      <c r="Q256" s="189"/>
      <c r="R256" s="189"/>
      <c r="S256" s="189"/>
      <c r="T256" s="189"/>
      <c r="U256" s="189"/>
      <c r="V256" s="189"/>
      <c r="W256" s="189"/>
      <c r="X256" s="190"/>
      <c r="Y256" s="145">
        <v>100</v>
      </c>
      <c r="Z256" s="145"/>
      <c r="AA256" s="145"/>
      <c r="AB256" s="145"/>
      <c r="AC256" s="145"/>
      <c r="AD256" s="145">
        <v>0</v>
      </c>
      <c r="AE256" s="145"/>
      <c r="AF256" s="145"/>
      <c r="AG256" s="145"/>
      <c r="AH256" s="145"/>
      <c r="AI256" s="182">
        <v>100</v>
      </c>
      <c r="AJ256" s="183"/>
      <c r="AK256" s="183"/>
      <c r="AL256" s="183"/>
      <c r="AM256" s="184"/>
      <c r="AN256" s="182">
        <v>100</v>
      </c>
      <c r="AO256" s="183"/>
      <c r="AP256" s="183"/>
      <c r="AQ256" s="183"/>
      <c r="AR256" s="184"/>
      <c r="AS256" s="182">
        <v>0</v>
      </c>
      <c r="AT256" s="183"/>
      <c r="AU256" s="183"/>
      <c r="AV256" s="183"/>
      <c r="AW256" s="184"/>
      <c r="AX256" s="182">
        <v>100</v>
      </c>
      <c r="AY256" s="183"/>
      <c r="AZ256" s="183"/>
      <c r="BA256" s="183"/>
      <c r="BB256" s="184"/>
      <c r="BC256" s="182">
        <f t="shared" si="15"/>
        <v>0</v>
      </c>
      <c r="BD256" s="183"/>
      <c r="BE256" s="183"/>
      <c r="BF256" s="183"/>
      <c r="BG256" s="184"/>
      <c r="BH256" s="182">
        <f t="shared" si="16"/>
        <v>0</v>
      </c>
      <c r="BI256" s="183"/>
      <c r="BJ256" s="183"/>
      <c r="BK256" s="183"/>
      <c r="BL256" s="184"/>
      <c r="BM256" s="182">
        <v>0</v>
      </c>
      <c r="BN256" s="183"/>
      <c r="BO256" s="183"/>
      <c r="BP256" s="183"/>
      <c r="BQ256" s="184"/>
      <c r="BR256" s="1"/>
      <c r="BS256" s="1"/>
      <c r="BT256" s="1"/>
      <c r="BU256" s="1"/>
      <c r="BV256" s="1"/>
      <c r="BW256" s="1"/>
      <c r="BX256" s="1"/>
      <c r="BY256" s="1"/>
      <c r="BZ256" s="2"/>
    </row>
    <row r="257" spans="1:79" ht="40.5" customHeight="1">
      <c r="A257" s="185"/>
      <c r="B257" s="125"/>
      <c r="C257" s="186" t="s">
        <v>216</v>
      </c>
      <c r="D257" s="186"/>
      <c r="E257" s="186"/>
      <c r="F257" s="186"/>
      <c r="G257" s="186"/>
      <c r="H257" s="186"/>
      <c r="I257" s="186"/>
      <c r="J257" s="187" t="s">
        <v>217</v>
      </c>
      <c r="K257" s="187"/>
      <c r="L257" s="187"/>
      <c r="M257" s="187"/>
      <c r="N257" s="187"/>
      <c r="O257" s="188" t="s">
        <v>112</v>
      </c>
      <c r="P257" s="189"/>
      <c r="Q257" s="189"/>
      <c r="R257" s="189"/>
      <c r="S257" s="189"/>
      <c r="T257" s="189"/>
      <c r="U257" s="189"/>
      <c r="V257" s="189"/>
      <c r="W257" s="189"/>
      <c r="X257" s="190"/>
      <c r="Y257" s="145">
        <v>190</v>
      </c>
      <c r="Z257" s="145"/>
      <c r="AA257" s="145"/>
      <c r="AB257" s="145"/>
      <c r="AC257" s="145"/>
      <c r="AD257" s="145">
        <v>0</v>
      </c>
      <c r="AE257" s="145"/>
      <c r="AF257" s="145"/>
      <c r="AG257" s="145"/>
      <c r="AH257" s="145"/>
      <c r="AI257" s="182">
        <v>190</v>
      </c>
      <c r="AJ257" s="183"/>
      <c r="AK257" s="183"/>
      <c r="AL257" s="183"/>
      <c r="AM257" s="184"/>
      <c r="AN257" s="182">
        <v>120</v>
      </c>
      <c r="AO257" s="183"/>
      <c r="AP257" s="183"/>
      <c r="AQ257" s="183"/>
      <c r="AR257" s="184"/>
      <c r="AS257" s="182">
        <v>0</v>
      </c>
      <c r="AT257" s="183"/>
      <c r="AU257" s="183"/>
      <c r="AV257" s="183"/>
      <c r="AW257" s="184"/>
      <c r="AX257" s="182">
        <v>120</v>
      </c>
      <c r="AY257" s="183"/>
      <c r="AZ257" s="183"/>
      <c r="BA257" s="183"/>
      <c r="BB257" s="184"/>
      <c r="BC257" s="182">
        <f t="shared" si="15"/>
        <v>-70</v>
      </c>
      <c r="BD257" s="183"/>
      <c r="BE257" s="183"/>
      <c r="BF257" s="183"/>
      <c r="BG257" s="184"/>
      <c r="BH257" s="182">
        <f t="shared" si="16"/>
        <v>0</v>
      </c>
      <c r="BI257" s="183"/>
      <c r="BJ257" s="183"/>
      <c r="BK257" s="183"/>
      <c r="BL257" s="184"/>
      <c r="BM257" s="182">
        <v>-70</v>
      </c>
      <c r="BN257" s="183"/>
      <c r="BO257" s="183"/>
      <c r="BP257" s="183"/>
      <c r="BQ257" s="184"/>
      <c r="BR257" s="1"/>
      <c r="BS257" s="1"/>
      <c r="BT257" s="1"/>
      <c r="BU257" s="1"/>
      <c r="BV257" s="1"/>
      <c r="BW257" s="1"/>
      <c r="BX257" s="1"/>
      <c r="BY257" s="1"/>
      <c r="BZ257" s="2"/>
    </row>
    <row r="258" spans="1:79" ht="69" customHeight="1">
      <c r="A258" s="185"/>
      <c r="B258" s="125"/>
      <c r="C258" s="186" t="s">
        <v>218</v>
      </c>
      <c r="D258" s="186"/>
      <c r="E258" s="186"/>
      <c r="F258" s="186"/>
      <c r="G258" s="186"/>
      <c r="H258" s="186"/>
      <c r="I258" s="186"/>
      <c r="J258" s="187" t="s">
        <v>217</v>
      </c>
      <c r="K258" s="187"/>
      <c r="L258" s="187"/>
      <c r="M258" s="187"/>
      <c r="N258" s="187"/>
      <c r="O258" s="188" t="s">
        <v>112</v>
      </c>
      <c r="P258" s="189"/>
      <c r="Q258" s="189"/>
      <c r="R258" s="189"/>
      <c r="S258" s="189"/>
      <c r="T258" s="189"/>
      <c r="U258" s="189"/>
      <c r="V258" s="189"/>
      <c r="W258" s="189"/>
      <c r="X258" s="190"/>
      <c r="Y258" s="145">
        <v>270</v>
      </c>
      <c r="Z258" s="145"/>
      <c r="AA258" s="145"/>
      <c r="AB258" s="145"/>
      <c r="AC258" s="145"/>
      <c r="AD258" s="145">
        <v>0</v>
      </c>
      <c r="AE258" s="145"/>
      <c r="AF258" s="145"/>
      <c r="AG258" s="145"/>
      <c r="AH258" s="145"/>
      <c r="AI258" s="182">
        <v>270</v>
      </c>
      <c r="AJ258" s="183"/>
      <c r="AK258" s="183"/>
      <c r="AL258" s="183"/>
      <c r="AM258" s="184"/>
      <c r="AN258" s="182">
        <v>252</v>
      </c>
      <c r="AO258" s="183"/>
      <c r="AP258" s="183"/>
      <c r="AQ258" s="183"/>
      <c r="AR258" s="184"/>
      <c r="AS258" s="182">
        <v>0</v>
      </c>
      <c r="AT258" s="183"/>
      <c r="AU258" s="183"/>
      <c r="AV258" s="183"/>
      <c r="AW258" s="184"/>
      <c r="AX258" s="182">
        <v>252</v>
      </c>
      <c r="AY258" s="183"/>
      <c r="AZ258" s="183"/>
      <c r="BA258" s="183"/>
      <c r="BB258" s="184"/>
      <c r="BC258" s="182">
        <f t="shared" si="15"/>
        <v>-18</v>
      </c>
      <c r="BD258" s="183"/>
      <c r="BE258" s="183"/>
      <c r="BF258" s="183"/>
      <c r="BG258" s="184"/>
      <c r="BH258" s="182">
        <f t="shared" si="16"/>
        <v>0</v>
      </c>
      <c r="BI258" s="183"/>
      <c r="BJ258" s="183"/>
      <c r="BK258" s="183"/>
      <c r="BL258" s="184"/>
      <c r="BM258" s="182">
        <v>-18</v>
      </c>
      <c r="BN258" s="183"/>
      <c r="BO258" s="183"/>
      <c r="BP258" s="183"/>
      <c r="BQ258" s="184"/>
      <c r="BR258" s="1"/>
      <c r="BS258" s="1"/>
      <c r="BT258" s="1"/>
      <c r="BU258" s="1"/>
      <c r="BV258" s="1"/>
      <c r="BW258" s="1"/>
      <c r="BX258" s="1"/>
      <c r="BY258" s="1"/>
      <c r="BZ258" s="2"/>
    </row>
    <row r="259" spans="1:79" ht="23.45" customHeight="1">
      <c r="A259" s="62"/>
      <c r="B259" s="61"/>
      <c r="C259" s="178" t="s">
        <v>281</v>
      </c>
      <c r="D259" s="178"/>
      <c r="E259" s="178"/>
      <c r="F259" s="178"/>
      <c r="G259" s="178"/>
      <c r="H259" s="178"/>
      <c r="I259" s="178"/>
      <c r="J259" s="179" t="s">
        <v>98</v>
      </c>
      <c r="K259" s="179"/>
      <c r="L259" s="179"/>
      <c r="M259" s="179"/>
      <c r="N259" s="179"/>
      <c r="O259" s="179" t="s">
        <v>98</v>
      </c>
      <c r="P259" s="179"/>
      <c r="Q259" s="179"/>
      <c r="R259" s="179"/>
      <c r="S259" s="179"/>
      <c r="T259" s="179"/>
      <c r="U259" s="179"/>
      <c r="V259" s="179"/>
      <c r="W259" s="179"/>
      <c r="X259" s="179"/>
      <c r="Y259" s="151"/>
      <c r="Z259" s="151"/>
      <c r="AA259" s="151"/>
      <c r="AB259" s="151"/>
      <c r="AC259" s="151"/>
      <c r="AD259" s="145"/>
      <c r="AE259" s="145"/>
      <c r="AF259" s="145"/>
      <c r="AG259" s="145"/>
      <c r="AH259" s="14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
      <c r="BS259" s="1"/>
      <c r="BT259" s="1"/>
      <c r="BU259" s="1"/>
      <c r="BV259" s="1"/>
      <c r="BW259" s="1"/>
      <c r="BX259" s="1"/>
      <c r="BY259" s="1"/>
      <c r="BZ259" s="2"/>
    </row>
    <row r="260" spans="1:79" ht="36.950000000000003" customHeight="1">
      <c r="A260" s="185"/>
      <c r="B260" s="125"/>
      <c r="C260" s="186" t="s">
        <v>293</v>
      </c>
      <c r="D260" s="186"/>
      <c r="E260" s="186"/>
      <c r="F260" s="186"/>
      <c r="G260" s="186"/>
      <c r="H260" s="186"/>
      <c r="I260" s="186"/>
      <c r="J260" s="187" t="s">
        <v>100</v>
      </c>
      <c r="K260" s="187"/>
      <c r="L260" s="187"/>
      <c r="M260" s="187"/>
      <c r="N260" s="187"/>
      <c r="O260" s="188" t="s">
        <v>201</v>
      </c>
      <c r="P260" s="189"/>
      <c r="Q260" s="189"/>
      <c r="R260" s="189"/>
      <c r="S260" s="189"/>
      <c r="T260" s="189"/>
      <c r="U260" s="189"/>
      <c r="V260" s="189"/>
      <c r="W260" s="189"/>
      <c r="X260" s="190"/>
      <c r="Y260" s="145">
        <v>2650</v>
      </c>
      <c r="Z260" s="145"/>
      <c r="AA260" s="145"/>
      <c r="AB260" s="145"/>
      <c r="AC260" s="145"/>
      <c r="AD260" s="145">
        <v>0</v>
      </c>
      <c r="AE260" s="145"/>
      <c r="AF260" s="145"/>
      <c r="AG260" s="145"/>
      <c r="AH260" s="145"/>
      <c r="AI260" s="182">
        <v>2650</v>
      </c>
      <c r="AJ260" s="183"/>
      <c r="AK260" s="183"/>
      <c r="AL260" s="183"/>
      <c r="AM260" s="184"/>
      <c r="AN260" s="182">
        <v>1804.01</v>
      </c>
      <c r="AO260" s="183"/>
      <c r="AP260" s="183"/>
      <c r="AQ260" s="183"/>
      <c r="AR260" s="184"/>
      <c r="AS260" s="182">
        <v>0</v>
      </c>
      <c r="AT260" s="183"/>
      <c r="AU260" s="183"/>
      <c r="AV260" s="183"/>
      <c r="AW260" s="184"/>
      <c r="AX260" s="182">
        <v>1804.01</v>
      </c>
      <c r="AY260" s="183"/>
      <c r="AZ260" s="183"/>
      <c r="BA260" s="183"/>
      <c r="BB260" s="184"/>
      <c r="BC260" s="182">
        <f t="shared" si="15"/>
        <v>-845.99</v>
      </c>
      <c r="BD260" s="183"/>
      <c r="BE260" s="183"/>
      <c r="BF260" s="183"/>
      <c r="BG260" s="184"/>
      <c r="BH260" s="182">
        <f t="shared" si="16"/>
        <v>0</v>
      </c>
      <c r="BI260" s="183"/>
      <c r="BJ260" s="183"/>
      <c r="BK260" s="183"/>
      <c r="BL260" s="184"/>
      <c r="BM260" s="182">
        <v>-845.99</v>
      </c>
      <c r="BN260" s="183"/>
      <c r="BO260" s="183"/>
      <c r="BP260" s="183"/>
      <c r="BQ260" s="184"/>
      <c r="BR260" s="1"/>
      <c r="BS260" s="1"/>
      <c r="BT260" s="1"/>
      <c r="BU260" s="1"/>
      <c r="BV260" s="1"/>
      <c r="BW260" s="1"/>
      <c r="BX260" s="1"/>
      <c r="BY260" s="1"/>
      <c r="BZ260" s="2"/>
    </row>
    <row r="261" spans="1:79" ht="45" customHeight="1">
      <c r="A261" s="185"/>
      <c r="B261" s="125"/>
      <c r="C261" s="186" t="s">
        <v>294</v>
      </c>
      <c r="D261" s="186"/>
      <c r="E261" s="186"/>
      <c r="F261" s="186"/>
      <c r="G261" s="186"/>
      <c r="H261" s="186"/>
      <c r="I261" s="186"/>
      <c r="J261" s="187" t="s">
        <v>100</v>
      </c>
      <c r="K261" s="187"/>
      <c r="L261" s="187"/>
      <c r="M261" s="187"/>
      <c r="N261" s="187"/>
      <c r="O261" s="188" t="s">
        <v>201</v>
      </c>
      <c r="P261" s="189"/>
      <c r="Q261" s="189"/>
      <c r="R261" s="189"/>
      <c r="S261" s="189"/>
      <c r="T261" s="189"/>
      <c r="U261" s="189"/>
      <c r="V261" s="189"/>
      <c r="W261" s="189"/>
      <c r="X261" s="190"/>
      <c r="Y261" s="145">
        <v>3018.42</v>
      </c>
      <c r="Z261" s="145"/>
      <c r="AA261" s="145"/>
      <c r="AB261" s="145"/>
      <c r="AC261" s="145"/>
      <c r="AD261" s="145">
        <v>0</v>
      </c>
      <c r="AE261" s="145"/>
      <c r="AF261" s="145"/>
      <c r="AG261" s="145"/>
      <c r="AH261" s="145"/>
      <c r="AI261" s="182">
        <v>3018.42</v>
      </c>
      <c r="AJ261" s="183"/>
      <c r="AK261" s="183"/>
      <c r="AL261" s="183"/>
      <c r="AM261" s="184"/>
      <c r="AN261" s="182">
        <v>4543.71</v>
      </c>
      <c r="AO261" s="183"/>
      <c r="AP261" s="183"/>
      <c r="AQ261" s="183"/>
      <c r="AR261" s="184"/>
      <c r="AS261" s="182">
        <v>0</v>
      </c>
      <c r="AT261" s="183"/>
      <c r="AU261" s="183"/>
      <c r="AV261" s="183"/>
      <c r="AW261" s="184"/>
      <c r="AX261" s="182">
        <v>4543.71</v>
      </c>
      <c r="AY261" s="183"/>
      <c r="AZ261" s="183"/>
      <c r="BA261" s="183"/>
      <c r="BB261" s="184"/>
      <c r="BC261" s="182">
        <f t="shared" si="15"/>
        <v>1525.29</v>
      </c>
      <c r="BD261" s="183"/>
      <c r="BE261" s="183"/>
      <c r="BF261" s="183"/>
      <c r="BG261" s="184"/>
      <c r="BH261" s="182">
        <f t="shared" si="16"/>
        <v>0</v>
      </c>
      <c r="BI261" s="183"/>
      <c r="BJ261" s="183"/>
      <c r="BK261" s="183"/>
      <c r="BL261" s="184"/>
      <c r="BM261" s="182">
        <v>1525.29</v>
      </c>
      <c r="BN261" s="183"/>
      <c r="BO261" s="183"/>
      <c r="BP261" s="183"/>
      <c r="BQ261" s="184"/>
      <c r="BR261" s="1"/>
      <c r="BS261" s="1"/>
      <c r="BT261" s="1"/>
      <c r="BU261" s="1"/>
      <c r="BV261" s="1"/>
      <c r="BW261" s="1"/>
      <c r="BX261" s="1"/>
      <c r="BY261" s="1"/>
      <c r="BZ261" s="2"/>
    </row>
    <row r="262" spans="1:79" ht="44.45" customHeight="1">
      <c r="A262" s="185"/>
      <c r="B262" s="125"/>
      <c r="C262" s="186" t="s">
        <v>295</v>
      </c>
      <c r="D262" s="186"/>
      <c r="E262" s="186"/>
      <c r="F262" s="186"/>
      <c r="G262" s="186"/>
      <c r="H262" s="186"/>
      <c r="I262" s="186"/>
      <c r="J262" s="187" t="s">
        <v>100</v>
      </c>
      <c r="K262" s="187"/>
      <c r="L262" s="187"/>
      <c r="M262" s="187"/>
      <c r="N262" s="187"/>
      <c r="O262" s="188" t="s">
        <v>201</v>
      </c>
      <c r="P262" s="189"/>
      <c r="Q262" s="189"/>
      <c r="R262" s="189"/>
      <c r="S262" s="189"/>
      <c r="T262" s="189"/>
      <c r="U262" s="189"/>
      <c r="V262" s="189"/>
      <c r="W262" s="189"/>
      <c r="X262" s="190"/>
      <c r="Y262" s="145">
        <v>1851.85</v>
      </c>
      <c r="Z262" s="145"/>
      <c r="AA262" s="145"/>
      <c r="AB262" s="145"/>
      <c r="AC262" s="145"/>
      <c r="AD262" s="145">
        <v>0</v>
      </c>
      <c r="AE262" s="145"/>
      <c r="AF262" s="145"/>
      <c r="AG262" s="145"/>
      <c r="AH262" s="145"/>
      <c r="AI262" s="182">
        <v>1851.85</v>
      </c>
      <c r="AJ262" s="183"/>
      <c r="AK262" s="183"/>
      <c r="AL262" s="183"/>
      <c r="AM262" s="184"/>
      <c r="AN262" s="182">
        <v>1477.24</v>
      </c>
      <c r="AO262" s="183"/>
      <c r="AP262" s="183"/>
      <c r="AQ262" s="183"/>
      <c r="AR262" s="184"/>
      <c r="AS262" s="182">
        <v>0</v>
      </c>
      <c r="AT262" s="183"/>
      <c r="AU262" s="183"/>
      <c r="AV262" s="183"/>
      <c r="AW262" s="184"/>
      <c r="AX262" s="182">
        <v>1477.24</v>
      </c>
      <c r="AY262" s="183"/>
      <c r="AZ262" s="183"/>
      <c r="BA262" s="183"/>
      <c r="BB262" s="184"/>
      <c r="BC262" s="182">
        <f t="shared" si="15"/>
        <v>-374.6099999999999</v>
      </c>
      <c r="BD262" s="183"/>
      <c r="BE262" s="183"/>
      <c r="BF262" s="183"/>
      <c r="BG262" s="184"/>
      <c r="BH262" s="182">
        <f t="shared" si="16"/>
        <v>0</v>
      </c>
      <c r="BI262" s="183"/>
      <c r="BJ262" s="183"/>
      <c r="BK262" s="183"/>
      <c r="BL262" s="184"/>
      <c r="BM262" s="182">
        <v>-374.6099999999999</v>
      </c>
      <c r="BN262" s="183"/>
      <c r="BO262" s="183"/>
      <c r="BP262" s="183"/>
      <c r="BQ262" s="184"/>
      <c r="BR262" s="1"/>
      <c r="BS262" s="1"/>
      <c r="BT262" s="1"/>
      <c r="BU262" s="1"/>
      <c r="BV262" s="1"/>
      <c r="BW262" s="1"/>
      <c r="BX262" s="1"/>
      <c r="BY262" s="1"/>
      <c r="BZ262" s="2"/>
    </row>
    <row r="263" spans="1:79" ht="19.5" customHeight="1">
      <c r="A263" s="62"/>
      <c r="B263" s="61"/>
      <c r="C263" s="178" t="s">
        <v>360</v>
      </c>
      <c r="D263" s="178"/>
      <c r="E263" s="178"/>
      <c r="F263" s="178"/>
      <c r="G263" s="178"/>
      <c r="H263" s="178"/>
      <c r="I263" s="178"/>
      <c r="J263" s="179" t="s">
        <v>98</v>
      </c>
      <c r="K263" s="179"/>
      <c r="L263" s="179"/>
      <c r="M263" s="179"/>
      <c r="N263" s="179"/>
      <c r="O263" s="179" t="s">
        <v>98</v>
      </c>
      <c r="P263" s="179"/>
      <c r="Q263" s="179"/>
      <c r="R263" s="179"/>
      <c r="S263" s="179"/>
      <c r="T263" s="179"/>
      <c r="U263" s="179"/>
      <c r="V263" s="179"/>
      <c r="W263" s="179"/>
      <c r="X263" s="179"/>
      <c r="Y263" s="151"/>
      <c r="Z263" s="151"/>
      <c r="AA263" s="151"/>
      <c r="AB263" s="151"/>
      <c r="AC263" s="151"/>
      <c r="AD263" s="145"/>
      <c r="AE263" s="145"/>
      <c r="AF263" s="145"/>
      <c r="AG263" s="145"/>
      <c r="AH263" s="14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
      <c r="BS263" s="1"/>
      <c r="BT263" s="1"/>
      <c r="BU263" s="1"/>
      <c r="BV263" s="1"/>
      <c r="BW263" s="1"/>
      <c r="BX263" s="1"/>
      <c r="BY263" s="1"/>
      <c r="BZ263" s="2"/>
    </row>
    <row r="264" spans="1:79" ht="49.5" customHeight="1">
      <c r="A264" s="185"/>
      <c r="B264" s="125"/>
      <c r="C264" s="186" t="s">
        <v>367</v>
      </c>
      <c r="D264" s="186"/>
      <c r="E264" s="186"/>
      <c r="F264" s="186"/>
      <c r="G264" s="186"/>
      <c r="H264" s="186"/>
      <c r="I264" s="186"/>
      <c r="J264" s="187" t="s">
        <v>362</v>
      </c>
      <c r="K264" s="187"/>
      <c r="L264" s="187"/>
      <c r="M264" s="187"/>
      <c r="N264" s="187"/>
      <c r="O264" s="188" t="s">
        <v>201</v>
      </c>
      <c r="P264" s="189"/>
      <c r="Q264" s="189"/>
      <c r="R264" s="189"/>
      <c r="S264" s="189"/>
      <c r="T264" s="189"/>
      <c r="U264" s="189"/>
      <c r="V264" s="189"/>
      <c r="W264" s="189"/>
      <c r="X264" s="190"/>
      <c r="Y264" s="145">
        <v>1</v>
      </c>
      <c r="Z264" s="145"/>
      <c r="AA264" s="145"/>
      <c r="AB264" s="145"/>
      <c r="AC264" s="145"/>
      <c r="AD264" s="145">
        <v>0</v>
      </c>
      <c r="AE264" s="145"/>
      <c r="AF264" s="145"/>
      <c r="AG264" s="145"/>
      <c r="AH264" s="145"/>
      <c r="AI264" s="182">
        <v>1</v>
      </c>
      <c r="AJ264" s="183"/>
      <c r="AK264" s="183"/>
      <c r="AL264" s="183"/>
      <c r="AM264" s="184"/>
      <c r="AN264" s="182">
        <v>-6</v>
      </c>
      <c r="AO264" s="183"/>
      <c r="AP264" s="183"/>
      <c r="AQ264" s="183"/>
      <c r="AR264" s="184"/>
      <c r="AS264" s="182">
        <v>0</v>
      </c>
      <c r="AT264" s="183"/>
      <c r="AU264" s="183"/>
      <c r="AV264" s="183"/>
      <c r="AW264" s="184"/>
      <c r="AX264" s="182">
        <v>-6</v>
      </c>
      <c r="AY264" s="183"/>
      <c r="AZ264" s="183"/>
      <c r="BA264" s="183"/>
      <c r="BB264" s="184"/>
      <c r="BC264" s="182">
        <f t="shared" si="15"/>
        <v>-7</v>
      </c>
      <c r="BD264" s="183"/>
      <c r="BE264" s="183"/>
      <c r="BF264" s="183"/>
      <c r="BG264" s="184"/>
      <c r="BH264" s="182">
        <f t="shared" si="16"/>
        <v>0</v>
      </c>
      <c r="BI264" s="183"/>
      <c r="BJ264" s="183"/>
      <c r="BK264" s="183"/>
      <c r="BL264" s="184"/>
      <c r="BM264" s="182">
        <v>-7</v>
      </c>
      <c r="BN264" s="183"/>
      <c r="BO264" s="183"/>
      <c r="BP264" s="183"/>
      <c r="BQ264" s="184"/>
      <c r="BR264" s="1"/>
      <c r="BS264" s="1"/>
      <c r="BT264" s="1"/>
      <c r="BU264" s="1"/>
      <c r="BV264" s="1"/>
      <c r="BW264" s="1"/>
      <c r="BX264" s="1"/>
      <c r="BY264" s="1"/>
      <c r="BZ264" s="2"/>
    </row>
    <row r="265" spans="1:79" s="6" customFormat="1" ht="59.25" customHeight="1">
      <c r="A265" s="62"/>
      <c r="B265" s="61"/>
      <c r="C265" s="178" t="s">
        <v>463</v>
      </c>
      <c r="D265" s="178"/>
      <c r="E265" s="178"/>
      <c r="F265" s="178"/>
      <c r="G265" s="178"/>
      <c r="H265" s="178"/>
      <c r="I265" s="178"/>
      <c r="J265" s="179" t="s">
        <v>98</v>
      </c>
      <c r="K265" s="179"/>
      <c r="L265" s="179"/>
      <c r="M265" s="179"/>
      <c r="N265" s="179"/>
      <c r="O265" s="179" t="s">
        <v>98</v>
      </c>
      <c r="P265" s="179"/>
      <c r="Q265" s="179"/>
      <c r="R265" s="179"/>
      <c r="S265" s="179"/>
      <c r="T265" s="179"/>
      <c r="U265" s="179"/>
      <c r="V265" s="179"/>
      <c r="W265" s="179"/>
      <c r="X265" s="179"/>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c r="BR265" s="4"/>
      <c r="BS265" s="4"/>
      <c r="BT265" s="4"/>
      <c r="BU265" s="4"/>
      <c r="BV265" s="4"/>
      <c r="BW265" s="4"/>
      <c r="BX265" s="4"/>
      <c r="BY265" s="4"/>
      <c r="BZ265" s="5"/>
      <c r="CA265" s="6" t="s">
        <v>24</v>
      </c>
    </row>
    <row r="266" spans="1:79" s="6" customFormat="1" ht="12.6" customHeight="1">
      <c r="A266" s="62"/>
      <c r="B266" s="61"/>
      <c r="C266" s="178" t="s">
        <v>97</v>
      </c>
      <c r="D266" s="178"/>
      <c r="E266" s="178"/>
      <c r="F266" s="178"/>
      <c r="G266" s="178"/>
      <c r="H266" s="178"/>
      <c r="I266" s="178"/>
      <c r="J266" s="179" t="s">
        <v>98</v>
      </c>
      <c r="K266" s="179"/>
      <c r="L266" s="179"/>
      <c r="M266" s="179"/>
      <c r="N266" s="179"/>
      <c r="O266" s="179" t="s">
        <v>98</v>
      </c>
      <c r="P266" s="179"/>
      <c r="Q266" s="179"/>
      <c r="R266" s="179"/>
      <c r="S266" s="179"/>
      <c r="T266" s="179"/>
      <c r="U266" s="179"/>
      <c r="V266" s="179"/>
      <c r="W266" s="179"/>
      <c r="X266" s="179"/>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4"/>
      <c r="BS266" s="4"/>
      <c r="BT266" s="4"/>
      <c r="BU266" s="4"/>
      <c r="BV266" s="4"/>
      <c r="BW266" s="4"/>
      <c r="BX266" s="4"/>
      <c r="BY266" s="4"/>
      <c r="BZ266" s="5"/>
      <c r="CA266" s="6" t="s">
        <v>24</v>
      </c>
    </row>
    <row r="267" spans="1:79" ht="42.6" customHeight="1">
      <c r="A267" s="185"/>
      <c r="B267" s="125"/>
      <c r="C267" s="186" t="s">
        <v>114</v>
      </c>
      <c r="D267" s="186"/>
      <c r="E267" s="186"/>
      <c r="F267" s="186"/>
      <c r="G267" s="186"/>
      <c r="H267" s="186"/>
      <c r="I267" s="186"/>
      <c r="J267" s="187" t="s">
        <v>100</v>
      </c>
      <c r="K267" s="187"/>
      <c r="L267" s="187"/>
      <c r="M267" s="187"/>
      <c r="N267" s="187"/>
      <c r="O267" s="188" t="s">
        <v>112</v>
      </c>
      <c r="P267" s="189"/>
      <c r="Q267" s="189"/>
      <c r="R267" s="189"/>
      <c r="S267" s="189"/>
      <c r="T267" s="189"/>
      <c r="U267" s="189"/>
      <c r="V267" s="189"/>
      <c r="W267" s="189"/>
      <c r="X267" s="190"/>
      <c r="Y267" s="145">
        <v>6518750</v>
      </c>
      <c r="Z267" s="145"/>
      <c r="AA267" s="145"/>
      <c r="AB267" s="145"/>
      <c r="AC267" s="145"/>
      <c r="AD267" s="145">
        <v>0</v>
      </c>
      <c r="AE267" s="145"/>
      <c r="AF267" s="145"/>
      <c r="AG267" s="145"/>
      <c r="AH267" s="145"/>
      <c r="AI267" s="182">
        <v>6518750</v>
      </c>
      <c r="AJ267" s="183"/>
      <c r="AK267" s="183"/>
      <c r="AL267" s="183"/>
      <c r="AM267" s="184"/>
      <c r="AN267" s="182">
        <v>4185695.95</v>
      </c>
      <c r="AO267" s="183"/>
      <c r="AP267" s="183"/>
      <c r="AQ267" s="183"/>
      <c r="AR267" s="184"/>
      <c r="AS267" s="182">
        <v>0</v>
      </c>
      <c r="AT267" s="183"/>
      <c r="AU267" s="183"/>
      <c r="AV267" s="183"/>
      <c r="AW267" s="184"/>
      <c r="AX267" s="182">
        <v>4185695.95</v>
      </c>
      <c r="AY267" s="183"/>
      <c r="AZ267" s="183"/>
      <c r="BA267" s="183"/>
      <c r="BB267" s="184"/>
      <c r="BC267" s="182">
        <f>AN267-Y267</f>
        <v>-2333054.0499999998</v>
      </c>
      <c r="BD267" s="183"/>
      <c r="BE267" s="183"/>
      <c r="BF267" s="183"/>
      <c r="BG267" s="184"/>
      <c r="BH267" s="182">
        <f t="shared" si="16"/>
        <v>0</v>
      </c>
      <c r="BI267" s="183"/>
      <c r="BJ267" s="183"/>
      <c r="BK267" s="183"/>
      <c r="BL267" s="184"/>
      <c r="BM267" s="182">
        <v>-2333054.0499999998</v>
      </c>
      <c r="BN267" s="183"/>
      <c r="BO267" s="183"/>
      <c r="BP267" s="183"/>
      <c r="BQ267" s="184"/>
      <c r="BR267" s="1"/>
      <c r="BS267" s="1"/>
      <c r="BT267" s="1"/>
      <c r="BU267" s="1"/>
      <c r="BV267" s="1"/>
      <c r="BW267" s="1"/>
      <c r="BX267" s="1"/>
      <c r="BY267" s="1"/>
      <c r="BZ267" s="2"/>
    </row>
    <row r="268" spans="1:79" ht="42.6" customHeight="1">
      <c r="A268" s="185"/>
      <c r="B268" s="125"/>
      <c r="C268" s="186" t="s">
        <v>115</v>
      </c>
      <c r="D268" s="186"/>
      <c r="E268" s="186"/>
      <c r="F268" s="186"/>
      <c r="G268" s="186"/>
      <c r="H268" s="186"/>
      <c r="I268" s="186"/>
      <c r="J268" s="187" t="s">
        <v>100</v>
      </c>
      <c r="K268" s="187"/>
      <c r="L268" s="187"/>
      <c r="M268" s="187"/>
      <c r="N268" s="187"/>
      <c r="O268" s="188" t="s">
        <v>112</v>
      </c>
      <c r="P268" s="189"/>
      <c r="Q268" s="189"/>
      <c r="R268" s="189"/>
      <c r="S268" s="189"/>
      <c r="T268" s="189"/>
      <c r="U268" s="189"/>
      <c r="V268" s="189"/>
      <c r="W268" s="189"/>
      <c r="X268" s="190"/>
      <c r="Y268" s="145">
        <v>49990</v>
      </c>
      <c r="Z268" s="145"/>
      <c r="AA268" s="145"/>
      <c r="AB268" s="145"/>
      <c r="AC268" s="145"/>
      <c r="AD268" s="145">
        <v>0</v>
      </c>
      <c r="AE268" s="145"/>
      <c r="AF268" s="145"/>
      <c r="AG268" s="145"/>
      <c r="AH268" s="145"/>
      <c r="AI268" s="182">
        <v>49990</v>
      </c>
      <c r="AJ268" s="183"/>
      <c r="AK268" s="183"/>
      <c r="AL268" s="183"/>
      <c r="AM268" s="184"/>
      <c r="AN268" s="182">
        <v>46325.55</v>
      </c>
      <c r="AO268" s="183"/>
      <c r="AP268" s="183"/>
      <c r="AQ268" s="183"/>
      <c r="AR268" s="184"/>
      <c r="AS268" s="182">
        <v>0</v>
      </c>
      <c r="AT268" s="183"/>
      <c r="AU268" s="183"/>
      <c r="AV268" s="183"/>
      <c r="AW268" s="184"/>
      <c r="AX268" s="182">
        <v>46325.55</v>
      </c>
      <c r="AY268" s="183"/>
      <c r="AZ268" s="183"/>
      <c r="BA268" s="183"/>
      <c r="BB268" s="184"/>
      <c r="BC268" s="182">
        <f>AN268-Y268</f>
        <v>-3664.4499999999971</v>
      </c>
      <c r="BD268" s="183"/>
      <c r="BE268" s="183"/>
      <c r="BF268" s="183"/>
      <c r="BG268" s="184"/>
      <c r="BH268" s="182">
        <f t="shared" si="16"/>
        <v>0</v>
      </c>
      <c r="BI268" s="183"/>
      <c r="BJ268" s="183"/>
      <c r="BK268" s="183"/>
      <c r="BL268" s="184"/>
      <c r="BM268" s="182">
        <v>-3664.4499999999971</v>
      </c>
      <c r="BN268" s="183"/>
      <c r="BO268" s="183"/>
      <c r="BP268" s="183"/>
      <c r="BQ268" s="184"/>
      <c r="BR268" s="1"/>
      <c r="BS268" s="1"/>
      <c r="BT268" s="1"/>
      <c r="BU268" s="1"/>
      <c r="BV268" s="1"/>
      <c r="BW268" s="1"/>
      <c r="BX268" s="1"/>
      <c r="BY268" s="1"/>
      <c r="BZ268" s="2"/>
    </row>
    <row r="269" spans="1:79" ht="25.5" customHeight="1">
      <c r="A269" s="62"/>
      <c r="B269" s="61"/>
      <c r="C269" s="178" t="s">
        <v>198</v>
      </c>
      <c r="D269" s="178"/>
      <c r="E269" s="178"/>
      <c r="F269" s="178"/>
      <c r="G269" s="178"/>
      <c r="H269" s="178"/>
      <c r="I269" s="178"/>
      <c r="J269" s="179" t="s">
        <v>98</v>
      </c>
      <c r="K269" s="179"/>
      <c r="L269" s="179"/>
      <c r="M269" s="179"/>
      <c r="N269" s="179"/>
      <c r="O269" s="179" t="s">
        <v>98</v>
      </c>
      <c r="P269" s="179"/>
      <c r="Q269" s="179"/>
      <c r="R269" s="179"/>
      <c r="S269" s="179"/>
      <c r="T269" s="179"/>
      <c r="U269" s="179"/>
      <c r="V269" s="179"/>
      <c r="W269" s="179"/>
      <c r="X269" s="179"/>
      <c r="Y269" s="201"/>
      <c r="Z269" s="202"/>
      <c r="AA269" s="202"/>
      <c r="AB269" s="202"/>
      <c r="AC269" s="203"/>
      <c r="AD269" s="145"/>
      <c r="AE269" s="145"/>
      <c r="AF269" s="145"/>
      <c r="AG269" s="145"/>
      <c r="AH269" s="14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
      <c r="BS269" s="1"/>
      <c r="BT269" s="1"/>
      <c r="BU269" s="1"/>
      <c r="BV269" s="1"/>
      <c r="BW269" s="1"/>
      <c r="BX269" s="1"/>
      <c r="BY269" s="1"/>
      <c r="BZ269" s="2"/>
    </row>
    <row r="270" spans="1:79" ht="41.45" customHeight="1">
      <c r="A270" s="185"/>
      <c r="B270" s="125"/>
      <c r="C270" s="186" t="s">
        <v>219</v>
      </c>
      <c r="D270" s="186"/>
      <c r="E270" s="186"/>
      <c r="F270" s="186"/>
      <c r="G270" s="186"/>
      <c r="H270" s="186"/>
      <c r="I270" s="186"/>
      <c r="J270" s="187" t="s">
        <v>220</v>
      </c>
      <c r="K270" s="187"/>
      <c r="L270" s="187"/>
      <c r="M270" s="187"/>
      <c r="N270" s="187"/>
      <c r="O270" s="188" t="s">
        <v>112</v>
      </c>
      <c r="P270" s="189"/>
      <c r="Q270" s="189"/>
      <c r="R270" s="189"/>
      <c r="S270" s="189"/>
      <c r="T270" s="189"/>
      <c r="U270" s="189"/>
      <c r="V270" s="189"/>
      <c r="W270" s="189"/>
      <c r="X270" s="190"/>
      <c r="Y270" s="264">
        <v>983.21</v>
      </c>
      <c r="Z270" s="264"/>
      <c r="AA270" s="264"/>
      <c r="AB270" s="264"/>
      <c r="AC270" s="264"/>
      <c r="AD270" s="145">
        <v>0</v>
      </c>
      <c r="AE270" s="145"/>
      <c r="AF270" s="145"/>
      <c r="AG270" s="145"/>
      <c r="AH270" s="145"/>
      <c r="AI270" s="265">
        <v>983.21</v>
      </c>
      <c r="AJ270" s="266"/>
      <c r="AK270" s="266"/>
      <c r="AL270" s="266"/>
      <c r="AM270" s="267"/>
      <c r="AN270" s="182">
        <v>656.54</v>
      </c>
      <c r="AO270" s="183"/>
      <c r="AP270" s="183"/>
      <c r="AQ270" s="183"/>
      <c r="AR270" s="184"/>
      <c r="AS270" s="182">
        <v>0</v>
      </c>
      <c r="AT270" s="183"/>
      <c r="AU270" s="183"/>
      <c r="AV270" s="183"/>
      <c r="AW270" s="184"/>
      <c r="AX270" s="182">
        <v>656.54</v>
      </c>
      <c r="AY270" s="183"/>
      <c r="AZ270" s="183"/>
      <c r="BA270" s="183"/>
      <c r="BB270" s="184"/>
      <c r="BC270" s="182">
        <f>AN270-Y270</f>
        <v>-326.67000000000007</v>
      </c>
      <c r="BD270" s="183"/>
      <c r="BE270" s="183"/>
      <c r="BF270" s="183"/>
      <c r="BG270" s="184"/>
      <c r="BH270" s="182">
        <f t="shared" si="16"/>
        <v>0</v>
      </c>
      <c r="BI270" s="183"/>
      <c r="BJ270" s="183"/>
      <c r="BK270" s="183"/>
      <c r="BL270" s="184"/>
      <c r="BM270" s="182">
        <v>-700.92599999999993</v>
      </c>
      <c r="BN270" s="183"/>
      <c r="BO270" s="183"/>
      <c r="BP270" s="183"/>
      <c r="BQ270" s="184"/>
      <c r="BR270" s="1"/>
      <c r="BS270" s="1"/>
      <c r="BT270" s="1"/>
      <c r="BU270" s="1"/>
      <c r="BV270" s="1"/>
      <c r="BW270" s="1"/>
      <c r="BX270" s="1"/>
      <c r="BY270" s="1" t="s">
        <v>683</v>
      </c>
      <c r="BZ270" s="2"/>
    </row>
    <row r="271" spans="1:79" ht="41.45" customHeight="1">
      <c r="A271" s="185"/>
      <c r="B271" s="125"/>
      <c r="C271" s="186" t="s">
        <v>221</v>
      </c>
      <c r="D271" s="186"/>
      <c r="E271" s="186"/>
      <c r="F271" s="186"/>
      <c r="G271" s="186"/>
      <c r="H271" s="186"/>
      <c r="I271" s="186"/>
      <c r="J271" s="187" t="s">
        <v>217</v>
      </c>
      <c r="K271" s="187"/>
      <c r="L271" s="187"/>
      <c r="M271" s="187"/>
      <c r="N271" s="187"/>
      <c r="O271" s="188" t="s">
        <v>112</v>
      </c>
      <c r="P271" s="189"/>
      <c r="Q271" s="189"/>
      <c r="R271" s="189"/>
      <c r="S271" s="189"/>
      <c r="T271" s="189"/>
      <c r="U271" s="189"/>
      <c r="V271" s="189"/>
      <c r="W271" s="189"/>
      <c r="X271" s="190"/>
      <c r="Y271" s="145">
        <v>41</v>
      </c>
      <c r="Z271" s="145"/>
      <c r="AA271" s="145"/>
      <c r="AB271" s="145"/>
      <c r="AC271" s="145"/>
      <c r="AD271" s="145">
        <v>0</v>
      </c>
      <c r="AE271" s="145"/>
      <c r="AF271" s="145"/>
      <c r="AG271" s="145"/>
      <c r="AH271" s="145"/>
      <c r="AI271" s="182">
        <v>41</v>
      </c>
      <c r="AJ271" s="183"/>
      <c r="AK271" s="183"/>
      <c r="AL271" s="183"/>
      <c r="AM271" s="184"/>
      <c r="AN271" s="182">
        <v>41</v>
      </c>
      <c r="AO271" s="183"/>
      <c r="AP271" s="183"/>
      <c r="AQ271" s="183"/>
      <c r="AR271" s="184"/>
      <c r="AS271" s="182">
        <v>0</v>
      </c>
      <c r="AT271" s="183"/>
      <c r="AU271" s="183"/>
      <c r="AV271" s="183"/>
      <c r="AW271" s="184"/>
      <c r="AX271" s="182">
        <v>41</v>
      </c>
      <c r="AY271" s="183"/>
      <c r="AZ271" s="183"/>
      <c r="BA271" s="183"/>
      <c r="BB271" s="184"/>
      <c r="BC271" s="182">
        <f t="shared" si="15"/>
        <v>0</v>
      </c>
      <c r="BD271" s="183"/>
      <c r="BE271" s="183"/>
      <c r="BF271" s="183"/>
      <c r="BG271" s="184"/>
      <c r="BH271" s="182">
        <f t="shared" si="16"/>
        <v>0</v>
      </c>
      <c r="BI271" s="183"/>
      <c r="BJ271" s="183"/>
      <c r="BK271" s="183"/>
      <c r="BL271" s="184"/>
      <c r="BM271" s="182">
        <v>0</v>
      </c>
      <c r="BN271" s="183"/>
      <c r="BO271" s="183"/>
      <c r="BP271" s="183"/>
      <c r="BQ271" s="184"/>
      <c r="BR271" s="1"/>
      <c r="BS271" s="1"/>
      <c r="BT271" s="1"/>
      <c r="BU271" s="1"/>
      <c r="BV271" s="1"/>
      <c r="BW271" s="1"/>
      <c r="BX271" s="1"/>
      <c r="BY271" s="1"/>
      <c r="BZ271" s="2"/>
    </row>
    <row r="272" spans="1:79" ht="22.5" customHeight="1">
      <c r="A272" s="62"/>
      <c r="B272" s="61"/>
      <c r="C272" s="178" t="s">
        <v>281</v>
      </c>
      <c r="D272" s="178"/>
      <c r="E272" s="178"/>
      <c r="F272" s="178"/>
      <c r="G272" s="178"/>
      <c r="H272" s="178"/>
      <c r="I272" s="178"/>
      <c r="J272" s="179" t="s">
        <v>98</v>
      </c>
      <c r="K272" s="179"/>
      <c r="L272" s="179"/>
      <c r="M272" s="179"/>
      <c r="N272" s="179"/>
      <c r="O272" s="179" t="s">
        <v>98</v>
      </c>
      <c r="P272" s="179"/>
      <c r="Q272" s="179"/>
      <c r="R272" s="179"/>
      <c r="S272" s="179"/>
      <c r="T272" s="179"/>
      <c r="U272" s="179"/>
      <c r="V272" s="179"/>
      <c r="W272" s="179"/>
      <c r="X272" s="179"/>
      <c r="Y272" s="151"/>
      <c r="Z272" s="151"/>
      <c r="AA272" s="151"/>
      <c r="AB272" s="151"/>
      <c r="AC272" s="151"/>
      <c r="AD272" s="145"/>
      <c r="AE272" s="145"/>
      <c r="AF272" s="145"/>
      <c r="AG272" s="145"/>
      <c r="AH272" s="14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
      <c r="BS272" s="1"/>
      <c r="BT272" s="1"/>
      <c r="BU272" s="1"/>
      <c r="BV272" s="1"/>
      <c r="BW272" s="1"/>
      <c r="BX272" s="1"/>
      <c r="BY272" s="1"/>
      <c r="BZ272" s="2"/>
    </row>
    <row r="273" spans="1:79" ht="33.6" customHeight="1">
      <c r="A273" s="185"/>
      <c r="B273" s="125"/>
      <c r="C273" s="186" t="s">
        <v>296</v>
      </c>
      <c r="D273" s="186"/>
      <c r="E273" s="186"/>
      <c r="F273" s="186"/>
      <c r="G273" s="186"/>
      <c r="H273" s="186"/>
      <c r="I273" s="186"/>
      <c r="J273" s="187" t="s">
        <v>100</v>
      </c>
      <c r="K273" s="187"/>
      <c r="L273" s="187"/>
      <c r="M273" s="187"/>
      <c r="N273" s="187"/>
      <c r="O273" s="188" t="s">
        <v>297</v>
      </c>
      <c r="P273" s="189"/>
      <c r="Q273" s="189"/>
      <c r="R273" s="189"/>
      <c r="S273" s="189"/>
      <c r="T273" s="189"/>
      <c r="U273" s="189"/>
      <c r="V273" s="189"/>
      <c r="W273" s="189"/>
      <c r="X273" s="190"/>
      <c r="Y273" s="145">
        <v>6.63</v>
      </c>
      <c r="Z273" s="145"/>
      <c r="AA273" s="145"/>
      <c r="AB273" s="145"/>
      <c r="AC273" s="145"/>
      <c r="AD273" s="145">
        <v>0</v>
      </c>
      <c r="AE273" s="145"/>
      <c r="AF273" s="145"/>
      <c r="AG273" s="145"/>
      <c r="AH273" s="145"/>
      <c r="AI273" s="182">
        <v>6.63</v>
      </c>
      <c r="AJ273" s="183"/>
      <c r="AK273" s="183"/>
      <c r="AL273" s="183"/>
      <c r="AM273" s="184"/>
      <c r="AN273" s="182">
        <v>6.38</v>
      </c>
      <c r="AO273" s="183"/>
      <c r="AP273" s="183"/>
      <c r="AQ273" s="183"/>
      <c r="AR273" s="184"/>
      <c r="AS273" s="182">
        <v>0</v>
      </c>
      <c r="AT273" s="183"/>
      <c r="AU273" s="183"/>
      <c r="AV273" s="183"/>
      <c r="AW273" s="184"/>
      <c r="AX273" s="182">
        <v>6.38</v>
      </c>
      <c r="AY273" s="183"/>
      <c r="AZ273" s="183"/>
      <c r="BA273" s="183"/>
      <c r="BB273" s="184"/>
      <c r="BC273" s="182">
        <f t="shared" si="15"/>
        <v>-0.25</v>
      </c>
      <c r="BD273" s="183"/>
      <c r="BE273" s="183"/>
      <c r="BF273" s="183"/>
      <c r="BG273" s="184"/>
      <c r="BH273" s="182">
        <f t="shared" si="16"/>
        <v>0</v>
      </c>
      <c r="BI273" s="183"/>
      <c r="BJ273" s="183"/>
      <c r="BK273" s="183"/>
      <c r="BL273" s="184"/>
      <c r="BM273" s="182">
        <v>-0.25</v>
      </c>
      <c r="BN273" s="183"/>
      <c r="BO273" s="183"/>
      <c r="BP273" s="183"/>
      <c r="BQ273" s="184"/>
      <c r="BR273" s="1"/>
      <c r="BS273" s="1"/>
      <c r="BT273" s="1"/>
      <c r="BU273" s="1"/>
      <c r="BV273" s="1"/>
      <c r="BW273" s="1"/>
      <c r="BX273" s="1"/>
      <c r="BY273" s="1">
        <f>AI267/AI273/1000</f>
        <v>983.22021116138762</v>
      </c>
      <c r="BZ273" s="2"/>
    </row>
    <row r="274" spans="1:79" ht="43.5" customHeight="1">
      <c r="A274" s="185"/>
      <c r="B274" s="125"/>
      <c r="C274" s="186" t="s">
        <v>298</v>
      </c>
      <c r="D274" s="186"/>
      <c r="E274" s="186"/>
      <c r="F274" s="186"/>
      <c r="G274" s="186"/>
      <c r="H274" s="186"/>
      <c r="I274" s="186"/>
      <c r="J274" s="187" t="s">
        <v>100</v>
      </c>
      <c r="K274" s="187"/>
      <c r="L274" s="187"/>
      <c r="M274" s="187"/>
      <c r="N274" s="187"/>
      <c r="O274" s="188" t="s">
        <v>201</v>
      </c>
      <c r="P274" s="189"/>
      <c r="Q274" s="189"/>
      <c r="R274" s="189"/>
      <c r="S274" s="189"/>
      <c r="T274" s="189"/>
      <c r="U274" s="189"/>
      <c r="V274" s="189"/>
      <c r="W274" s="189"/>
      <c r="X274" s="190"/>
      <c r="Y274" s="145">
        <v>1219.27</v>
      </c>
      <c r="Z274" s="145"/>
      <c r="AA274" s="145"/>
      <c r="AB274" s="145"/>
      <c r="AC274" s="145"/>
      <c r="AD274" s="145">
        <v>0</v>
      </c>
      <c r="AE274" s="145"/>
      <c r="AF274" s="145"/>
      <c r="AG274" s="145"/>
      <c r="AH274" s="145"/>
      <c r="AI274" s="182">
        <v>1219.27</v>
      </c>
      <c r="AJ274" s="183"/>
      <c r="AK274" s="183"/>
      <c r="AL274" s="183"/>
      <c r="AM274" s="184"/>
      <c r="AN274" s="182">
        <v>1129.8900000000001</v>
      </c>
      <c r="AO274" s="183"/>
      <c r="AP274" s="183"/>
      <c r="AQ274" s="183"/>
      <c r="AR274" s="184"/>
      <c r="AS274" s="182">
        <v>0</v>
      </c>
      <c r="AT274" s="183"/>
      <c r="AU274" s="183"/>
      <c r="AV274" s="183"/>
      <c r="AW274" s="184"/>
      <c r="AX274" s="182">
        <v>1129.8900000000001</v>
      </c>
      <c r="AY274" s="183"/>
      <c r="AZ274" s="183"/>
      <c r="BA274" s="183"/>
      <c r="BB274" s="184"/>
      <c r="BC274" s="182">
        <f t="shared" si="15"/>
        <v>-89.379999999999882</v>
      </c>
      <c r="BD274" s="183"/>
      <c r="BE274" s="183"/>
      <c r="BF274" s="183"/>
      <c r="BG274" s="184"/>
      <c r="BH274" s="182">
        <f t="shared" si="16"/>
        <v>0</v>
      </c>
      <c r="BI274" s="183"/>
      <c r="BJ274" s="183"/>
      <c r="BK274" s="183"/>
      <c r="BL274" s="184"/>
      <c r="BM274" s="182">
        <v>-89.379999999999882</v>
      </c>
      <c r="BN274" s="183"/>
      <c r="BO274" s="183"/>
      <c r="BP274" s="183"/>
      <c r="BQ274" s="184"/>
      <c r="BR274" s="1"/>
      <c r="BS274" s="1"/>
      <c r="BT274" s="1"/>
      <c r="BU274" s="1"/>
      <c r="BV274" s="1"/>
      <c r="BW274" s="1"/>
      <c r="BX274" s="1"/>
      <c r="BY274" s="1">
        <f>983.21*1000*AI273</f>
        <v>6518682.2999999998</v>
      </c>
      <c r="BZ274" s="2"/>
    </row>
    <row r="275" spans="1:79" ht="22.5" customHeight="1">
      <c r="A275" s="62"/>
      <c r="B275" s="61"/>
      <c r="C275" s="178" t="s">
        <v>360</v>
      </c>
      <c r="D275" s="178"/>
      <c r="E275" s="178"/>
      <c r="F275" s="178"/>
      <c r="G275" s="178"/>
      <c r="H275" s="178"/>
      <c r="I275" s="178"/>
      <c r="J275" s="179" t="s">
        <v>98</v>
      </c>
      <c r="K275" s="179"/>
      <c r="L275" s="179"/>
      <c r="M275" s="179"/>
      <c r="N275" s="179"/>
      <c r="O275" s="179" t="s">
        <v>98</v>
      </c>
      <c r="P275" s="179"/>
      <c r="Q275" s="179"/>
      <c r="R275" s="179"/>
      <c r="S275" s="179"/>
      <c r="T275" s="179"/>
      <c r="U275" s="179"/>
      <c r="V275" s="179"/>
      <c r="W275" s="179"/>
      <c r="X275" s="179"/>
      <c r="Y275" s="151"/>
      <c r="Z275" s="151"/>
      <c r="AA275" s="151"/>
      <c r="AB275" s="151"/>
      <c r="AC275" s="151"/>
      <c r="AD275" s="145"/>
      <c r="AE275" s="145"/>
      <c r="AF275" s="145"/>
      <c r="AG275" s="145"/>
      <c r="AH275" s="14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
      <c r="BS275" s="1"/>
      <c r="BT275" s="1"/>
      <c r="BU275" s="1"/>
      <c r="BV275" s="1"/>
      <c r="BW275" s="1"/>
      <c r="BX275" s="1"/>
      <c r="BY275" s="1"/>
      <c r="BZ275" s="2"/>
    </row>
    <row r="276" spans="1:79" ht="39" customHeight="1">
      <c r="A276" s="185"/>
      <c r="B276" s="125"/>
      <c r="C276" s="186" t="s">
        <v>368</v>
      </c>
      <c r="D276" s="186"/>
      <c r="E276" s="186"/>
      <c r="F276" s="186"/>
      <c r="G276" s="186"/>
      <c r="H276" s="186"/>
      <c r="I276" s="186"/>
      <c r="J276" s="187" t="s">
        <v>362</v>
      </c>
      <c r="K276" s="187"/>
      <c r="L276" s="187"/>
      <c r="M276" s="187"/>
      <c r="N276" s="187"/>
      <c r="O276" s="188" t="s">
        <v>201</v>
      </c>
      <c r="P276" s="189"/>
      <c r="Q276" s="189"/>
      <c r="R276" s="189"/>
      <c r="S276" s="189"/>
      <c r="T276" s="189"/>
      <c r="U276" s="189"/>
      <c r="V276" s="189"/>
      <c r="W276" s="189"/>
      <c r="X276" s="190"/>
      <c r="Y276" s="145">
        <v>100</v>
      </c>
      <c r="Z276" s="145"/>
      <c r="AA276" s="145"/>
      <c r="AB276" s="145"/>
      <c r="AC276" s="145"/>
      <c r="AD276" s="145">
        <v>0</v>
      </c>
      <c r="AE276" s="145"/>
      <c r="AF276" s="145"/>
      <c r="AG276" s="145"/>
      <c r="AH276" s="145"/>
      <c r="AI276" s="182">
        <v>100</v>
      </c>
      <c r="AJ276" s="183"/>
      <c r="AK276" s="183"/>
      <c r="AL276" s="183"/>
      <c r="AM276" s="184"/>
      <c r="AN276" s="182">
        <v>64</v>
      </c>
      <c r="AO276" s="183"/>
      <c r="AP276" s="183"/>
      <c r="AQ276" s="183"/>
      <c r="AR276" s="184"/>
      <c r="AS276" s="182">
        <v>0</v>
      </c>
      <c r="AT276" s="183"/>
      <c r="AU276" s="183"/>
      <c r="AV276" s="183"/>
      <c r="AW276" s="184"/>
      <c r="AX276" s="182">
        <v>64</v>
      </c>
      <c r="AY276" s="183"/>
      <c r="AZ276" s="183"/>
      <c r="BA276" s="183"/>
      <c r="BB276" s="184"/>
      <c r="BC276" s="182">
        <f t="shared" si="15"/>
        <v>-36</v>
      </c>
      <c r="BD276" s="183"/>
      <c r="BE276" s="183"/>
      <c r="BF276" s="183"/>
      <c r="BG276" s="184"/>
      <c r="BH276" s="182">
        <f t="shared" si="16"/>
        <v>0</v>
      </c>
      <c r="BI276" s="183"/>
      <c r="BJ276" s="183"/>
      <c r="BK276" s="183"/>
      <c r="BL276" s="184"/>
      <c r="BM276" s="182">
        <v>-36</v>
      </c>
      <c r="BN276" s="183"/>
      <c r="BO276" s="183"/>
      <c r="BP276" s="183"/>
      <c r="BQ276" s="184"/>
      <c r="BR276" s="1"/>
      <c r="BS276" s="1"/>
      <c r="BT276" s="1"/>
      <c r="BU276" s="1"/>
      <c r="BV276" s="1"/>
      <c r="BW276" s="1"/>
      <c r="BX276" s="1"/>
      <c r="BY276" s="1"/>
      <c r="BZ276" s="2"/>
    </row>
    <row r="277" spans="1:79" s="6" customFormat="1" ht="30" customHeight="1">
      <c r="A277" s="62"/>
      <c r="B277" s="61"/>
      <c r="C277" s="178" t="s">
        <v>464</v>
      </c>
      <c r="D277" s="178"/>
      <c r="E277" s="178"/>
      <c r="F277" s="178"/>
      <c r="G277" s="178"/>
      <c r="H277" s="178"/>
      <c r="I277" s="178"/>
      <c r="J277" s="179" t="s">
        <v>98</v>
      </c>
      <c r="K277" s="179"/>
      <c r="L277" s="179"/>
      <c r="M277" s="179"/>
      <c r="N277" s="179"/>
      <c r="O277" s="179" t="s">
        <v>98</v>
      </c>
      <c r="P277" s="179"/>
      <c r="Q277" s="179"/>
      <c r="R277" s="179"/>
      <c r="S277" s="179"/>
      <c r="T277" s="179"/>
      <c r="U277" s="179"/>
      <c r="V277" s="179"/>
      <c r="W277" s="179"/>
      <c r="X277" s="179"/>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4"/>
      <c r="BS277" s="4"/>
      <c r="BT277" s="4"/>
      <c r="BU277" s="4"/>
      <c r="BV277" s="4"/>
      <c r="BW277" s="4"/>
      <c r="BX277" s="4"/>
      <c r="BY277" s="4"/>
      <c r="BZ277" s="5"/>
      <c r="CA277" s="6" t="s">
        <v>24</v>
      </c>
    </row>
    <row r="278" spans="1:79" s="6" customFormat="1" ht="22.5" customHeight="1">
      <c r="A278" s="62"/>
      <c r="B278" s="61"/>
      <c r="C278" s="178" t="s">
        <v>97</v>
      </c>
      <c r="D278" s="178"/>
      <c r="E278" s="178"/>
      <c r="F278" s="178"/>
      <c r="G278" s="178"/>
      <c r="H278" s="178"/>
      <c r="I278" s="178"/>
      <c r="J278" s="179" t="s">
        <v>98</v>
      </c>
      <c r="K278" s="179"/>
      <c r="L278" s="179"/>
      <c r="M278" s="179"/>
      <c r="N278" s="179"/>
      <c r="O278" s="179" t="s">
        <v>98</v>
      </c>
      <c r="P278" s="179"/>
      <c r="Q278" s="179"/>
      <c r="R278" s="179"/>
      <c r="S278" s="179"/>
      <c r="T278" s="179"/>
      <c r="U278" s="179"/>
      <c r="V278" s="179"/>
      <c r="W278" s="179"/>
      <c r="X278" s="179"/>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4"/>
      <c r="BS278" s="4"/>
      <c r="BT278" s="4"/>
      <c r="BU278" s="4"/>
      <c r="BV278" s="4"/>
      <c r="BW278" s="4"/>
      <c r="BX278" s="4"/>
      <c r="BY278" s="4"/>
      <c r="BZ278" s="5"/>
      <c r="CA278" s="6" t="s">
        <v>24</v>
      </c>
    </row>
    <row r="279" spans="1:79" ht="31.5" customHeight="1">
      <c r="A279" s="185"/>
      <c r="B279" s="125"/>
      <c r="C279" s="186" t="s">
        <v>116</v>
      </c>
      <c r="D279" s="186"/>
      <c r="E279" s="186"/>
      <c r="F279" s="186"/>
      <c r="G279" s="186"/>
      <c r="H279" s="186"/>
      <c r="I279" s="186"/>
      <c r="J279" s="187" t="s">
        <v>100</v>
      </c>
      <c r="K279" s="187"/>
      <c r="L279" s="187"/>
      <c r="M279" s="187"/>
      <c r="N279" s="187"/>
      <c r="O279" s="188" t="s">
        <v>112</v>
      </c>
      <c r="P279" s="189"/>
      <c r="Q279" s="189"/>
      <c r="R279" s="189"/>
      <c r="S279" s="189"/>
      <c r="T279" s="189"/>
      <c r="U279" s="189"/>
      <c r="V279" s="189"/>
      <c r="W279" s="189"/>
      <c r="X279" s="190"/>
      <c r="Y279" s="145">
        <v>408748</v>
      </c>
      <c r="Z279" s="145"/>
      <c r="AA279" s="145"/>
      <c r="AB279" s="145"/>
      <c r="AC279" s="145"/>
      <c r="AD279" s="145">
        <v>0</v>
      </c>
      <c r="AE279" s="145"/>
      <c r="AF279" s="145"/>
      <c r="AG279" s="145"/>
      <c r="AH279" s="145"/>
      <c r="AI279" s="182">
        <v>408748</v>
      </c>
      <c r="AJ279" s="183"/>
      <c r="AK279" s="183"/>
      <c r="AL279" s="183"/>
      <c r="AM279" s="184"/>
      <c r="AN279" s="182">
        <v>407679.76</v>
      </c>
      <c r="AO279" s="183"/>
      <c r="AP279" s="183"/>
      <c r="AQ279" s="183"/>
      <c r="AR279" s="184"/>
      <c r="AS279" s="182">
        <v>0</v>
      </c>
      <c r="AT279" s="183"/>
      <c r="AU279" s="183"/>
      <c r="AV279" s="183"/>
      <c r="AW279" s="184"/>
      <c r="AX279" s="182">
        <v>407679.76</v>
      </c>
      <c r="AY279" s="183"/>
      <c r="AZ279" s="183"/>
      <c r="BA279" s="183"/>
      <c r="BB279" s="184"/>
      <c r="BC279" s="182">
        <f t="shared" si="15"/>
        <v>-1068.2399999999907</v>
      </c>
      <c r="BD279" s="183"/>
      <c r="BE279" s="183"/>
      <c r="BF279" s="183"/>
      <c r="BG279" s="184"/>
      <c r="BH279" s="182">
        <f t="shared" si="16"/>
        <v>0</v>
      </c>
      <c r="BI279" s="183"/>
      <c r="BJ279" s="183"/>
      <c r="BK279" s="183"/>
      <c r="BL279" s="184"/>
      <c r="BM279" s="182">
        <v>-1068.2399999999907</v>
      </c>
      <c r="BN279" s="183"/>
      <c r="BO279" s="183"/>
      <c r="BP279" s="183"/>
      <c r="BQ279" s="184"/>
      <c r="BR279" s="1"/>
      <c r="BS279" s="1"/>
      <c r="BT279" s="1"/>
      <c r="BU279" s="1"/>
      <c r="BV279" s="1"/>
      <c r="BW279" s="1"/>
      <c r="BX279" s="1"/>
      <c r="BY279" s="1"/>
      <c r="BZ279" s="2"/>
    </row>
    <row r="280" spans="1:79" ht="25.5" customHeight="1">
      <c r="A280" s="62"/>
      <c r="B280" s="61"/>
      <c r="C280" s="178" t="s">
        <v>198</v>
      </c>
      <c r="D280" s="178"/>
      <c r="E280" s="178"/>
      <c r="F280" s="178"/>
      <c r="G280" s="178"/>
      <c r="H280" s="178"/>
      <c r="I280" s="178"/>
      <c r="J280" s="179" t="s">
        <v>98</v>
      </c>
      <c r="K280" s="179"/>
      <c r="L280" s="179"/>
      <c r="M280" s="179"/>
      <c r="N280" s="179"/>
      <c r="O280" s="179" t="s">
        <v>98</v>
      </c>
      <c r="P280" s="179"/>
      <c r="Q280" s="179"/>
      <c r="R280" s="179"/>
      <c r="S280" s="179"/>
      <c r="T280" s="179"/>
      <c r="U280" s="179"/>
      <c r="V280" s="179"/>
      <c r="W280" s="179"/>
      <c r="X280" s="179"/>
      <c r="Y280" s="201"/>
      <c r="Z280" s="202"/>
      <c r="AA280" s="202"/>
      <c r="AB280" s="202"/>
      <c r="AC280" s="203"/>
      <c r="AD280" s="145"/>
      <c r="AE280" s="145"/>
      <c r="AF280" s="145"/>
      <c r="AG280" s="145"/>
      <c r="AH280" s="14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
      <c r="BS280" s="1"/>
      <c r="BT280" s="1"/>
      <c r="BU280" s="1"/>
      <c r="BV280" s="1"/>
      <c r="BW280" s="1"/>
      <c r="BX280" s="1"/>
      <c r="BY280" s="1"/>
      <c r="BZ280" s="2"/>
    </row>
    <row r="281" spans="1:79" ht="49.5" customHeight="1">
      <c r="A281" s="185"/>
      <c r="B281" s="125"/>
      <c r="C281" s="186" t="s">
        <v>222</v>
      </c>
      <c r="D281" s="186"/>
      <c r="E281" s="186"/>
      <c r="F281" s="186"/>
      <c r="G281" s="186"/>
      <c r="H281" s="186"/>
      <c r="I281" s="186"/>
      <c r="J281" s="187" t="s">
        <v>103</v>
      </c>
      <c r="K281" s="187"/>
      <c r="L281" s="187"/>
      <c r="M281" s="187"/>
      <c r="N281" s="187"/>
      <c r="O281" s="188" t="s">
        <v>112</v>
      </c>
      <c r="P281" s="189"/>
      <c r="Q281" s="189"/>
      <c r="R281" s="189"/>
      <c r="S281" s="189"/>
      <c r="T281" s="189"/>
      <c r="U281" s="189"/>
      <c r="V281" s="189"/>
      <c r="W281" s="189"/>
      <c r="X281" s="190"/>
      <c r="Y281" s="145">
        <v>2</v>
      </c>
      <c r="Z281" s="145"/>
      <c r="AA281" s="145"/>
      <c r="AB281" s="145"/>
      <c r="AC281" s="145"/>
      <c r="AD281" s="145">
        <v>0</v>
      </c>
      <c r="AE281" s="145"/>
      <c r="AF281" s="145"/>
      <c r="AG281" s="145"/>
      <c r="AH281" s="145"/>
      <c r="AI281" s="182">
        <v>2</v>
      </c>
      <c r="AJ281" s="183"/>
      <c r="AK281" s="183"/>
      <c r="AL281" s="183"/>
      <c r="AM281" s="184"/>
      <c r="AN281" s="182">
        <v>2</v>
      </c>
      <c r="AO281" s="183"/>
      <c r="AP281" s="183"/>
      <c r="AQ281" s="183"/>
      <c r="AR281" s="184"/>
      <c r="AS281" s="182">
        <v>0</v>
      </c>
      <c r="AT281" s="183"/>
      <c r="AU281" s="183"/>
      <c r="AV281" s="183"/>
      <c r="AW281" s="184"/>
      <c r="AX281" s="182">
        <v>2</v>
      </c>
      <c r="AY281" s="183"/>
      <c r="AZ281" s="183"/>
      <c r="BA281" s="183"/>
      <c r="BB281" s="184"/>
      <c r="BC281" s="182">
        <f t="shared" si="15"/>
        <v>0</v>
      </c>
      <c r="BD281" s="183"/>
      <c r="BE281" s="183"/>
      <c r="BF281" s="183"/>
      <c r="BG281" s="184"/>
      <c r="BH281" s="182">
        <f t="shared" si="16"/>
        <v>0</v>
      </c>
      <c r="BI281" s="183"/>
      <c r="BJ281" s="183"/>
      <c r="BK281" s="183"/>
      <c r="BL281" s="184"/>
      <c r="BM281" s="182">
        <v>0</v>
      </c>
      <c r="BN281" s="183"/>
      <c r="BO281" s="183"/>
      <c r="BP281" s="183"/>
      <c r="BQ281" s="184"/>
      <c r="BR281" s="1"/>
      <c r="BS281" s="1"/>
      <c r="BT281" s="1"/>
      <c r="BU281" s="1"/>
      <c r="BV281" s="1"/>
      <c r="BW281" s="1"/>
      <c r="BX281" s="1"/>
      <c r="BY281" s="1"/>
      <c r="BZ281" s="2"/>
    </row>
    <row r="282" spans="1:79" ht="39.6" customHeight="1">
      <c r="A282" s="185"/>
      <c r="B282" s="125"/>
      <c r="C282" s="186" t="s">
        <v>223</v>
      </c>
      <c r="D282" s="186"/>
      <c r="E282" s="186"/>
      <c r="F282" s="186"/>
      <c r="G282" s="186"/>
      <c r="H282" s="186"/>
      <c r="I282" s="186"/>
      <c r="J282" s="187" t="s">
        <v>103</v>
      </c>
      <c r="K282" s="187"/>
      <c r="L282" s="187"/>
      <c r="M282" s="187"/>
      <c r="N282" s="187"/>
      <c r="O282" s="188" t="s">
        <v>112</v>
      </c>
      <c r="P282" s="189"/>
      <c r="Q282" s="189"/>
      <c r="R282" s="189"/>
      <c r="S282" s="189"/>
      <c r="T282" s="189"/>
      <c r="U282" s="189"/>
      <c r="V282" s="189"/>
      <c r="W282" s="189"/>
      <c r="X282" s="190"/>
      <c r="Y282" s="145">
        <v>25</v>
      </c>
      <c r="Z282" s="145"/>
      <c r="AA282" s="145"/>
      <c r="AB282" s="145"/>
      <c r="AC282" s="145"/>
      <c r="AD282" s="145">
        <v>0</v>
      </c>
      <c r="AE282" s="145"/>
      <c r="AF282" s="145"/>
      <c r="AG282" s="145"/>
      <c r="AH282" s="145"/>
      <c r="AI282" s="182">
        <v>25</v>
      </c>
      <c r="AJ282" s="183"/>
      <c r="AK282" s="183"/>
      <c r="AL282" s="183"/>
      <c r="AM282" s="184"/>
      <c r="AN282" s="182">
        <v>25</v>
      </c>
      <c r="AO282" s="183"/>
      <c r="AP282" s="183"/>
      <c r="AQ282" s="183"/>
      <c r="AR282" s="184"/>
      <c r="AS282" s="182">
        <v>0</v>
      </c>
      <c r="AT282" s="183"/>
      <c r="AU282" s="183"/>
      <c r="AV282" s="183"/>
      <c r="AW282" s="184"/>
      <c r="AX282" s="182">
        <v>25</v>
      </c>
      <c r="AY282" s="183"/>
      <c r="AZ282" s="183"/>
      <c r="BA282" s="183"/>
      <c r="BB282" s="184"/>
      <c r="BC282" s="182">
        <f t="shared" si="15"/>
        <v>0</v>
      </c>
      <c r="BD282" s="183"/>
      <c r="BE282" s="183"/>
      <c r="BF282" s="183"/>
      <c r="BG282" s="184"/>
      <c r="BH282" s="182">
        <f t="shared" si="16"/>
        <v>0</v>
      </c>
      <c r="BI282" s="183"/>
      <c r="BJ282" s="183"/>
      <c r="BK282" s="183"/>
      <c r="BL282" s="184"/>
      <c r="BM282" s="182">
        <v>0</v>
      </c>
      <c r="BN282" s="183"/>
      <c r="BO282" s="183"/>
      <c r="BP282" s="183"/>
      <c r="BQ282" s="184"/>
      <c r="BR282" s="1"/>
      <c r="BS282" s="1"/>
      <c r="BT282" s="1"/>
      <c r="BU282" s="1"/>
      <c r="BV282" s="1"/>
      <c r="BW282" s="1"/>
      <c r="BX282" s="1"/>
      <c r="BY282" s="1"/>
      <c r="BZ282" s="2"/>
    </row>
    <row r="283" spans="1:79" ht="41.1" customHeight="1">
      <c r="A283" s="185"/>
      <c r="B283" s="125"/>
      <c r="C283" s="186" t="s">
        <v>224</v>
      </c>
      <c r="D283" s="186"/>
      <c r="E283" s="186"/>
      <c r="F283" s="186"/>
      <c r="G283" s="186"/>
      <c r="H283" s="186"/>
      <c r="I283" s="186"/>
      <c r="J283" s="187" t="s">
        <v>103</v>
      </c>
      <c r="K283" s="187"/>
      <c r="L283" s="187"/>
      <c r="M283" s="187"/>
      <c r="N283" s="187"/>
      <c r="O283" s="188" t="s">
        <v>112</v>
      </c>
      <c r="P283" s="189"/>
      <c r="Q283" s="189"/>
      <c r="R283" s="189"/>
      <c r="S283" s="189"/>
      <c r="T283" s="189"/>
      <c r="U283" s="189"/>
      <c r="V283" s="189"/>
      <c r="W283" s="189"/>
      <c r="X283" s="190"/>
      <c r="Y283" s="145">
        <v>14</v>
      </c>
      <c r="Z283" s="145"/>
      <c r="AA283" s="145"/>
      <c r="AB283" s="145"/>
      <c r="AC283" s="145"/>
      <c r="AD283" s="145">
        <v>0</v>
      </c>
      <c r="AE283" s="145"/>
      <c r="AF283" s="145"/>
      <c r="AG283" s="145"/>
      <c r="AH283" s="145"/>
      <c r="AI283" s="182">
        <v>14</v>
      </c>
      <c r="AJ283" s="183"/>
      <c r="AK283" s="183"/>
      <c r="AL283" s="183"/>
      <c r="AM283" s="184"/>
      <c r="AN283" s="182">
        <v>28</v>
      </c>
      <c r="AO283" s="183"/>
      <c r="AP283" s="183"/>
      <c r="AQ283" s="183"/>
      <c r="AR283" s="184"/>
      <c r="AS283" s="182">
        <v>0</v>
      </c>
      <c r="AT283" s="183"/>
      <c r="AU283" s="183"/>
      <c r="AV283" s="183"/>
      <c r="AW283" s="184"/>
      <c r="AX283" s="182">
        <v>28</v>
      </c>
      <c r="AY283" s="183"/>
      <c r="AZ283" s="183"/>
      <c r="BA283" s="183"/>
      <c r="BB283" s="184"/>
      <c r="BC283" s="182">
        <f t="shared" si="15"/>
        <v>14</v>
      </c>
      <c r="BD283" s="183"/>
      <c r="BE283" s="183"/>
      <c r="BF283" s="183"/>
      <c r="BG283" s="184"/>
      <c r="BH283" s="182">
        <f t="shared" si="16"/>
        <v>0</v>
      </c>
      <c r="BI283" s="183"/>
      <c r="BJ283" s="183"/>
      <c r="BK283" s="183"/>
      <c r="BL283" s="184"/>
      <c r="BM283" s="182">
        <v>14</v>
      </c>
      <c r="BN283" s="183"/>
      <c r="BO283" s="183"/>
      <c r="BP283" s="183"/>
      <c r="BQ283" s="184"/>
      <c r="BR283" s="1"/>
      <c r="BS283" s="1"/>
      <c r="BT283" s="1"/>
      <c r="BU283" s="1"/>
      <c r="BV283" s="1"/>
      <c r="BW283" s="1"/>
      <c r="BX283" s="1"/>
      <c r="BY283" s="1"/>
      <c r="BZ283" s="2"/>
    </row>
    <row r="284" spans="1:79" ht="54" customHeight="1">
      <c r="A284" s="185"/>
      <c r="B284" s="125"/>
      <c r="C284" s="186" t="s">
        <v>225</v>
      </c>
      <c r="D284" s="186"/>
      <c r="E284" s="186"/>
      <c r="F284" s="186"/>
      <c r="G284" s="186"/>
      <c r="H284" s="186"/>
      <c r="I284" s="186"/>
      <c r="J284" s="187" t="s">
        <v>103</v>
      </c>
      <c r="K284" s="187"/>
      <c r="L284" s="187"/>
      <c r="M284" s="187"/>
      <c r="N284" s="187"/>
      <c r="O284" s="188" t="s">
        <v>112</v>
      </c>
      <c r="P284" s="189"/>
      <c r="Q284" s="189"/>
      <c r="R284" s="189"/>
      <c r="S284" s="189"/>
      <c r="T284" s="189"/>
      <c r="U284" s="189"/>
      <c r="V284" s="189"/>
      <c r="W284" s="189"/>
      <c r="X284" s="190"/>
      <c r="Y284" s="145">
        <v>0</v>
      </c>
      <c r="Z284" s="145"/>
      <c r="AA284" s="145"/>
      <c r="AB284" s="145"/>
      <c r="AC284" s="145"/>
      <c r="AD284" s="145">
        <v>0</v>
      </c>
      <c r="AE284" s="145"/>
      <c r="AF284" s="145"/>
      <c r="AG284" s="145"/>
      <c r="AH284" s="145"/>
      <c r="AI284" s="182">
        <v>0</v>
      </c>
      <c r="AJ284" s="183"/>
      <c r="AK284" s="183"/>
      <c r="AL284" s="183"/>
      <c r="AM284" s="184"/>
      <c r="AN284" s="182">
        <v>0</v>
      </c>
      <c r="AO284" s="183"/>
      <c r="AP284" s="183"/>
      <c r="AQ284" s="183"/>
      <c r="AR284" s="184"/>
      <c r="AS284" s="182">
        <v>0</v>
      </c>
      <c r="AT284" s="183"/>
      <c r="AU284" s="183"/>
      <c r="AV284" s="183"/>
      <c r="AW284" s="184"/>
      <c r="AX284" s="182">
        <v>0</v>
      </c>
      <c r="AY284" s="183"/>
      <c r="AZ284" s="183"/>
      <c r="BA284" s="183"/>
      <c r="BB284" s="184"/>
      <c r="BC284" s="182">
        <f t="shared" si="15"/>
        <v>0</v>
      </c>
      <c r="BD284" s="183"/>
      <c r="BE284" s="183"/>
      <c r="BF284" s="183"/>
      <c r="BG284" s="184"/>
      <c r="BH284" s="182">
        <f t="shared" si="16"/>
        <v>0</v>
      </c>
      <c r="BI284" s="183"/>
      <c r="BJ284" s="183"/>
      <c r="BK284" s="183"/>
      <c r="BL284" s="184"/>
      <c r="BM284" s="182">
        <v>0</v>
      </c>
      <c r="BN284" s="183"/>
      <c r="BO284" s="183"/>
      <c r="BP284" s="183"/>
      <c r="BQ284" s="184"/>
      <c r="BR284" s="1"/>
      <c r="BS284" s="1"/>
      <c r="BT284" s="1"/>
      <c r="BU284" s="1"/>
      <c r="BV284" s="1"/>
      <c r="BW284" s="1"/>
      <c r="BX284" s="1"/>
      <c r="BY284" s="1"/>
      <c r="BZ284" s="2"/>
    </row>
    <row r="285" spans="1:79" ht="76.5" customHeight="1">
      <c r="A285" s="185"/>
      <c r="B285" s="125"/>
      <c r="C285" s="186" t="s">
        <v>226</v>
      </c>
      <c r="D285" s="186"/>
      <c r="E285" s="186"/>
      <c r="F285" s="186"/>
      <c r="G285" s="186"/>
      <c r="H285" s="186"/>
      <c r="I285" s="186"/>
      <c r="J285" s="187" t="s">
        <v>103</v>
      </c>
      <c r="K285" s="187"/>
      <c r="L285" s="187"/>
      <c r="M285" s="187"/>
      <c r="N285" s="187"/>
      <c r="O285" s="188" t="s">
        <v>112</v>
      </c>
      <c r="P285" s="189"/>
      <c r="Q285" s="189"/>
      <c r="R285" s="189"/>
      <c r="S285" s="189"/>
      <c r="T285" s="189"/>
      <c r="U285" s="189"/>
      <c r="V285" s="189"/>
      <c r="W285" s="189"/>
      <c r="X285" s="190"/>
      <c r="Y285" s="145">
        <v>7</v>
      </c>
      <c r="Z285" s="145"/>
      <c r="AA285" s="145"/>
      <c r="AB285" s="145"/>
      <c r="AC285" s="145"/>
      <c r="AD285" s="145">
        <v>0</v>
      </c>
      <c r="AE285" s="145"/>
      <c r="AF285" s="145"/>
      <c r="AG285" s="145"/>
      <c r="AH285" s="145"/>
      <c r="AI285" s="182">
        <v>7</v>
      </c>
      <c r="AJ285" s="183"/>
      <c r="AK285" s="183"/>
      <c r="AL285" s="183"/>
      <c r="AM285" s="184"/>
      <c r="AN285" s="182">
        <v>7</v>
      </c>
      <c r="AO285" s="183"/>
      <c r="AP285" s="183"/>
      <c r="AQ285" s="183"/>
      <c r="AR285" s="184"/>
      <c r="AS285" s="182">
        <v>0</v>
      </c>
      <c r="AT285" s="183"/>
      <c r="AU285" s="183"/>
      <c r="AV285" s="183"/>
      <c r="AW285" s="184"/>
      <c r="AX285" s="182">
        <v>7</v>
      </c>
      <c r="AY285" s="183"/>
      <c r="AZ285" s="183"/>
      <c r="BA285" s="183"/>
      <c r="BB285" s="184"/>
      <c r="BC285" s="182">
        <f t="shared" si="15"/>
        <v>0</v>
      </c>
      <c r="BD285" s="183"/>
      <c r="BE285" s="183"/>
      <c r="BF285" s="183"/>
      <c r="BG285" s="184"/>
      <c r="BH285" s="182">
        <f t="shared" si="16"/>
        <v>0</v>
      </c>
      <c r="BI285" s="183"/>
      <c r="BJ285" s="183"/>
      <c r="BK285" s="183"/>
      <c r="BL285" s="184"/>
      <c r="BM285" s="182">
        <v>0</v>
      </c>
      <c r="BN285" s="183"/>
      <c r="BO285" s="183"/>
      <c r="BP285" s="183"/>
      <c r="BQ285" s="184"/>
      <c r="BR285" s="1"/>
      <c r="BS285" s="1"/>
      <c r="BT285" s="1"/>
      <c r="BU285" s="1"/>
      <c r="BV285" s="1"/>
      <c r="BW285" s="1"/>
      <c r="BX285" s="1"/>
      <c r="BY285" s="1"/>
      <c r="BZ285" s="2"/>
    </row>
    <row r="286" spans="1:79" ht="13.5" customHeight="1">
      <c r="A286" s="62"/>
      <c r="B286" s="61"/>
      <c r="C286" s="178" t="s">
        <v>281</v>
      </c>
      <c r="D286" s="178"/>
      <c r="E286" s="178"/>
      <c r="F286" s="178"/>
      <c r="G286" s="178"/>
      <c r="H286" s="178"/>
      <c r="I286" s="178"/>
      <c r="J286" s="179" t="s">
        <v>98</v>
      </c>
      <c r="K286" s="179"/>
      <c r="L286" s="179"/>
      <c r="M286" s="179"/>
      <c r="N286" s="179"/>
      <c r="O286" s="179" t="s">
        <v>98</v>
      </c>
      <c r="P286" s="179"/>
      <c r="Q286" s="179"/>
      <c r="R286" s="179"/>
      <c r="S286" s="179"/>
      <c r="T286" s="179"/>
      <c r="U286" s="179"/>
      <c r="V286" s="179"/>
      <c r="W286" s="179"/>
      <c r="X286" s="179"/>
      <c r="Y286" s="151"/>
      <c r="Z286" s="151"/>
      <c r="AA286" s="151"/>
      <c r="AB286" s="151"/>
      <c r="AC286" s="151"/>
      <c r="AD286" s="145"/>
      <c r="AE286" s="145"/>
      <c r="AF286" s="145"/>
      <c r="AG286" s="145"/>
      <c r="AH286" s="14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
      <c r="BS286" s="1"/>
      <c r="BT286" s="1"/>
      <c r="BU286" s="1"/>
      <c r="BV286" s="1"/>
      <c r="BW286" s="1"/>
      <c r="BX286" s="1"/>
      <c r="BY286" s="1"/>
      <c r="BZ286" s="2"/>
    </row>
    <row r="287" spans="1:79" ht="38.25" customHeight="1">
      <c r="A287" s="185"/>
      <c r="B287" s="125"/>
      <c r="C287" s="186" t="s">
        <v>299</v>
      </c>
      <c r="D287" s="186"/>
      <c r="E287" s="186"/>
      <c r="F287" s="186"/>
      <c r="G287" s="186"/>
      <c r="H287" s="186"/>
      <c r="I287" s="186"/>
      <c r="J287" s="187" t="s">
        <v>100</v>
      </c>
      <c r="K287" s="187"/>
      <c r="L287" s="187"/>
      <c r="M287" s="187"/>
      <c r="N287" s="187"/>
      <c r="O287" s="188" t="s">
        <v>201</v>
      </c>
      <c r="P287" s="189"/>
      <c r="Q287" s="189"/>
      <c r="R287" s="189"/>
      <c r="S287" s="189"/>
      <c r="T287" s="189"/>
      <c r="U287" s="189"/>
      <c r="V287" s="189"/>
      <c r="W287" s="189"/>
      <c r="X287" s="190"/>
      <c r="Y287" s="145">
        <v>49724</v>
      </c>
      <c r="Z287" s="145"/>
      <c r="AA287" s="145"/>
      <c r="AB287" s="145"/>
      <c r="AC287" s="145"/>
      <c r="AD287" s="145">
        <v>0</v>
      </c>
      <c r="AE287" s="145"/>
      <c r="AF287" s="145"/>
      <c r="AG287" s="145"/>
      <c r="AH287" s="145"/>
      <c r="AI287" s="182">
        <v>49724</v>
      </c>
      <c r="AJ287" s="183"/>
      <c r="AK287" s="183"/>
      <c r="AL287" s="183"/>
      <c r="AM287" s="184"/>
      <c r="AN287" s="182">
        <v>49689.88</v>
      </c>
      <c r="AO287" s="183"/>
      <c r="AP287" s="183"/>
      <c r="AQ287" s="183"/>
      <c r="AR287" s="184"/>
      <c r="AS287" s="182">
        <v>0</v>
      </c>
      <c r="AT287" s="183"/>
      <c r="AU287" s="183"/>
      <c r="AV287" s="183"/>
      <c r="AW287" s="184"/>
      <c r="AX287" s="182">
        <v>49689.88</v>
      </c>
      <c r="AY287" s="183"/>
      <c r="AZ287" s="183"/>
      <c r="BA287" s="183"/>
      <c r="BB287" s="184"/>
      <c r="BC287" s="182">
        <f t="shared" si="15"/>
        <v>-34.120000000002619</v>
      </c>
      <c r="BD287" s="183"/>
      <c r="BE287" s="183"/>
      <c r="BF287" s="183"/>
      <c r="BG287" s="184"/>
      <c r="BH287" s="182">
        <f t="shared" si="16"/>
        <v>0</v>
      </c>
      <c r="BI287" s="183"/>
      <c r="BJ287" s="183"/>
      <c r="BK287" s="183"/>
      <c r="BL287" s="184"/>
      <c r="BM287" s="182">
        <v>-34.120000000002619</v>
      </c>
      <c r="BN287" s="183"/>
      <c r="BO287" s="183"/>
      <c r="BP287" s="183"/>
      <c r="BQ287" s="184"/>
      <c r="BR287" s="1"/>
      <c r="BS287" s="1"/>
      <c r="BT287" s="1"/>
      <c r="BU287" s="1"/>
      <c r="BV287" s="1"/>
      <c r="BW287" s="1"/>
      <c r="BX287" s="1"/>
      <c r="BY287" s="1"/>
      <c r="BZ287" s="2"/>
    </row>
    <row r="288" spans="1:79" ht="42" customHeight="1">
      <c r="A288" s="185"/>
      <c r="B288" s="125"/>
      <c r="C288" s="186" t="s">
        <v>300</v>
      </c>
      <c r="D288" s="186"/>
      <c r="E288" s="186"/>
      <c r="F288" s="186"/>
      <c r="G288" s="186"/>
      <c r="H288" s="186"/>
      <c r="I288" s="186"/>
      <c r="J288" s="187" t="s">
        <v>100</v>
      </c>
      <c r="K288" s="187"/>
      <c r="L288" s="187"/>
      <c r="M288" s="187"/>
      <c r="N288" s="187"/>
      <c r="O288" s="188" t="s">
        <v>201</v>
      </c>
      <c r="P288" s="189"/>
      <c r="Q288" s="189"/>
      <c r="R288" s="189"/>
      <c r="S288" s="189"/>
      <c r="T288" s="189"/>
      <c r="U288" s="189"/>
      <c r="V288" s="189"/>
      <c r="W288" s="189"/>
      <c r="X288" s="190"/>
      <c r="Y288" s="145">
        <v>7960</v>
      </c>
      <c r="Z288" s="145"/>
      <c r="AA288" s="145"/>
      <c r="AB288" s="145"/>
      <c r="AC288" s="145"/>
      <c r="AD288" s="145">
        <v>0</v>
      </c>
      <c r="AE288" s="145"/>
      <c r="AF288" s="145"/>
      <c r="AG288" s="145"/>
      <c r="AH288" s="145"/>
      <c r="AI288" s="182">
        <v>7960</v>
      </c>
      <c r="AJ288" s="183"/>
      <c r="AK288" s="183"/>
      <c r="AL288" s="183"/>
      <c r="AM288" s="184"/>
      <c r="AN288" s="182">
        <v>7960</v>
      </c>
      <c r="AO288" s="183"/>
      <c r="AP288" s="183"/>
      <c r="AQ288" s="183"/>
      <c r="AR288" s="184"/>
      <c r="AS288" s="182">
        <v>0</v>
      </c>
      <c r="AT288" s="183"/>
      <c r="AU288" s="183"/>
      <c r="AV288" s="183"/>
      <c r="AW288" s="184"/>
      <c r="AX288" s="182">
        <v>7960</v>
      </c>
      <c r="AY288" s="183"/>
      <c r="AZ288" s="183"/>
      <c r="BA288" s="183"/>
      <c r="BB288" s="184"/>
      <c r="BC288" s="182">
        <f t="shared" si="15"/>
        <v>0</v>
      </c>
      <c r="BD288" s="183"/>
      <c r="BE288" s="183"/>
      <c r="BF288" s="183"/>
      <c r="BG288" s="184"/>
      <c r="BH288" s="182">
        <f t="shared" si="16"/>
        <v>0</v>
      </c>
      <c r="BI288" s="183"/>
      <c r="BJ288" s="183"/>
      <c r="BK288" s="183"/>
      <c r="BL288" s="184"/>
      <c r="BM288" s="182">
        <v>0</v>
      </c>
      <c r="BN288" s="183"/>
      <c r="BO288" s="183"/>
      <c r="BP288" s="183"/>
      <c r="BQ288" s="184"/>
      <c r="BR288" s="1"/>
      <c r="BS288" s="1"/>
      <c r="BT288" s="1"/>
      <c r="BU288" s="1"/>
      <c r="BV288" s="1"/>
      <c r="BW288" s="1"/>
      <c r="BX288" s="1"/>
      <c r="BY288" s="1"/>
      <c r="BZ288" s="2"/>
    </row>
    <row r="289" spans="1:79" ht="53.45" customHeight="1">
      <c r="A289" s="185"/>
      <c r="B289" s="125"/>
      <c r="C289" s="186" t="s">
        <v>301</v>
      </c>
      <c r="D289" s="186"/>
      <c r="E289" s="186"/>
      <c r="F289" s="186"/>
      <c r="G289" s="186"/>
      <c r="H289" s="186"/>
      <c r="I289" s="186"/>
      <c r="J289" s="187" t="s">
        <v>100</v>
      </c>
      <c r="K289" s="187"/>
      <c r="L289" s="187"/>
      <c r="M289" s="187"/>
      <c r="N289" s="187"/>
      <c r="O289" s="188" t="s">
        <v>201</v>
      </c>
      <c r="P289" s="189"/>
      <c r="Q289" s="189"/>
      <c r="R289" s="189"/>
      <c r="S289" s="189"/>
      <c r="T289" s="189"/>
      <c r="U289" s="189"/>
      <c r="V289" s="189"/>
      <c r="W289" s="189"/>
      <c r="X289" s="190"/>
      <c r="Y289" s="145">
        <v>49724</v>
      </c>
      <c r="Z289" s="145"/>
      <c r="AA289" s="145"/>
      <c r="AB289" s="145"/>
      <c r="AC289" s="145"/>
      <c r="AD289" s="145">
        <v>0</v>
      </c>
      <c r="AE289" s="145"/>
      <c r="AF289" s="145"/>
      <c r="AG289" s="145"/>
      <c r="AH289" s="145"/>
      <c r="AI289" s="182">
        <v>49724</v>
      </c>
      <c r="AJ289" s="183"/>
      <c r="AK289" s="183"/>
      <c r="AL289" s="183"/>
      <c r="AM289" s="184"/>
      <c r="AN289" s="182">
        <v>0</v>
      </c>
      <c r="AO289" s="183"/>
      <c r="AP289" s="183"/>
      <c r="AQ289" s="183"/>
      <c r="AR289" s="184"/>
      <c r="AS289" s="182">
        <v>0</v>
      </c>
      <c r="AT289" s="183"/>
      <c r="AU289" s="183"/>
      <c r="AV289" s="183"/>
      <c r="AW289" s="184"/>
      <c r="AX289" s="182">
        <v>0</v>
      </c>
      <c r="AY289" s="183"/>
      <c r="AZ289" s="183"/>
      <c r="BA289" s="183"/>
      <c r="BB289" s="184"/>
      <c r="BC289" s="182">
        <f t="shared" si="15"/>
        <v>-49724</v>
      </c>
      <c r="BD289" s="183"/>
      <c r="BE289" s="183"/>
      <c r="BF289" s="183"/>
      <c r="BG289" s="184"/>
      <c r="BH289" s="182">
        <f t="shared" si="16"/>
        <v>0</v>
      </c>
      <c r="BI289" s="183"/>
      <c r="BJ289" s="183"/>
      <c r="BK289" s="183"/>
      <c r="BL289" s="184"/>
      <c r="BM289" s="182">
        <v>-49724</v>
      </c>
      <c r="BN289" s="183"/>
      <c r="BO289" s="183"/>
      <c r="BP289" s="183"/>
      <c r="BQ289" s="184"/>
      <c r="BR289" s="1"/>
      <c r="BS289" s="1"/>
      <c r="BT289" s="1"/>
      <c r="BU289" s="1"/>
      <c r="BV289" s="1"/>
      <c r="BW289" s="1"/>
      <c r="BX289" s="1"/>
      <c r="BY289" s="1"/>
      <c r="BZ289" s="2"/>
    </row>
    <row r="290" spans="1:79" ht="36.950000000000003" customHeight="1">
      <c r="A290" s="185"/>
      <c r="B290" s="125"/>
      <c r="C290" s="186" t="s">
        <v>302</v>
      </c>
      <c r="D290" s="186"/>
      <c r="E290" s="186"/>
      <c r="F290" s="186"/>
      <c r="G290" s="186"/>
      <c r="H290" s="186"/>
      <c r="I290" s="186"/>
      <c r="J290" s="187" t="s">
        <v>100</v>
      </c>
      <c r="K290" s="187"/>
      <c r="L290" s="187"/>
      <c r="M290" s="187"/>
      <c r="N290" s="187"/>
      <c r="O290" s="188" t="s">
        <v>201</v>
      </c>
      <c r="P290" s="189"/>
      <c r="Q290" s="189"/>
      <c r="R290" s="189"/>
      <c r="S290" s="189"/>
      <c r="T290" s="189"/>
      <c r="U290" s="189"/>
      <c r="V290" s="189"/>
      <c r="W290" s="189"/>
      <c r="X290" s="190"/>
      <c r="Y290" s="145">
        <v>7500</v>
      </c>
      <c r="Z290" s="145"/>
      <c r="AA290" s="145"/>
      <c r="AB290" s="145"/>
      <c r="AC290" s="145"/>
      <c r="AD290" s="145">
        <v>0</v>
      </c>
      <c r="AE290" s="145"/>
      <c r="AF290" s="145"/>
      <c r="AG290" s="145"/>
      <c r="AH290" s="145"/>
      <c r="AI290" s="182">
        <v>7500</v>
      </c>
      <c r="AJ290" s="183"/>
      <c r="AK290" s="183"/>
      <c r="AL290" s="183"/>
      <c r="AM290" s="184"/>
      <c r="AN290" s="182">
        <v>3714.29</v>
      </c>
      <c r="AO290" s="183"/>
      <c r="AP290" s="183"/>
      <c r="AQ290" s="183"/>
      <c r="AR290" s="184"/>
      <c r="AS290" s="182">
        <v>0</v>
      </c>
      <c r="AT290" s="183"/>
      <c r="AU290" s="183"/>
      <c r="AV290" s="183"/>
      <c r="AW290" s="184"/>
      <c r="AX290" s="182">
        <v>3714.29</v>
      </c>
      <c r="AY290" s="183"/>
      <c r="AZ290" s="183"/>
      <c r="BA290" s="183"/>
      <c r="BB290" s="184"/>
      <c r="BC290" s="182">
        <f t="shared" si="15"/>
        <v>-3785.71</v>
      </c>
      <c r="BD290" s="183"/>
      <c r="BE290" s="183"/>
      <c r="BF290" s="183"/>
      <c r="BG290" s="184"/>
      <c r="BH290" s="182">
        <f t="shared" si="16"/>
        <v>0</v>
      </c>
      <c r="BI290" s="183"/>
      <c r="BJ290" s="183"/>
      <c r="BK290" s="183"/>
      <c r="BL290" s="184"/>
      <c r="BM290" s="182">
        <v>-3785.71</v>
      </c>
      <c r="BN290" s="183"/>
      <c r="BO290" s="183"/>
      <c r="BP290" s="183"/>
      <c r="BQ290" s="184"/>
      <c r="BR290" s="1"/>
      <c r="BS290" s="1"/>
      <c r="BT290" s="1"/>
      <c r="BU290" s="1"/>
      <c r="BV290" s="1"/>
      <c r="BW290" s="1"/>
      <c r="BX290" s="1"/>
      <c r="BY290" s="1"/>
      <c r="BZ290" s="2"/>
    </row>
    <row r="291" spans="1:79" ht="52.5" customHeight="1">
      <c r="A291" s="185"/>
      <c r="B291" s="125"/>
      <c r="C291" s="186" t="s">
        <v>303</v>
      </c>
      <c r="D291" s="186"/>
      <c r="E291" s="186"/>
      <c r="F291" s="186"/>
      <c r="G291" s="186"/>
      <c r="H291" s="186"/>
      <c r="I291" s="186"/>
      <c r="J291" s="187" t="s">
        <v>100</v>
      </c>
      <c r="K291" s="187"/>
      <c r="L291" s="187"/>
      <c r="M291" s="187"/>
      <c r="N291" s="187"/>
      <c r="O291" s="188" t="s">
        <v>201</v>
      </c>
      <c r="P291" s="189"/>
      <c r="Q291" s="189"/>
      <c r="R291" s="189"/>
      <c r="S291" s="189"/>
      <c r="T291" s="189"/>
      <c r="U291" s="189"/>
      <c r="V291" s="189"/>
      <c r="W291" s="189"/>
      <c r="X291" s="190"/>
      <c r="Y291" s="145">
        <v>757.14</v>
      </c>
      <c r="Z291" s="145"/>
      <c r="AA291" s="145"/>
      <c r="AB291" s="145"/>
      <c r="AC291" s="145"/>
      <c r="AD291" s="145">
        <v>0</v>
      </c>
      <c r="AE291" s="145"/>
      <c r="AF291" s="145"/>
      <c r="AG291" s="145"/>
      <c r="AH291" s="145"/>
      <c r="AI291" s="182">
        <v>757.14</v>
      </c>
      <c r="AJ291" s="183"/>
      <c r="AK291" s="183"/>
      <c r="AL291" s="183"/>
      <c r="AM291" s="184"/>
      <c r="AN291" s="182">
        <v>757.14</v>
      </c>
      <c r="AO291" s="183"/>
      <c r="AP291" s="183"/>
      <c r="AQ291" s="183"/>
      <c r="AR291" s="184"/>
      <c r="AS291" s="182">
        <v>0</v>
      </c>
      <c r="AT291" s="183"/>
      <c r="AU291" s="183"/>
      <c r="AV291" s="183"/>
      <c r="AW291" s="184"/>
      <c r="AX291" s="182">
        <v>757.14</v>
      </c>
      <c r="AY291" s="183"/>
      <c r="AZ291" s="183"/>
      <c r="BA291" s="183"/>
      <c r="BB291" s="184"/>
      <c r="BC291" s="182">
        <f t="shared" si="15"/>
        <v>0</v>
      </c>
      <c r="BD291" s="183"/>
      <c r="BE291" s="183"/>
      <c r="BF291" s="183"/>
      <c r="BG291" s="184"/>
      <c r="BH291" s="182">
        <f t="shared" si="16"/>
        <v>0</v>
      </c>
      <c r="BI291" s="183"/>
      <c r="BJ291" s="183"/>
      <c r="BK291" s="183"/>
      <c r="BL291" s="184"/>
      <c r="BM291" s="182">
        <v>0</v>
      </c>
      <c r="BN291" s="183"/>
      <c r="BO291" s="183"/>
      <c r="BP291" s="183"/>
      <c r="BQ291" s="184"/>
      <c r="BR291" s="1"/>
      <c r="BS291" s="1"/>
      <c r="BT291" s="1"/>
      <c r="BU291" s="1"/>
      <c r="BV291" s="1"/>
      <c r="BW291" s="1"/>
      <c r="BX291" s="1"/>
      <c r="BY291" s="1"/>
      <c r="BZ291" s="2"/>
    </row>
    <row r="292" spans="1:79" ht="29.45" customHeight="1">
      <c r="A292" s="62"/>
      <c r="B292" s="61"/>
      <c r="C292" s="178" t="s">
        <v>360</v>
      </c>
      <c r="D292" s="178"/>
      <c r="E292" s="178"/>
      <c r="F292" s="178"/>
      <c r="G292" s="178"/>
      <c r="H292" s="178"/>
      <c r="I292" s="178"/>
      <c r="J292" s="179" t="s">
        <v>98</v>
      </c>
      <c r="K292" s="179"/>
      <c r="L292" s="179"/>
      <c r="M292" s="179"/>
      <c r="N292" s="179"/>
      <c r="O292" s="179" t="s">
        <v>98</v>
      </c>
      <c r="P292" s="179"/>
      <c r="Q292" s="179"/>
      <c r="R292" s="179"/>
      <c r="S292" s="179"/>
      <c r="T292" s="179"/>
      <c r="U292" s="179"/>
      <c r="V292" s="179"/>
      <c r="W292" s="179"/>
      <c r="X292" s="179"/>
      <c r="Y292" s="151"/>
      <c r="Z292" s="151"/>
      <c r="AA292" s="151"/>
      <c r="AB292" s="151"/>
      <c r="AC292" s="151"/>
      <c r="AD292" s="145"/>
      <c r="AE292" s="145"/>
      <c r="AF292" s="145"/>
      <c r="AG292" s="145"/>
      <c r="AH292" s="14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
      <c r="BS292" s="1"/>
      <c r="BT292" s="1"/>
      <c r="BU292" s="1"/>
      <c r="BV292" s="1"/>
      <c r="BW292" s="1"/>
      <c r="BX292" s="1"/>
      <c r="BY292" s="1"/>
      <c r="BZ292" s="2"/>
    </row>
    <row r="293" spans="1:79" ht="30.6" customHeight="1">
      <c r="A293" s="185"/>
      <c r="B293" s="125"/>
      <c r="C293" s="186" t="s">
        <v>369</v>
      </c>
      <c r="D293" s="186"/>
      <c r="E293" s="186"/>
      <c r="F293" s="186"/>
      <c r="G293" s="186"/>
      <c r="H293" s="186"/>
      <c r="I293" s="186"/>
      <c r="J293" s="187" t="s">
        <v>362</v>
      </c>
      <c r="K293" s="187"/>
      <c r="L293" s="187"/>
      <c r="M293" s="187"/>
      <c r="N293" s="187"/>
      <c r="O293" s="188" t="s">
        <v>201</v>
      </c>
      <c r="P293" s="189"/>
      <c r="Q293" s="189"/>
      <c r="R293" s="189"/>
      <c r="S293" s="189"/>
      <c r="T293" s="189"/>
      <c r="U293" s="189"/>
      <c r="V293" s="189"/>
      <c r="W293" s="189"/>
      <c r="X293" s="190"/>
      <c r="Y293" s="145">
        <v>100</v>
      </c>
      <c r="Z293" s="145"/>
      <c r="AA293" s="145"/>
      <c r="AB293" s="145"/>
      <c r="AC293" s="145"/>
      <c r="AD293" s="145">
        <v>0</v>
      </c>
      <c r="AE293" s="145"/>
      <c r="AF293" s="145"/>
      <c r="AG293" s="145"/>
      <c r="AH293" s="145"/>
      <c r="AI293" s="182">
        <v>100</v>
      </c>
      <c r="AJ293" s="183"/>
      <c r="AK293" s="183"/>
      <c r="AL293" s="183"/>
      <c r="AM293" s="184"/>
      <c r="AN293" s="182">
        <v>100</v>
      </c>
      <c r="AO293" s="183"/>
      <c r="AP293" s="183"/>
      <c r="AQ293" s="183"/>
      <c r="AR293" s="184"/>
      <c r="AS293" s="182">
        <v>0</v>
      </c>
      <c r="AT293" s="183"/>
      <c r="AU293" s="183"/>
      <c r="AV293" s="183"/>
      <c r="AW293" s="184"/>
      <c r="AX293" s="182">
        <v>100</v>
      </c>
      <c r="AY293" s="183"/>
      <c r="AZ293" s="183"/>
      <c r="BA293" s="183"/>
      <c r="BB293" s="184"/>
      <c r="BC293" s="182">
        <f t="shared" si="15"/>
        <v>0</v>
      </c>
      <c r="BD293" s="183"/>
      <c r="BE293" s="183"/>
      <c r="BF293" s="183"/>
      <c r="BG293" s="184"/>
      <c r="BH293" s="182">
        <f t="shared" si="16"/>
        <v>0</v>
      </c>
      <c r="BI293" s="183"/>
      <c r="BJ293" s="183"/>
      <c r="BK293" s="183"/>
      <c r="BL293" s="184"/>
      <c r="BM293" s="182">
        <v>0</v>
      </c>
      <c r="BN293" s="183"/>
      <c r="BO293" s="183"/>
      <c r="BP293" s="183"/>
      <c r="BQ293" s="184"/>
      <c r="BR293" s="1"/>
      <c r="BS293" s="1"/>
      <c r="BT293" s="1"/>
      <c r="BU293" s="1"/>
      <c r="BV293" s="1"/>
      <c r="BW293" s="1"/>
      <c r="BX293" s="1"/>
      <c r="BY293" s="1"/>
      <c r="BZ293" s="2"/>
    </row>
    <row r="294" spans="1:79" s="6" customFormat="1" ht="86.25" customHeight="1">
      <c r="A294" s="62">
        <v>0</v>
      </c>
      <c r="B294" s="61"/>
      <c r="C294" s="263" t="s">
        <v>684</v>
      </c>
      <c r="D294" s="263"/>
      <c r="E294" s="263"/>
      <c r="F294" s="263"/>
      <c r="G294" s="263"/>
      <c r="H294" s="263"/>
      <c r="I294" s="263"/>
      <c r="J294" s="179" t="s">
        <v>98</v>
      </c>
      <c r="K294" s="179"/>
      <c r="L294" s="179"/>
      <c r="M294" s="179"/>
      <c r="N294" s="179"/>
      <c r="O294" s="179" t="s">
        <v>98</v>
      </c>
      <c r="P294" s="179"/>
      <c r="Q294" s="179"/>
      <c r="R294" s="179"/>
      <c r="S294" s="179"/>
      <c r="T294" s="179"/>
      <c r="U294" s="179"/>
      <c r="V294" s="179"/>
      <c r="W294" s="179"/>
      <c r="X294" s="179"/>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4"/>
      <c r="BS294" s="4"/>
      <c r="BT294" s="4"/>
      <c r="BU294" s="4"/>
      <c r="BV294" s="4"/>
      <c r="BW294" s="4"/>
      <c r="BX294" s="4"/>
      <c r="BY294" s="4"/>
      <c r="BZ294" s="5"/>
    </row>
    <row r="295" spans="1:79" s="6" customFormat="1" ht="12.6" customHeight="1">
      <c r="A295" s="62">
        <v>0</v>
      </c>
      <c r="B295" s="61"/>
      <c r="C295" s="178" t="s">
        <v>97</v>
      </c>
      <c r="D295" s="178"/>
      <c r="E295" s="178"/>
      <c r="F295" s="178"/>
      <c r="G295" s="178"/>
      <c r="H295" s="178"/>
      <c r="I295" s="178"/>
      <c r="J295" s="179" t="s">
        <v>98</v>
      </c>
      <c r="K295" s="179"/>
      <c r="L295" s="179"/>
      <c r="M295" s="179"/>
      <c r="N295" s="179"/>
      <c r="O295" s="179" t="s">
        <v>98</v>
      </c>
      <c r="P295" s="179"/>
      <c r="Q295" s="179"/>
      <c r="R295" s="179"/>
      <c r="S295" s="179"/>
      <c r="T295" s="179"/>
      <c r="U295" s="179"/>
      <c r="V295" s="179"/>
      <c r="W295" s="179"/>
      <c r="X295" s="179"/>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4"/>
      <c r="BS295" s="4"/>
      <c r="BT295" s="4"/>
      <c r="BU295" s="4"/>
      <c r="BV295" s="4"/>
      <c r="BW295" s="4"/>
      <c r="BX295" s="4"/>
      <c r="BY295" s="4"/>
      <c r="BZ295" s="5"/>
    </row>
    <row r="296" spans="1:79" ht="63.75" customHeight="1">
      <c r="A296" s="185"/>
      <c r="B296" s="125"/>
      <c r="C296" s="186" t="s">
        <v>444</v>
      </c>
      <c r="D296" s="186"/>
      <c r="E296" s="186"/>
      <c r="F296" s="186"/>
      <c r="G296" s="186"/>
      <c r="H296" s="186"/>
      <c r="I296" s="186"/>
      <c r="J296" s="187" t="s">
        <v>100</v>
      </c>
      <c r="K296" s="187"/>
      <c r="L296" s="187"/>
      <c r="M296" s="187"/>
      <c r="N296" s="187"/>
      <c r="O296" s="188" t="s">
        <v>117</v>
      </c>
      <c r="P296" s="189"/>
      <c r="Q296" s="189"/>
      <c r="R296" s="189"/>
      <c r="S296" s="189"/>
      <c r="T296" s="189"/>
      <c r="U296" s="189"/>
      <c r="V296" s="189"/>
      <c r="W296" s="189"/>
      <c r="X296" s="190"/>
      <c r="Y296" s="145">
        <v>150000</v>
      </c>
      <c r="Z296" s="145"/>
      <c r="AA296" s="145"/>
      <c r="AB296" s="145"/>
      <c r="AC296" s="145"/>
      <c r="AD296" s="145">
        <v>0</v>
      </c>
      <c r="AE296" s="145"/>
      <c r="AF296" s="145"/>
      <c r="AG296" s="145"/>
      <c r="AH296" s="145"/>
      <c r="AI296" s="182">
        <v>150000</v>
      </c>
      <c r="AJ296" s="183"/>
      <c r="AK296" s="183"/>
      <c r="AL296" s="183"/>
      <c r="AM296" s="184"/>
      <c r="AN296" s="182">
        <v>148830.48000000001</v>
      </c>
      <c r="AO296" s="183"/>
      <c r="AP296" s="183"/>
      <c r="AQ296" s="183"/>
      <c r="AR296" s="184"/>
      <c r="AS296" s="182">
        <v>0</v>
      </c>
      <c r="AT296" s="183"/>
      <c r="AU296" s="183"/>
      <c r="AV296" s="183"/>
      <c r="AW296" s="184"/>
      <c r="AX296" s="182">
        <v>148830.48000000001</v>
      </c>
      <c r="AY296" s="183"/>
      <c r="AZ296" s="183"/>
      <c r="BA296" s="183"/>
      <c r="BB296" s="184"/>
      <c r="BC296" s="182">
        <f t="shared" si="15"/>
        <v>-1169.5199999999895</v>
      </c>
      <c r="BD296" s="183"/>
      <c r="BE296" s="183"/>
      <c r="BF296" s="183"/>
      <c r="BG296" s="184"/>
      <c r="BH296" s="182">
        <f t="shared" si="16"/>
        <v>0</v>
      </c>
      <c r="BI296" s="183"/>
      <c r="BJ296" s="183"/>
      <c r="BK296" s="183"/>
      <c r="BL296" s="184"/>
      <c r="BM296" s="182">
        <v>-1169.5199999999895</v>
      </c>
      <c r="BN296" s="183"/>
      <c r="BO296" s="183"/>
      <c r="BP296" s="183"/>
      <c r="BQ296" s="184"/>
      <c r="BR296" s="1"/>
      <c r="BS296" s="1"/>
      <c r="BT296" s="1"/>
      <c r="BU296" s="1"/>
      <c r="BV296" s="1"/>
      <c r="BW296" s="1"/>
      <c r="BX296" s="1"/>
      <c r="BY296" s="1"/>
      <c r="BZ296" s="2"/>
    </row>
    <row r="297" spans="1:79" ht="25.5" customHeight="1">
      <c r="A297" s="62"/>
      <c r="B297" s="61"/>
      <c r="C297" s="178" t="s">
        <v>198</v>
      </c>
      <c r="D297" s="178"/>
      <c r="E297" s="178"/>
      <c r="F297" s="178"/>
      <c r="G297" s="178"/>
      <c r="H297" s="178"/>
      <c r="I297" s="178"/>
      <c r="J297" s="179" t="s">
        <v>98</v>
      </c>
      <c r="K297" s="179"/>
      <c r="L297" s="179"/>
      <c r="M297" s="179"/>
      <c r="N297" s="179"/>
      <c r="O297" s="179" t="s">
        <v>98</v>
      </c>
      <c r="P297" s="179"/>
      <c r="Q297" s="179"/>
      <c r="R297" s="179"/>
      <c r="S297" s="179"/>
      <c r="T297" s="179"/>
      <c r="U297" s="179"/>
      <c r="V297" s="179"/>
      <c r="W297" s="179"/>
      <c r="X297" s="179"/>
      <c r="Y297" s="201"/>
      <c r="Z297" s="202"/>
      <c r="AA297" s="202"/>
      <c r="AB297" s="202"/>
      <c r="AC297" s="203"/>
      <c r="AD297" s="145"/>
      <c r="AE297" s="145"/>
      <c r="AF297" s="145"/>
      <c r="AG297" s="145"/>
      <c r="AH297" s="14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
      <c r="BS297" s="1"/>
      <c r="BT297" s="1"/>
      <c r="BU297" s="1"/>
      <c r="BV297" s="1"/>
      <c r="BW297" s="1"/>
      <c r="BX297" s="1"/>
      <c r="BY297" s="1"/>
      <c r="BZ297" s="2"/>
    </row>
    <row r="298" spans="1:79" ht="38.1" customHeight="1">
      <c r="A298" s="185"/>
      <c r="B298" s="125"/>
      <c r="C298" s="186" t="s">
        <v>445</v>
      </c>
      <c r="D298" s="186"/>
      <c r="E298" s="186"/>
      <c r="F298" s="186"/>
      <c r="G298" s="186"/>
      <c r="H298" s="186"/>
      <c r="I298" s="186"/>
      <c r="J298" s="187" t="s">
        <v>100</v>
      </c>
      <c r="K298" s="187"/>
      <c r="L298" s="187"/>
      <c r="M298" s="187"/>
      <c r="N298" s="187"/>
      <c r="O298" s="188" t="s">
        <v>446</v>
      </c>
      <c r="P298" s="189"/>
      <c r="Q298" s="189"/>
      <c r="R298" s="189"/>
      <c r="S298" s="189"/>
      <c r="T298" s="189"/>
      <c r="U298" s="189"/>
      <c r="V298" s="189"/>
      <c r="W298" s="189"/>
      <c r="X298" s="190"/>
      <c r="Y298" s="145">
        <v>1</v>
      </c>
      <c r="Z298" s="145"/>
      <c r="AA298" s="145"/>
      <c r="AB298" s="145"/>
      <c r="AC298" s="145"/>
      <c r="AD298" s="145">
        <v>0</v>
      </c>
      <c r="AE298" s="145"/>
      <c r="AF298" s="145"/>
      <c r="AG298" s="145"/>
      <c r="AH298" s="145"/>
      <c r="AI298" s="182">
        <v>1</v>
      </c>
      <c r="AJ298" s="183"/>
      <c r="AK298" s="183"/>
      <c r="AL298" s="183"/>
      <c r="AM298" s="184"/>
      <c r="AN298" s="182">
        <v>1</v>
      </c>
      <c r="AO298" s="183"/>
      <c r="AP298" s="183"/>
      <c r="AQ298" s="183"/>
      <c r="AR298" s="184"/>
      <c r="AS298" s="182">
        <v>0</v>
      </c>
      <c r="AT298" s="183"/>
      <c r="AU298" s="183"/>
      <c r="AV298" s="183"/>
      <c r="AW298" s="184"/>
      <c r="AX298" s="182">
        <v>1</v>
      </c>
      <c r="AY298" s="183"/>
      <c r="AZ298" s="183"/>
      <c r="BA298" s="183"/>
      <c r="BB298" s="184"/>
      <c r="BC298" s="182">
        <f t="shared" ref="BC298" si="25">AN298-Y298</f>
        <v>0</v>
      </c>
      <c r="BD298" s="183"/>
      <c r="BE298" s="183"/>
      <c r="BF298" s="183"/>
      <c r="BG298" s="184"/>
      <c r="BH298" s="182">
        <f t="shared" ref="BH298" si="26">AS298-AD298</f>
        <v>0</v>
      </c>
      <c r="BI298" s="183"/>
      <c r="BJ298" s="183"/>
      <c r="BK298" s="183"/>
      <c r="BL298" s="184"/>
      <c r="BM298" s="182"/>
      <c r="BN298" s="183"/>
      <c r="BO298" s="183"/>
      <c r="BP298" s="183"/>
      <c r="BQ298" s="184"/>
      <c r="BR298" s="1"/>
      <c r="BS298" s="1"/>
      <c r="BT298" s="1"/>
      <c r="BU298" s="1"/>
      <c r="BV298" s="1"/>
      <c r="BW298" s="1"/>
      <c r="BX298" s="1"/>
      <c r="BY298" s="1"/>
      <c r="BZ298" s="2"/>
    </row>
    <row r="299" spans="1:79" ht="21" customHeight="1">
      <c r="A299" s="62"/>
      <c r="B299" s="61"/>
      <c r="C299" s="178" t="s">
        <v>281</v>
      </c>
      <c r="D299" s="178"/>
      <c r="E299" s="178"/>
      <c r="F299" s="178"/>
      <c r="G299" s="178"/>
      <c r="H299" s="178"/>
      <c r="I299" s="178"/>
      <c r="J299" s="179" t="s">
        <v>98</v>
      </c>
      <c r="K299" s="179"/>
      <c r="L299" s="179"/>
      <c r="M299" s="179"/>
      <c r="N299" s="179"/>
      <c r="O299" s="179" t="s">
        <v>98</v>
      </c>
      <c r="P299" s="179"/>
      <c r="Q299" s="179"/>
      <c r="R299" s="179"/>
      <c r="S299" s="179"/>
      <c r="T299" s="179"/>
      <c r="U299" s="179"/>
      <c r="V299" s="179"/>
      <c r="W299" s="179"/>
      <c r="X299" s="179"/>
      <c r="Y299" s="151"/>
      <c r="Z299" s="151"/>
      <c r="AA299" s="151"/>
      <c r="AB299" s="151"/>
      <c r="AC299" s="151"/>
      <c r="AD299" s="145"/>
      <c r="AE299" s="145"/>
      <c r="AF299" s="145"/>
      <c r="AG299" s="145"/>
      <c r="AH299" s="14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
      <c r="BS299" s="1"/>
      <c r="BT299" s="1"/>
      <c r="BU299" s="1"/>
      <c r="BV299" s="1"/>
      <c r="BW299" s="1"/>
      <c r="BX299" s="1"/>
      <c r="BY299" s="1"/>
      <c r="BZ299" s="2"/>
    </row>
    <row r="300" spans="1:79" ht="44.1" customHeight="1">
      <c r="A300" s="185"/>
      <c r="B300" s="125"/>
      <c r="C300" s="186" t="s">
        <v>304</v>
      </c>
      <c r="D300" s="186"/>
      <c r="E300" s="186"/>
      <c r="F300" s="186"/>
      <c r="G300" s="186"/>
      <c r="H300" s="186"/>
      <c r="I300" s="186"/>
      <c r="J300" s="187" t="s">
        <v>100</v>
      </c>
      <c r="K300" s="187"/>
      <c r="L300" s="187"/>
      <c r="M300" s="187"/>
      <c r="N300" s="187"/>
      <c r="O300" s="188" t="s">
        <v>201</v>
      </c>
      <c r="P300" s="189"/>
      <c r="Q300" s="189"/>
      <c r="R300" s="189"/>
      <c r="S300" s="189"/>
      <c r="T300" s="189"/>
      <c r="U300" s="189"/>
      <c r="V300" s="189"/>
      <c r="W300" s="189"/>
      <c r="X300" s="190"/>
      <c r="Y300" s="145">
        <v>150000</v>
      </c>
      <c r="Z300" s="145"/>
      <c r="AA300" s="145"/>
      <c r="AB300" s="145"/>
      <c r="AC300" s="145"/>
      <c r="AD300" s="145">
        <v>0</v>
      </c>
      <c r="AE300" s="145"/>
      <c r="AF300" s="145"/>
      <c r="AG300" s="145"/>
      <c r="AH300" s="145"/>
      <c r="AI300" s="182">
        <v>150000</v>
      </c>
      <c r="AJ300" s="183"/>
      <c r="AK300" s="183"/>
      <c r="AL300" s="183"/>
      <c r="AM300" s="184"/>
      <c r="AN300" s="182">
        <v>148830.48000000001</v>
      </c>
      <c r="AO300" s="183"/>
      <c r="AP300" s="183"/>
      <c r="AQ300" s="183"/>
      <c r="AR300" s="184"/>
      <c r="AS300" s="182">
        <v>0</v>
      </c>
      <c r="AT300" s="183"/>
      <c r="AU300" s="183"/>
      <c r="AV300" s="183"/>
      <c r="AW300" s="184"/>
      <c r="AX300" s="182">
        <v>148830.48000000001</v>
      </c>
      <c r="AY300" s="183"/>
      <c r="AZ300" s="183"/>
      <c r="BA300" s="183"/>
      <c r="BB300" s="184"/>
      <c r="BC300" s="182">
        <f t="shared" ref="BC300:BC461" si="27">AN300-Y300</f>
        <v>-1169.5199999999895</v>
      </c>
      <c r="BD300" s="183"/>
      <c r="BE300" s="183"/>
      <c r="BF300" s="183"/>
      <c r="BG300" s="184"/>
      <c r="BH300" s="182">
        <f t="shared" ref="BH300:BH461" si="28">AS300-AD300</f>
        <v>0</v>
      </c>
      <c r="BI300" s="183"/>
      <c r="BJ300" s="183"/>
      <c r="BK300" s="183"/>
      <c r="BL300" s="184"/>
      <c r="BM300" s="182">
        <v>-1169.5199999999895</v>
      </c>
      <c r="BN300" s="183"/>
      <c r="BO300" s="183"/>
      <c r="BP300" s="183"/>
      <c r="BQ300" s="184"/>
      <c r="BR300" s="1"/>
      <c r="BS300" s="1"/>
      <c r="BT300" s="1"/>
      <c r="BU300" s="1"/>
      <c r="BV300" s="1"/>
      <c r="BW300" s="1"/>
      <c r="BX300" s="1"/>
      <c r="BY300" s="1"/>
      <c r="BZ300" s="2"/>
    </row>
    <row r="301" spans="1:79" ht="16.5" customHeight="1">
      <c r="A301" s="62"/>
      <c r="B301" s="61"/>
      <c r="C301" s="178" t="s">
        <v>360</v>
      </c>
      <c r="D301" s="178"/>
      <c r="E301" s="178"/>
      <c r="F301" s="178"/>
      <c r="G301" s="178"/>
      <c r="H301" s="178"/>
      <c r="I301" s="178"/>
      <c r="J301" s="179" t="s">
        <v>98</v>
      </c>
      <c r="K301" s="179"/>
      <c r="L301" s="179"/>
      <c r="M301" s="179"/>
      <c r="N301" s="179"/>
      <c r="O301" s="179" t="s">
        <v>98</v>
      </c>
      <c r="P301" s="179"/>
      <c r="Q301" s="179"/>
      <c r="R301" s="179"/>
      <c r="S301" s="179"/>
      <c r="T301" s="179"/>
      <c r="U301" s="179"/>
      <c r="V301" s="179"/>
      <c r="W301" s="179"/>
      <c r="X301" s="179"/>
      <c r="Y301" s="151"/>
      <c r="Z301" s="151"/>
      <c r="AA301" s="151"/>
      <c r="AB301" s="151"/>
      <c r="AC301" s="151"/>
      <c r="AD301" s="145"/>
      <c r="AE301" s="145"/>
      <c r="AF301" s="145"/>
      <c r="AG301" s="145"/>
      <c r="AH301" s="14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
      <c r="BS301" s="1"/>
      <c r="BT301" s="1"/>
      <c r="BU301" s="1"/>
      <c r="BV301" s="1"/>
      <c r="BW301" s="1"/>
      <c r="BX301" s="1"/>
      <c r="BY301" s="1"/>
      <c r="BZ301" s="2"/>
    </row>
    <row r="302" spans="1:79" ht="51" customHeight="1">
      <c r="A302" s="185"/>
      <c r="B302" s="125"/>
      <c r="C302" s="186" t="s">
        <v>370</v>
      </c>
      <c r="D302" s="186"/>
      <c r="E302" s="186"/>
      <c r="F302" s="186"/>
      <c r="G302" s="186"/>
      <c r="H302" s="186"/>
      <c r="I302" s="186"/>
      <c r="J302" s="187" t="s">
        <v>362</v>
      </c>
      <c r="K302" s="187"/>
      <c r="L302" s="187"/>
      <c r="M302" s="187"/>
      <c r="N302" s="187"/>
      <c r="O302" s="188" t="s">
        <v>201</v>
      </c>
      <c r="P302" s="189"/>
      <c r="Q302" s="189"/>
      <c r="R302" s="189"/>
      <c r="S302" s="189"/>
      <c r="T302" s="189"/>
      <c r="U302" s="189"/>
      <c r="V302" s="189"/>
      <c r="W302" s="189"/>
      <c r="X302" s="190"/>
      <c r="Y302" s="145">
        <v>100</v>
      </c>
      <c r="Z302" s="145"/>
      <c r="AA302" s="145"/>
      <c r="AB302" s="145"/>
      <c r="AC302" s="145"/>
      <c r="AD302" s="145">
        <v>0</v>
      </c>
      <c r="AE302" s="145"/>
      <c r="AF302" s="145"/>
      <c r="AG302" s="145"/>
      <c r="AH302" s="145"/>
      <c r="AI302" s="182">
        <v>100</v>
      </c>
      <c r="AJ302" s="183"/>
      <c r="AK302" s="183"/>
      <c r="AL302" s="183"/>
      <c r="AM302" s="184"/>
      <c r="AN302" s="182">
        <v>100</v>
      </c>
      <c r="AO302" s="183"/>
      <c r="AP302" s="183"/>
      <c r="AQ302" s="183"/>
      <c r="AR302" s="184"/>
      <c r="AS302" s="182">
        <v>0</v>
      </c>
      <c r="AT302" s="183"/>
      <c r="AU302" s="183"/>
      <c r="AV302" s="183"/>
      <c r="AW302" s="184"/>
      <c r="AX302" s="182">
        <v>100</v>
      </c>
      <c r="AY302" s="183"/>
      <c r="AZ302" s="183"/>
      <c r="BA302" s="183"/>
      <c r="BB302" s="184"/>
      <c r="BC302" s="182">
        <f t="shared" si="27"/>
        <v>0</v>
      </c>
      <c r="BD302" s="183"/>
      <c r="BE302" s="183"/>
      <c r="BF302" s="183"/>
      <c r="BG302" s="184"/>
      <c r="BH302" s="182">
        <f t="shared" si="28"/>
        <v>0</v>
      </c>
      <c r="BI302" s="183"/>
      <c r="BJ302" s="183"/>
      <c r="BK302" s="183"/>
      <c r="BL302" s="184"/>
      <c r="BM302" s="182">
        <v>0</v>
      </c>
      <c r="BN302" s="183"/>
      <c r="BO302" s="183"/>
      <c r="BP302" s="183"/>
      <c r="BQ302" s="184"/>
      <c r="BR302" s="1"/>
      <c r="BS302" s="1"/>
      <c r="BT302" s="1"/>
      <c r="BU302" s="1"/>
      <c r="BV302" s="1"/>
      <c r="BW302" s="1"/>
      <c r="BX302" s="1"/>
      <c r="BY302" s="1"/>
      <c r="BZ302" s="2"/>
    </row>
    <row r="303" spans="1:79" s="6" customFormat="1" ht="59.25" customHeight="1">
      <c r="A303" s="62"/>
      <c r="B303" s="61"/>
      <c r="C303" s="178" t="s">
        <v>465</v>
      </c>
      <c r="D303" s="178"/>
      <c r="E303" s="178"/>
      <c r="F303" s="178"/>
      <c r="G303" s="178"/>
      <c r="H303" s="178"/>
      <c r="I303" s="178"/>
      <c r="J303" s="179" t="s">
        <v>98</v>
      </c>
      <c r="K303" s="179"/>
      <c r="L303" s="179"/>
      <c r="M303" s="179"/>
      <c r="N303" s="179"/>
      <c r="O303" s="179" t="s">
        <v>98</v>
      </c>
      <c r="P303" s="179"/>
      <c r="Q303" s="179"/>
      <c r="R303" s="179"/>
      <c r="S303" s="179"/>
      <c r="T303" s="179"/>
      <c r="U303" s="179"/>
      <c r="V303" s="179"/>
      <c r="W303" s="179"/>
      <c r="X303" s="179"/>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4"/>
      <c r="BS303" s="4"/>
      <c r="BT303" s="4"/>
      <c r="BU303" s="4"/>
      <c r="BV303" s="4"/>
      <c r="BW303" s="4"/>
      <c r="BX303" s="4"/>
      <c r="BY303" s="4"/>
      <c r="BZ303" s="5"/>
      <c r="CA303" s="6" t="s">
        <v>24</v>
      </c>
    </row>
    <row r="304" spans="1:79" s="6" customFormat="1" ht="12.6" customHeight="1">
      <c r="A304" s="62"/>
      <c r="B304" s="61"/>
      <c r="C304" s="178" t="s">
        <v>97</v>
      </c>
      <c r="D304" s="178"/>
      <c r="E304" s="178"/>
      <c r="F304" s="178"/>
      <c r="G304" s="178"/>
      <c r="H304" s="178"/>
      <c r="I304" s="178"/>
      <c r="J304" s="179" t="s">
        <v>98</v>
      </c>
      <c r="K304" s="179"/>
      <c r="L304" s="179"/>
      <c r="M304" s="179"/>
      <c r="N304" s="179"/>
      <c r="O304" s="179" t="s">
        <v>98</v>
      </c>
      <c r="P304" s="179"/>
      <c r="Q304" s="179"/>
      <c r="R304" s="179"/>
      <c r="S304" s="179"/>
      <c r="T304" s="179"/>
      <c r="U304" s="179"/>
      <c r="V304" s="179"/>
      <c r="W304" s="179"/>
      <c r="X304" s="179"/>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4"/>
      <c r="BS304" s="4"/>
      <c r="BT304" s="4"/>
      <c r="BU304" s="4"/>
      <c r="BV304" s="4"/>
      <c r="BW304" s="4"/>
      <c r="BX304" s="4"/>
      <c r="BY304" s="4"/>
      <c r="BZ304" s="5"/>
      <c r="CA304" s="6" t="s">
        <v>24</v>
      </c>
    </row>
    <row r="305" spans="1:79" ht="66.599999999999994" customHeight="1">
      <c r="A305" s="185"/>
      <c r="B305" s="125"/>
      <c r="C305" s="186" t="s">
        <v>118</v>
      </c>
      <c r="D305" s="186"/>
      <c r="E305" s="186"/>
      <c r="F305" s="186"/>
      <c r="G305" s="186"/>
      <c r="H305" s="186"/>
      <c r="I305" s="186"/>
      <c r="J305" s="187" t="s">
        <v>100</v>
      </c>
      <c r="K305" s="187"/>
      <c r="L305" s="187"/>
      <c r="M305" s="187"/>
      <c r="N305" s="187"/>
      <c r="O305" s="188" t="s">
        <v>117</v>
      </c>
      <c r="P305" s="189"/>
      <c r="Q305" s="189"/>
      <c r="R305" s="189"/>
      <c r="S305" s="189"/>
      <c r="T305" s="189"/>
      <c r="U305" s="189"/>
      <c r="V305" s="189"/>
      <c r="W305" s="189"/>
      <c r="X305" s="190"/>
      <c r="Y305" s="145">
        <v>155000</v>
      </c>
      <c r="Z305" s="145"/>
      <c r="AA305" s="145"/>
      <c r="AB305" s="145"/>
      <c r="AC305" s="145"/>
      <c r="AD305" s="145">
        <v>0</v>
      </c>
      <c r="AE305" s="145"/>
      <c r="AF305" s="145"/>
      <c r="AG305" s="145"/>
      <c r="AH305" s="145"/>
      <c r="AI305" s="182">
        <v>155000</v>
      </c>
      <c r="AJ305" s="183"/>
      <c r="AK305" s="183"/>
      <c r="AL305" s="183"/>
      <c r="AM305" s="184"/>
      <c r="AN305" s="182">
        <v>155000</v>
      </c>
      <c r="AO305" s="183"/>
      <c r="AP305" s="183"/>
      <c r="AQ305" s="183"/>
      <c r="AR305" s="184"/>
      <c r="AS305" s="182">
        <v>0</v>
      </c>
      <c r="AT305" s="183"/>
      <c r="AU305" s="183"/>
      <c r="AV305" s="183"/>
      <c r="AW305" s="184"/>
      <c r="AX305" s="182">
        <v>155000</v>
      </c>
      <c r="AY305" s="183"/>
      <c r="AZ305" s="183"/>
      <c r="BA305" s="183"/>
      <c r="BB305" s="184"/>
      <c r="BC305" s="182">
        <f t="shared" si="27"/>
        <v>0</v>
      </c>
      <c r="BD305" s="183"/>
      <c r="BE305" s="183"/>
      <c r="BF305" s="183"/>
      <c r="BG305" s="184"/>
      <c r="BH305" s="182">
        <f t="shared" si="28"/>
        <v>0</v>
      </c>
      <c r="BI305" s="183"/>
      <c r="BJ305" s="183"/>
      <c r="BK305" s="183"/>
      <c r="BL305" s="184"/>
      <c r="BM305" s="182">
        <v>0</v>
      </c>
      <c r="BN305" s="183"/>
      <c r="BO305" s="183"/>
      <c r="BP305" s="183"/>
      <c r="BQ305" s="184"/>
      <c r="BR305" s="1"/>
      <c r="BS305" s="1"/>
      <c r="BT305" s="1"/>
      <c r="BU305" s="1"/>
      <c r="BV305" s="1"/>
      <c r="BW305" s="1"/>
      <c r="BX305" s="1"/>
      <c r="BY305" s="1"/>
      <c r="BZ305" s="2"/>
    </row>
    <row r="306" spans="1:79" ht="13.5" customHeight="1">
      <c r="A306" s="62"/>
      <c r="B306" s="61"/>
      <c r="C306" s="178" t="s">
        <v>198</v>
      </c>
      <c r="D306" s="178"/>
      <c r="E306" s="178"/>
      <c r="F306" s="178"/>
      <c r="G306" s="178"/>
      <c r="H306" s="178"/>
      <c r="I306" s="178"/>
      <c r="J306" s="179" t="s">
        <v>98</v>
      </c>
      <c r="K306" s="179"/>
      <c r="L306" s="179"/>
      <c r="M306" s="179"/>
      <c r="N306" s="179"/>
      <c r="O306" s="179" t="s">
        <v>98</v>
      </c>
      <c r="P306" s="179"/>
      <c r="Q306" s="179"/>
      <c r="R306" s="179"/>
      <c r="S306" s="179"/>
      <c r="T306" s="179"/>
      <c r="U306" s="179"/>
      <c r="V306" s="179"/>
      <c r="W306" s="179"/>
      <c r="X306" s="179"/>
      <c r="Y306" s="201"/>
      <c r="Z306" s="202"/>
      <c r="AA306" s="202"/>
      <c r="AB306" s="202"/>
      <c r="AC306" s="203"/>
      <c r="AD306" s="145"/>
      <c r="AE306" s="145"/>
      <c r="AF306" s="145"/>
      <c r="AG306" s="145"/>
      <c r="AH306" s="14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
      <c r="BS306" s="1"/>
      <c r="BT306" s="1"/>
      <c r="BU306" s="1"/>
      <c r="BV306" s="1"/>
      <c r="BW306" s="1"/>
      <c r="BX306" s="1"/>
      <c r="BY306" s="1"/>
      <c r="BZ306" s="2"/>
    </row>
    <row r="307" spans="1:79" ht="50.25" customHeight="1">
      <c r="A307" s="185"/>
      <c r="B307" s="125"/>
      <c r="C307" s="186" t="s">
        <v>227</v>
      </c>
      <c r="D307" s="186"/>
      <c r="E307" s="186"/>
      <c r="F307" s="186"/>
      <c r="G307" s="186"/>
      <c r="H307" s="186"/>
      <c r="I307" s="186"/>
      <c r="J307" s="187" t="s">
        <v>103</v>
      </c>
      <c r="K307" s="187"/>
      <c r="L307" s="187"/>
      <c r="M307" s="187"/>
      <c r="N307" s="187"/>
      <c r="O307" s="188" t="s">
        <v>112</v>
      </c>
      <c r="P307" s="189"/>
      <c r="Q307" s="189"/>
      <c r="R307" s="189"/>
      <c r="S307" s="189"/>
      <c r="T307" s="189"/>
      <c r="U307" s="189"/>
      <c r="V307" s="189"/>
      <c r="W307" s="189"/>
      <c r="X307" s="190"/>
      <c r="Y307" s="145">
        <v>1</v>
      </c>
      <c r="Z307" s="145"/>
      <c r="AA307" s="145"/>
      <c r="AB307" s="145"/>
      <c r="AC307" s="145"/>
      <c r="AD307" s="145">
        <v>0</v>
      </c>
      <c r="AE307" s="145"/>
      <c r="AF307" s="145"/>
      <c r="AG307" s="145"/>
      <c r="AH307" s="145"/>
      <c r="AI307" s="182">
        <v>1</v>
      </c>
      <c r="AJ307" s="183"/>
      <c r="AK307" s="183"/>
      <c r="AL307" s="183"/>
      <c r="AM307" s="184"/>
      <c r="AN307" s="182">
        <v>1</v>
      </c>
      <c r="AO307" s="183"/>
      <c r="AP307" s="183"/>
      <c r="AQ307" s="183"/>
      <c r="AR307" s="184"/>
      <c r="AS307" s="182">
        <v>0</v>
      </c>
      <c r="AT307" s="183"/>
      <c r="AU307" s="183"/>
      <c r="AV307" s="183"/>
      <c r="AW307" s="184"/>
      <c r="AX307" s="182">
        <v>1</v>
      </c>
      <c r="AY307" s="183"/>
      <c r="AZ307" s="183"/>
      <c r="BA307" s="183"/>
      <c r="BB307" s="184"/>
      <c r="BC307" s="182">
        <f t="shared" si="27"/>
        <v>0</v>
      </c>
      <c r="BD307" s="183"/>
      <c r="BE307" s="183"/>
      <c r="BF307" s="183"/>
      <c r="BG307" s="184"/>
      <c r="BH307" s="182">
        <f t="shared" si="28"/>
        <v>0</v>
      </c>
      <c r="BI307" s="183"/>
      <c r="BJ307" s="183"/>
      <c r="BK307" s="183"/>
      <c r="BL307" s="184"/>
      <c r="BM307" s="182">
        <v>0</v>
      </c>
      <c r="BN307" s="183"/>
      <c r="BO307" s="183"/>
      <c r="BP307" s="183"/>
      <c r="BQ307" s="184"/>
      <c r="BR307" s="1"/>
      <c r="BS307" s="1"/>
      <c r="BT307" s="1"/>
      <c r="BU307" s="1"/>
      <c r="BV307" s="1"/>
      <c r="BW307" s="1"/>
      <c r="BX307" s="1"/>
      <c r="BY307" s="1"/>
      <c r="BZ307" s="2"/>
    </row>
    <row r="308" spans="1:79" ht="64.5" customHeight="1">
      <c r="A308" s="185"/>
      <c r="B308" s="125"/>
      <c r="C308" s="186" t="s">
        <v>228</v>
      </c>
      <c r="D308" s="186"/>
      <c r="E308" s="186"/>
      <c r="F308" s="186"/>
      <c r="G308" s="186"/>
      <c r="H308" s="186"/>
      <c r="I308" s="186"/>
      <c r="J308" s="187" t="s">
        <v>229</v>
      </c>
      <c r="K308" s="187"/>
      <c r="L308" s="187"/>
      <c r="M308" s="187"/>
      <c r="N308" s="187"/>
      <c r="O308" s="188" t="s">
        <v>112</v>
      </c>
      <c r="P308" s="189"/>
      <c r="Q308" s="189"/>
      <c r="R308" s="189"/>
      <c r="S308" s="189"/>
      <c r="T308" s="189"/>
      <c r="U308" s="189"/>
      <c r="V308" s="189"/>
      <c r="W308" s="189"/>
      <c r="X308" s="190"/>
      <c r="Y308" s="145">
        <v>8</v>
      </c>
      <c r="Z308" s="145"/>
      <c r="AA308" s="145"/>
      <c r="AB308" s="145"/>
      <c r="AC308" s="145"/>
      <c r="AD308" s="145">
        <v>0</v>
      </c>
      <c r="AE308" s="145"/>
      <c r="AF308" s="145"/>
      <c r="AG308" s="145"/>
      <c r="AH308" s="145"/>
      <c r="AI308" s="182">
        <v>8</v>
      </c>
      <c r="AJ308" s="183"/>
      <c r="AK308" s="183"/>
      <c r="AL308" s="183"/>
      <c r="AM308" s="184"/>
      <c r="AN308" s="182">
        <v>8</v>
      </c>
      <c r="AO308" s="183"/>
      <c r="AP308" s="183"/>
      <c r="AQ308" s="183"/>
      <c r="AR308" s="184"/>
      <c r="AS308" s="182">
        <v>0</v>
      </c>
      <c r="AT308" s="183"/>
      <c r="AU308" s="183"/>
      <c r="AV308" s="183"/>
      <c r="AW308" s="184"/>
      <c r="AX308" s="182">
        <v>8</v>
      </c>
      <c r="AY308" s="183"/>
      <c r="AZ308" s="183"/>
      <c r="BA308" s="183"/>
      <c r="BB308" s="184"/>
      <c r="BC308" s="182">
        <f t="shared" si="27"/>
        <v>0</v>
      </c>
      <c r="BD308" s="183"/>
      <c r="BE308" s="183"/>
      <c r="BF308" s="183"/>
      <c r="BG308" s="184"/>
      <c r="BH308" s="182">
        <f t="shared" si="28"/>
        <v>0</v>
      </c>
      <c r="BI308" s="183"/>
      <c r="BJ308" s="183"/>
      <c r="BK308" s="183"/>
      <c r="BL308" s="184"/>
      <c r="BM308" s="182">
        <v>0</v>
      </c>
      <c r="BN308" s="183"/>
      <c r="BO308" s="183"/>
      <c r="BP308" s="183"/>
      <c r="BQ308" s="184"/>
      <c r="BR308" s="1"/>
      <c r="BS308" s="1"/>
      <c r="BT308" s="1"/>
      <c r="BU308" s="1"/>
      <c r="BV308" s="1"/>
      <c r="BW308" s="1"/>
      <c r="BX308" s="1"/>
      <c r="BY308" s="1"/>
      <c r="BZ308" s="2"/>
    </row>
    <row r="309" spans="1:79" ht="25.5" customHeight="1">
      <c r="A309" s="62"/>
      <c r="B309" s="61"/>
      <c r="C309" s="178" t="s">
        <v>281</v>
      </c>
      <c r="D309" s="178"/>
      <c r="E309" s="178"/>
      <c r="F309" s="178"/>
      <c r="G309" s="178"/>
      <c r="H309" s="178"/>
      <c r="I309" s="178"/>
      <c r="J309" s="179" t="s">
        <v>98</v>
      </c>
      <c r="K309" s="179"/>
      <c r="L309" s="179"/>
      <c r="M309" s="179"/>
      <c r="N309" s="179"/>
      <c r="O309" s="179" t="s">
        <v>98</v>
      </c>
      <c r="P309" s="179"/>
      <c r="Q309" s="179"/>
      <c r="R309" s="179"/>
      <c r="S309" s="179"/>
      <c r="T309" s="179"/>
      <c r="U309" s="179"/>
      <c r="V309" s="179"/>
      <c r="W309" s="179"/>
      <c r="X309" s="179"/>
      <c r="Y309" s="151"/>
      <c r="Z309" s="151"/>
      <c r="AA309" s="151"/>
      <c r="AB309" s="151"/>
      <c r="AC309" s="151"/>
      <c r="AD309" s="145"/>
      <c r="AE309" s="145"/>
      <c r="AF309" s="145"/>
      <c r="AG309" s="145"/>
      <c r="AH309" s="14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
      <c r="BS309" s="1"/>
      <c r="BT309" s="1"/>
      <c r="BU309" s="1"/>
      <c r="BV309" s="1"/>
      <c r="BW309" s="1"/>
      <c r="BX309" s="1"/>
      <c r="BY309" s="1"/>
      <c r="BZ309" s="2"/>
    </row>
    <row r="310" spans="1:79" ht="49.5" customHeight="1">
      <c r="A310" s="185"/>
      <c r="B310" s="125"/>
      <c r="C310" s="186" t="s">
        <v>305</v>
      </c>
      <c r="D310" s="186"/>
      <c r="E310" s="186"/>
      <c r="F310" s="186"/>
      <c r="G310" s="186"/>
      <c r="H310" s="186"/>
      <c r="I310" s="186"/>
      <c r="J310" s="187" t="s">
        <v>100</v>
      </c>
      <c r="K310" s="187"/>
      <c r="L310" s="187"/>
      <c r="M310" s="187"/>
      <c r="N310" s="187"/>
      <c r="O310" s="188" t="s">
        <v>201</v>
      </c>
      <c r="P310" s="189"/>
      <c r="Q310" s="189"/>
      <c r="R310" s="189"/>
      <c r="S310" s="189"/>
      <c r="T310" s="189"/>
      <c r="U310" s="189"/>
      <c r="V310" s="189"/>
      <c r="W310" s="189"/>
      <c r="X310" s="190"/>
      <c r="Y310" s="145">
        <v>19375</v>
      </c>
      <c r="Z310" s="145"/>
      <c r="AA310" s="145"/>
      <c r="AB310" s="145"/>
      <c r="AC310" s="145"/>
      <c r="AD310" s="145">
        <v>0</v>
      </c>
      <c r="AE310" s="145"/>
      <c r="AF310" s="145"/>
      <c r="AG310" s="145"/>
      <c r="AH310" s="145"/>
      <c r="AI310" s="182">
        <v>19375</v>
      </c>
      <c r="AJ310" s="183"/>
      <c r="AK310" s="183"/>
      <c r="AL310" s="183"/>
      <c r="AM310" s="184"/>
      <c r="AN310" s="182">
        <v>19375</v>
      </c>
      <c r="AO310" s="183"/>
      <c r="AP310" s="183"/>
      <c r="AQ310" s="183"/>
      <c r="AR310" s="184"/>
      <c r="AS310" s="182">
        <v>0</v>
      </c>
      <c r="AT310" s="183"/>
      <c r="AU310" s="183"/>
      <c r="AV310" s="183"/>
      <c r="AW310" s="184"/>
      <c r="AX310" s="182">
        <v>19375</v>
      </c>
      <c r="AY310" s="183"/>
      <c r="AZ310" s="183"/>
      <c r="BA310" s="183"/>
      <c r="BB310" s="184"/>
      <c r="BC310" s="182">
        <f t="shared" si="27"/>
        <v>0</v>
      </c>
      <c r="BD310" s="183"/>
      <c r="BE310" s="183"/>
      <c r="BF310" s="183"/>
      <c r="BG310" s="184"/>
      <c r="BH310" s="182">
        <f t="shared" si="28"/>
        <v>0</v>
      </c>
      <c r="BI310" s="183"/>
      <c r="BJ310" s="183"/>
      <c r="BK310" s="183"/>
      <c r="BL310" s="184"/>
      <c r="BM310" s="182">
        <v>0</v>
      </c>
      <c r="BN310" s="183"/>
      <c r="BO310" s="183"/>
      <c r="BP310" s="183"/>
      <c r="BQ310" s="184"/>
      <c r="BR310" s="1"/>
      <c r="BS310" s="1"/>
      <c r="BT310" s="1"/>
      <c r="BU310" s="1"/>
      <c r="BV310" s="1"/>
      <c r="BW310" s="1"/>
      <c r="BX310" s="1"/>
      <c r="BY310" s="1"/>
      <c r="BZ310" s="2"/>
    </row>
    <row r="311" spans="1:79" ht="15.75" customHeight="1">
      <c r="A311" s="62"/>
      <c r="B311" s="61"/>
      <c r="C311" s="178" t="s">
        <v>360</v>
      </c>
      <c r="D311" s="178"/>
      <c r="E311" s="178"/>
      <c r="F311" s="178"/>
      <c r="G311" s="178"/>
      <c r="H311" s="178"/>
      <c r="I311" s="178"/>
      <c r="J311" s="179" t="s">
        <v>98</v>
      </c>
      <c r="K311" s="179"/>
      <c r="L311" s="179"/>
      <c r="M311" s="179"/>
      <c r="N311" s="179"/>
      <c r="O311" s="179" t="s">
        <v>98</v>
      </c>
      <c r="P311" s="179"/>
      <c r="Q311" s="179"/>
      <c r="R311" s="179"/>
      <c r="S311" s="179"/>
      <c r="T311" s="179"/>
      <c r="U311" s="179"/>
      <c r="V311" s="179"/>
      <c r="W311" s="179"/>
      <c r="X311" s="179"/>
      <c r="Y311" s="151"/>
      <c r="Z311" s="151"/>
      <c r="AA311" s="151"/>
      <c r="AB311" s="151"/>
      <c r="AC311" s="151"/>
      <c r="AD311" s="145"/>
      <c r="AE311" s="145"/>
      <c r="AF311" s="145"/>
      <c r="AG311" s="145"/>
      <c r="AH311" s="14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
      <c r="BS311" s="1"/>
      <c r="BT311" s="1"/>
      <c r="BU311" s="1"/>
      <c r="BV311" s="1"/>
      <c r="BW311" s="1"/>
      <c r="BX311" s="1"/>
      <c r="BY311" s="1"/>
      <c r="BZ311" s="2"/>
    </row>
    <row r="312" spans="1:79" ht="42.95" customHeight="1">
      <c r="A312" s="185"/>
      <c r="B312" s="125"/>
      <c r="C312" s="186" t="s">
        <v>371</v>
      </c>
      <c r="D312" s="186"/>
      <c r="E312" s="186"/>
      <c r="F312" s="186"/>
      <c r="G312" s="186"/>
      <c r="H312" s="186"/>
      <c r="I312" s="186"/>
      <c r="J312" s="187" t="s">
        <v>362</v>
      </c>
      <c r="K312" s="187"/>
      <c r="L312" s="187"/>
      <c r="M312" s="187"/>
      <c r="N312" s="187"/>
      <c r="O312" s="188" t="s">
        <v>201</v>
      </c>
      <c r="P312" s="189"/>
      <c r="Q312" s="189"/>
      <c r="R312" s="189"/>
      <c r="S312" s="189"/>
      <c r="T312" s="189"/>
      <c r="U312" s="189"/>
      <c r="V312" s="189"/>
      <c r="W312" s="189"/>
      <c r="X312" s="190"/>
      <c r="Y312" s="145">
        <v>100</v>
      </c>
      <c r="Z312" s="145"/>
      <c r="AA312" s="145"/>
      <c r="AB312" s="145"/>
      <c r="AC312" s="145"/>
      <c r="AD312" s="145">
        <v>0</v>
      </c>
      <c r="AE312" s="145"/>
      <c r="AF312" s="145"/>
      <c r="AG312" s="145"/>
      <c r="AH312" s="145"/>
      <c r="AI312" s="182">
        <v>100</v>
      </c>
      <c r="AJ312" s="183"/>
      <c r="AK312" s="183"/>
      <c r="AL312" s="183"/>
      <c r="AM312" s="184"/>
      <c r="AN312" s="182">
        <v>100</v>
      </c>
      <c r="AO312" s="183"/>
      <c r="AP312" s="183"/>
      <c r="AQ312" s="183"/>
      <c r="AR312" s="184"/>
      <c r="AS312" s="182">
        <v>0</v>
      </c>
      <c r="AT312" s="183"/>
      <c r="AU312" s="183"/>
      <c r="AV312" s="183"/>
      <c r="AW312" s="184"/>
      <c r="AX312" s="182">
        <v>100</v>
      </c>
      <c r="AY312" s="183"/>
      <c r="AZ312" s="183"/>
      <c r="BA312" s="183"/>
      <c r="BB312" s="184"/>
      <c r="BC312" s="182">
        <f t="shared" si="27"/>
        <v>0</v>
      </c>
      <c r="BD312" s="183"/>
      <c r="BE312" s="183"/>
      <c r="BF312" s="183"/>
      <c r="BG312" s="184"/>
      <c r="BH312" s="182">
        <f t="shared" si="28"/>
        <v>0</v>
      </c>
      <c r="BI312" s="183"/>
      <c r="BJ312" s="183"/>
      <c r="BK312" s="183"/>
      <c r="BL312" s="184"/>
      <c r="BM312" s="182">
        <v>0</v>
      </c>
      <c r="BN312" s="183"/>
      <c r="BO312" s="183"/>
      <c r="BP312" s="183"/>
      <c r="BQ312" s="184"/>
      <c r="BR312" s="1"/>
      <c r="BS312" s="1"/>
      <c r="BT312" s="1"/>
      <c r="BU312" s="1"/>
      <c r="BV312" s="1"/>
      <c r="BW312" s="1"/>
      <c r="BX312" s="1"/>
      <c r="BY312" s="1"/>
      <c r="BZ312" s="2"/>
    </row>
    <row r="313" spans="1:79" s="6" customFormat="1" ht="27.75" customHeight="1">
      <c r="A313" s="62"/>
      <c r="B313" s="61"/>
      <c r="C313" s="178" t="s">
        <v>466</v>
      </c>
      <c r="D313" s="178"/>
      <c r="E313" s="178"/>
      <c r="F313" s="178"/>
      <c r="G313" s="178"/>
      <c r="H313" s="178"/>
      <c r="I313" s="178"/>
      <c r="J313" s="179" t="s">
        <v>98</v>
      </c>
      <c r="K313" s="179"/>
      <c r="L313" s="179"/>
      <c r="M313" s="179"/>
      <c r="N313" s="179"/>
      <c r="O313" s="179" t="s">
        <v>98</v>
      </c>
      <c r="P313" s="179"/>
      <c r="Q313" s="179"/>
      <c r="R313" s="179"/>
      <c r="S313" s="179"/>
      <c r="T313" s="179"/>
      <c r="U313" s="179"/>
      <c r="V313" s="179"/>
      <c r="W313" s="179"/>
      <c r="X313" s="179"/>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c r="BR313" s="4"/>
      <c r="BS313" s="4"/>
      <c r="BT313" s="4"/>
      <c r="BU313" s="4"/>
      <c r="BV313" s="4"/>
      <c r="BW313" s="4"/>
      <c r="BX313" s="4"/>
      <c r="BY313" s="4"/>
      <c r="BZ313" s="5"/>
      <c r="CA313" s="6" t="s">
        <v>24</v>
      </c>
    </row>
    <row r="314" spans="1:79" s="6" customFormat="1" ht="18" customHeight="1">
      <c r="A314" s="62"/>
      <c r="B314" s="61"/>
      <c r="C314" s="178" t="s">
        <v>97</v>
      </c>
      <c r="D314" s="178"/>
      <c r="E314" s="178"/>
      <c r="F314" s="178"/>
      <c r="G314" s="178"/>
      <c r="H314" s="178"/>
      <c r="I314" s="178"/>
      <c r="J314" s="179" t="s">
        <v>98</v>
      </c>
      <c r="K314" s="179"/>
      <c r="L314" s="179"/>
      <c r="M314" s="179"/>
      <c r="N314" s="179"/>
      <c r="O314" s="179" t="s">
        <v>98</v>
      </c>
      <c r="P314" s="179"/>
      <c r="Q314" s="179"/>
      <c r="R314" s="179"/>
      <c r="S314" s="179"/>
      <c r="T314" s="179"/>
      <c r="U314" s="179"/>
      <c r="V314" s="179"/>
      <c r="W314" s="179"/>
      <c r="X314" s="179"/>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4"/>
      <c r="BS314" s="4"/>
      <c r="BT314" s="4"/>
      <c r="BU314" s="4"/>
      <c r="BV314" s="4"/>
      <c r="BW314" s="4"/>
      <c r="BX314" s="4"/>
      <c r="BY314" s="4"/>
      <c r="BZ314" s="5"/>
      <c r="CA314" s="6" t="s">
        <v>24</v>
      </c>
    </row>
    <row r="315" spans="1:79" ht="44.25" customHeight="1">
      <c r="A315" s="185"/>
      <c r="B315" s="125"/>
      <c r="C315" s="186" t="s">
        <v>119</v>
      </c>
      <c r="D315" s="186"/>
      <c r="E315" s="186"/>
      <c r="F315" s="186"/>
      <c r="G315" s="186"/>
      <c r="H315" s="186"/>
      <c r="I315" s="186"/>
      <c r="J315" s="187" t="s">
        <v>100</v>
      </c>
      <c r="K315" s="187"/>
      <c r="L315" s="187"/>
      <c r="M315" s="187"/>
      <c r="N315" s="187"/>
      <c r="O315" s="188" t="s">
        <v>117</v>
      </c>
      <c r="P315" s="189"/>
      <c r="Q315" s="189"/>
      <c r="R315" s="189"/>
      <c r="S315" s="189"/>
      <c r="T315" s="189"/>
      <c r="U315" s="189"/>
      <c r="V315" s="189"/>
      <c r="W315" s="189"/>
      <c r="X315" s="190"/>
      <c r="Y315" s="145">
        <v>199000</v>
      </c>
      <c r="Z315" s="145"/>
      <c r="AA315" s="145"/>
      <c r="AB315" s="145"/>
      <c r="AC315" s="145"/>
      <c r="AD315" s="145">
        <v>0</v>
      </c>
      <c r="AE315" s="145"/>
      <c r="AF315" s="145"/>
      <c r="AG315" s="145"/>
      <c r="AH315" s="145"/>
      <c r="AI315" s="182">
        <v>199000</v>
      </c>
      <c r="AJ315" s="183"/>
      <c r="AK315" s="183"/>
      <c r="AL315" s="183"/>
      <c r="AM315" s="184"/>
      <c r="AN315" s="182">
        <v>197850</v>
      </c>
      <c r="AO315" s="183"/>
      <c r="AP315" s="183"/>
      <c r="AQ315" s="183"/>
      <c r="AR315" s="184"/>
      <c r="AS315" s="182">
        <v>0</v>
      </c>
      <c r="AT315" s="183"/>
      <c r="AU315" s="183"/>
      <c r="AV315" s="183"/>
      <c r="AW315" s="184"/>
      <c r="AX315" s="182">
        <v>197850</v>
      </c>
      <c r="AY315" s="183"/>
      <c r="AZ315" s="183"/>
      <c r="BA315" s="183"/>
      <c r="BB315" s="184"/>
      <c r="BC315" s="182">
        <f t="shared" si="27"/>
        <v>-1150</v>
      </c>
      <c r="BD315" s="183"/>
      <c r="BE315" s="183"/>
      <c r="BF315" s="183"/>
      <c r="BG315" s="184"/>
      <c r="BH315" s="182">
        <f t="shared" si="28"/>
        <v>0</v>
      </c>
      <c r="BI315" s="183"/>
      <c r="BJ315" s="183"/>
      <c r="BK315" s="183"/>
      <c r="BL315" s="184"/>
      <c r="BM315" s="182">
        <v>-1150</v>
      </c>
      <c r="BN315" s="183"/>
      <c r="BO315" s="183"/>
      <c r="BP315" s="183"/>
      <c r="BQ315" s="184"/>
      <c r="BR315" s="1"/>
      <c r="BS315" s="1"/>
      <c r="BT315" s="1"/>
      <c r="BU315" s="1"/>
      <c r="BV315" s="1"/>
      <c r="BW315" s="1"/>
      <c r="BX315" s="1"/>
      <c r="BY315" s="1"/>
      <c r="BZ315" s="2"/>
    </row>
    <row r="316" spans="1:79" ht="25.5" customHeight="1">
      <c r="A316" s="62"/>
      <c r="B316" s="61"/>
      <c r="C316" s="178" t="s">
        <v>198</v>
      </c>
      <c r="D316" s="178"/>
      <c r="E316" s="178"/>
      <c r="F316" s="178"/>
      <c r="G316" s="178"/>
      <c r="H316" s="178"/>
      <c r="I316" s="178"/>
      <c r="J316" s="179" t="s">
        <v>98</v>
      </c>
      <c r="K316" s="179"/>
      <c r="L316" s="179"/>
      <c r="M316" s="179"/>
      <c r="N316" s="179"/>
      <c r="O316" s="179" t="s">
        <v>98</v>
      </c>
      <c r="P316" s="179"/>
      <c r="Q316" s="179"/>
      <c r="R316" s="179"/>
      <c r="S316" s="179"/>
      <c r="T316" s="179"/>
      <c r="U316" s="179"/>
      <c r="V316" s="179"/>
      <c r="W316" s="179"/>
      <c r="X316" s="179"/>
      <c r="Y316" s="201"/>
      <c r="Z316" s="202"/>
      <c r="AA316" s="202"/>
      <c r="AB316" s="202"/>
      <c r="AC316" s="203"/>
      <c r="AD316" s="145"/>
      <c r="AE316" s="145"/>
      <c r="AF316" s="145"/>
      <c r="AG316" s="145"/>
      <c r="AH316" s="14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
      <c r="BS316" s="1"/>
      <c r="BT316" s="1"/>
      <c r="BU316" s="1"/>
      <c r="BV316" s="1"/>
      <c r="BW316" s="1"/>
      <c r="BX316" s="1"/>
      <c r="BY316" s="1"/>
      <c r="BZ316" s="2"/>
    </row>
    <row r="317" spans="1:79" ht="66" customHeight="1">
      <c r="A317" s="185"/>
      <c r="B317" s="125"/>
      <c r="C317" s="186" t="s">
        <v>230</v>
      </c>
      <c r="D317" s="186"/>
      <c r="E317" s="186"/>
      <c r="F317" s="186"/>
      <c r="G317" s="186"/>
      <c r="H317" s="186"/>
      <c r="I317" s="186"/>
      <c r="J317" s="187" t="s">
        <v>217</v>
      </c>
      <c r="K317" s="187"/>
      <c r="L317" s="187"/>
      <c r="M317" s="187"/>
      <c r="N317" s="187"/>
      <c r="O317" s="188" t="s">
        <v>112</v>
      </c>
      <c r="P317" s="189"/>
      <c r="Q317" s="189"/>
      <c r="R317" s="189"/>
      <c r="S317" s="189"/>
      <c r="T317" s="189"/>
      <c r="U317" s="189"/>
      <c r="V317" s="189"/>
      <c r="W317" s="189"/>
      <c r="X317" s="190"/>
      <c r="Y317" s="145">
        <v>3</v>
      </c>
      <c r="Z317" s="145"/>
      <c r="AA317" s="145"/>
      <c r="AB317" s="145"/>
      <c r="AC317" s="145"/>
      <c r="AD317" s="145">
        <v>0</v>
      </c>
      <c r="AE317" s="145"/>
      <c r="AF317" s="145"/>
      <c r="AG317" s="145"/>
      <c r="AH317" s="145"/>
      <c r="AI317" s="182">
        <v>3</v>
      </c>
      <c r="AJ317" s="183"/>
      <c r="AK317" s="183"/>
      <c r="AL317" s="183"/>
      <c r="AM317" s="184"/>
      <c r="AN317" s="182">
        <v>12</v>
      </c>
      <c r="AO317" s="183"/>
      <c r="AP317" s="183"/>
      <c r="AQ317" s="183"/>
      <c r="AR317" s="184"/>
      <c r="AS317" s="182">
        <v>0</v>
      </c>
      <c r="AT317" s="183"/>
      <c r="AU317" s="183"/>
      <c r="AV317" s="183"/>
      <c r="AW317" s="184"/>
      <c r="AX317" s="182">
        <v>12</v>
      </c>
      <c r="AY317" s="183"/>
      <c r="AZ317" s="183"/>
      <c r="BA317" s="183"/>
      <c r="BB317" s="184"/>
      <c r="BC317" s="182">
        <f t="shared" si="27"/>
        <v>9</v>
      </c>
      <c r="BD317" s="183"/>
      <c r="BE317" s="183"/>
      <c r="BF317" s="183"/>
      <c r="BG317" s="184"/>
      <c r="BH317" s="182">
        <f t="shared" si="28"/>
        <v>0</v>
      </c>
      <c r="BI317" s="183"/>
      <c r="BJ317" s="183"/>
      <c r="BK317" s="183"/>
      <c r="BL317" s="184"/>
      <c r="BM317" s="182">
        <v>9</v>
      </c>
      <c r="BN317" s="183"/>
      <c r="BO317" s="183"/>
      <c r="BP317" s="183"/>
      <c r="BQ317" s="184"/>
      <c r="BR317" s="1"/>
      <c r="BS317" s="1"/>
      <c r="BT317" s="1"/>
      <c r="BU317" s="1"/>
      <c r="BV317" s="1"/>
      <c r="BW317" s="1"/>
      <c r="BX317" s="1"/>
      <c r="BY317" s="1"/>
      <c r="BZ317" s="2"/>
    </row>
    <row r="318" spans="1:79" ht="18" customHeight="1">
      <c r="A318" s="62"/>
      <c r="B318" s="61"/>
      <c r="C318" s="178" t="s">
        <v>281</v>
      </c>
      <c r="D318" s="178"/>
      <c r="E318" s="178"/>
      <c r="F318" s="178"/>
      <c r="G318" s="178"/>
      <c r="H318" s="178"/>
      <c r="I318" s="178"/>
      <c r="J318" s="179" t="s">
        <v>98</v>
      </c>
      <c r="K318" s="179"/>
      <c r="L318" s="179"/>
      <c r="M318" s="179"/>
      <c r="N318" s="179"/>
      <c r="O318" s="179" t="s">
        <v>98</v>
      </c>
      <c r="P318" s="179"/>
      <c r="Q318" s="179"/>
      <c r="R318" s="179"/>
      <c r="S318" s="179"/>
      <c r="T318" s="179"/>
      <c r="U318" s="179"/>
      <c r="V318" s="179"/>
      <c r="W318" s="179"/>
      <c r="X318" s="179"/>
      <c r="Y318" s="151"/>
      <c r="Z318" s="151"/>
      <c r="AA318" s="151"/>
      <c r="AB318" s="151"/>
      <c r="AC318" s="151"/>
      <c r="AD318" s="145"/>
      <c r="AE318" s="145"/>
      <c r="AF318" s="145"/>
      <c r="AG318" s="145"/>
      <c r="AH318" s="14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
      <c r="BS318" s="1"/>
      <c r="BT318" s="1"/>
      <c r="BU318" s="1"/>
      <c r="BV318" s="1"/>
      <c r="BW318" s="1"/>
      <c r="BX318" s="1"/>
      <c r="BY318" s="1"/>
      <c r="BZ318" s="2"/>
    </row>
    <row r="319" spans="1:79" ht="48" customHeight="1">
      <c r="A319" s="185"/>
      <c r="B319" s="125"/>
      <c r="C319" s="186" t="s">
        <v>306</v>
      </c>
      <c r="D319" s="186"/>
      <c r="E319" s="186"/>
      <c r="F319" s="186"/>
      <c r="G319" s="186"/>
      <c r="H319" s="186"/>
      <c r="I319" s="186"/>
      <c r="J319" s="187" t="s">
        <v>100</v>
      </c>
      <c r="K319" s="187"/>
      <c r="L319" s="187"/>
      <c r="M319" s="187"/>
      <c r="N319" s="187"/>
      <c r="O319" s="188" t="s">
        <v>201</v>
      </c>
      <c r="P319" s="189"/>
      <c r="Q319" s="189"/>
      <c r="R319" s="189"/>
      <c r="S319" s="189"/>
      <c r="T319" s="189"/>
      <c r="U319" s="189"/>
      <c r="V319" s="189"/>
      <c r="W319" s="189"/>
      <c r="X319" s="190"/>
      <c r="Y319" s="145">
        <v>66333.33</v>
      </c>
      <c r="Z319" s="145"/>
      <c r="AA319" s="145"/>
      <c r="AB319" s="145"/>
      <c r="AC319" s="145"/>
      <c r="AD319" s="145">
        <v>0</v>
      </c>
      <c r="AE319" s="145"/>
      <c r="AF319" s="145"/>
      <c r="AG319" s="145"/>
      <c r="AH319" s="145"/>
      <c r="AI319" s="182">
        <v>66333.33</v>
      </c>
      <c r="AJ319" s="183"/>
      <c r="AK319" s="183"/>
      <c r="AL319" s="183"/>
      <c r="AM319" s="184"/>
      <c r="AN319" s="182">
        <v>16487.5</v>
      </c>
      <c r="AO319" s="183"/>
      <c r="AP319" s="183"/>
      <c r="AQ319" s="183"/>
      <c r="AR319" s="184"/>
      <c r="AS319" s="182">
        <v>0</v>
      </c>
      <c r="AT319" s="183"/>
      <c r="AU319" s="183"/>
      <c r="AV319" s="183"/>
      <c r="AW319" s="184"/>
      <c r="AX319" s="182">
        <v>16487.5</v>
      </c>
      <c r="AY319" s="183"/>
      <c r="AZ319" s="183"/>
      <c r="BA319" s="183"/>
      <c r="BB319" s="184"/>
      <c r="BC319" s="182">
        <f t="shared" si="27"/>
        <v>-49845.83</v>
      </c>
      <c r="BD319" s="183"/>
      <c r="BE319" s="183"/>
      <c r="BF319" s="183"/>
      <c r="BG319" s="184"/>
      <c r="BH319" s="182">
        <f t="shared" si="28"/>
        <v>0</v>
      </c>
      <c r="BI319" s="183"/>
      <c r="BJ319" s="183"/>
      <c r="BK319" s="183"/>
      <c r="BL319" s="184"/>
      <c r="BM319" s="182">
        <v>-49845.83</v>
      </c>
      <c r="BN319" s="183"/>
      <c r="BO319" s="183"/>
      <c r="BP319" s="183"/>
      <c r="BQ319" s="184"/>
      <c r="BR319" s="1"/>
      <c r="BS319" s="1"/>
      <c r="BT319" s="1"/>
      <c r="BU319" s="1"/>
      <c r="BV319" s="1"/>
      <c r="BW319" s="1"/>
      <c r="BX319" s="1"/>
      <c r="BY319" s="1"/>
      <c r="BZ319" s="2"/>
    </row>
    <row r="320" spans="1:79" ht="21.6" customHeight="1">
      <c r="A320" s="62"/>
      <c r="B320" s="61"/>
      <c r="C320" s="178" t="s">
        <v>360</v>
      </c>
      <c r="D320" s="178"/>
      <c r="E320" s="178"/>
      <c r="F320" s="178"/>
      <c r="G320" s="178"/>
      <c r="H320" s="178"/>
      <c r="I320" s="178"/>
      <c r="J320" s="179" t="s">
        <v>98</v>
      </c>
      <c r="K320" s="179"/>
      <c r="L320" s="179"/>
      <c r="M320" s="179"/>
      <c r="N320" s="179"/>
      <c r="O320" s="179" t="s">
        <v>98</v>
      </c>
      <c r="P320" s="179"/>
      <c r="Q320" s="179"/>
      <c r="R320" s="179"/>
      <c r="S320" s="179"/>
      <c r="T320" s="179"/>
      <c r="U320" s="179"/>
      <c r="V320" s="179"/>
      <c r="W320" s="179"/>
      <c r="X320" s="179"/>
      <c r="Y320" s="151"/>
      <c r="Z320" s="151"/>
      <c r="AA320" s="151"/>
      <c r="AB320" s="151"/>
      <c r="AC320" s="151"/>
      <c r="AD320" s="145"/>
      <c r="AE320" s="145"/>
      <c r="AF320" s="145"/>
      <c r="AG320" s="145"/>
      <c r="AH320" s="14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
      <c r="BS320" s="1"/>
      <c r="BT320" s="1"/>
      <c r="BU320" s="1"/>
      <c r="BV320" s="1"/>
      <c r="BW320" s="1"/>
      <c r="BX320" s="1"/>
      <c r="BY320" s="1"/>
      <c r="BZ320" s="2"/>
    </row>
    <row r="321" spans="1:79" ht="55.5" customHeight="1">
      <c r="A321" s="185"/>
      <c r="B321" s="125"/>
      <c r="C321" s="186" t="s">
        <v>372</v>
      </c>
      <c r="D321" s="186"/>
      <c r="E321" s="186"/>
      <c r="F321" s="186"/>
      <c r="G321" s="186"/>
      <c r="H321" s="186"/>
      <c r="I321" s="186"/>
      <c r="J321" s="187" t="s">
        <v>362</v>
      </c>
      <c r="K321" s="187"/>
      <c r="L321" s="187"/>
      <c r="M321" s="187"/>
      <c r="N321" s="187"/>
      <c r="O321" s="188" t="s">
        <v>201</v>
      </c>
      <c r="P321" s="189"/>
      <c r="Q321" s="189"/>
      <c r="R321" s="189"/>
      <c r="S321" s="189"/>
      <c r="T321" s="189"/>
      <c r="U321" s="189"/>
      <c r="V321" s="189"/>
      <c r="W321" s="189"/>
      <c r="X321" s="190"/>
      <c r="Y321" s="145">
        <v>100</v>
      </c>
      <c r="Z321" s="145"/>
      <c r="AA321" s="145"/>
      <c r="AB321" s="145"/>
      <c r="AC321" s="145"/>
      <c r="AD321" s="145">
        <v>0</v>
      </c>
      <c r="AE321" s="145"/>
      <c r="AF321" s="145"/>
      <c r="AG321" s="145"/>
      <c r="AH321" s="145"/>
      <c r="AI321" s="182">
        <v>100</v>
      </c>
      <c r="AJ321" s="183"/>
      <c r="AK321" s="183"/>
      <c r="AL321" s="183"/>
      <c r="AM321" s="184"/>
      <c r="AN321" s="182">
        <v>100</v>
      </c>
      <c r="AO321" s="183"/>
      <c r="AP321" s="183"/>
      <c r="AQ321" s="183"/>
      <c r="AR321" s="184"/>
      <c r="AS321" s="182">
        <v>0</v>
      </c>
      <c r="AT321" s="183"/>
      <c r="AU321" s="183"/>
      <c r="AV321" s="183"/>
      <c r="AW321" s="184"/>
      <c r="AX321" s="182">
        <v>100</v>
      </c>
      <c r="AY321" s="183"/>
      <c r="AZ321" s="183"/>
      <c r="BA321" s="183"/>
      <c r="BB321" s="184"/>
      <c r="BC321" s="182">
        <f t="shared" si="27"/>
        <v>0</v>
      </c>
      <c r="BD321" s="183"/>
      <c r="BE321" s="183"/>
      <c r="BF321" s="183"/>
      <c r="BG321" s="184"/>
      <c r="BH321" s="182">
        <f t="shared" si="28"/>
        <v>0</v>
      </c>
      <c r="BI321" s="183"/>
      <c r="BJ321" s="183"/>
      <c r="BK321" s="183"/>
      <c r="BL321" s="184"/>
      <c r="BM321" s="182">
        <v>0</v>
      </c>
      <c r="BN321" s="183"/>
      <c r="BO321" s="183"/>
      <c r="BP321" s="183"/>
      <c r="BQ321" s="184"/>
      <c r="BR321" s="1"/>
      <c r="BS321" s="1"/>
      <c r="BT321" s="1"/>
      <c r="BU321" s="1"/>
      <c r="BV321" s="1"/>
      <c r="BW321" s="1"/>
      <c r="BX321" s="1"/>
      <c r="BY321" s="1"/>
      <c r="BZ321" s="2"/>
    </row>
    <row r="322" spans="1:79" s="6" customFormat="1" ht="27" customHeight="1">
      <c r="A322" s="62"/>
      <c r="B322" s="61"/>
      <c r="C322" s="178" t="s">
        <v>468</v>
      </c>
      <c r="D322" s="178"/>
      <c r="E322" s="178"/>
      <c r="F322" s="178"/>
      <c r="G322" s="178"/>
      <c r="H322" s="178"/>
      <c r="I322" s="178"/>
      <c r="J322" s="179" t="s">
        <v>98</v>
      </c>
      <c r="K322" s="179"/>
      <c r="L322" s="179"/>
      <c r="M322" s="179"/>
      <c r="N322" s="179"/>
      <c r="O322" s="179" t="s">
        <v>98</v>
      </c>
      <c r="P322" s="179"/>
      <c r="Q322" s="179"/>
      <c r="R322" s="179"/>
      <c r="S322" s="179"/>
      <c r="T322" s="179"/>
      <c r="U322" s="179"/>
      <c r="V322" s="179"/>
      <c r="W322" s="179"/>
      <c r="X322" s="179"/>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4"/>
      <c r="BS322" s="4"/>
      <c r="BT322" s="4"/>
      <c r="BU322" s="4"/>
      <c r="BV322" s="4"/>
      <c r="BW322" s="4"/>
      <c r="BX322" s="4"/>
      <c r="BY322" s="4"/>
      <c r="BZ322" s="5"/>
      <c r="CA322" s="6" t="s">
        <v>24</v>
      </c>
    </row>
    <row r="323" spans="1:79" s="6" customFormat="1" ht="18.75" customHeight="1">
      <c r="A323" s="62"/>
      <c r="B323" s="61"/>
      <c r="C323" s="178" t="s">
        <v>97</v>
      </c>
      <c r="D323" s="178"/>
      <c r="E323" s="178"/>
      <c r="F323" s="178"/>
      <c r="G323" s="178"/>
      <c r="H323" s="178"/>
      <c r="I323" s="178"/>
      <c r="J323" s="179" t="s">
        <v>98</v>
      </c>
      <c r="K323" s="179"/>
      <c r="L323" s="179"/>
      <c r="M323" s="179"/>
      <c r="N323" s="179"/>
      <c r="O323" s="179" t="s">
        <v>98</v>
      </c>
      <c r="P323" s="179"/>
      <c r="Q323" s="179"/>
      <c r="R323" s="179"/>
      <c r="S323" s="179"/>
      <c r="T323" s="179"/>
      <c r="U323" s="179"/>
      <c r="V323" s="179"/>
      <c r="W323" s="179"/>
      <c r="X323" s="179"/>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4"/>
      <c r="BS323" s="4"/>
      <c r="BT323" s="4"/>
      <c r="BU323" s="4"/>
      <c r="BV323" s="4"/>
      <c r="BW323" s="4"/>
      <c r="BX323" s="4"/>
      <c r="BY323" s="4"/>
      <c r="BZ323" s="5"/>
      <c r="CA323" s="6" t="s">
        <v>24</v>
      </c>
    </row>
    <row r="324" spans="1:79" ht="27.6" customHeight="1">
      <c r="A324" s="185"/>
      <c r="B324" s="125"/>
      <c r="C324" s="186" t="s">
        <v>138</v>
      </c>
      <c r="D324" s="186"/>
      <c r="E324" s="186"/>
      <c r="F324" s="186"/>
      <c r="G324" s="186"/>
      <c r="H324" s="186"/>
      <c r="I324" s="186"/>
      <c r="J324" s="187" t="s">
        <v>100</v>
      </c>
      <c r="K324" s="187"/>
      <c r="L324" s="187"/>
      <c r="M324" s="187"/>
      <c r="N324" s="187"/>
      <c r="O324" s="188" t="s">
        <v>139</v>
      </c>
      <c r="P324" s="189"/>
      <c r="Q324" s="189"/>
      <c r="R324" s="189"/>
      <c r="S324" s="189"/>
      <c r="T324" s="189"/>
      <c r="U324" s="189"/>
      <c r="V324" s="189"/>
      <c r="W324" s="189"/>
      <c r="X324" s="190"/>
      <c r="Y324" s="145">
        <v>25000</v>
      </c>
      <c r="Z324" s="145"/>
      <c r="AA324" s="145"/>
      <c r="AB324" s="145"/>
      <c r="AC324" s="145"/>
      <c r="AD324" s="145">
        <v>0</v>
      </c>
      <c r="AE324" s="145"/>
      <c r="AF324" s="145"/>
      <c r="AG324" s="145"/>
      <c r="AH324" s="145"/>
      <c r="AI324" s="182">
        <v>25000</v>
      </c>
      <c r="AJ324" s="183"/>
      <c r="AK324" s="183"/>
      <c r="AL324" s="183"/>
      <c r="AM324" s="184"/>
      <c r="AN324" s="182">
        <v>17120</v>
      </c>
      <c r="AO324" s="183"/>
      <c r="AP324" s="183"/>
      <c r="AQ324" s="183"/>
      <c r="AR324" s="184"/>
      <c r="AS324" s="182">
        <v>0</v>
      </c>
      <c r="AT324" s="183"/>
      <c r="AU324" s="183"/>
      <c r="AV324" s="183"/>
      <c r="AW324" s="184"/>
      <c r="AX324" s="182">
        <v>17120</v>
      </c>
      <c r="AY324" s="183"/>
      <c r="AZ324" s="183"/>
      <c r="BA324" s="183"/>
      <c r="BB324" s="184"/>
      <c r="BC324" s="182">
        <f>AN324-Y324</f>
        <v>-7880</v>
      </c>
      <c r="BD324" s="183"/>
      <c r="BE324" s="183"/>
      <c r="BF324" s="183"/>
      <c r="BG324" s="184"/>
      <c r="BH324" s="182">
        <f>AS324-AD324</f>
        <v>0</v>
      </c>
      <c r="BI324" s="183"/>
      <c r="BJ324" s="183"/>
      <c r="BK324" s="183"/>
      <c r="BL324" s="184"/>
      <c r="BM324" s="182">
        <v>-7880</v>
      </c>
      <c r="BN324" s="183"/>
      <c r="BO324" s="183"/>
      <c r="BP324" s="183"/>
      <c r="BQ324" s="184"/>
      <c r="BR324" s="1"/>
      <c r="BS324" s="1"/>
      <c r="BT324" s="1"/>
      <c r="BU324" s="1"/>
      <c r="BV324" s="1"/>
      <c r="BW324" s="1"/>
      <c r="BX324" s="1"/>
      <c r="BY324" s="1"/>
      <c r="BZ324" s="2"/>
    </row>
    <row r="325" spans="1:79" ht="18.75" customHeight="1">
      <c r="A325" s="62"/>
      <c r="B325" s="61"/>
      <c r="C325" s="178" t="s">
        <v>198</v>
      </c>
      <c r="D325" s="178"/>
      <c r="E325" s="178"/>
      <c r="F325" s="178"/>
      <c r="G325" s="178"/>
      <c r="H325" s="178"/>
      <c r="I325" s="178"/>
      <c r="J325" s="179" t="s">
        <v>98</v>
      </c>
      <c r="K325" s="179"/>
      <c r="L325" s="179"/>
      <c r="M325" s="179"/>
      <c r="N325" s="179"/>
      <c r="O325" s="179" t="s">
        <v>98</v>
      </c>
      <c r="P325" s="179"/>
      <c r="Q325" s="179"/>
      <c r="R325" s="179"/>
      <c r="S325" s="179"/>
      <c r="T325" s="179"/>
      <c r="U325" s="179"/>
      <c r="V325" s="179"/>
      <c r="W325" s="179"/>
      <c r="X325" s="179"/>
      <c r="Y325" s="201"/>
      <c r="Z325" s="202"/>
      <c r="AA325" s="202"/>
      <c r="AB325" s="202"/>
      <c r="AC325" s="203"/>
      <c r="AD325" s="145"/>
      <c r="AE325" s="145"/>
      <c r="AF325" s="145"/>
      <c r="AG325" s="145"/>
      <c r="AH325" s="14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c r="BR325" s="1"/>
      <c r="BS325" s="1"/>
      <c r="BT325" s="1"/>
      <c r="BU325" s="1"/>
      <c r="BV325" s="1"/>
      <c r="BW325" s="1"/>
      <c r="BX325" s="1"/>
      <c r="BY325" s="1"/>
      <c r="BZ325" s="2"/>
    </row>
    <row r="326" spans="1:79" ht="53.1" customHeight="1">
      <c r="A326" s="185"/>
      <c r="B326" s="125"/>
      <c r="C326" s="186" t="s">
        <v>240</v>
      </c>
      <c r="D326" s="186"/>
      <c r="E326" s="186"/>
      <c r="F326" s="186"/>
      <c r="G326" s="186"/>
      <c r="H326" s="186"/>
      <c r="I326" s="186"/>
      <c r="J326" s="187" t="s">
        <v>206</v>
      </c>
      <c r="K326" s="187"/>
      <c r="L326" s="187"/>
      <c r="M326" s="187"/>
      <c r="N326" s="187"/>
      <c r="O326" s="188" t="s">
        <v>112</v>
      </c>
      <c r="P326" s="189"/>
      <c r="Q326" s="189"/>
      <c r="R326" s="189"/>
      <c r="S326" s="189"/>
      <c r="T326" s="189"/>
      <c r="U326" s="189"/>
      <c r="V326" s="189"/>
      <c r="W326" s="189"/>
      <c r="X326" s="190"/>
      <c r="Y326" s="145">
        <v>4</v>
      </c>
      <c r="Z326" s="145"/>
      <c r="AA326" s="145"/>
      <c r="AB326" s="145"/>
      <c r="AC326" s="145"/>
      <c r="AD326" s="145">
        <v>0</v>
      </c>
      <c r="AE326" s="145"/>
      <c r="AF326" s="145"/>
      <c r="AG326" s="145"/>
      <c r="AH326" s="145"/>
      <c r="AI326" s="182">
        <v>4</v>
      </c>
      <c r="AJ326" s="183"/>
      <c r="AK326" s="183"/>
      <c r="AL326" s="183"/>
      <c r="AM326" s="184"/>
      <c r="AN326" s="182">
        <v>4</v>
      </c>
      <c r="AO326" s="183"/>
      <c r="AP326" s="183"/>
      <c r="AQ326" s="183"/>
      <c r="AR326" s="184"/>
      <c r="AS326" s="182">
        <v>0</v>
      </c>
      <c r="AT326" s="183"/>
      <c r="AU326" s="183"/>
      <c r="AV326" s="183"/>
      <c r="AW326" s="184"/>
      <c r="AX326" s="182">
        <v>4</v>
      </c>
      <c r="AY326" s="183"/>
      <c r="AZ326" s="183"/>
      <c r="BA326" s="183"/>
      <c r="BB326" s="184"/>
      <c r="BC326" s="182">
        <f>AN326-Y326</f>
        <v>0</v>
      </c>
      <c r="BD326" s="183"/>
      <c r="BE326" s="183"/>
      <c r="BF326" s="183"/>
      <c r="BG326" s="184"/>
      <c r="BH326" s="182">
        <f>AS326-AD326</f>
        <v>0</v>
      </c>
      <c r="BI326" s="183"/>
      <c r="BJ326" s="183"/>
      <c r="BK326" s="183"/>
      <c r="BL326" s="184"/>
      <c r="BM326" s="182">
        <v>0</v>
      </c>
      <c r="BN326" s="183"/>
      <c r="BO326" s="183"/>
      <c r="BP326" s="183"/>
      <c r="BQ326" s="184"/>
      <c r="BR326" s="1"/>
      <c r="BS326" s="1"/>
      <c r="BT326" s="1"/>
      <c r="BU326" s="1"/>
      <c r="BV326" s="1"/>
      <c r="BW326" s="1"/>
      <c r="BX326" s="1"/>
      <c r="BY326" s="1"/>
      <c r="BZ326" s="2"/>
    </row>
    <row r="327" spans="1:79" ht="53.1" customHeight="1">
      <c r="A327" s="185"/>
      <c r="B327" s="125"/>
      <c r="C327" s="186" t="s">
        <v>240</v>
      </c>
      <c r="D327" s="186"/>
      <c r="E327" s="186"/>
      <c r="F327" s="186"/>
      <c r="G327" s="186"/>
      <c r="H327" s="186"/>
      <c r="I327" s="186"/>
      <c r="J327" s="187" t="s">
        <v>206</v>
      </c>
      <c r="K327" s="187"/>
      <c r="L327" s="187"/>
      <c r="M327" s="187"/>
      <c r="N327" s="187"/>
      <c r="O327" s="188" t="s">
        <v>112</v>
      </c>
      <c r="P327" s="189"/>
      <c r="Q327" s="189"/>
      <c r="R327" s="189"/>
      <c r="S327" s="189"/>
      <c r="T327" s="189"/>
      <c r="U327" s="189"/>
      <c r="V327" s="189"/>
      <c r="W327" s="189"/>
      <c r="X327" s="190"/>
      <c r="Y327" s="145">
        <v>4</v>
      </c>
      <c r="Z327" s="145"/>
      <c r="AA327" s="145"/>
      <c r="AB327" s="145"/>
      <c r="AC327" s="145"/>
      <c r="AD327" s="145">
        <v>0</v>
      </c>
      <c r="AE327" s="145"/>
      <c r="AF327" s="145"/>
      <c r="AG327" s="145"/>
      <c r="AH327" s="145"/>
      <c r="AI327" s="182">
        <v>4</v>
      </c>
      <c r="AJ327" s="183"/>
      <c r="AK327" s="183"/>
      <c r="AL327" s="183"/>
      <c r="AM327" s="184"/>
      <c r="AN327" s="182">
        <v>4</v>
      </c>
      <c r="AO327" s="183"/>
      <c r="AP327" s="183"/>
      <c r="AQ327" s="183"/>
      <c r="AR327" s="184"/>
      <c r="AS327" s="182">
        <v>0</v>
      </c>
      <c r="AT327" s="183"/>
      <c r="AU327" s="183"/>
      <c r="AV327" s="183"/>
      <c r="AW327" s="184"/>
      <c r="AX327" s="182">
        <v>4</v>
      </c>
      <c r="AY327" s="183"/>
      <c r="AZ327" s="183"/>
      <c r="BA327" s="183"/>
      <c r="BB327" s="184"/>
      <c r="BC327" s="182">
        <f>AN327-Y327</f>
        <v>0</v>
      </c>
      <c r="BD327" s="183"/>
      <c r="BE327" s="183"/>
      <c r="BF327" s="183"/>
      <c r="BG327" s="184"/>
      <c r="BH327" s="182">
        <f>AS327-AD327</f>
        <v>0</v>
      </c>
      <c r="BI327" s="183"/>
      <c r="BJ327" s="183"/>
      <c r="BK327" s="183"/>
      <c r="BL327" s="184"/>
      <c r="BM327" s="182">
        <v>0</v>
      </c>
      <c r="BN327" s="183"/>
      <c r="BO327" s="183"/>
      <c r="BP327" s="183"/>
      <c r="BQ327" s="184"/>
      <c r="BR327" s="1"/>
      <c r="BS327" s="1"/>
      <c r="BT327" s="1"/>
      <c r="BU327" s="1"/>
      <c r="BV327" s="1"/>
      <c r="BW327" s="1"/>
      <c r="BX327" s="1"/>
      <c r="BY327" s="1"/>
      <c r="BZ327" s="2"/>
    </row>
    <row r="328" spans="1:79" ht="18.75" customHeight="1">
      <c r="A328" s="62"/>
      <c r="B328" s="61"/>
      <c r="C328" s="178" t="s">
        <v>281</v>
      </c>
      <c r="D328" s="178"/>
      <c r="E328" s="178"/>
      <c r="F328" s="178"/>
      <c r="G328" s="178"/>
      <c r="H328" s="178"/>
      <c r="I328" s="178"/>
      <c r="J328" s="179" t="s">
        <v>98</v>
      </c>
      <c r="K328" s="179"/>
      <c r="L328" s="179"/>
      <c r="M328" s="179"/>
      <c r="N328" s="179"/>
      <c r="O328" s="179" t="s">
        <v>98</v>
      </c>
      <c r="P328" s="179"/>
      <c r="Q328" s="179"/>
      <c r="R328" s="179"/>
      <c r="S328" s="179"/>
      <c r="T328" s="179"/>
      <c r="U328" s="179"/>
      <c r="V328" s="179"/>
      <c r="W328" s="179"/>
      <c r="X328" s="179"/>
      <c r="Y328" s="151"/>
      <c r="Z328" s="151"/>
      <c r="AA328" s="151"/>
      <c r="AB328" s="151"/>
      <c r="AC328" s="151"/>
      <c r="AD328" s="145"/>
      <c r="AE328" s="145"/>
      <c r="AF328" s="145"/>
      <c r="AG328" s="145"/>
      <c r="AH328" s="14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c r="BR328" s="1"/>
      <c r="BS328" s="1"/>
      <c r="BT328" s="1"/>
      <c r="BU328" s="1"/>
      <c r="BV328" s="1"/>
      <c r="BW328" s="1"/>
      <c r="BX328" s="1"/>
      <c r="BY328" s="1"/>
      <c r="BZ328" s="2"/>
    </row>
    <row r="329" spans="1:79" ht="53.1" customHeight="1">
      <c r="A329" s="185"/>
      <c r="B329" s="125"/>
      <c r="C329" s="186" t="s">
        <v>326</v>
      </c>
      <c r="D329" s="186"/>
      <c r="E329" s="186"/>
      <c r="F329" s="186"/>
      <c r="G329" s="186"/>
      <c r="H329" s="186"/>
      <c r="I329" s="186"/>
      <c r="J329" s="187" t="s">
        <v>100</v>
      </c>
      <c r="K329" s="187"/>
      <c r="L329" s="187"/>
      <c r="M329" s="187"/>
      <c r="N329" s="187"/>
      <c r="O329" s="188" t="s">
        <v>201</v>
      </c>
      <c r="P329" s="189"/>
      <c r="Q329" s="189"/>
      <c r="R329" s="189"/>
      <c r="S329" s="189"/>
      <c r="T329" s="189"/>
      <c r="U329" s="189"/>
      <c r="V329" s="189"/>
      <c r="W329" s="189"/>
      <c r="X329" s="190"/>
      <c r="Y329" s="145">
        <v>6250</v>
      </c>
      <c r="Z329" s="145"/>
      <c r="AA329" s="145"/>
      <c r="AB329" s="145"/>
      <c r="AC329" s="145"/>
      <c r="AD329" s="145">
        <v>0</v>
      </c>
      <c r="AE329" s="145"/>
      <c r="AF329" s="145"/>
      <c r="AG329" s="145"/>
      <c r="AH329" s="145"/>
      <c r="AI329" s="182">
        <v>6250</v>
      </c>
      <c r="AJ329" s="183"/>
      <c r="AK329" s="183"/>
      <c r="AL329" s="183"/>
      <c r="AM329" s="184"/>
      <c r="AN329" s="182">
        <v>4280</v>
      </c>
      <c r="AO329" s="183"/>
      <c r="AP329" s="183"/>
      <c r="AQ329" s="183"/>
      <c r="AR329" s="184"/>
      <c r="AS329" s="182">
        <v>0</v>
      </c>
      <c r="AT329" s="183"/>
      <c r="AU329" s="183"/>
      <c r="AV329" s="183"/>
      <c r="AW329" s="184"/>
      <c r="AX329" s="182">
        <v>4280</v>
      </c>
      <c r="AY329" s="183"/>
      <c r="AZ329" s="183"/>
      <c r="BA329" s="183"/>
      <c r="BB329" s="184"/>
      <c r="BC329" s="182">
        <f>AN329-Y329</f>
        <v>-1970</v>
      </c>
      <c r="BD329" s="183"/>
      <c r="BE329" s="183"/>
      <c r="BF329" s="183"/>
      <c r="BG329" s="184"/>
      <c r="BH329" s="182">
        <f>AS329-AD329</f>
        <v>0</v>
      </c>
      <c r="BI329" s="183"/>
      <c r="BJ329" s="183"/>
      <c r="BK329" s="183"/>
      <c r="BL329" s="184"/>
      <c r="BM329" s="182">
        <v>-1970</v>
      </c>
      <c r="BN329" s="183"/>
      <c r="BO329" s="183"/>
      <c r="BP329" s="183"/>
      <c r="BQ329" s="184"/>
      <c r="BR329" s="1"/>
      <c r="BS329" s="1"/>
      <c r="BT329" s="1"/>
      <c r="BU329" s="1"/>
      <c r="BV329" s="1"/>
      <c r="BW329" s="1"/>
      <c r="BX329" s="1"/>
      <c r="BY329" s="1"/>
      <c r="BZ329" s="2"/>
    </row>
    <row r="330" spans="1:79" ht="18.75" customHeight="1">
      <c r="A330" s="62"/>
      <c r="B330" s="61"/>
      <c r="C330" s="178" t="s">
        <v>360</v>
      </c>
      <c r="D330" s="178"/>
      <c r="E330" s="178"/>
      <c r="F330" s="178"/>
      <c r="G330" s="178"/>
      <c r="H330" s="178"/>
      <c r="I330" s="178"/>
      <c r="J330" s="179" t="s">
        <v>98</v>
      </c>
      <c r="K330" s="179"/>
      <c r="L330" s="179"/>
      <c r="M330" s="179"/>
      <c r="N330" s="179"/>
      <c r="O330" s="179" t="s">
        <v>98</v>
      </c>
      <c r="P330" s="179"/>
      <c r="Q330" s="179"/>
      <c r="R330" s="179"/>
      <c r="S330" s="179"/>
      <c r="T330" s="179"/>
      <c r="U330" s="179"/>
      <c r="V330" s="179"/>
      <c r="W330" s="179"/>
      <c r="X330" s="179"/>
      <c r="Y330" s="151"/>
      <c r="Z330" s="151"/>
      <c r="AA330" s="151"/>
      <c r="AB330" s="151"/>
      <c r="AC330" s="151"/>
      <c r="AD330" s="145"/>
      <c r="AE330" s="145"/>
      <c r="AF330" s="145"/>
      <c r="AG330" s="145"/>
      <c r="AH330" s="14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
      <c r="BS330" s="1"/>
      <c r="BT330" s="1"/>
      <c r="BU330" s="1"/>
      <c r="BV330" s="1"/>
      <c r="BW330" s="1"/>
      <c r="BX330" s="1"/>
      <c r="BY330" s="1"/>
      <c r="BZ330" s="2"/>
    </row>
    <row r="331" spans="1:79" ht="30" customHeight="1">
      <c r="A331" s="185"/>
      <c r="B331" s="125"/>
      <c r="C331" s="186" t="s">
        <v>392</v>
      </c>
      <c r="D331" s="186"/>
      <c r="E331" s="186"/>
      <c r="F331" s="186"/>
      <c r="G331" s="186"/>
      <c r="H331" s="186"/>
      <c r="I331" s="186"/>
      <c r="J331" s="187" t="s">
        <v>362</v>
      </c>
      <c r="K331" s="187"/>
      <c r="L331" s="187"/>
      <c r="M331" s="187"/>
      <c r="N331" s="187"/>
      <c r="O331" s="188" t="s">
        <v>201</v>
      </c>
      <c r="P331" s="189"/>
      <c r="Q331" s="189"/>
      <c r="R331" s="189"/>
      <c r="S331" s="189"/>
      <c r="T331" s="189"/>
      <c r="U331" s="189"/>
      <c r="V331" s="189"/>
      <c r="W331" s="189"/>
      <c r="X331" s="190"/>
      <c r="Y331" s="145">
        <v>100</v>
      </c>
      <c r="Z331" s="145"/>
      <c r="AA331" s="145"/>
      <c r="AB331" s="145"/>
      <c r="AC331" s="145"/>
      <c r="AD331" s="145">
        <v>0</v>
      </c>
      <c r="AE331" s="145"/>
      <c r="AF331" s="145"/>
      <c r="AG331" s="145"/>
      <c r="AH331" s="145"/>
      <c r="AI331" s="182">
        <v>100</v>
      </c>
      <c r="AJ331" s="183"/>
      <c r="AK331" s="183"/>
      <c r="AL331" s="183"/>
      <c r="AM331" s="184"/>
      <c r="AN331" s="182">
        <v>69.5</v>
      </c>
      <c r="AO331" s="183"/>
      <c r="AP331" s="183"/>
      <c r="AQ331" s="183"/>
      <c r="AR331" s="184"/>
      <c r="AS331" s="182">
        <v>0</v>
      </c>
      <c r="AT331" s="183"/>
      <c r="AU331" s="183"/>
      <c r="AV331" s="183"/>
      <c r="AW331" s="184"/>
      <c r="AX331" s="182">
        <v>69.5</v>
      </c>
      <c r="AY331" s="183"/>
      <c r="AZ331" s="183"/>
      <c r="BA331" s="183"/>
      <c r="BB331" s="184"/>
      <c r="BC331" s="182">
        <f>AN331-Y331</f>
        <v>-30.5</v>
      </c>
      <c r="BD331" s="183"/>
      <c r="BE331" s="183"/>
      <c r="BF331" s="183"/>
      <c r="BG331" s="184"/>
      <c r="BH331" s="182">
        <f>AS331-AD331</f>
        <v>0</v>
      </c>
      <c r="BI331" s="183"/>
      <c r="BJ331" s="183"/>
      <c r="BK331" s="183"/>
      <c r="BL331" s="184"/>
      <c r="BM331" s="182">
        <v>-30.5</v>
      </c>
      <c r="BN331" s="183"/>
      <c r="BO331" s="183"/>
      <c r="BP331" s="183"/>
      <c r="BQ331" s="184"/>
      <c r="BR331" s="1"/>
      <c r="BS331" s="1"/>
      <c r="BT331" s="1"/>
      <c r="BU331" s="1"/>
      <c r="BV331" s="1"/>
      <c r="BW331" s="1"/>
      <c r="BX331" s="1"/>
      <c r="BY331" s="1"/>
      <c r="BZ331" s="2"/>
    </row>
    <row r="332" spans="1:79" s="6" customFormat="1" ht="63.75" customHeight="1">
      <c r="A332" s="62"/>
      <c r="B332" s="61"/>
      <c r="C332" s="178" t="s">
        <v>469</v>
      </c>
      <c r="D332" s="178"/>
      <c r="E332" s="178"/>
      <c r="F332" s="178"/>
      <c r="G332" s="178"/>
      <c r="H332" s="178"/>
      <c r="I332" s="178"/>
      <c r="J332" s="179" t="s">
        <v>98</v>
      </c>
      <c r="K332" s="179"/>
      <c r="L332" s="179"/>
      <c r="M332" s="179"/>
      <c r="N332" s="179"/>
      <c r="O332" s="179" t="s">
        <v>98</v>
      </c>
      <c r="P332" s="179"/>
      <c r="Q332" s="179"/>
      <c r="R332" s="179"/>
      <c r="S332" s="179"/>
      <c r="T332" s="179"/>
      <c r="U332" s="179"/>
      <c r="V332" s="179"/>
      <c r="W332" s="179"/>
      <c r="X332" s="179"/>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c r="BR332" s="4"/>
      <c r="BS332" s="4"/>
      <c r="BT332" s="4"/>
      <c r="BU332" s="4"/>
      <c r="BV332" s="4"/>
      <c r="BW332" s="4"/>
      <c r="BX332" s="4"/>
      <c r="BY332" s="4"/>
      <c r="BZ332" s="5"/>
      <c r="CA332" s="6" t="s">
        <v>24</v>
      </c>
    </row>
    <row r="333" spans="1:79" s="6" customFormat="1" ht="9.75" customHeight="1">
      <c r="A333" s="62"/>
      <c r="B333" s="61"/>
      <c r="C333" s="178" t="s">
        <v>97</v>
      </c>
      <c r="D333" s="178"/>
      <c r="E333" s="178"/>
      <c r="F333" s="178"/>
      <c r="G333" s="178"/>
      <c r="H333" s="178"/>
      <c r="I333" s="178"/>
      <c r="J333" s="179" t="s">
        <v>98</v>
      </c>
      <c r="K333" s="179"/>
      <c r="L333" s="179"/>
      <c r="M333" s="179"/>
      <c r="N333" s="179"/>
      <c r="O333" s="179" t="s">
        <v>98</v>
      </c>
      <c r="P333" s="179"/>
      <c r="Q333" s="179"/>
      <c r="R333" s="179"/>
      <c r="S333" s="179"/>
      <c r="T333" s="179"/>
      <c r="U333" s="179"/>
      <c r="V333" s="179"/>
      <c r="W333" s="179"/>
      <c r="X333" s="179"/>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c r="BR333" s="4"/>
      <c r="BS333" s="4"/>
      <c r="BT333" s="4"/>
      <c r="BU333" s="4"/>
      <c r="BV333" s="4"/>
      <c r="BW333" s="4"/>
      <c r="BX333" s="4"/>
      <c r="BY333" s="4"/>
      <c r="BZ333" s="5"/>
      <c r="CA333" s="6" t="s">
        <v>24</v>
      </c>
    </row>
    <row r="334" spans="1:79" ht="49.5" customHeight="1">
      <c r="A334" s="185"/>
      <c r="B334" s="125"/>
      <c r="C334" s="186" t="s">
        <v>120</v>
      </c>
      <c r="D334" s="186"/>
      <c r="E334" s="186"/>
      <c r="F334" s="186"/>
      <c r="G334" s="186"/>
      <c r="H334" s="186"/>
      <c r="I334" s="186"/>
      <c r="J334" s="187" t="s">
        <v>100</v>
      </c>
      <c r="K334" s="187"/>
      <c r="L334" s="187"/>
      <c r="M334" s="187"/>
      <c r="N334" s="187"/>
      <c r="O334" s="188" t="s">
        <v>112</v>
      </c>
      <c r="P334" s="189"/>
      <c r="Q334" s="189"/>
      <c r="R334" s="189"/>
      <c r="S334" s="189"/>
      <c r="T334" s="189"/>
      <c r="U334" s="189"/>
      <c r="V334" s="189"/>
      <c r="W334" s="189"/>
      <c r="X334" s="190"/>
      <c r="Y334" s="145">
        <v>19995</v>
      </c>
      <c r="Z334" s="145"/>
      <c r="AA334" s="145"/>
      <c r="AB334" s="145"/>
      <c r="AC334" s="145"/>
      <c r="AD334" s="145">
        <v>0</v>
      </c>
      <c r="AE334" s="145"/>
      <c r="AF334" s="145"/>
      <c r="AG334" s="145"/>
      <c r="AH334" s="145"/>
      <c r="AI334" s="182">
        <v>19995</v>
      </c>
      <c r="AJ334" s="183"/>
      <c r="AK334" s="183"/>
      <c r="AL334" s="183"/>
      <c r="AM334" s="184"/>
      <c r="AN334" s="182">
        <v>19994.59</v>
      </c>
      <c r="AO334" s="183"/>
      <c r="AP334" s="183"/>
      <c r="AQ334" s="183"/>
      <c r="AR334" s="184"/>
      <c r="AS334" s="182">
        <v>0</v>
      </c>
      <c r="AT334" s="183"/>
      <c r="AU334" s="183"/>
      <c r="AV334" s="183"/>
      <c r="AW334" s="184"/>
      <c r="AX334" s="182">
        <v>19994.59</v>
      </c>
      <c r="AY334" s="183"/>
      <c r="AZ334" s="183"/>
      <c r="BA334" s="183"/>
      <c r="BB334" s="184"/>
      <c r="BC334" s="182">
        <f t="shared" si="27"/>
        <v>-0.40999999999985448</v>
      </c>
      <c r="BD334" s="183"/>
      <c r="BE334" s="183"/>
      <c r="BF334" s="183"/>
      <c r="BG334" s="184"/>
      <c r="BH334" s="182">
        <f t="shared" si="28"/>
        <v>0</v>
      </c>
      <c r="BI334" s="183"/>
      <c r="BJ334" s="183"/>
      <c r="BK334" s="183"/>
      <c r="BL334" s="184"/>
      <c r="BM334" s="182">
        <v>-0.40999999999985448</v>
      </c>
      <c r="BN334" s="183"/>
      <c r="BO334" s="183"/>
      <c r="BP334" s="183"/>
      <c r="BQ334" s="184"/>
      <c r="BR334" s="1"/>
      <c r="BS334" s="1"/>
      <c r="BT334" s="1"/>
      <c r="BU334" s="1"/>
      <c r="BV334" s="1"/>
      <c r="BW334" s="1"/>
      <c r="BX334" s="1"/>
      <c r="BY334" s="1"/>
      <c r="BZ334" s="2"/>
    </row>
    <row r="335" spans="1:79" ht="15.75" customHeight="1">
      <c r="A335" s="62"/>
      <c r="B335" s="61"/>
      <c r="C335" s="178" t="s">
        <v>198</v>
      </c>
      <c r="D335" s="178"/>
      <c r="E335" s="178"/>
      <c r="F335" s="178"/>
      <c r="G335" s="178"/>
      <c r="H335" s="178"/>
      <c r="I335" s="178"/>
      <c r="J335" s="179" t="s">
        <v>98</v>
      </c>
      <c r="K335" s="179"/>
      <c r="L335" s="179"/>
      <c r="M335" s="179"/>
      <c r="N335" s="179"/>
      <c r="O335" s="179" t="s">
        <v>98</v>
      </c>
      <c r="P335" s="179"/>
      <c r="Q335" s="179"/>
      <c r="R335" s="179"/>
      <c r="S335" s="179"/>
      <c r="T335" s="179"/>
      <c r="U335" s="179"/>
      <c r="V335" s="179"/>
      <c r="W335" s="179"/>
      <c r="X335" s="179"/>
      <c r="Y335" s="201"/>
      <c r="Z335" s="202"/>
      <c r="AA335" s="202"/>
      <c r="AB335" s="202"/>
      <c r="AC335" s="203"/>
      <c r="AD335" s="145"/>
      <c r="AE335" s="145"/>
      <c r="AF335" s="145"/>
      <c r="AG335" s="145"/>
      <c r="AH335" s="14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
      <c r="BS335" s="1"/>
      <c r="BT335" s="1"/>
      <c r="BU335" s="1"/>
      <c r="BV335" s="1"/>
      <c r="BW335" s="1"/>
      <c r="BX335" s="1"/>
      <c r="BY335" s="1"/>
      <c r="BZ335" s="2"/>
    </row>
    <row r="336" spans="1:79" ht="43.5" customHeight="1">
      <c r="A336" s="185"/>
      <c r="B336" s="125"/>
      <c r="C336" s="186" t="s">
        <v>231</v>
      </c>
      <c r="D336" s="186"/>
      <c r="E336" s="186"/>
      <c r="F336" s="186"/>
      <c r="G336" s="186"/>
      <c r="H336" s="186"/>
      <c r="I336" s="186"/>
      <c r="J336" s="187" t="s">
        <v>217</v>
      </c>
      <c r="K336" s="187"/>
      <c r="L336" s="187"/>
      <c r="M336" s="187"/>
      <c r="N336" s="187"/>
      <c r="O336" s="188" t="s">
        <v>112</v>
      </c>
      <c r="P336" s="189"/>
      <c r="Q336" s="189"/>
      <c r="R336" s="189"/>
      <c r="S336" s="189"/>
      <c r="T336" s="189"/>
      <c r="U336" s="189"/>
      <c r="V336" s="189"/>
      <c r="W336" s="189"/>
      <c r="X336" s="190"/>
      <c r="Y336" s="145">
        <v>1</v>
      </c>
      <c r="Z336" s="145"/>
      <c r="AA336" s="145"/>
      <c r="AB336" s="145"/>
      <c r="AC336" s="145"/>
      <c r="AD336" s="145">
        <v>0</v>
      </c>
      <c r="AE336" s="145"/>
      <c r="AF336" s="145"/>
      <c r="AG336" s="145"/>
      <c r="AH336" s="145"/>
      <c r="AI336" s="182">
        <v>1</v>
      </c>
      <c r="AJ336" s="183"/>
      <c r="AK336" s="183"/>
      <c r="AL336" s="183"/>
      <c r="AM336" s="184"/>
      <c r="AN336" s="182">
        <v>1</v>
      </c>
      <c r="AO336" s="183"/>
      <c r="AP336" s="183"/>
      <c r="AQ336" s="183"/>
      <c r="AR336" s="184"/>
      <c r="AS336" s="182">
        <v>0</v>
      </c>
      <c r="AT336" s="183"/>
      <c r="AU336" s="183"/>
      <c r="AV336" s="183"/>
      <c r="AW336" s="184"/>
      <c r="AX336" s="182">
        <v>1</v>
      </c>
      <c r="AY336" s="183"/>
      <c r="AZ336" s="183"/>
      <c r="BA336" s="183"/>
      <c r="BB336" s="184"/>
      <c r="BC336" s="182">
        <f t="shared" si="27"/>
        <v>0</v>
      </c>
      <c r="BD336" s="183"/>
      <c r="BE336" s="183"/>
      <c r="BF336" s="183"/>
      <c r="BG336" s="184"/>
      <c r="BH336" s="182">
        <f t="shared" si="28"/>
        <v>0</v>
      </c>
      <c r="BI336" s="183"/>
      <c r="BJ336" s="183"/>
      <c r="BK336" s="183"/>
      <c r="BL336" s="184"/>
      <c r="BM336" s="182">
        <v>0</v>
      </c>
      <c r="BN336" s="183"/>
      <c r="BO336" s="183"/>
      <c r="BP336" s="183"/>
      <c r="BQ336" s="184"/>
      <c r="BR336" s="1"/>
      <c r="BS336" s="1"/>
      <c r="BT336" s="1"/>
      <c r="BU336" s="1"/>
      <c r="BV336" s="1"/>
      <c r="BW336" s="1"/>
      <c r="BX336" s="1"/>
      <c r="BY336" s="1"/>
      <c r="BZ336" s="2"/>
    </row>
    <row r="337" spans="1:79" ht="21" customHeight="1">
      <c r="A337" s="62"/>
      <c r="B337" s="61"/>
      <c r="C337" s="178" t="s">
        <v>281</v>
      </c>
      <c r="D337" s="178"/>
      <c r="E337" s="178"/>
      <c r="F337" s="178"/>
      <c r="G337" s="178"/>
      <c r="H337" s="178"/>
      <c r="I337" s="178"/>
      <c r="J337" s="179" t="s">
        <v>98</v>
      </c>
      <c r="K337" s="179"/>
      <c r="L337" s="179"/>
      <c r="M337" s="179"/>
      <c r="N337" s="179"/>
      <c r="O337" s="179" t="s">
        <v>98</v>
      </c>
      <c r="P337" s="179"/>
      <c r="Q337" s="179"/>
      <c r="R337" s="179"/>
      <c r="S337" s="179"/>
      <c r="T337" s="179"/>
      <c r="U337" s="179"/>
      <c r="V337" s="179"/>
      <c r="W337" s="179"/>
      <c r="X337" s="179"/>
      <c r="Y337" s="151"/>
      <c r="Z337" s="151"/>
      <c r="AA337" s="151"/>
      <c r="AB337" s="151"/>
      <c r="AC337" s="151"/>
      <c r="AD337" s="145"/>
      <c r="AE337" s="145"/>
      <c r="AF337" s="145"/>
      <c r="AG337" s="145"/>
      <c r="AH337" s="14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
      <c r="BS337" s="1"/>
      <c r="BT337" s="1"/>
      <c r="BU337" s="1"/>
      <c r="BV337" s="1"/>
      <c r="BW337" s="1"/>
      <c r="BX337" s="1"/>
      <c r="BY337" s="1"/>
      <c r="BZ337" s="2"/>
    </row>
    <row r="338" spans="1:79" ht="48" customHeight="1">
      <c r="A338" s="185"/>
      <c r="B338" s="125"/>
      <c r="C338" s="186" t="s">
        <v>307</v>
      </c>
      <c r="D338" s="186"/>
      <c r="E338" s="186"/>
      <c r="F338" s="186"/>
      <c r="G338" s="186"/>
      <c r="H338" s="186"/>
      <c r="I338" s="186"/>
      <c r="J338" s="187" t="s">
        <v>100</v>
      </c>
      <c r="K338" s="187"/>
      <c r="L338" s="187"/>
      <c r="M338" s="187"/>
      <c r="N338" s="187"/>
      <c r="O338" s="188" t="s">
        <v>201</v>
      </c>
      <c r="P338" s="189"/>
      <c r="Q338" s="189"/>
      <c r="R338" s="189"/>
      <c r="S338" s="189"/>
      <c r="T338" s="189"/>
      <c r="U338" s="189"/>
      <c r="V338" s="189"/>
      <c r="W338" s="189"/>
      <c r="X338" s="190"/>
      <c r="Y338" s="145">
        <v>19995</v>
      </c>
      <c r="Z338" s="145"/>
      <c r="AA338" s="145"/>
      <c r="AB338" s="145"/>
      <c r="AC338" s="145"/>
      <c r="AD338" s="145">
        <v>0</v>
      </c>
      <c r="AE338" s="145"/>
      <c r="AF338" s="145"/>
      <c r="AG338" s="145"/>
      <c r="AH338" s="145"/>
      <c r="AI338" s="182">
        <v>19995</v>
      </c>
      <c r="AJ338" s="183"/>
      <c r="AK338" s="183"/>
      <c r="AL338" s="183"/>
      <c r="AM338" s="184"/>
      <c r="AN338" s="182">
        <v>19994.59</v>
      </c>
      <c r="AO338" s="183"/>
      <c r="AP338" s="183"/>
      <c r="AQ338" s="183"/>
      <c r="AR338" s="184"/>
      <c r="AS338" s="182">
        <v>0</v>
      </c>
      <c r="AT338" s="183"/>
      <c r="AU338" s="183"/>
      <c r="AV338" s="183"/>
      <c r="AW338" s="184"/>
      <c r="AX338" s="182">
        <v>19994.59</v>
      </c>
      <c r="AY338" s="183"/>
      <c r="AZ338" s="183"/>
      <c r="BA338" s="183"/>
      <c r="BB338" s="184"/>
      <c r="BC338" s="182">
        <f t="shared" si="27"/>
        <v>-0.40999999999985448</v>
      </c>
      <c r="BD338" s="183"/>
      <c r="BE338" s="183"/>
      <c r="BF338" s="183"/>
      <c r="BG338" s="184"/>
      <c r="BH338" s="182">
        <f t="shared" si="28"/>
        <v>0</v>
      </c>
      <c r="BI338" s="183"/>
      <c r="BJ338" s="183"/>
      <c r="BK338" s="183"/>
      <c r="BL338" s="184"/>
      <c r="BM338" s="182">
        <v>-0.40999999999985448</v>
      </c>
      <c r="BN338" s="183"/>
      <c r="BO338" s="183"/>
      <c r="BP338" s="183"/>
      <c r="BQ338" s="184"/>
      <c r="BR338" s="1"/>
      <c r="BS338" s="1"/>
      <c r="BT338" s="1"/>
      <c r="BU338" s="1"/>
      <c r="BV338" s="1"/>
      <c r="BW338" s="1"/>
      <c r="BX338" s="1"/>
      <c r="BY338" s="1"/>
      <c r="BZ338" s="2"/>
    </row>
    <row r="339" spans="1:79" ht="21" customHeight="1">
      <c r="A339" s="62"/>
      <c r="B339" s="61"/>
      <c r="C339" s="178" t="s">
        <v>360</v>
      </c>
      <c r="D339" s="178"/>
      <c r="E339" s="178"/>
      <c r="F339" s="178"/>
      <c r="G339" s="178"/>
      <c r="H339" s="178"/>
      <c r="I339" s="178"/>
      <c r="J339" s="179" t="s">
        <v>98</v>
      </c>
      <c r="K339" s="179"/>
      <c r="L339" s="179"/>
      <c r="M339" s="179"/>
      <c r="N339" s="179"/>
      <c r="O339" s="179" t="s">
        <v>98</v>
      </c>
      <c r="P339" s="179"/>
      <c r="Q339" s="179"/>
      <c r="R339" s="179"/>
      <c r="S339" s="179"/>
      <c r="T339" s="179"/>
      <c r="U339" s="179"/>
      <c r="V339" s="179"/>
      <c r="W339" s="179"/>
      <c r="X339" s="179"/>
      <c r="Y339" s="151"/>
      <c r="Z339" s="151"/>
      <c r="AA339" s="151"/>
      <c r="AB339" s="151"/>
      <c r="AC339" s="151"/>
      <c r="AD339" s="145"/>
      <c r="AE339" s="145"/>
      <c r="AF339" s="145"/>
      <c r="AG339" s="145"/>
      <c r="AH339" s="14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
      <c r="BS339" s="1"/>
      <c r="BT339" s="1"/>
      <c r="BU339" s="1"/>
      <c r="BV339" s="1"/>
      <c r="BW339" s="1"/>
      <c r="BX339" s="1"/>
      <c r="BY339" s="1"/>
      <c r="BZ339" s="2"/>
    </row>
    <row r="340" spans="1:79" ht="39" customHeight="1">
      <c r="A340" s="185"/>
      <c r="B340" s="125"/>
      <c r="C340" s="186" t="s">
        <v>373</v>
      </c>
      <c r="D340" s="186"/>
      <c r="E340" s="186"/>
      <c r="F340" s="186"/>
      <c r="G340" s="186"/>
      <c r="H340" s="186"/>
      <c r="I340" s="186"/>
      <c r="J340" s="187" t="s">
        <v>217</v>
      </c>
      <c r="K340" s="187"/>
      <c r="L340" s="187"/>
      <c r="M340" s="187"/>
      <c r="N340" s="187"/>
      <c r="O340" s="188" t="s">
        <v>374</v>
      </c>
      <c r="P340" s="189"/>
      <c r="Q340" s="189"/>
      <c r="R340" s="189"/>
      <c r="S340" s="189"/>
      <c r="T340" s="189"/>
      <c r="U340" s="189"/>
      <c r="V340" s="189"/>
      <c r="W340" s="189"/>
      <c r="X340" s="190"/>
      <c r="Y340" s="145">
        <v>15</v>
      </c>
      <c r="Z340" s="145"/>
      <c r="AA340" s="145"/>
      <c r="AB340" s="145"/>
      <c r="AC340" s="145"/>
      <c r="AD340" s="145">
        <v>0</v>
      </c>
      <c r="AE340" s="145"/>
      <c r="AF340" s="145"/>
      <c r="AG340" s="145"/>
      <c r="AH340" s="145"/>
      <c r="AI340" s="182">
        <v>15</v>
      </c>
      <c r="AJ340" s="183"/>
      <c r="AK340" s="183"/>
      <c r="AL340" s="183"/>
      <c r="AM340" s="184"/>
      <c r="AN340" s="182">
        <v>0</v>
      </c>
      <c r="AO340" s="183"/>
      <c r="AP340" s="183"/>
      <c r="AQ340" s="183"/>
      <c r="AR340" s="184"/>
      <c r="AS340" s="182">
        <v>0</v>
      </c>
      <c r="AT340" s="183"/>
      <c r="AU340" s="183"/>
      <c r="AV340" s="183"/>
      <c r="AW340" s="184"/>
      <c r="AX340" s="182">
        <v>0</v>
      </c>
      <c r="AY340" s="183"/>
      <c r="AZ340" s="183"/>
      <c r="BA340" s="183"/>
      <c r="BB340" s="184"/>
      <c r="BC340" s="182">
        <f t="shared" si="27"/>
        <v>-15</v>
      </c>
      <c r="BD340" s="183"/>
      <c r="BE340" s="183"/>
      <c r="BF340" s="183"/>
      <c r="BG340" s="184"/>
      <c r="BH340" s="182">
        <f t="shared" si="28"/>
        <v>0</v>
      </c>
      <c r="BI340" s="183"/>
      <c r="BJ340" s="183"/>
      <c r="BK340" s="183"/>
      <c r="BL340" s="184"/>
      <c r="BM340" s="182">
        <v>-15</v>
      </c>
      <c r="BN340" s="183"/>
      <c r="BO340" s="183"/>
      <c r="BP340" s="183"/>
      <c r="BQ340" s="184"/>
      <c r="BR340" s="1"/>
      <c r="BS340" s="1"/>
      <c r="BT340" s="1"/>
      <c r="BU340" s="1"/>
      <c r="BV340" s="1"/>
      <c r="BW340" s="1"/>
      <c r="BX340" s="1"/>
      <c r="BY340" s="1"/>
      <c r="BZ340" s="2"/>
    </row>
    <row r="341" spans="1:79" s="6" customFormat="1" ht="32.25" customHeight="1">
      <c r="A341" s="62"/>
      <c r="B341" s="61"/>
      <c r="C341" s="178" t="s">
        <v>470</v>
      </c>
      <c r="D341" s="178"/>
      <c r="E341" s="178"/>
      <c r="F341" s="178"/>
      <c r="G341" s="178"/>
      <c r="H341" s="178"/>
      <c r="I341" s="178"/>
      <c r="J341" s="179" t="s">
        <v>98</v>
      </c>
      <c r="K341" s="179"/>
      <c r="L341" s="179"/>
      <c r="M341" s="179"/>
      <c r="N341" s="179"/>
      <c r="O341" s="179" t="s">
        <v>98</v>
      </c>
      <c r="P341" s="179"/>
      <c r="Q341" s="179"/>
      <c r="R341" s="179"/>
      <c r="S341" s="179"/>
      <c r="T341" s="179"/>
      <c r="U341" s="179"/>
      <c r="V341" s="179"/>
      <c r="W341" s="179"/>
      <c r="X341" s="179"/>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4"/>
      <c r="BS341" s="4"/>
      <c r="BT341" s="4"/>
      <c r="BU341" s="4"/>
      <c r="BV341" s="4"/>
      <c r="BW341" s="4"/>
      <c r="BX341" s="4"/>
      <c r="BY341" s="4"/>
      <c r="BZ341" s="5"/>
      <c r="CA341" s="6" t="s">
        <v>24</v>
      </c>
    </row>
    <row r="342" spans="1:79" s="6" customFormat="1" ht="17.25" customHeight="1">
      <c r="A342" s="62"/>
      <c r="B342" s="61"/>
      <c r="C342" s="178" t="s">
        <v>97</v>
      </c>
      <c r="D342" s="178"/>
      <c r="E342" s="178"/>
      <c r="F342" s="178"/>
      <c r="G342" s="178"/>
      <c r="H342" s="178"/>
      <c r="I342" s="178"/>
      <c r="J342" s="179" t="s">
        <v>98</v>
      </c>
      <c r="K342" s="179"/>
      <c r="L342" s="179"/>
      <c r="M342" s="179"/>
      <c r="N342" s="179"/>
      <c r="O342" s="179" t="s">
        <v>98</v>
      </c>
      <c r="P342" s="179"/>
      <c r="Q342" s="179"/>
      <c r="R342" s="179"/>
      <c r="S342" s="179"/>
      <c r="T342" s="179"/>
      <c r="U342" s="179"/>
      <c r="V342" s="179"/>
      <c r="W342" s="179"/>
      <c r="X342" s="179"/>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4"/>
      <c r="BS342" s="4"/>
      <c r="BT342" s="4"/>
      <c r="BU342" s="4"/>
      <c r="BV342" s="4"/>
      <c r="BW342" s="4"/>
      <c r="BX342" s="4"/>
      <c r="BY342" s="4"/>
      <c r="BZ342" s="5"/>
      <c r="CA342" s="6" t="s">
        <v>24</v>
      </c>
    </row>
    <row r="343" spans="1:79" ht="29.25" customHeight="1">
      <c r="A343" s="185"/>
      <c r="B343" s="125"/>
      <c r="C343" s="186" t="s">
        <v>121</v>
      </c>
      <c r="D343" s="186"/>
      <c r="E343" s="186"/>
      <c r="F343" s="186"/>
      <c r="G343" s="186"/>
      <c r="H343" s="186"/>
      <c r="I343" s="186"/>
      <c r="J343" s="187" t="s">
        <v>100</v>
      </c>
      <c r="K343" s="187"/>
      <c r="L343" s="187"/>
      <c r="M343" s="187"/>
      <c r="N343" s="187"/>
      <c r="O343" s="188" t="s">
        <v>117</v>
      </c>
      <c r="P343" s="189"/>
      <c r="Q343" s="189"/>
      <c r="R343" s="189"/>
      <c r="S343" s="189"/>
      <c r="T343" s="189"/>
      <c r="U343" s="189"/>
      <c r="V343" s="189"/>
      <c r="W343" s="189"/>
      <c r="X343" s="190"/>
      <c r="Y343" s="145">
        <v>20000</v>
      </c>
      <c r="Z343" s="145"/>
      <c r="AA343" s="145"/>
      <c r="AB343" s="145"/>
      <c r="AC343" s="145"/>
      <c r="AD343" s="145">
        <v>0</v>
      </c>
      <c r="AE343" s="145"/>
      <c r="AF343" s="145"/>
      <c r="AG343" s="145"/>
      <c r="AH343" s="145"/>
      <c r="AI343" s="182">
        <v>20000</v>
      </c>
      <c r="AJ343" s="183"/>
      <c r="AK343" s="183"/>
      <c r="AL343" s="183"/>
      <c r="AM343" s="184"/>
      <c r="AN343" s="182">
        <v>0</v>
      </c>
      <c r="AO343" s="183"/>
      <c r="AP343" s="183"/>
      <c r="AQ343" s="183"/>
      <c r="AR343" s="184"/>
      <c r="AS343" s="182">
        <v>0</v>
      </c>
      <c r="AT343" s="183"/>
      <c r="AU343" s="183"/>
      <c r="AV343" s="183"/>
      <c r="AW343" s="184"/>
      <c r="AX343" s="182">
        <v>0</v>
      </c>
      <c r="AY343" s="183"/>
      <c r="AZ343" s="183"/>
      <c r="BA343" s="183"/>
      <c r="BB343" s="184"/>
      <c r="BC343" s="182">
        <f t="shared" si="27"/>
        <v>-20000</v>
      </c>
      <c r="BD343" s="183"/>
      <c r="BE343" s="183"/>
      <c r="BF343" s="183"/>
      <c r="BG343" s="184"/>
      <c r="BH343" s="182">
        <f t="shared" si="28"/>
        <v>0</v>
      </c>
      <c r="BI343" s="183"/>
      <c r="BJ343" s="183"/>
      <c r="BK343" s="183"/>
      <c r="BL343" s="184"/>
      <c r="BM343" s="182">
        <v>-20000</v>
      </c>
      <c r="BN343" s="183"/>
      <c r="BO343" s="183"/>
      <c r="BP343" s="183"/>
      <c r="BQ343" s="184"/>
      <c r="BR343" s="1"/>
      <c r="BS343" s="1"/>
      <c r="BT343" s="1"/>
      <c r="BU343" s="1"/>
      <c r="BV343" s="1"/>
      <c r="BW343" s="1"/>
      <c r="BX343" s="1"/>
      <c r="BY343" s="1"/>
      <c r="BZ343" s="2"/>
    </row>
    <row r="344" spans="1:79" ht="15.75" customHeight="1">
      <c r="A344" s="62"/>
      <c r="B344" s="61"/>
      <c r="C344" s="178" t="s">
        <v>198</v>
      </c>
      <c r="D344" s="178"/>
      <c r="E344" s="178"/>
      <c r="F344" s="178"/>
      <c r="G344" s="178"/>
      <c r="H344" s="178"/>
      <c r="I344" s="178"/>
      <c r="J344" s="179" t="s">
        <v>98</v>
      </c>
      <c r="K344" s="179"/>
      <c r="L344" s="179"/>
      <c r="M344" s="179"/>
      <c r="N344" s="179"/>
      <c r="O344" s="179" t="s">
        <v>98</v>
      </c>
      <c r="P344" s="179"/>
      <c r="Q344" s="179"/>
      <c r="R344" s="179"/>
      <c r="S344" s="179"/>
      <c r="T344" s="179"/>
      <c r="U344" s="179"/>
      <c r="V344" s="179"/>
      <c r="W344" s="179"/>
      <c r="X344" s="179"/>
      <c r="Y344" s="201"/>
      <c r="Z344" s="202"/>
      <c r="AA344" s="202"/>
      <c r="AB344" s="202"/>
      <c r="AC344" s="203"/>
      <c r="AD344" s="145"/>
      <c r="AE344" s="145"/>
      <c r="AF344" s="145"/>
      <c r="AG344" s="145"/>
      <c r="AH344" s="14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
      <c r="BS344" s="1"/>
      <c r="BT344" s="1"/>
      <c r="BU344" s="1"/>
      <c r="BV344" s="1"/>
      <c r="BW344" s="1"/>
      <c r="BX344" s="1"/>
      <c r="BY344" s="1"/>
      <c r="BZ344" s="2"/>
    </row>
    <row r="345" spans="1:79" ht="36.950000000000003" customHeight="1">
      <c r="A345" s="185"/>
      <c r="B345" s="125"/>
      <c r="C345" s="186" t="s">
        <v>232</v>
      </c>
      <c r="D345" s="186"/>
      <c r="E345" s="186"/>
      <c r="F345" s="186"/>
      <c r="G345" s="186"/>
      <c r="H345" s="186"/>
      <c r="I345" s="186"/>
      <c r="J345" s="187" t="s">
        <v>217</v>
      </c>
      <c r="K345" s="187"/>
      <c r="L345" s="187"/>
      <c r="M345" s="187"/>
      <c r="N345" s="187"/>
      <c r="O345" s="188" t="s">
        <v>112</v>
      </c>
      <c r="P345" s="189"/>
      <c r="Q345" s="189"/>
      <c r="R345" s="189"/>
      <c r="S345" s="189"/>
      <c r="T345" s="189"/>
      <c r="U345" s="189"/>
      <c r="V345" s="189"/>
      <c r="W345" s="189"/>
      <c r="X345" s="190"/>
      <c r="Y345" s="145">
        <v>5</v>
      </c>
      <c r="Z345" s="145"/>
      <c r="AA345" s="145"/>
      <c r="AB345" s="145"/>
      <c r="AC345" s="145"/>
      <c r="AD345" s="145">
        <v>0</v>
      </c>
      <c r="AE345" s="145"/>
      <c r="AF345" s="145"/>
      <c r="AG345" s="145"/>
      <c r="AH345" s="145"/>
      <c r="AI345" s="182">
        <v>5</v>
      </c>
      <c r="AJ345" s="183"/>
      <c r="AK345" s="183"/>
      <c r="AL345" s="183"/>
      <c r="AM345" s="184"/>
      <c r="AN345" s="182">
        <v>0</v>
      </c>
      <c r="AO345" s="183"/>
      <c r="AP345" s="183"/>
      <c r="AQ345" s="183"/>
      <c r="AR345" s="184"/>
      <c r="AS345" s="182">
        <v>0</v>
      </c>
      <c r="AT345" s="183"/>
      <c r="AU345" s="183"/>
      <c r="AV345" s="183"/>
      <c r="AW345" s="184"/>
      <c r="AX345" s="182">
        <v>0</v>
      </c>
      <c r="AY345" s="183"/>
      <c r="AZ345" s="183"/>
      <c r="BA345" s="183"/>
      <c r="BB345" s="184"/>
      <c r="BC345" s="182">
        <f t="shared" si="27"/>
        <v>-5</v>
      </c>
      <c r="BD345" s="183"/>
      <c r="BE345" s="183"/>
      <c r="BF345" s="183"/>
      <c r="BG345" s="184"/>
      <c r="BH345" s="182">
        <f t="shared" si="28"/>
        <v>0</v>
      </c>
      <c r="BI345" s="183"/>
      <c r="BJ345" s="183"/>
      <c r="BK345" s="183"/>
      <c r="BL345" s="184"/>
      <c r="BM345" s="182">
        <v>-5</v>
      </c>
      <c r="BN345" s="183"/>
      <c r="BO345" s="183"/>
      <c r="BP345" s="183"/>
      <c r="BQ345" s="184"/>
      <c r="BR345" s="1"/>
      <c r="BS345" s="1"/>
      <c r="BT345" s="1"/>
      <c r="BU345" s="1"/>
      <c r="BV345" s="1"/>
      <c r="BW345" s="1"/>
      <c r="BX345" s="1"/>
      <c r="BY345" s="1"/>
      <c r="BZ345" s="2"/>
    </row>
    <row r="346" spans="1:79" ht="24" customHeight="1">
      <c r="A346" s="62"/>
      <c r="B346" s="61"/>
      <c r="C346" s="178" t="s">
        <v>281</v>
      </c>
      <c r="D346" s="178"/>
      <c r="E346" s="178"/>
      <c r="F346" s="178"/>
      <c r="G346" s="178"/>
      <c r="H346" s="178"/>
      <c r="I346" s="178"/>
      <c r="J346" s="179" t="s">
        <v>98</v>
      </c>
      <c r="K346" s="179"/>
      <c r="L346" s="179"/>
      <c r="M346" s="179"/>
      <c r="N346" s="179"/>
      <c r="O346" s="179" t="s">
        <v>98</v>
      </c>
      <c r="P346" s="179"/>
      <c r="Q346" s="179"/>
      <c r="R346" s="179"/>
      <c r="S346" s="179"/>
      <c r="T346" s="179"/>
      <c r="U346" s="179"/>
      <c r="V346" s="179"/>
      <c r="W346" s="179"/>
      <c r="X346" s="179"/>
      <c r="Y346" s="151"/>
      <c r="Z346" s="151"/>
      <c r="AA346" s="151"/>
      <c r="AB346" s="151"/>
      <c r="AC346" s="151"/>
      <c r="AD346" s="145"/>
      <c r="AE346" s="145"/>
      <c r="AF346" s="145"/>
      <c r="AG346" s="145"/>
      <c r="AH346" s="14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c r="BR346" s="1"/>
      <c r="BS346" s="1"/>
      <c r="BT346" s="1"/>
      <c r="BU346" s="1"/>
      <c r="BV346" s="1"/>
      <c r="BW346" s="1"/>
      <c r="BX346" s="1"/>
      <c r="BY346" s="1"/>
      <c r="BZ346" s="2"/>
    </row>
    <row r="347" spans="1:79" ht="36.950000000000003" customHeight="1">
      <c r="A347" s="185"/>
      <c r="B347" s="125"/>
      <c r="C347" s="186" t="s">
        <v>308</v>
      </c>
      <c r="D347" s="186"/>
      <c r="E347" s="186"/>
      <c r="F347" s="186"/>
      <c r="G347" s="186"/>
      <c r="H347" s="186"/>
      <c r="I347" s="186"/>
      <c r="J347" s="187" t="s">
        <v>100</v>
      </c>
      <c r="K347" s="187"/>
      <c r="L347" s="187"/>
      <c r="M347" s="187"/>
      <c r="N347" s="187"/>
      <c r="O347" s="188" t="s">
        <v>201</v>
      </c>
      <c r="P347" s="189"/>
      <c r="Q347" s="189"/>
      <c r="R347" s="189"/>
      <c r="S347" s="189"/>
      <c r="T347" s="189"/>
      <c r="U347" s="189"/>
      <c r="V347" s="189"/>
      <c r="W347" s="189"/>
      <c r="X347" s="190"/>
      <c r="Y347" s="145">
        <v>4000</v>
      </c>
      <c r="Z347" s="145"/>
      <c r="AA347" s="145"/>
      <c r="AB347" s="145"/>
      <c r="AC347" s="145"/>
      <c r="AD347" s="145">
        <v>0</v>
      </c>
      <c r="AE347" s="145"/>
      <c r="AF347" s="145"/>
      <c r="AG347" s="145"/>
      <c r="AH347" s="145"/>
      <c r="AI347" s="182">
        <v>4000</v>
      </c>
      <c r="AJ347" s="183"/>
      <c r="AK347" s="183"/>
      <c r="AL347" s="183"/>
      <c r="AM347" s="184"/>
      <c r="AN347" s="182">
        <v>0</v>
      </c>
      <c r="AO347" s="183"/>
      <c r="AP347" s="183"/>
      <c r="AQ347" s="183"/>
      <c r="AR347" s="184"/>
      <c r="AS347" s="182">
        <v>0</v>
      </c>
      <c r="AT347" s="183"/>
      <c r="AU347" s="183"/>
      <c r="AV347" s="183"/>
      <c r="AW347" s="184"/>
      <c r="AX347" s="182">
        <v>0</v>
      </c>
      <c r="AY347" s="183"/>
      <c r="AZ347" s="183"/>
      <c r="BA347" s="183"/>
      <c r="BB347" s="184"/>
      <c r="BC347" s="182">
        <f t="shared" si="27"/>
        <v>-4000</v>
      </c>
      <c r="BD347" s="183"/>
      <c r="BE347" s="183"/>
      <c r="BF347" s="183"/>
      <c r="BG347" s="184"/>
      <c r="BH347" s="182">
        <f t="shared" si="28"/>
        <v>0</v>
      </c>
      <c r="BI347" s="183"/>
      <c r="BJ347" s="183"/>
      <c r="BK347" s="183"/>
      <c r="BL347" s="184"/>
      <c r="BM347" s="182">
        <v>-4000</v>
      </c>
      <c r="BN347" s="183"/>
      <c r="BO347" s="183"/>
      <c r="BP347" s="183"/>
      <c r="BQ347" s="184"/>
      <c r="BR347" s="1"/>
      <c r="BS347" s="1"/>
      <c r="BT347" s="1"/>
      <c r="BU347" s="1"/>
      <c r="BV347" s="1"/>
      <c r="BW347" s="1"/>
      <c r="BX347" s="1"/>
      <c r="BY347" s="1"/>
      <c r="BZ347" s="2"/>
    </row>
    <row r="348" spans="1:79" ht="24" customHeight="1">
      <c r="A348" s="62"/>
      <c r="B348" s="61"/>
      <c r="C348" s="178" t="s">
        <v>360</v>
      </c>
      <c r="D348" s="178"/>
      <c r="E348" s="178"/>
      <c r="F348" s="178"/>
      <c r="G348" s="178"/>
      <c r="H348" s="178"/>
      <c r="I348" s="178"/>
      <c r="J348" s="179" t="s">
        <v>98</v>
      </c>
      <c r="K348" s="179"/>
      <c r="L348" s="179"/>
      <c r="M348" s="179"/>
      <c r="N348" s="179"/>
      <c r="O348" s="179" t="s">
        <v>98</v>
      </c>
      <c r="P348" s="179"/>
      <c r="Q348" s="179"/>
      <c r="R348" s="179"/>
      <c r="S348" s="179"/>
      <c r="T348" s="179"/>
      <c r="U348" s="179"/>
      <c r="V348" s="179"/>
      <c r="W348" s="179"/>
      <c r="X348" s="179"/>
      <c r="Y348" s="151"/>
      <c r="Z348" s="151"/>
      <c r="AA348" s="151"/>
      <c r="AB348" s="151"/>
      <c r="AC348" s="151"/>
      <c r="AD348" s="145"/>
      <c r="AE348" s="145"/>
      <c r="AF348" s="145"/>
      <c r="AG348" s="145"/>
      <c r="AH348" s="14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c r="BR348" s="1"/>
      <c r="BS348" s="1"/>
      <c r="BT348" s="1"/>
      <c r="BU348" s="1"/>
      <c r="BV348" s="1"/>
      <c r="BW348" s="1"/>
      <c r="BX348" s="1"/>
      <c r="BY348" s="1"/>
      <c r="BZ348" s="2"/>
    </row>
    <row r="349" spans="1:79" ht="36.950000000000003" customHeight="1">
      <c r="A349" s="185"/>
      <c r="B349" s="125"/>
      <c r="C349" s="186" t="s">
        <v>375</v>
      </c>
      <c r="D349" s="186"/>
      <c r="E349" s="186"/>
      <c r="F349" s="186"/>
      <c r="G349" s="186"/>
      <c r="H349" s="186"/>
      <c r="I349" s="186"/>
      <c r="J349" s="187" t="s">
        <v>362</v>
      </c>
      <c r="K349" s="187"/>
      <c r="L349" s="187"/>
      <c r="M349" s="187"/>
      <c r="N349" s="187"/>
      <c r="O349" s="188" t="s">
        <v>201</v>
      </c>
      <c r="P349" s="189"/>
      <c r="Q349" s="189"/>
      <c r="R349" s="189"/>
      <c r="S349" s="189"/>
      <c r="T349" s="189"/>
      <c r="U349" s="189"/>
      <c r="V349" s="189"/>
      <c r="W349" s="189"/>
      <c r="X349" s="190"/>
      <c r="Y349" s="145">
        <v>100</v>
      </c>
      <c r="Z349" s="145"/>
      <c r="AA349" s="145"/>
      <c r="AB349" s="145"/>
      <c r="AC349" s="145"/>
      <c r="AD349" s="145">
        <v>0</v>
      </c>
      <c r="AE349" s="145"/>
      <c r="AF349" s="145"/>
      <c r="AG349" s="145"/>
      <c r="AH349" s="145"/>
      <c r="AI349" s="182">
        <v>100</v>
      </c>
      <c r="AJ349" s="183"/>
      <c r="AK349" s="183"/>
      <c r="AL349" s="183"/>
      <c r="AM349" s="184"/>
      <c r="AN349" s="182">
        <v>0</v>
      </c>
      <c r="AO349" s="183"/>
      <c r="AP349" s="183"/>
      <c r="AQ349" s="183"/>
      <c r="AR349" s="184"/>
      <c r="AS349" s="182">
        <v>0</v>
      </c>
      <c r="AT349" s="183"/>
      <c r="AU349" s="183"/>
      <c r="AV349" s="183"/>
      <c r="AW349" s="184"/>
      <c r="AX349" s="182">
        <v>0</v>
      </c>
      <c r="AY349" s="183"/>
      <c r="AZ349" s="183"/>
      <c r="BA349" s="183"/>
      <c r="BB349" s="184"/>
      <c r="BC349" s="182">
        <f t="shared" si="27"/>
        <v>-100</v>
      </c>
      <c r="BD349" s="183"/>
      <c r="BE349" s="183"/>
      <c r="BF349" s="183"/>
      <c r="BG349" s="184"/>
      <c r="BH349" s="182">
        <f t="shared" si="28"/>
        <v>0</v>
      </c>
      <c r="BI349" s="183"/>
      <c r="BJ349" s="183"/>
      <c r="BK349" s="183"/>
      <c r="BL349" s="184"/>
      <c r="BM349" s="182">
        <v>-100</v>
      </c>
      <c r="BN349" s="183"/>
      <c r="BO349" s="183"/>
      <c r="BP349" s="183"/>
      <c r="BQ349" s="184"/>
      <c r="BR349" s="1"/>
      <c r="BS349" s="1"/>
      <c r="BT349" s="1"/>
      <c r="BU349" s="1"/>
      <c r="BV349" s="1"/>
      <c r="BW349" s="1"/>
      <c r="BX349" s="1"/>
      <c r="BY349" s="1"/>
      <c r="BZ349" s="2"/>
    </row>
    <row r="350" spans="1:79" s="6" customFormat="1" ht="74.25" customHeight="1">
      <c r="A350" s="62"/>
      <c r="B350" s="61"/>
      <c r="C350" s="178" t="s">
        <v>471</v>
      </c>
      <c r="D350" s="178"/>
      <c r="E350" s="178"/>
      <c r="F350" s="178"/>
      <c r="G350" s="178"/>
      <c r="H350" s="178"/>
      <c r="I350" s="178"/>
      <c r="J350" s="179" t="s">
        <v>98</v>
      </c>
      <c r="K350" s="179"/>
      <c r="L350" s="179"/>
      <c r="M350" s="179"/>
      <c r="N350" s="179"/>
      <c r="O350" s="179" t="s">
        <v>98</v>
      </c>
      <c r="P350" s="179"/>
      <c r="Q350" s="179"/>
      <c r="R350" s="179"/>
      <c r="S350" s="179"/>
      <c r="T350" s="179"/>
      <c r="U350" s="179"/>
      <c r="V350" s="179"/>
      <c r="W350" s="179"/>
      <c r="X350" s="179"/>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4"/>
      <c r="BS350" s="4"/>
      <c r="BT350" s="4"/>
      <c r="BU350" s="4"/>
      <c r="BV350" s="4"/>
      <c r="BW350" s="4"/>
      <c r="BX350" s="4"/>
      <c r="BY350" s="4"/>
      <c r="BZ350" s="5"/>
      <c r="CA350" s="6" t="s">
        <v>24</v>
      </c>
    </row>
    <row r="351" spans="1:79" s="6" customFormat="1" ht="21.75" customHeight="1">
      <c r="A351" s="62"/>
      <c r="B351" s="61"/>
      <c r="C351" s="178" t="s">
        <v>97</v>
      </c>
      <c r="D351" s="178"/>
      <c r="E351" s="178"/>
      <c r="F351" s="178"/>
      <c r="G351" s="178"/>
      <c r="H351" s="178"/>
      <c r="I351" s="178"/>
      <c r="J351" s="179" t="s">
        <v>98</v>
      </c>
      <c r="K351" s="179"/>
      <c r="L351" s="179"/>
      <c r="M351" s="179"/>
      <c r="N351" s="179"/>
      <c r="O351" s="179" t="s">
        <v>98</v>
      </c>
      <c r="P351" s="179"/>
      <c r="Q351" s="179"/>
      <c r="R351" s="179"/>
      <c r="S351" s="179"/>
      <c r="T351" s="179"/>
      <c r="U351" s="179"/>
      <c r="V351" s="179"/>
      <c r="W351" s="179"/>
      <c r="X351" s="179"/>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4"/>
      <c r="BS351" s="4"/>
      <c r="BT351" s="4"/>
      <c r="BU351" s="4"/>
      <c r="BV351" s="4"/>
      <c r="BW351" s="4"/>
      <c r="BX351" s="4"/>
      <c r="BY351" s="4"/>
      <c r="BZ351" s="5"/>
      <c r="CA351" s="6" t="s">
        <v>24</v>
      </c>
    </row>
    <row r="352" spans="1:79" ht="78" customHeight="1">
      <c r="A352" s="185"/>
      <c r="B352" s="125"/>
      <c r="C352" s="186" t="s">
        <v>122</v>
      </c>
      <c r="D352" s="186"/>
      <c r="E352" s="186"/>
      <c r="F352" s="186"/>
      <c r="G352" s="186"/>
      <c r="H352" s="186"/>
      <c r="I352" s="186"/>
      <c r="J352" s="187" t="s">
        <v>100</v>
      </c>
      <c r="K352" s="187"/>
      <c r="L352" s="187"/>
      <c r="M352" s="187"/>
      <c r="N352" s="187"/>
      <c r="O352" s="188" t="s">
        <v>117</v>
      </c>
      <c r="P352" s="189"/>
      <c r="Q352" s="189"/>
      <c r="R352" s="189"/>
      <c r="S352" s="189"/>
      <c r="T352" s="189"/>
      <c r="U352" s="189"/>
      <c r="V352" s="189"/>
      <c r="W352" s="189"/>
      <c r="X352" s="190"/>
      <c r="Y352" s="145">
        <v>90000</v>
      </c>
      <c r="Z352" s="145"/>
      <c r="AA352" s="145"/>
      <c r="AB352" s="145"/>
      <c r="AC352" s="145"/>
      <c r="AD352" s="145">
        <v>0</v>
      </c>
      <c r="AE352" s="145"/>
      <c r="AF352" s="145"/>
      <c r="AG352" s="145"/>
      <c r="AH352" s="145"/>
      <c r="AI352" s="182">
        <v>90000</v>
      </c>
      <c r="AJ352" s="183"/>
      <c r="AK352" s="183"/>
      <c r="AL352" s="183"/>
      <c r="AM352" s="184"/>
      <c r="AN352" s="182">
        <v>57063</v>
      </c>
      <c r="AO352" s="183"/>
      <c r="AP352" s="183"/>
      <c r="AQ352" s="183"/>
      <c r="AR352" s="184"/>
      <c r="AS352" s="182">
        <v>0</v>
      </c>
      <c r="AT352" s="183"/>
      <c r="AU352" s="183"/>
      <c r="AV352" s="183"/>
      <c r="AW352" s="184"/>
      <c r="AX352" s="182">
        <v>57063</v>
      </c>
      <c r="AY352" s="183"/>
      <c r="AZ352" s="183"/>
      <c r="BA352" s="183"/>
      <c r="BB352" s="184"/>
      <c r="BC352" s="182">
        <f t="shared" si="27"/>
        <v>-32937</v>
      </c>
      <c r="BD352" s="183"/>
      <c r="BE352" s="183"/>
      <c r="BF352" s="183"/>
      <c r="BG352" s="184"/>
      <c r="BH352" s="182">
        <f t="shared" si="28"/>
        <v>0</v>
      </c>
      <c r="BI352" s="183"/>
      <c r="BJ352" s="183"/>
      <c r="BK352" s="183"/>
      <c r="BL352" s="184"/>
      <c r="BM352" s="182">
        <v>-32937</v>
      </c>
      <c r="BN352" s="183"/>
      <c r="BO352" s="183"/>
      <c r="BP352" s="183"/>
      <c r="BQ352" s="184"/>
      <c r="BR352" s="1"/>
      <c r="BS352" s="1"/>
      <c r="BT352" s="1"/>
      <c r="BU352" s="1"/>
      <c r="BV352" s="1"/>
      <c r="BW352" s="1"/>
      <c r="BX352" s="1"/>
      <c r="BY352" s="1"/>
      <c r="BZ352" s="2"/>
    </row>
    <row r="353" spans="1:79" ht="25.5" customHeight="1">
      <c r="A353" s="62"/>
      <c r="B353" s="61"/>
      <c r="C353" s="178" t="s">
        <v>198</v>
      </c>
      <c r="D353" s="178"/>
      <c r="E353" s="178"/>
      <c r="F353" s="178"/>
      <c r="G353" s="178"/>
      <c r="H353" s="178"/>
      <c r="I353" s="178"/>
      <c r="J353" s="179" t="s">
        <v>98</v>
      </c>
      <c r="K353" s="179"/>
      <c r="L353" s="179"/>
      <c r="M353" s="179"/>
      <c r="N353" s="179"/>
      <c r="O353" s="179" t="s">
        <v>98</v>
      </c>
      <c r="P353" s="179"/>
      <c r="Q353" s="179"/>
      <c r="R353" s="179"/>
      <c r="S353" s="179"/>
      <c r="T353" s="179"/>
      <c r="U353" s="179"/>
      <c r="V353" s="179"/>
      <c r="W353" s="179"/>
      <c r="X353" s="179"/>
      <c r="Y353" s="201"/>
      <c r="Z353" s="202"/>
      <c r="AA353" s="202"/>
      <c r="AB353" s="202"/>
      <c r="AC353" s="203"/>
      <c r="AD353" s="145"/>
      <c r="AE353" s="145"/>
      <c r="AF353" s="145"/>
      <c r="AG353" s="145"/>
      <c r="AH353" s="14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
      <c r="BS353" s="1"/>
      <c r="BT353" s="1"/>
      <c r="BU353" s="1"/>
      <c r="BV353" s="1"/>
      <c r="BW353" s="1"/>
      <c r="BX353" s="1"/>
      <c r="BY353" s="1"/>
      <c r="BZ353" s="2"/>
    </row>
    <row r="354" spans="1:79" ht="75" customHeight="1">
      <c r="A354" s="185"/>
      <c r="B354" s="125"/>
      <c r="C354" s="186" t="s">
        <v>233</v>
      </c>
      <c r="D354" s="186"/>
      <c r="E354" s="186"/>
      <c r="F354" s="186"/>
      <c r="G354" s="186"/>
      <c r="H354" s="186"/>
      <c r="I354" s="186"/>
      <c r="J354" s="187" t="s">
        <v>103</v>
      </c>
      <c r="K354" s="187"/>
      <c r="L354" s="187"/>
      <c r="M354" s="187"/>
      <c r="N354" s="187"/>
      <c r="O354" s="188" t="s">
        <v>112</v>
      </c>
      <c r="P354" s="189"/>
      <c r="Q354" s="189"/>
      <c r="R354" s="189"/>
      <c r="S354" s="189"/>
      <c r="T354" s="189"/>
      <c r="U354" s="189"/>
      <c r="V354" s="189"/>
      <c r="W354" s="189"/>
      <c r="X354" s="190"/>
      <c r="Y354" s="145">
        <v>7</v>
      </c>
      <c r="Z354" s="145"/>
      <c r="AA354" s="145"/>
      <c r="AB354" s="145"/>
      <c r="AC354" s="145"/>
      <c r="AD354" s="145">
        <v>0</v>
      </c>
      <c r="AE354" s="145"/>
      <c r="AF354" s="145"/>
      <c r="AG354" s="145"/>
      <c r="AH354" s="145"/>
      <c r="AI354" s="182">
        <v>7</v>
      </c>
      <c r="AJ354" s="183"/>
      <c r="AK354" s="183"/>
      <c r="AL354" s="183"/>
      <c r="AM354" s="184"/>
      <c r="AN354" s="182">
        <v>5</v>
      </c>
      <c r="AO354" s="183"/>
      <c r="AP354" s="183"/>
      <c r="AQ354" s="183"/>
      <c r="AR354" s="184"/>
      <c r="AS354" s="182">
        <v>0</v>
      </c>
      <c r="AT354" s="183"/>
      <c r="AU354" s="183"/>
      <c r="AV354" s="183"/>
      <c r="AW354" s="184"/>
      <c r="AX354" s="182">
        <v>5</v>
      </c>
      <c r="AY354" s="183"/>
      <c r="AZ354" s="183"/>
      <c r="BA354" s="183"/>
      <c r="BB354" s="184"/>
      <c r="BC354" s="182">
        <f t="shared" si="27"/>
        <v>-2</v>
      </c>
      <c r="BD354" s="183"/>
      <c r="BE354" s="183"/>
      <c r="BF354" s="183"/>
      <c r="BG354" s="184"/>
      <c r="BH354" s="182">
        <f t="shared" si="28"/>
        <v>0</v>
      </c>
      <c r="BI354" s="183"/>
      <c r="BJ354" s="183"/>
      <c r="BK354" s="183"/>
      <c r="BL354" s="184"/>
      <c r="BM354" s="182">
        <v>-2</v>
      </c>
      <c r="BN354" s="183"/>
      <c r="BO354" s="183"/>
      <c r="BP354" s="183"/>
      <c r="BQ354" s="184"/>
      <c r="BR354" s="1"/>
      <c r="BS354" s="1"/>
      <c r="BT354" s="1"/>
      <c r="BU354" s="1"/>
      <c r="BV354" s="1"/>
      <c r="BW354" s="1"/>
      <c r="BX354" s="1"/>
      <c r="BY354" s="1"/>
      <c r="BZ354" s="2"/>
    </row>
    <row r="355" spans="1:79" ht="18.600000000000001" customHeight="1">
      <c r="A355" s="62"/>
      <c r="B355" s="61"/>
      <c r="C355" s="178" t="s">
        <v>281</v>
      </c>
      <c r="D355" s="178"/>
      <c r="E355" s="178"/>
      <c r="F355" s="178"/>
      <c r="G355" s="178"/>
      <c r="H355" s="178"/>
      <c r="I355" s="178"/>
      <c r="J355" s="179" t="s">
        <v>98</v>
      </c>
      <c r="K355" s="179"/>
      <c r="L355" s="179"/>
      <c r="M355" s="179"/>
      <c r="N355" s="179"/>
      <c r="O355" s="179" t="s">
        <v>98</v>
      </c>
      <c r="P355" s="179"/>
      <c r="Q355" s="179"/>
      <c r="R355" s="179"/>
      <c r="S355" s="179"/>
      <c r="T355" s="179"/>
      <c r="U355" s="179"/>
      <c r="V355" s="179"/>
      <c r="W355" s="179"/>
      <c r="X355" s="179"/>
      <c r="Y355" s="151"/>
      <c r="Z355" s="151"/>
      <c r="AA355" s="151"/>
      <c r="AB355" s="151"/>
      <c r="AC355" s="151"/>
      <c r="AD355" s="145"/>
      <c r="AE355" s="145"/>
      <c r="AF355" s="145"/>
      <c r="AG355" s="145"/>
      <c r="AH355" s="14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
      <c r="BS355" s="1"/>
      <c r="BT355" s="1"/>
      <c r="BU355" s="1"/>
      <c r="BV355" s="1"/>
      <c r="BW355" s="1"/>
      <c r="BX355" s="1"/>
      <c r="BY355" s="1"/>
      <c r="BZ355" s="2"/>
    </row>
    <row r="356" spans="1:79" ht="35.450000000000003" customHeight="1">
      <c r="A356" s="185"/>
      <c r="B356" s="125"/>
      <c r="C356" s="186" t="s">
        <v>309</v>
      </c>
      <c r="D356" s="186"/>
      <c r="E356" s="186"/>
      <c r="F356" s="186"/>
      <c r="G356" s="186"/>
      <c r="H356" s="186"/>
      <c r="I356" s="186"/>
      <c r="J356" s="187" t="s">
        <v>100</v>
      </c>
      <c r="K356" s="187"/>
      <c r="L356" s="187"/>
      <c r="M356" s="187"/>
      <c r="N356" s="187"/>
      <c r="O356" s="188" t="s">
        <v>201</v>
      </c>
      <c r="P356" s="189"/>
      <c r="Q356" s="189"/>
      <c r="R356" s="189"/>
      <c r="S356" s="189"/>
      <c r="T356" s="189"/>
      <c r="U356" s="189"/>
      <c r="V356" s="189"/>
      <c r="W356" s="189"/>
      <c r="X356" s="190"/>
      <c r="Y356" s="145">
        <v>12857.14</v>
      </c>
      <c r="Z356" s="145"/>
      <c r="AA356" s="145"/>
      <c r="AB356" s="145"/>
      <c r="AC356" s="145"/>
      <c r="AD356" s="145">
        <v>0</v>
      </c>
      <c r="AE356" s="145"/>
      <c r="AF356" s="145"/>
      <c r="AG356" s="145"/>
      <c r="AH356" s="145"/>
      <c r="AI356" s="182">
        <v>12857.14</v>
      </c>
      <c r="AJ356" s="183"/>
      <c r="AK356" s="183"/>
      <c r="AL356" s="183"/>
      <c r="AM356" s="184"/>
      <c r="AN356" s="182">
        <v>11412.6</v>
      </c>
      <c r="AO356" s="183"/>
      <c r="AP356" s="183"/>
      <c r="AQ356" s="183"/>
      <c r="AR356" s="184"/>
      <c r="AS356" s="182">
        <v>0</v>
      </c>
      <c r="AT356" s="183"/>
      <c r="AU356" s="183"/>
      <c r="AV356" s="183"/>
      <c r="AW356" s="184"/>
      <c r="AX356" s="182">
        <v>11412.6</v>
      </c>
      <c r="AY356" s="183"/>
      <c r="AZ356" s="183"/>
      <c r="BA356" s="183"/>
      <c r="BB356" s="184"/>
      <c r="BC356" s="182">
        <f t="shared" si="27"/>
        <v>-1444.5399999999991</v>
      </c>
      <c r="BD356" s="183"/>
      <c r="BE356" s="183"/>
      <c r="BF356" s="183"/>
      <c r="BG356" s="184"/>
      <c r="BH356" s="182">
        <f t="shared" si="28"/>
        <v>0</v>
      </c>
      <c r="BI356" s="183"/>
      <c r="BJ356" s="183"/>
      <c r="BK356" s="183"/>
      <c r="BL356" s="184"/>
      <c r="BM356" s="182">
        <v>-1444.5399999999991</v>
      </c>
      <c r="BN356" s="183"/>
      <c r="BO356" s="183"/>
      <c r="BP356" s="183"/>
      <c r="BQ356" s="184"/>
      <c r="BR356" s="1"/>
      <c r="BS356" s="1"/>
      <c r="BT356" s="1"/>
      <c r="BU356" s="1"/>
      <c r="BV356" s="1"/>
      <c r="BW356" s="1"/>
      <c r="BX356" s="1"/>
      <c r="BY356" s="1"/>
      <c r="BZ356" s="2"/>
    </row>
    <row r="357" spans="1:79" ht="27.95" customHeight="1">
      <c r="A357" s="62"/>
      <c r="B357" s="61"/>
      <c r="C357" s="178" t="s">
        <v>360</v>
      </c>
      <c r="D357" s="178"/>
      <c r="E357" s="178"/>
      <c r="F357" s="178"/>
      <c r="G357" s="178"/>
      <c r="H357" s="178"/>
      <c r="I357" s="178"/>
      <c r="J357" s="179" t="s">
        <v>98</v>
      </c>
      <c r="K357" s="179"/>
      <c r="L357" s="179"/>
      <c r="M357" s="179"/>
      <c r="N357" s="179"/>
      <c r="O357" s="179" t="s">
        <v>98</v>
      </c>
      <c r="P357" s="179"/>
      <c r="Q357" s="179"/>
      <c r="R357" s="179"/>
      <c r="S357" s="179"/>
      <c r="T357" s="179"/>
      <c r="U357" s="179"/>
      <c r="V357" s="179"/>
      <c r="W357" s="179"/>
      <c r="X357" s="179"/>
      <c r="Y357" s="151"/>
      <c r="Z357" s="151"/>
      <c r="AA357" s="151"/>
      <c r="AB357" s="151"/>
      <c r="AC357" s="151"/>
      <c r="AD357" s="145"/>
      <c r="AE357" s="145"/>
      <c r="AF357" s="145"/>
      <c r="AG357" s="145"/>
      <c r="AH357" s="14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
      <c r="BS357" s="1"/>
      <c r="BT357" s="1"/>
      <c r="BU357" s="1"/>
      <c r="BV357" s="1"/>
      <c r="BW357" s="1"/>
      <c r="BX357" s="1"/>
      <c r="BY357" s="1"/>
      <c r="BZ357" s="2"/>
    </row>
    <row r="358" spans="1:79" ht="50.45" customHeight="1">
      <c r="A358" s="185"/>
      <c r="B358" s="125"/>
      <c r="C358" s="186" t="s">
        <v>376</v>
      </c>
      <c r="D358" s="186"/>
      <c r="E358" s="186"/>
      <c r="F358" s="186"/>
      <c r="G358" s="186"/>
      <c r="H358" s="186"/>
      <c r="I358" s="186"/>
      <c r="J358" s="187" t="s">
        <v>362</v>
      </c>
      <c r="K358" s="187"/>
      <c r="L358" s="187"/>
      <c r="M358" s="187"/>
      <c r="N358" s="187"/>
      <c r="O358" s="188" t="s">
        <v>201</v>
      </c>
      <c r="P358" s="189"/>
      <c r="Q358" s="189"/>
      <c r="R358" s="189"/>
      <c r="S358" s="189"/>
      <c r="T358" s="189"/>
      <c r="U358" s="189"/>
      <c r="V358" s="189"/>
      <c r="W358" s="189"/>
      <c r="X358" s="190"/>
      <c r="Y358" s="145">
        <v>100</v>
      </c>
      <c r="Z358" s="145"/>
      <c r="AA358" s="145"/>
      <c r="AB358" s="145"/>
      <c r="AC358" s="145"/>
      <c r="AD358" s="145">
        <v>0</v>
      </c>
      <c r="AE358" s="145"/>
      <c r="AF358" s="145"/>
      <c r="AG358" s="145"/>
      <c r="AH358" s="145"/>
      <c r="AI358" s="182">
        <v>100</v>
      </c>
      <c r="AJ358" s="183"/>
      <c r="AK358" s="183"/>
      <c r="AL358" s="183"/>
      <c r="AM358" s="184"/>
      <c r="AN358" s="182">
        <v>63.4</v>
      </c>
      <c r="AO358" s="183"/>
      <c r="AP358" s="183"/>
      <c r="AQ358" s="183"/>
      <c r="AR358" s="184"/>
      <c r="AS358" s="182">
        <v>0</v>
      </c>
      <c r="AT358" s="183"/>
      <c r="AU358" s="183"/>
      <c r="AV358" s="183"/>
      <c r="AW358" s="184"/>
      <c r="AX358" s="182">
        <v>63.4</v>
      </c>
      <c r="AY358" s="183"/>
      <c r="AZ358" s="183"/>
      <c r="BA358" s="183"/>
      <c r="BB358" s="184"/>
      <c r="BC358" s="182">
        <f t="shared" si="27"/>
        <v>-36.6</v>
      </c>
      <c r="BD358" s="183"/>
      <c r="BE358" s="183"/>
      <c r="BF358" s="183"/>
      <c r="BG358" s="184"/>
      <c r="BH358" s="182">
        <f t="shared" si="28"/>
        <v>0</v>
      </c>
      <c r="BI358" s="183"/>
      <c r="BJ358" s="183"/>
      <c r="BK358" s="183"/>
      <c r="BL358" s="184"/>
      <c r="BM358" s="182">
        <v>-36.6</v>
      </c>
      <c r="BN358" s="183"/>
      <c r="BO358" s="183"/>
      <c r="BP358" s="183"/>
      <c r="BQ358" s="184"/>
      <c r="BR358" s="1"/>
      <c r="BS358" s="1"/>
      <c r="BT358" s="1"/>
      <c r="BU358" s="1"/>
      <c r="BV358" s="1"/>
      <c r="BW358" s="1"/>
      <c r="BX358" s="1"/>
      <c r="BY358" s="1"/>
      <c r="BZ358" s="2"/>
    </row>
    <row r="359" spans="1:79" s="6" customFormat="1" ht="36.75" customHeight="1">
      <c r="A359" s="62"/>
      <c r="B359" s="61"/>
      <c r="C359" s="178" t="s">
        <v>472</v>
      </c>
      <c r="D359" s="178"/>
      <c r="E359" s="178"/>
      <c r="F359" s="178"/>
      <c r="G359" s="178"/>
      <c r="H359" s="178"/>
      <c r="I359" s="178"/>
      <c r="J359" s="179" t="s">
        <v>98</v>
      </c>
      <c r="K359" s="179"/>
      <c r="L359" s="179"/>
      <c r="M359" s="179"/>
      <c r="N359" s="179"/>
      <c r="O359" s="179" t="s">
        <v>98</v>
      </c>
      <c r="P359" s="179"/>
      <c r="Q359" s="179"/>
      <c r="R359" s="179"/>
      <c r="S359" s="179"/>
      <c r="T359" s="179"/>
      <c r="U359" s="179"/>
      <c r="V359" s="179"/>
      <c r="W359" s="179"/>
      <c r="X359" s="179"/>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4"/>
      <c r="BS359" s="4"/>
      <c r="BT359" s="4"/>
      <c r="BU359" s="4"/>
      <c r="BV359" s="4"/>
      <c r="BW359" s="4"/>
      <c r="BX359" s="4"/>
      <c r="BY359" s="4"/>
      <c r="BZ359" s="5"/>
      <c r="CA359" s="6" t="s">
        <v>24</v>
      </c>
    </row>
    <row r="360" spans="1:79" s="6" customFormat="1" ht="18.75" customHeight="1">
      <c r="A360" s="62"/>
      <c r="B360" s="61"/>
      <c r="C360" s="178" t="s">
        <v>97</v>
      </c>
      <c r="D360" s="178"/>
      <c r="E360" s="178"/>
      <c r="F360" s="178"/>
      <c r="G360" s="178"/>
      <c r="H360" s="178"/>
      <c r="I360" s="178"/>
      <c r="J360" s="179" t="s">
        <v>98</v>
      </c>
      <c r="K360" s="179"/>
      <c r="L360" s="179"/>
      <c r="M360" s="179"/>
      <c r="N360" s="179"/>
      <c r="O360" s="179" t="s">
        <v>98</v>
      </c>
      <c r="P360" s="179"/>
      <c r="Q360" s="179"/>
      <c r="R360" s="179"/>
      <c r="S360" s="179"/>
      <c r="T360" s="179"/>
      <c r="U360" s="179"/>
      <c r="V360" s="179"/>
      <c r="W360" s="179"/>
      <c r="X360" s="179"/>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4"/>
      <c r="BS360" s="4"/>
      <c r="BT360" s="4"/>
      <c r="BU360" s="4"/>
      <c r="BV360" s="4"/>
      <c r="BW360" s="4"/>
      <c r="BX360" s="4"/>
      <c r="BY360" s="4"/>
      <c r="BZ360" s="5"/>
      <c r="CA360" s="6" t="s">
        <v>24</v>
      </c>
    </row>
    <row r="361" spans="1:79" ht="36" customHeight="1">
      <c r="A361" s="185"/>
      <c r="B361" s="125"/>
      <c r="C361" s="186" t="s">
        <v>123</v>
      </c>
      <c r="D361" s="186"/>
      <c r="E361" s="186"/>
      <c r="F361" s="186"/>
      <c r="G361" s="186"/>
      <c r="H361" s="186"/>
      <c r="I361" s="186"/>
      <c r="J361" s="187" t="s">
        <v>100</v>
      </c>
      <c r="K361" s="187"/>
      <c r="L361" s="187"/>
      <c r="M361" s="187"/>
      <c r="N361" s="187"/>
      <c r="O361" s="188" t="s">
        <v>117</v>
      </c>
      <c r="P361" s="189"/>
      <c r="Q361" s="189"/>
      <c r="R361" s="189"/>
      <c r="S361" s="189"/>
      <c r="T361" s="189"/>
      <c r="U361" s="189"/>
      <c r="V361" s="189"/>
      <c r="W361" s="189"/>
      <c r="X361" s="190"/>
      <c r="Y361" s="145">
        <v>20830</v>
      </c>
      <c r="Z361" s="145"/>
      <c r="AA361" s="145"/>
      <c r="AB361" s="145"/>
      <c r="AC361" s="145"/>
      <c r="AD361" s="145">
        <v>0</v>
      </c>
      <c r="AE361" s="145"/>
      <c r="AF361" s="145"/>
      <c r="AG361" s="145"/>
      <c r="AH361" s="145"/>
      <c r="AI361" s="182">
        <v>20830</v>
      </c>
      <c r="AJ361" s="183"/>
      <c r="AK361" s="183"/>
      <c r="AL361" s="183"/>
      <c r="AM361" s="184"/>
      <c r="AN361" s="182">
        <v>12345.14</v>
      </c>
      <c r="AO361" s="183"/>
      <c r="AP361" s="183"/>
      <c r="AQ361" s="183"/>
      <c r="AR361" s="184"/>
      <c r="AS361" s="182">
        <v>0</v>
      </c>
      <c r="AT361" s="183"/>
      <c r="AU361" s="183"/>
      <c r="AV361" s="183"/>
      <c r="AW361" s="184"/>
      <c r="AX361" s="182">
        <v>12345.14</v>
      </c>
      <c r="AY361" s="183"/>
      <c r="AZ361" s="183"/>
      <c r="BA361" s="183"/>
      <c r="BB361" s="184"/>
      <c r="BC361" s="182">
        <f t="shared" si="27"/>
        <v>-8484.86</v>
      </c>
      <c r="BD361" s="183"/>
      <c r="BE361" s="183"/>
      <c r="BF361" s="183"/>
      <c r="BG361" s="184"/>
      <c r="BH361" s="182">
        <f t="shared" si="28"/>
        <v>0</v>
      </c>
      <c r="BI361" s="183"/>
      <c r="BJ361" s="183"/>
      <c r="BK361" s="183"/>
      <c r="BL361" s="184"/>
      <c r="BM361" s="182">
        <v>-8484.86</v>
      </c>
      <c r="BN361" s="183"/>
      <c r="BO361" s="183"/>
      <c r="BP361" s="183"/>
      <c r="BQ361" s="184"/>
      <c r="BR361" s="1"/>
      <c r="BS361" s="1"/>
      <c r="BT361" s="1"/>
      <c r="BU361" s="1"/>
      <c r="BV361" s="1"/>
      <c r="BW361" s="1"/>
      <c r="BX361" s="1"/>
      <c r="BY361" s="1"/>
      <c r="BZ361" s="2"/>
    </row>
    <row r="362" spans="1:79" ht="18.75" customHeight="1">
      <c r="A362" s="62"/>
      <c r="B362" s="61"/>
      <c r="C362" s="178" t="s">
        <v>198</v>
      </c>
      <c r="D362" s="178"/>
      <c r="E362" s="178"/>
      <c r="F362" s="178"/>
      <c r="G362" s="178"/>
      <c r="H362" s="178"/>
      <c r="I362" s="178"/>
      <c r="J362" s="179" t="s">
        <v>98</v>
      </c>
      <c r="K362" s="179"/>
      <c r="L362" s="179"/>
      <c r="M362" s="179"/>
      <c r="N362" s="179"/>
      <c r="O362" s="179" t="s">
        <v>98</v>
      </c>
      <c r="P362" s="179"/>
      <c r="Q362" s="179"/>
      <c r="R362" s="179"/>
      <c r="S362" s="179"/>
      <c r="T362" s="179"/>
      <c r="U362" s="179"/>
      <c r="V362" s="179"/>
      <c r="W362" s="179"/>
      <c r="X362" s="179"/>
      <c r="Y362" s="201"/>
      <c r="Z362" s="202"/>
      <c r="AA362" s="202"/>
      <c r="AB362" s="202"/>
      <c r="AC362" s="203"/>
      <c r="AD362" s="145"/>
      <c r="AE362" s="145"/>
      <c r="AF362" s="145"/>
      <c r="AG362" s="145"/>
      <c r="AH362" s="14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
      <c r="BS362" s="1"/>
      <c r="BT362" s="1"/>
      <c r="BU362" s="1"/>
      <c r="BV362" s="1"/>
      <c r="BW362" s="1"/>
      <c r="BX362" s="1"/>
      <c r="BY362" s="1"/>
      <c r="BZ362" s="2"/>
    </row>
    <row r="363" spans="1:79" ht="45.95" customHeight="1">
      <c r="A363" s="185"/>
      <c r="B363" s="125"/>
      <c r="C363" s="186" t="s">
        <v>234</v>
      </c>
      <c r="D363" s="186"/>
      <c r="E363" s="186"/>
      <c r="F363" s="186"/>
      <c r="G363" s="186"/>
      <c r="H363" s="186"/>
      <c r="I363" s="186"/>
      <c r="J363" s="187" t="s">
        <v>103</v>
      </c>
      <c r="K363" s="187"/>
      <c r="L363" s="187"/>
      <c r="M363" s="187"/>
      <c r="N363" s="187"/>
      <c r="O363" s="188" t="s">
        <v>112</v>
      </c>
      <c r="P363" s="189"/>
      <c r="Q363" s="189"/>
      <c r="R363" s="189"/>
      <c r="S363" s="189"/>
      <c r="T363" s="189"/>
      <c r="U363" s="189"/>
      <c r="V363" s="189"/>
      <c r="W363" s="189"/>
      <c r="X363" s="190"/>
      <c r="Y363" s="145">
        <v>1</v>
      </c>
      <c r="Z363" s="145"/>
      <c r="AA363" s="145"/>
      <c r="AB363" s="145"/>
      <c r="AC363" s="145"/>
      <c r="AD363" s="145">
        <v>0</v>
      </c>
      <c r="AE363" s="145"/>
      <c r="AF363" s="145"/>
      <c r="AG363" s="145"/>
      <c r="AH363" s="145"/>
      <c r="AI363" s="182">
        <v>1</v>
      </c>
      <c r="AJ363" s="183"/>
      <c r="AK363" s="183"/>
      <c r="AL363" s="183"/>
      <c r="AM363" s="184"/>
      <c r="AN363" s="182">
        <v>1</v>
      </c>
      <c r="AO363" s="183"/>
      <c r="AP363" s="183"/>
      <c r="AQ363" s="183"/>
      <c r="AR363" s="184"/>
      <c r="AS363" s="182">
        <v>0</v>
      </c>
      <c r="AT363" s="183"/>
      <c r="AU363" s="183"/>
      <c r="AV363" s="183"/>
      <c r="AW363" s="184"/>
      <c r="AX363" s="182">
        <v>1</v>
      </c>
      <c r="AY363" s="183"/>
      <c r="AZ363" s="183"/>
      <c r="BA363" s="183"/>
      <c r="BB363" s="184"/>
      <c r="BC363" s="182">
        <f t="shared" si="27"/>
        <v>0</v>
      </c>
      <c r="BD363" s="183"/>
      <c r="BE363" s="183"/>
      <c r="BF363" s="183"/>
      <c r="BG363" s="184"/>
      <c r="BH363" s="182">
        <f t="shared" si="28"/>
        <v>0</v>
      </c>
      <c r="BI363" s="183"/>
      <c r="BJ363" s="183"/>
      <c r="BK363" s="183"/>
      <c r="BL363" s="184"/>
      <c r="BM363" s="182">
        <v>0</v>
      </c>
      <c r="BN363" s="183"/>
      <c r="BO363" s="183"/>
      <c r="BP363" s="183"/>
      <c r="BQ363" s="184"/>
      <c r="BR363" s="1"/>
      <c r="BS363" s="1"/>
      <c r="BT363" s="1"/>
      <c r="BU363" s="1"/>
      <c r="BV363" s="1"/>
      <c r="BW363" s="1"/>
      <c r="BX363" s="1"/>
      <c r="BY363" s="1"/>
      <c r="BZ363" s="2"/>
    </row>
    <row r="364" spans="1:79" ht="18.75" customHeight="1">
      <c r="A364" s="62"/>
      <c r="B364" s="61"/>
      <c r="C364" s="178" t="s">
        <v>281</v>
      </c>
      <c r="D364" s="178"/>
      <c r="E364" s="178"/>
      <c r="F364" s="178"/>
      <c r="G364" s="178"/>
      <c r="H364" s="178"/>
      <c r="I364" s="178"/>
      <c r="J364" s="179" t="s">
        <v>98</v>
      </c>
      <c r="K364" s="179"/>
      <c r="L364" s="179"/>
      <c r="M364" s="179"/>
      <c r="N364" s="179"/>
      <c r="O364" s="179" t="s">
        <v>98</v>
      </c>
      <c r="P364" s="179"/>
      <c r="Q364" s="179"/>
      <c r="R364" s="179"/>
      <c r="S364" s="179"/>
      <c r="T364" s="179"/>
      <c r="U364" s="179"/>
      <c r="V364" s="179"/>
      <c r="W364" s="179"/>
      <c r="X364" s="179"/>
      <c r="Y364" s="151"/>
      <c r="Z364" s="151"/>
      <c r="AA364" s="151"/>
      <c r="AB364" s="151"/>
      <c r="AC364" s="151"/>
      <c r="AD364" s="145"/>
      <c r="AE364" s="145"/>
      <c r="AF364" s="145"/>
      <c r="AG364" s="145"/>
      <c r="AH364" s="14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c r="BR364" s="1"/>
      <c r="BS364" s="1"/>
      <c r="BT364" s="1"/>
      <c r="BU364" s="1"/>
      <c r="BV364" s="1"/>
      <c r="BW364" s="1"/>
      <c r="BX364" s="1"/>
      <c r="BY364" s="1"/>
      <c r="BZ364" s="2"/>
    </row>
    <row r="365" spans="1:79" s="6" customFormat="1" ht="45.6" customHeight="1">
      <c r="A365" s="185"/>
      <c r="B365" s="125"/>
      <c r="C365" s="186" t="s">
        <v>310</v>
      </c>
      <c r="D365" s="186"/>
      <c r="E365" s="186"/>
      <c r="F365" s="186"/>
      <c r="G365" s="186"/>
      <c r="H365" s="186"/>
      <c r="I365" s="186"/>
      <c r="J365" s="187" t="s">
        <v>100</v>
      </c>
      <c r="K365" s="187"/>
      <c r="L365" s="187"/>
      <c r="M365" s="187"/>
      <c r="N365" s="187"/>
      <c r="O365" s="188" t="s">
        <v>201</v>
      </c>
      <c r="P365" s="189"/>
      <c r="Q365" s="189"/>
      <c r="R365" s="189"/>
      <c r="S365" s="189"/>
      <c r="T365" s="189"/>
      <c r="U365" s="189"/>
      <c r="V365" s="189"/>
      <c r="W365" s="189"/>
      <c r="X365" s="190"/>
      <c r="Y365" s="145">
        <v>8454</v>
      </c>
      <c r="Z365" s="145"/>
      <c r="AA365" s="145"/>
      <c r="AB365" s="145"/>
      <c r="AC365" s="145"/>
      <c r="AD365" s="145">
        <v>0</v>
      </c>
      <c r="AE365" s="145"/>
      <c r="AF365" s="145"/>
      <c r="AG365" s="145"/>
      <c r="AH365" s="145"/>
      <c r="AI365" s="182">
        <v>8454</v>
      </c>
      <c r="AJ365" s="183"/>
      <c r="AK365" s="183"/>
      <c r="AL365" s="183"/>
      <c r="AM365" s="184"/>
      <c r="AN365" s="182">
        <v>8453.8799999999992</v>
      </c>
      <c r="AO365" s="183"/>
      <c r="AP365" s="183"/>
      <c r="AQ365" s="183"/>
      <c r="AR365" s="184"/>
      <c r="AS365" s="182">
        <v>0</v>
      </c>
      <c r="AT365" s="183"/>
      <c r="AU365" s="183"/>
      <c r="AV365" s="183"/>
      <c r="AW365" s="184"/>
      <c r="AX365" s="182">
        <v>8453.8799999999992</v>
      </c>
      <c r="AY365" s="183"/>
      <c r="AZ365" s="183"/>
      <c r="BA365" s="183"/>
      <c r="BB365" s="184"/>
      <c r="BC365" s="182">
        <f t="shared" si="27"/>
        <v>-0.12000000000080036</v>
      </c>
      <c r="BD365" s="183"/>
      <c r="BE365" s="183"/>
      <c r="BF365" s="183"/>
      <c r="BG365" s="184"/>
      <c r="BH365" s="182">
        <f t="shared" si="28"/>
        <v>0</v>
      </c>
      <c r="BI365" s="183"/>
      <c r="BJ365" s="183"/>
      <c r="BK365" s="183"/>
      <c r="BL365" s="184"/>
      <c r="BM365" s="182">
        <v>-0.12000000000080036</v>
      </c>
      <c r="BN365" s="183"/>
      <c r="BO365" s="183"/>
      <c r="BP365" s="183"/>
      <c r="BQ365" s="184"/>
      <c r="BR365" s="4"/>
      <c r="BS365" s="4"/>
      <c r="BT365" s="4"/>
      <c r="BU365" s="4"/>
      <c r="BV365" s="4"/>
      <c r="BW365" s="4"/>
      <c r="BX365" s="4"/>
      <c r="BY365" s="4"/>
      <c r="BZ365" s="5"/>
    </row>
    <row r="366" spans="1:79" ht="38.25" customHeight="1">
      <c r="A366" s="185"/>
      <c r="B366" s="125"/>
      <c r="C366" s="186" t="s">
        <v>311</v>
      </c>
      <c r="D366" s="186"/>
      <c r="E366" s="186"/>
      <c r="F366" s="186"/>
      <c r="G366" s="186"/>
      <c r="H366" s="186"/>
      <c r="I366" s="186"/>
      <c r="J366" s="187" t="s">
        <v>100</v>
      </c>
      <c r="K366" s="187"/>
      <c r="L366" s="187"/>
      <c r="M366" s="187"/>
      <c r="N366" s="187"/>
      <c r="O366" s="188" t="s">
        <v>201</v>
      </c>
      <c r="P366" s="189"/>
      <c r="Q366" s="189"/>
      <c r="R366" s="189"/>
      <c r="S366" s="189"/>
      <c r="T366" s="189"/>
      <c r="U366" s="189"/>
      <c r="V366" s="189"/>
      <c r="W366" s="189"/>
      <c r="X366" s="190"/>
      <c r="Y366" s="145">
        <v>12376</v>
      </c>
      <c r="Z366" s="145"/>
      <c r="AA366" s="145"/>
      <c r="AB366" s="145"/>
      <c r="AC366" s="145"/>
      <c r="AD366" s="145">
        <v>0</v>
      </c>
      <c r="AE366" s="145"/>
      <c r="AF366" s="145"/>
      <c r="AG366" s="145"/>
      <c r="AH366" s="145"/>
      <c r="AI366" s="182">
        <v>12376</v>
      </c>
      <c r="AJ366" s="183"/>
      <c r="AK366" s="183"/>
      <c r="AL366" s="183"/>
      <c r="AM366" s="184"/>
      <c r="AN366" s="182">
        <v>12347.14</v>
      </c>
      <c r="AO366" s="183"/>
      <c r="AP366" s="183"/>
      <c r="AQ366" s="183"/>
      <c r="AR366" s="184"/>
      <c r="AS366" s="182">
        <v>0</v>
      </c>
      <c r="AT366" s="183"/>
      <c r="AU366" s="183"/>
      <c r="AV366" s="183"/>
      <c r="AW366" s="184"/>
      <c r="AX366" s="182">
        <v>12347.14</v>
      </c>
      <c r="AY366" s="183"/>
      <c r="AZ366" s="183"/>
      <c r="BA366" s="183"/>
      <c r="BB366" s="184"/>
      <c r="BC366" s="182">
        <f t="shared" si="27"/>
        <v>-28.860000000000582</v>
      </c>
      <c r="BD366" s="183"/>
      <c r="BE366" s="183"/>
      <c r="BF366" s="183"/>
      <c r="BG366" s="184"/>
      <c r="BH366" s="182">
        <f t="shared" si="28"/>
        <v>0</v>
      </c>
      <c r="BI366" s="183"/>
      <c r="BJ366" s="183"/>
      <c r="BK366" s="183"/>
      <c r="BL366" s="184"/>
      <c r="BM366" s="182">
        <v>-28.860000000000582</v>
      </c>
      <c r="BN366" s="183"/>
      <c r="BO366" s="183"/>
      <c r="BP366" s="183"/>
      <c r="BQ366" s="184"/>
      <c r="BR366" s="1"/>
      <c r="BS366" s="1"/>
      <c r="BT366" s="1"/>
      <c r="BU366" s="1"/>
      <c r="BV366" s="1"/>
      <c r="BW366" s="1"/>
      <c r="BX366" s="1"/>
      <c r="BY366" s="1"/>
      <c r="BZ366" s="2"/>
    </row>
    <row r="367" spans="1:79" ht="18.75" customHeight="1">
      <c r="A367" s="62"/>
      <c r="B367" s="61"/>
      <c r="C367" s="178" t="s">
        <v>360</v>
      </c>
      <c r="D367" s="178"/>
      <c r="E367" s="178"/>
      <c r="F367" s="178"/>
      <c r="G367" s="178"/>
      <c r="H367" s="178"/>
      <c r="I367" s="178"/>
      <c r="J367" s="179" t="s">
        <v>98</v>
      </c>
      <c r="K367" s="179"/>
      <c r="L367" s="179"/>
      <c r="M367" s="179"/>
      <c r="N367" s="179"/>
      <c r="O367" s="179" t="s">
        <v>98</v>
      </c>
      <c r="P367" s="179"/>
      <c r="Q367" s="179"/>
      <c r="R367" s="179"/>
      <c r="S367" s="179"/>
      <c r="T367" s="179"/>
      <c r="U367" s="179"/>
      <c r="V367" s="179"/>
      <c r="W367" s="179"/>
      <c r="X367" s="179"/>
      <c r="Y367" s="151"/>
      <c r="Z367" s="151"/>
      <c r="AA367" s="151"/>
      <c r="AB367" s="151"/>
      <c r="AC367" s="151"/>
      <c r="AD367" s="145"/>
      <c r="AE367" s="145"/>
      <c r="AF367" s="145"/>
      <c r="AG367" s="145"/>
      <c r="AH367" s="14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
      <c r="BS367" s="1"/>
      <c r="BT367" s="1"/>
      <c r="BU367" s="1"/>
      <c r="BV367" s="1"/>
      <c r="BW367" s="1"/>
      <c r="BX367" s="1"/>
      <c r="BY367" s="1"/>
      <c r="BZ367" s="2"/>
    </row>
    <row r="368" spans="1:79" ht="39.6" customHeight="1">
      <c r="A368" s="185"/>
      <c r="B368" s="125"/>
      <c r="C368" s="186" t="s">
        <v>377</v>
      </c>
      <c r="D368" s="186"/>
      <c r="E368" s="186"/>
      <c r="F368" s="186"/>
      <c r="G368" s="186"/>
      <c r="H368" s="186"/>
      <c r="I368" s="186"/>
      <c r="J368" s="187" t="s">
        <v>362</v>
      </c>
      <c r="K368" s="187"/>
      <c r="L368" s="187"/>
      <c r="M368" s="187"/>
      <c r="N368" s="187"/>
      <c r="O368" s="188" t="s">
        <v>201</v>
      </c>
      <c r="P368" s="189"/>
      <c r="Q368" s="189"/>
      <c r="R368" s="189"/>
      <c r="S368" s="189"/>
      <c r="T368" s="189"/>
      <c r="U368" s="189"/>
      <c r="V368" s="189"/>
      <c r="W368" s="189"/>
      <c r="X368" s="190"/>
      <c r="Y368" s="145">
        <v>100</v>
      </c>
      <c r="Z368" s="145"/>
      <c r="AA368" s="145"/>
      <c r="AB368" s="145"/>
      <c r="AC368" s="145"/>
      <c r="AD368" s="145">
        <v>0</v>
      </c>
      <c r="AE368" s="145"/>
      <c r="AF368" s="145"/>
      <c r="AG368" s="145"/>
      <c r="AH368" s="145"/>
      <c r="AI368" s="182">
        <v>100</v>
      </c>
      <c r="AJ368" s="183"/>
      <c r="AK368" s="183"/>
      <c r="AL368" s="183"/>
      <c r="AM368" s="184"/>
      <c r="AN368" s="182">
        <v>59.27</v>
      </c>
      <c r="AO368" s="183"/>
      <c r="AP368" s="183"/>
      <c r="AQ368" s="183"/>
      <c r="AR368" s="184"/>
      <c r="AS368" s="182">
        <v>0</v>
      </c>
      <c r="AT368" s="183"/>
      <c r="AU368" s="183"/>
      <c r="AV368" s="183"/>
      <c r="AW368" s="184"/>
      <c r="AX368" s="182">
        <v>59.27</v>
      </c>
      <c r="AY368" s="183"/>
      <c r="AZ368" s="183"/>
      <c r="BA368" s="183"/>
      <c r="BB368" s="184"/>
      <c r="BC368" s="182">
        <f t="shared" si="27"/>
        <v>-40.729999999999997</v>
      </c>
      <c r="BD368" s="183"/>
      <c r="BE368" s="183"/>
      <c r="BF368" s="183"/>
      <c r="BG368" s="184"/>
      <c r="BH368" s="182">
        <f t="shared" si="28"/>
        <v>0</v>
      </c>
      <c r="BI368" s="183"/>
      <c r="BJ368" s="183"/>
      <c r="BK368" s="183"/>
      <c r="BL368" s="184"/>
      <c r="BM368" s="182">
        <v>-40.729999999999997</v>
      </c>
      <c r="BN368" s="183"/>
      <c r="BO368" s="183"/>
      <c r="BP368" s="183"/>
      <c r="BQ368" s="184"/>
      <c r="BR368" s="1"/>
      <c r="BS368" s="1"/>
      <c r="BT368" s="1"/>
      <c r="BU368" s="1"/>
      <c r="BV368" s="1"/>
      <c r="BW368" s="1"/>
      <c r="BX368" s="1"/>
      <c r="BY368" s="1"/>
      <c r="BZ368" s="2"/>
    </row>
    <row r="369" spans="1:79" s="6" customFormat="1" ht="78.75" customHeight="1">
      <c r="A369" s="62"/>
      <c r="B369" s="61"/>
      <c r="C369" s="204" t="s">
        <v>490</v>
      </c>
      <c r="D369" s="205"/>
      <c r="E369" s="205"/>
      <c r="F369" s="205"/>
      <c r="G369" s="205"/>
      <c r="H369" s="205"/>
      <c r="I369" s="206"/>
      <c r="J369" s="207" t="s">
        <v>98</v>
      </c>
      <c r="K369" s="208"/>
      <c r="L369" s="208"/>
      <c r="M369" s="208"/>
      <c r="N369" s="209"/>
      <c r="O369" s="207" t="s">
        <v>98</v>
      </c>
      <c r="P369" s="208"/>
      <c r="Q369" s="208"/>
      <c r="R369" s="208"/>
      <c r="S369" s="208"/>
      <c r="T369" s="208"/>
      <c r="U369" s="208"/>
      <c r="V369" s="208"/>
      <c r="W369" s="208"/>
      <c r="X369" s="209"/>
      <c r="Y369" s="201"/>
      <c r="Z369" s="202"/>
      <c r="AA369" s="202"/>
      <c r="AB369" s="202"/>
      <c r="AC369" s="203"/>
      <c r="AD369" s="201"/>
      <c r="AE369" s="202"/>
      <c r="AF369" s="202"/>
      <c r="AG369" s="202"/>
      <c r="AH369" s="203"/>
      <c r="AI369" s="201"/>
      <c r="AJ369" s="202"/>
      <c r="AK369" s="202"/>
      <c r="AL369" s="202"/>
      <c r="AM369" s="203"/>
      <c r="AN369" s="201"/>
      <c r="AO369" s="202"/>
      <c r="AP369" s="202"/>
      <c r="AQ369" s="202"/>
      <c r="AR369" s="203"/>
      <c r="AS369" s="201"/>
      <c r="AT369" s="202"/>
      <c r="AU369" s="202"/>
      <c r="AV369" s="202"/>
      <c r="AW369" s="203"/>
      <c r="AX369" s="201"/>
      <c r="AY369" s="202"/>
      <c r="AZ369" s="202"/>
      <c r="BA369" s="202"/>
      <c r="BB369" s="203"/>
      <c r="BC369" s="201"/>
      <c r="BD369" s="202"/>
      <c r="BE369" s="202"/>
      <c r="BF369" s="202"/>
      <c r="BG369" s="203"/>
      <c r="BH369" s="201"/>
      <c r="BI369" s="202"/>
      <c r="BJ369" s="202"/>
      <c r="BK369" s="202"/>
      <c r="BL369" s="203"/>
      <c r="BM369" s="201"/>
      <c r="BN369" s="202"/>
      <c r="BO369" s="202"/>
      <c r="BP369" s="202"/>
      <c r="BQ369" s="203"/>
      <c r="BR369" s="4"/>
      <c r="BS369" s="4"/>
      <c r="BT369" s="4"/>
      <c r="BU369" s="4"/>
      <c r="BV369" s="4"/>
      <c r="BW369" s="4"/>
      <c r="BX369" s="4"/>
      <c r="BY369" s="4"/>
      <c r="BZ369" s="5"/>
      <c r="CA369" s="6" t="s">
        <v>24</v>
      </c>
    </row>
    <row r="370" spans="1:79" s="6" customFormat="1" ht="18.75" customHeight="1">
      <c r="A370" s="62"/>
      <c r="B370" s="61"/>
      <c r="C370" s="204" t="s">
        <v>437</v>
      </c>
      <c r="D370" s="205"/>
      <c r="E370" s="205"/>
      <c r="F370" s="205"/>
      <c r="G370" s="205"/>
      <c r="H370" s="205"/>
      <c r="I370" s="206"/>
      <c r="J370" s="207" t="s">
        <v>98</v>
      </c>
      <c r="K370" s="208"/>
      <c r="L370" s="208"/>
      <c r="M370" s="208"/>
      <c r="N370" s="209"/>
      <c r="O370" s="207" t="s">
        <v>98</v>
      </c>
      <c r="P370" s="208"/>
      <c r="Q370" s="208"/>
      <c r="R370" s="208"/>
      <c r="S370" s="208"/>
      <c r="T370" s="208"/>
      <c r="U370" s="208"/>
      <c r="V370" s="208"/>
      <c r="W370" s="208"/>
      <c r="X370" s="209"/>
      <c r="Y370" s="201"/>
      <c r="Z370" s="202"/>
      <c r="AA370" s="202"/>
      <c r="AB370" s="202"/>
      <c r="AC370" s="203"/>
      <c r="AD370" s="201"/>
      <c r="AE370" s="202"/>
      <c r="AF370" s="202"/>
      <c r="AG370" s="202"/>
      <c r="AH370" s="203"/>
      <c r="AI370" s="201"/>
      <c r="AJ370" s="202"/>
      <c r="AK370" s="202"/>
      <c r="AL370" s="202"/>
      <c r="AM370" s="203"/>
      <c r="AN370" s="201"/>
      <c r="AO370" s="202"/>
      <c r="AP370" s="202"/>
      <c r="AQ370" s="202"/>
      <c r="AR370" s="203"/>
      <c r="AS370" s="201"/>
      <c r="AT370" s="202"/>
      <c r="AU370" s="202"/>
      <c r="AV370" s="202"/>
      <c r="AW370" s="203"/>
      <c r="AX370" s="201"/>
      <c r="AY370" s="202"/>
      <c r="AZ370" s="202"/>
      <c r="BA370" s="202"/>
      <c r="BB370" s="203"/>
      <c r="BC370" s="201"/>
      <c r="BD370" s="202"/>
      <c r="BE370" s="202"/>
      <c r="BF370" s="202"/>
      <c r="BG370" s="203"/>
      <c r="BH370" s="201"/>
      <c r="BI370" s="202"/>
      <c r="BJ370" s="202"/>
      <c r="BK370" s="202"/>
      <c r="BL370" s="203"/>
      <c r="BM370" s="201"/>
      <c r="BN370" s="202"/>
      <c r="BO370" s="202"/>
      <c r="BP370" s="202"/>
      <c r="BQ370" s="203"/>
      <c r="BR370" s="4"/>
      <c r="BS370" s="4"/>
      <c r="BT370" s="4"/>
      <c r="BU370" s="4"/>
      <c r="BV370" s="4"/>
      <c r="BW370" s="4"/>
      <c r="BX370" s="4"/>
      <c r="BY370" s="4"/>
      <c r="BZ370" s="5"/>
      <c r="CA370" s="6" t="s">
        <v>24</v>
      </c>
    </row>
    <row r="371" spans="1:79" ht="56.45" customHeight="1">
      <c r="A371" s="185"/>
      <c r="B371" s="125"/>
      <c r="C371" s="186" t="s">
        <v>135</v>
      </c>
      <c r="D371" s="186"/>
      <c r="E371" s="186"/>
      <c r="F371" s="186"/>
      <c r="G371" s="186"/>
      <c r="H371" s="186"/>
      <c r="I371" s="186"/>
      <c r="J371" s="187" t="s">
        <v>100</v>
      </c>
      <c r="K371" s="187"/>
      <c r="L371" s="187"/>
      <c r="M371" s="187"/>
      <c r="N371" s="187"/>
      <c r="O371" s="188" t="s">
        <v>101</v>
      </c>
      <c r="P371" s="189"/>
      <c r="Q371" s="189"/>
      <c r="R371" s="189"/>
      <c r="S371" s="189"/>
      <c r="T371" s="189"/>
      <c r="U371" s="189"/>
      <c r="V371" s="189"/>
      <c r="W371" s="189"/>
      <c r="X371" s="190"/>
      <c r="Y371" s="145">
        <v>5621</v>
      </c>
      <c r="Z371" s="145"/>
      <c r="AA371" s="145"/>
      <c r="AB371" s="145"/>
      <c r="AC371" s="145"/>
      <c r="AD371" s="145">
        <v>0</v>
      </c>
      <c r="AE371" s="145"/>
      <c r="AF371" s="145"/>
      <c r="AG371" s="145"/>
      <c r="AH371" s="145"/>
      <c r="AI371" s="182">
        <v>5621</v>
      </c>
      <c r="AJ371" s="183"/>
      <c r="AK371" s="183"/>
      <c r="AL371" s="183"/>
      <c r="AM371" s="184"/>
      <c r="AN371" s="182">
        <v>5621</v>
      </c>
      <c r="AO371" s="183"/>
      <c r="AP371" s="183"/>
      <c r="AQ371" s="183"/>
      <c r="AR371" s="184"/>
      <c r="AS371" s="182">
        <v>0</v>
      </c>
      <c r="AT371" s="183"/>
      <c r="AU371" s="183"/>
      <c r="AV371" s="183"/>
      <c r="AW371" s="184"/>
      <c r="AX371" s="182">
        <v>5621</v>
      </c>
      <c r="AY371" s="183"/>
      <c r="AZ371" s="183"/>
      <c r="BA371" s="183"/>
      <c r="BB371" s="184"/>
      <c r="BC371" s="182">
        <f>AN371-Y371</f>
        <v>0</v>
      </c>
      <c r="BD371" s="183"/>
      <c r="BE371" s="183"/>
      <c r="BF371" s="183"/>
      <c r="BG371" s="184"/>
      <c r="BH371" s="182">
        <f>AS371-AD371</f>
        <v>0</v>
      </c>
      <c r="BI371" s="183"/>
      <c r="BJ371" s="183"/>
      <c r="BK371" s="183"/>
      <c r="BL371" s="184"/>
      <c r="BM371" s="182">
        <v>0</v>
      </c>
      <c r="BN371" s="183"/>
      <c r="BO371" s="183"/>
      <c r="BP371" s="183"/>
      <c r="BQ371" s="184"/>
      <c r="BR371" s="1"/>
      <c r="BS371" s="1"/>
      <c r="BT371" s="1"/>
      <c r="BU371" s="1"/>
      <c r="BV371" s="1"/>
      <c r="BW371" s="1"/>
      <c r="BX371" s="1"/>
      <c r="BY371" s="1"/>
      <c r="BZ371" s="2"/>
    </row>
    <row r="372" spans="1:79" ht="18.75" customHeight="1">
      <c r="A372" s="62"/>
      <c r="B372" s="61"/>
      <c r="C372" s="178" t="s">
        <v>438</v>
      </c>
      <c r="D372" s="178"/>
      <c r="E372" s="178"/>
      <c r="F372" s="178"/>
      <c r="G372" s="178"/>
      <c r="H372" s="178"/>
      <c r="I372" s="178"/>
      <c r="J372" s="179" t="s">
        <v>98</v>
      </c>
      <c r="K372" s="179"/>
      <c r="L372" s="179"/>
      <c r="M372" s="179"/>
      <c r="N372" s="179"/>
      <c r="O372" s="179" t="s">
        <v>98</v>
      </c>
      <c r="P372" s="179"/>
      <c r="Q372" s="179"/>
      <c r="R372" s="179"/>
      <c r="S372" s="179"/>
      <c r="T372" s="179"/>
      <c r="U372" s="179"/>
      <c r="V372" s="179"/>
      <c r="W372" s="179"/>
      <c r="X372" s="179"/>
      <c r="Y372" s="201"/>
      <c r="Z372" s="202"/>
      <c r="AA372" s="202"/>
      <c r="AB372" s="202"/>
      <c r="AC372" s="203"/>
      <c r="AD372" s="145"/>
      <c r="AE372" s="145"/>
      <c r="AF372" s="145"/>
      <c r="AG372" s="145"/>
      <c r="AH372" s="14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
      <c r="BS372" s="1"/>
      <c r="BT372" s="1"/>
      <c r="BU372" s="1"/>
      <c r="BV372" s="1"/>
      <c r="BW372" s="1"/>
      <c r="BX372" s="1"/>
      <c r="BY372" s="1"/>
      <c r="BZ372" s="2"/>
    </row>
    <row r="373" spans="1:79" ht="63.75" customHeight="1">
      <c r="A373" s="185"/>
      <c r="B373" s="125"/>
      <c r="C373" s="186" t="s">
        <v>245</v>
      </c>
      <c r="D373" s="186"/>
      <c r="E373" s="186"/>
      <c r="F373" s="186"/>
      <c r="G373" s="186"/>
      <c r="H373" s="186"/>
      <c r="I373" s="186"/>
      <c r="J373" s="187" t="s">
        <v>103</v>
      </c>
      <c r="K373" s="187"/>
      <c r="L373" s="187"/>
      <c r="M373" s="187"/>
      <c r="N373" s="187"/>
      <c r="O373" s="188" t="s">
        <v>112</v>
      </c>
      <c r="P373" s="189"/>
      <c r="Q373" s="189"/>
      <c r="R373" s="189"/>
      <c r="S373" s="189"/>
      <c r="T373" s="189"/>
      <c r="U373" s="189"/>
      <c r="V373" s="189"/>
      <c r="W373" s="189"/>
      <c r="X373" s="190"/>
      <c r="Y373" s="145">
        <v>1</v>
      </c>
      <c r="Z373" s="145"/>
      <c r="AA373" s="145"/>
      <c r="AB373" s="145"/>
      <c r="AC373" s="145"/>
      <c r="AD373" s="145">
        <v>0</v>
      </c>
      <c r="AE373" s="145"/>
      <c r="AF373" s="145"/>
      <c r="AG373" s="145"/>
      <c r="AH373" s="145"/>
      <c r="AI373" s="182">
        <v>1</v>
      </c>
      <c r="AJ373" s="183"/>
      <c r="AK373" s="183"/>
      <c r="AL373" s="183"/>
      <c r="AM373" s="184"/>
      <c r="AN373" s="182">
        <v>1</v>
      </c>
      <c r="AO373" s="183"/>
      <c r="AP373" s="183"/>
      <c r="AQ373" s="183"/>
      <c r="AR373" s="184"/>
      <c r="AS373" s="182">
        <v>0</v>
      </c>
      <c r="AT373" s="183"/>
      <c r="AU373" s="183"/>
      <c r="AV373" s="183"/>
      <c r="AW373" s="184"/>
      <c r="AX373" s="182">
        <v>1</v>
      </c>
      <c r="AY373" s="183"/>
      <c r="AZ373" s="183"/>
      <c r="BA373" s="183"/>
      <c r="BB373" s="184"/>
      <c r="BC373" s="182">
        <f>AN373-Y373</f>
        <v>0</v>
      </c>
      <c r="BD373" s="183"/>
      <c r="BE373" s="183"/>
      <c r="BF373" s="183"/>
      <c r="BG373" s="184"/>
      <c r="BH373" s="182">
        <f>AS373-AD373</f>
        <v>0</v>
      </c>
      <c r="BI373" s="183"/>
      <c r="BJ373" s="183"/>
      <c r="BK373" s="183"/>
      <c r="BL373" s="184"/>
      <c r="BM373" s="182">
        <v>0</v>
      </c>
      <c r="BN373" s="183"/>
      <c r="BO373" s="183"/>
      <c r="BP373" s="183"/>
      <c r="BQ373" s="184"/>
      <c r="BR373" s="1"/>
      <c r="BS373" s="1"/>
      <c r="BT373" s="1"/>
      <c r="BU373" s="1"/>
      <c r="BV373" s="1"/>
      <c r="BW373" s="1"/>
      <c r="BX373" s="1"/>
      <c r="BY373" s="1"/>
      <c r="BZ373" s="2"/>
    </row>
    <row r="374" spans="1:79" ht="18.75" customHeight="1">
      <c r="A374" s="62"/>
      <c r="B374" s="61"/>
      <c r="C374" s="178" t="s">
        <v>439</v>
      </c>
      <c r="D374" s="178"/>
      <c r="E374" s="178"/>
      <c r="F374" s="178"/>
      <c r="G374" s="178"/>
      <c r="H374" s="178"/>
      <c r="I374" s="178"/>
      <c r="J374" s="179" t="s">
        <v>98</v>
      </c>
      <c r="K374" s="179"/>
      <c r="L374" s="179"/>
      <c r="M374" s="179"/>
      <c r="N374" s="179"/>
      <c r="O374" s="179" t="s">
        <v>98</v>
      </c>
      <c r="P374" s="179"/>
      <c r="Q374" s="179"/>
      <c r="R374" s="179"/>
      <c r="S374" s="179"/>
      <c r="T374" s="179"/>
      <c r="U374" s="179"/>
      <c r="V374" s="179"/>
      <c r="W374" s="179"/>
      <c r="X374" s="179"/>
      <c r="Y374" s="151"/>
      <c r="Z374" s="151"/>
      <c r="AA374" s="151"/>
      <c r="AB374" s="151"/>
      <c r="AC374" s="151"/>
      <c r="AD374" s="145"/>
      <c r="AE374" s="145"/>
      <c r="AF374" s="145"/>
      <c r="AG374" s="145"/>
      <c r="AH374" s="14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
      <c r="BS374" s="1"/>
      <c r="BT374" s="1"/>
      <c r="BU374" s="1"/>
      <c r="BV374" s="1"/>
      <c r="BW374" s="1"/>
      <c r="BX374" s="1"/>
      <c r="BY374" s="1"/>
      <c r="BZ374" s="2"/>
    </row>
    <row r="375" spans="1:79" ht="66.75" customHeight="1">
      <c r="A375" s="185"/>
      <c r="B375" s="125"/>
      <c r="C375" s="186" t="s">
        <v>322</v>
      </c>
      <c r="D375" s="186"/>
      <c r="E375" s="186"/>
      <c r="F375" s="186"/>
      <c r="G375" s="186"/>
      <c r="H375" s="186"/>
      <c r="I375" s="186"/>
      <c r="J375" s="187" t="s">
        <v>100</v>
      </c>
      <c r="K375" s="187"/>
      <c r="L375" s="187"/>
      <c r="M375" s="187"/>
      <c r="N375" s="187"/>
      <c r="O375" s="188" t="s">
        <v>201</v>
      </c>
      <c r="P375" s="189"/>
      <c r="Q375" s="189"/>
      <c r="R375" s="189"/>
      <c r="S375" s="189"/>
      <c r="T375" s="189"/>
      <c r="U375" s="189"/>
      <c r="V375" s="189"/>
      <c r="W375" s="189"/>
      <c r="X375" s="190"/>
      <c r="Y375" s="145">
        <v>5621</v>
      </c>
      <c r="Z375" s="145"/>
      <c r="AA375" s="145"/>
      <c r="AB375" s="145"/>
      <c r="AC375" s="145"/>
      <c r="AD375" s="145">
        <v>0</v>
      </c>
      <c r="AE375" s="145"/>
      <c r="AF375" s="145"/>
      <c r="AG375" s="145"/>
      <c r="AH375" s="145"/>
      <c r="AI375" s="182">
        <v>5621</v>
      </c>
      <c r="AJ375" s="183"/>
      <c r="AK375" s="183"/>
      <c r="AL375" s="183"/>
      <c r="AM375" s="184"/>
      <c r="AN375" s="182">
        <v>5621</v>
      </c>
      <c r="AO375" s="183"/>
      <c r="AP375" s="183"/>
      <c r="AQ375" s="183"/>
      <c r="AR375" s="184"/>
      <c r="AS375" s="182">
        <v>0</v>
      </c>
      <c r="AT375" s="183"/>
      <c r="AU375" s="183"/>
      <c r="AV375" s="183"/>
      <c r="AW375" s="184"/>
      <c r="AX375" s="182">
        <v>5621</v>
      </c>
      <c r="AY375" s="183"/>
      <c r="AZ375" s="183"/>
      <c r="BA375" s="183"/>
      <c r="BB375" s="184"/>
      <c r="BC375" s="182">
        <f>AN375-Y375</f>
        <v>0</v>
      </c>
      <c r="BD375" s="183"/>
      <c r="BE375" s="183"/>
      <c r="BF375" s="183"/>
      <c r="BG375" s="184"/>
      <c r="BH375" s="182">
        <f>AS375-AD375</f>
        <v>0</v>
      </c>
      <c r="BI375" s="183"/>
      <c r="BJ375" s="183"/>
      <c r="BK375" s="183"/>
      <c r="BL375" s="184"/>
      <c r="BM375" s="182">
        <v>0</v>
      </c>
      <c r="BN375" s="183"/>
      <c r="BO375" s="183"/>
      <c r="BP375" s="183"/>
      <c r="BQ375" s="184"/>
      <c r="BR375" s="1"/>
      <c r="BS375" s="1"/>
      <c r="BT375" s="1"/>
      <c r="BU375" s="1"/>
      <c r="BV375" s="1"/>
      <c r="BW375" s="1"/>
      <c r="BX375" s="1"/>
      <c r="BY375" s="1"/>
      <c r="BZ375" s="2"/>
    </row>
    <row r="376" spans="1:79" ht="18.600000000000001" customHeight="1">
      <c r="A376" s="62"/>
      <c r="B376" s="61"/>
      <c r="C376" s="178" t="s">
        <v>440</v>
      </c>
      <c r="D376" s="178"/>
      <c r="E376" s="178"/>
      <c r="F376" s="178"/>
      <c r="G376" s="178"/>
      <c r="H376" s="178"/>
      <c r="I376" s="178"/>
      <c r="J376" s="179" t="s">
        <v>98</v>
      </c>
      <c r="K376" s="179"/>
      <c r="L376" s="179"/>
      <c r="M376" s="179"/>
      <c r="N376" s="179"/>
      <c r="O376" s="179" t="s">
        <v>98</v>
      </c>
      <c r="P376" s="179"/>
      <c r="Q376" s="179"/>
      <c r="R376" s="179"/>
      <c r="S376" s="179"/>
      <c r="T376" s="179"/>
      <c r="U376" s="179"/>
      <c r="V376" s="179"/>
      <c r="W376" s="179"/>
      <c r="X376" s="179"/>
      <c r="Y376" s="151"/>
      <c r="Z376" s="151"/>
      <c r="AA376" s="151"/>
      <c r="AB376" s="151"/>
      <c r="AC376" s="151"/>
      <c r="AD376" s="145"/>
      <c r="AE376" s="145"/>
      <c r="AF376" s="145"/>
      <c r="AG376" s="145"/>
      <c r="AH376" s="14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
      <c r="BS376" s="1"/>
      <c r="BT376" s="1"/>
      <c r="BU376" s="1"/>
      <c r="BV376" s="1"/>
      <c r="BW376" s="1"/>
      <c r="BX376" s="1"/>
      <c r="BY376" s="1"/>
      <c r="BZ376" s="2"/>
    </row>
    <row r="377" spans="1:79" ht="77.25" customHeight="1">
      <c r="A377" s="185"/>
      <c r="B377" s="125"/>
      <c r="C377" s="186" t="s">
        <v>389</v>
      </c>
      <c r="D377" s="186"/>
      <c r="E377" s="186"/>
      <c r="F377" s="186"/>
      <c r="G377" s="186"/>
      <c r="H377" s="186"/>
      <c r="I377" s="186"/>
      <c r="J377" s="187" t="s">
        <v>362</v>
      </c>
      <c r="K377" s="187"/>
      <c r="L377" s="187"/>
      <c r="M377" s="187"/>
      <c r="N377" s="187"/>
      <c r="O377" s="188" t="s">
        <v>201</v>
      </c>
      <c r="P377" s="189"/>
      <c r="Q377" s="189"/>
      <c r="R377" s="189"/>
      <c r="S377" s="189"/>
      <c r="T377" s="189"/>
      <c r="U377" s="189"/>
      <c r="V377" s="189"/>
      <c r="W377" s="189"/>
      <c r="X377" s="190"/>
      <c r="Y377" s="145">
        <v>100</v>
      </c>
      <c r="Z377" s="145"/>
      <c r="AA377" s="145"/>
      <c r="AB377" s="145"/>
      <c r="AC377" s="145"/>
      <c r="AD377" s="145">
        <v>0</v>
      </c>
      <c r="AE377" s="145"/>
      <c r="AF377" s="145"/>
      <c r="AG377" s="145"/>
      <c r="AH377" s="145"/>
      <c r="AI377" s="182">
        <v>100</v>
      </c>
      <c r="AJ377" s="183"/>
      <c r="AK377" s="183"/>
      <c r="AL377" s="183"/>
      <c r="AM377" s="184"/>
      <c r="AN377" s="182">
        <v>100</v>
      </c>
      <c r="AO377" s="183"/>
      <c r="AP377" s="183"/>
      <c r="AQ377" s="183"/>
      <c r="AR377" s="184"/>
      <c r="AS377" s="182">
        <v>0</v>
      </c>
      <c r="AT377" s="183"/>
      <c r="AU377" s="183"/>
      <c r="AV377" s="183"/>
      <c r="AW377" s="184"/>
      <c r="AX377" s="182">
        <v>100</v>
      </c>
      <c r="AY377" s="183"/>
      <c r="AZ377" s="183"/>
      <c r="BA377" s="183"/>
      <c r="BB377" s="184"/>
      <c r="BC377" s="182">
        <f>AN377-Y377</f>
        <v>0</v>
      </c>
      <c r="BD377" s="183"/>
      <c r="BE377" s="183"/>
      <c r="BF377" s="183"/>
      <c r="BG377" s="184"/>
      <c r="BH377" s="182">
        <f>AS377-AD377</f>
        <v>0</v>
      </c>
      <c r="BI377" s="183"/>
      <c r="BJ377" s="183"/>
      <c r="BK377" s="183"/>
      <c r="BL377" s="184"/>
      <c r="BM377" s="182">
        <v>0</v>
      </c>
      <c r="BN377" s="183"/>
      <c r="BO377" s="183"/>
      <c r="BP377" s="183"/>
      <c r="BQ377" s="184"/>
      <c r="BR377" s="1"/>
      <c r="BS377" s="1"/>
      <c r="BT377" s="1"/>
      <c r="BU377" s="1"/>
      <c r="BV377" s="1"/>
      <c r="BW377" s="1"/>
      <c r="BX377" s="1"/>
      <c r="BY377" s="1"/>
      <c r="BZ377" s="2"/>
    </row>
    <row r="378" spans="1:79" s="6" customFormat="1" ht="39" customHeight="1">
      <c r="A378" s="62"/>
      <c r="B378" s="61"/>
      <c r="C378" s="178" t="s">
        <v>474</v>
      </c>
      <c r="D378" s="178"/>
      <c r="E378" s="178"/>
      <c r="F378" s="178"/>
      <c r="G378" s="178"/>
      <c r="H378" s="178"/>
      <c r="I378" s="178"/>
      <c r="J378" s="179" t="s">
        <v>98</v>
      </c>
      <c r="K378" s="179"/>
      <c r="L378" s="179"/>
      <c r="M378" s="179"/>
      <c r="N378" s="179"/>
      <c r="O378" s="179" t="s">
        <v>98</v>
      </c>
      <c r="P378" s="179"/>
      <c r="Q378" s="179"/>
      <c r="R378" s="179"/>
      <c r="S378" s="179"/>
      <c r="T378" s="179"/>
      <c r="U378" s="179"/>
      <c r="V378" s="179"/>
      <c r="W378" s="179"/>
      <c r="X378" s="179"/>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4"/>
      <c r="BS378" s="4"/>
      <c r="BT378" s="4"/>
      <c r="BU378" s="4"/>
      <c r="BV378" s="4"/>
      <c r="BW378" s="4"/>
      <c r="BX378" s="4"/>
      <c r="BY378" s="4"/>
      <c r="BZ378" s="5"/>
      <c r="CA378" s="6" t="s">
        <v>24</v>
      </c>
    </row>
    <row r="379" spans="1:79" s="6" customFormat="1" ht="62.25" customHeight="1">
      <c r="A379" s="62"/>
      <c r="B379" s="61"/>
      <c r="C379" s="178" t="s">
        <v>473</v>
      </c>
      <c r="D379" s="178"/>
      <c r="E379" s="178"/>
      <c r="F379" s="178"/>
      <c r="G379" s="178"/>
      <c r="H379" s="178"/>
      <c r="I379" s="178"/>
      <c r="J379" s="179" t="s">
        <v>98</v>
      </c>
      <c r="K379" s="179"/>
      <c r="L379" s="179"/>
      <c r="M379" s="179"/>
      <c r="N379" s="179"/>
      <c r="O379" s="179" t="s">
        <v>98</v>
      </c>
      <c r="P379" s="179"/>
      <c r="Q379" s="179"/>
      <c r="R379" s="179"/>
      <c r="S379" s="179"/>
      <c r="T379" s="179"/>
      <c r="U379" s="179"/>
      <c r="V379" s="179"/>
      <c r="W379" s="179"/>
      <c r="X379" s="179"/>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4"/>
      <c r="BS379" s="4"/>
      <c r="BT379" s="4"/>
      <c r="BU379" s="4"/>
      <c r="BV379" s="4"/>
      <c r="BW379" s="4"/>
      <c r="BX379" s="4"/>
      <c r="BY379" s="4"/>
      <c r="BZ379" s="5"/>
      <c r="CA379" s="6" t="s">
        <v>24</v>
      </c>
    </row>
    <row r="380" spans="1:79" s="6" customFormat="1" ht="18.75" customHeight="1">
      <c r="A380" s="62"/>
      <c r="B380" s="61"/>
      <c r="C380" s="178" t="s">
        <v>97</v>
      </c>
      <c r="D380" s="178"/>
      <c r="E380" s="178"/>
      <c r="F380" s="178"/>
      <c r="G380" s="178"/>
      <c r="H380" s="178"/>
      <c r="I380" s="178"/>
      <c r="J380" s="179" t="s">
        <v>98</v>
      </c>
      <c r="K380" s="179"/>
      <c r="L380" s="179"/>
      <c r="M380" s="179"/>
      <c r="N380" s="179"/>
      <c r="O380" s="179" t="s">
        <v>98</v>
      </c>
      <c r="P380" s="179"/>
      <c r="Q380" s="179"/>
      <c r="R380" s="179"/>
      <c r="S380" s="179"/>
      <c r="T380" s="179"/>
      <c r="U380" s="179"/>
      <c r="V380" s="179"/>
      <c r="W380" s="179"/>
      <c r="X380" s="179"/>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4"/>
      <c r="BS380" s="4"/>
      <c r="BT380" s="4"/>
      <c r="BU380" s="4"/>
      <c r="BV380" s="4"/>
      <c r="BW380" s="4"/>
      <c r="BX380" s="4"/>
      <c r="BY380" s="4"/>
      <c r="BZ380" s="5"/>
      <c r="CA380" s="6" t="s">
        <v>24</v>
      </c>
    </row>
    <row r="381" spans="1:79" ht="56.45" customHeight="1">
      <c r="A381" s="185"/>
      <c r="B381" s="125"/>
      <c r="C381" s="186" t="s">
        <v>124</v>
      </c>
      <c r="D381" s="186"/>
      <c r="E381" s="186"/>
      <c r="F381" s="186"/>
      <c r="G381" s="186"/>
      <c r="H381" s="186"/>
      <c r="I381" s="186"/>
      <c r="J381" s="187" t="s">
        <v>100</v>
      </c>
      <c r="K381" s="187"/>
      <c r="L381" s="187"/>
      <c r="M381" s="187"/>
      <c r="N381" s="187"/>
      <c r="O381" s="188" t="s">
        <v>117</v>
      </c>
      <c r="P381" s="189"/>
      <c r="Q381" s="189"/>
      <c r="R381" s="189"/>
      <c r="S381" s="189"/>
      <c r="T381" s="189"/>
      <c r="U381" s="189"/>
      <c r="V381" s="189"/>
      <c r="W381" s="189"/>
      <c r="X381" s="190"/>
      <c r="Y381" s="145">
        <v>11000000</v>
      </c>
      <c r="Z381" s="145"/>
      <c r="AA381" s="145"/>
      <c r="AB381" s="145"/>
      <c r="AC381" s="145"/>
      <c r="AD381" s="145">
        <v>0</v>
      </c>
      <c r="AE381" s="145"/>
      <c r="AF381" s="145"/>
      <c r="AG381" s="145"/>
      <c r="AH381" s="145"/>
      <c r="AI381" s="182">
        <v>11000000</v>
      </c>
      <c r="AJ381" s="183"/>
      <c r="AK381" s="183"/>
      <c r="AL381" s="183"/>
      <c r="AM381" s="184"/>
      <c r="AN381" s="182">
        <v>10991216</v>
      </c>
      <c r="AO381" s="183"/>
      <c r="AP381" s="183"/>
      <c r="AQ381" s="183"/>
      <c r="AR381" s="184"/>
      <c r="AS381" s="182">
        <v>0</v>
      </c>
      <c r="AT381" s="183"/>
      <c r="AU381" s="183"/>
      <c r="AV381" s="183"/>
      <c r="AW381" s="184"/>
      <c r="AX381" s="182">
        <v>10991216</v>
      </c>
      <c r="AY381" s="183"/>
      <c r="AZ381" s="183"/>
      <c r="BA381" s="183"/>
      <c r="BB381" s="184"/>
      <c r="BC381" s="182">
        <f t="shared" si="27"/>
        <v>-8784</v>
      </c>
      <c r="BD381" s="183"/>
      <c r="BE381" s="183"/>
      <c r="BF381" s="183"/>
      <c r="BG381" s="184"/>
      <c r="BH381" s="182">
        <f t="shared" si="28"/>
        <v>0</v>
      </c>
      <c r="BI381" s="183"/>
      <c r="BJ381" s="183"/>
      <c r="BK381" s="183"/>
      <c r="BL381" s="184"/>
      <c r="BM381" s="182">
        <v>-8784</v>
      </c>
      <c r="BN381" s="183"/>
      <c r="BO381" s="183"/>
      <c r="BP381" s="183"/>
      <c r="BQ381" s="184"/>
      <c r="BR381" s="1"/>
      <c r="BS381" s="1"/>
      <c r="BT381" s="1"/>
      <c r="BU381" s="1"/>
      <c r="BV381" s="1"/>
      <c r="BW381" s="1"/>
      <c r="BX381" s="1"/>
      <c r="BY381" s="1"/>
      <c r="BZ381" s="2"/>
    </row>
    <row r="382" spans="1:79" ht="18.75" customHeight="1">
      <c r="A382" s="62"/>
      <c r="B382" s="61"/>
      <c r="C382" s="178" t="s">
        <v>198</v>
      </c>
      <c r="D382" s="178"/>
      <c r="E382" s="178"/>
      <c r="F382" s="178"/>
      <c r="G382" s="178"/>
      <c r="H382" s="178"/>
      <c r="I382" s="178"/>
      <c r="J382" s="179" t="s">
        <v>98</v>
      </c>
      <c r="K382" s="179"/>
      <c r="L382" s="179"/>
      <c r="M382" s="179"/>
      <c r="N382" s="179"/>
      <c r="O382" s="179" t="s">
        <v>98</v>
      </c>
      <c r="P382" s="179"/>
      <c r="Q382" s="179"/>
      <c r="R382" s="179"/>
      <c r="S382" s="179"/>
      <c r="T382" s="179"/>
      <c r="U382" s="179"/>
      <c r="V382" s="179"/>
      <c r="W382" s="179"/>
      <c r="X382" s="179"/>
      <c r="Y382" s="201"/>
      <c r="Z382" s="202"/>
      <c r="AA382" s="202"/>
      <c r="AB382" s="202"/>
      <c r="AC382" s="203"/>
      <c r="AD382" s="145"/>
      <c r="AE382" s="145"/>
      <c r="AF382" s="145"/>
      <c r="AG382" s="145"/>
      <c r="AH382" s="14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
      <c r="BS382" s="1"/>
      <c r="BT382" s="1"/>
      <c r="BU382" s="1"/>
      <c r="BV382" s="1"/>
      <c r="BW382" s="1"/>
      <c r="BX382" s="1"/>
      <c r="BY382" s="1"/>
      <c r="BZ382" s="2"/>
    </row>
    <row r="383" spans="1:79" ht="38.25" customHeight="1">
      <c r="A383" s="185"/>
      <c r="B383" s="125"/>
      <c r="C383" s="186" t="s">
        <v>235</v>
      </c>
      <c r="D383" s="186"/>
      <c r="E383" s="186"/>
      <c r="F383" s="186"/>
      <c r="G383" s="186"/>
      <c r="H383" s="186"/>
      <c r="I383" s="186"/>
      <c r="J383" s="187" t="s">
        <v>206</v>
      </c>
      <c r="K383" s="187"/>
      <c r="L383" s="187"/>
      <c r="M383" s="187"/>
      <c r="N383" s="187"/>
      <c r="O383" s="188" t="s">
        <v>112</v>
      </c>
      <c r="P383" s="189"/>
      <c r="Q383" s="189"/>
      <c r="R383" s="189"/>
      <c r="S383" s="189"/>
      <c r="T383" s="189"/>
      <c r="U383" s="189"/>
      <c r="V383" s="189"/>
      <c r="W383" s="189"/>
      <c r="X383" s="190"/>
      <c r="Y383" s="145">
        <v>12</v>
      </c>
      <c r="Z383" s="145"/>
      <c r="AA383" s="145"/>
      <c r="AB383" s="145"/>
      <c r="AC383" s="145"/>
      <c r="AD383" s="145">
        <v>0</v>
      </c>
      <c r="AE383" s="145"/>
      <c r="AF383" s="145"/>
      <c r="AG383" s="145"/>
      <c r="AH383" s="145"/>
      <c r="AI383" s="182">
        <v>12</v>
      </c>
      <c r="AJ383" s="183"/>
      <c r="AK383" s="183"/>
      <c r="AL383" s="183"/>
      <c r="AM383" s="184"/>
      <c r="AN383" s="182">
        <v>12</v>
      </c>
      <c r="AO383" s="183"/>
      <c r="AP383" s="183"/>
      <c r="AQ383" s="183"/>
      <c r="AR383" s="184"/>
      <c r="AS383" s="182">
        <v>0</v>
      </c>
      <c r="AT383" s="183"/>
      <c r="AU383" s="183"/>
      <c r="AV383" s="183"/>
      <c r="AW383" s="184"/>
      <c r="AX383" s="182">
        <v>12</v>
      </c>
      <c r="AY383" s="183"/>
      <c r="AZ383" s="183"/>
      <c r="BA383" s="183"/>
      <c r="BB383" s="184"/>
      <c r="BC383" s="182">
        <f t="shared" si="27"/>
        <v>0</v>
      </c>
      <c r="BD383" s="183"/>
      <c r="BE383" s="183"/>
      <c r="BF383" s="183"/>
      <c r="BG383" s="184"/>
      <c r="BH383" s="182">
        <f t="shared" si="28"/>
        <v>0</v>
      </c>
      <c r="BI383" s="183"/>
      <c r="BJ383" s="183"/>
      <c r="BK383" s="183"/>
      <c r="BL383" s="184"/>
      <c r="BM383" s="182">
        <v>0</v>
      </c>
      <c r="BN383" s="183"/>
      <c r="BO383" s="183"/>
      <c r="BP383" s="183"/>
      <c r="BQ383" s="184"/>
      <c r="BR383" s="1"/>
      <c r="BS383" s="1"/>
      <c r="BT383" s="1"/>
      <c r="BU383" s="1"/>
      <c r="BV383" s="1"/>
      <c r="BW383" s="1"/>
      <c r="BX383" s="1"/>
      <c r="BY383" s="1"/>
      <c r="BZ383" s="2"/>
    </row>
    <row r="384" spans="1:79" ht="18.75" customHeight="1">
      <c r="A384" s="62"/>
      <c r="B384" s="61"/>
      <c r="C384" s="178" t="s">
        <v>281</v>
      </c>
      <c r="D384" s="178"/>
      <c r="E384" s="178"/>
      <c r="F384" s="178"/>
      <c r="G384" s="178"/>
      <c r="H384" s="178"/>
      <c r="I384" s="178"/>
      <c r="J384" s="179" t="s">
        <v>98</v>
      </c>
      <c r="K384" s="179"/>
      <c r="L384" s="179"/>
      <c r="M384" s="179"/>
      <c r="N384" s="179"/>
      <c r="O384" s="179" t="s">
        <v>98</v>
      </c>
      <c r="P384" s="179"/>
      <c r="Q384" s="179"/>
      <c r="R384" s="179"/>
      <c r="S384" s="179"/>
      <c r="T384" s="179"/>
      <c r="U384" s="179"/>
      <c r="V384" s="179"/>
      <c r="W384" s="179"/>
      <c r="X384" s="179"/>
      <c r="Y384" s="151"/>
      <c r="Z384" s="151"/>
      <c r="AA384" s="151"/>
      <c r="AB384" s="151"/>
      <c r="AC384" s="151"/>
      <c r="AD384" s="145"/>
      <c r="AE384" s="145"/>
      <c r="AF384" s="145"/>
      <c r="AG384" s="145"/>
      <c r="AH384" s="14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
      <c r="BS384" s="1"/>
      <c r="BT384" s="1"/>
      <c r="BU384" s="1"/>
      <c r="BV384" s="1"/>
      <c r="BW384" s="1"/>
      <c r="BX384" s="1"/>
      <c r="BY384" s="1"/>
      <c r="BZ384" s="2"/>
    </row>
    <row r="385" spans="1:79" ht="44.25" customHeight="1">
      <c r="A385" s="185"/>
      <c r="B385" s="125"/>
      <c r="C385" s="186" t="s">
        <v>312</v>
      </c>
      <c r="D385" s="186"/>
      <c r="E385" s="186"/>
      <c r="F385" s="186"/>
      <c r="G385" s="186"/>
      <c r="H385" s="186"/>
      <c r="I385" s="186"/>
      <c r="J385" s="187" t="s">
        <v>100</v>
      </c>
      <c r="K385" s="187"/>
      <c r="L385" s="187"/>
      <c r="M385" s="187"/>
      <c r="N385" s="187"/>
      <c r="O385" s="188" t="s">
        <v>201</v>
      </c>
      <c r="P385" s="189"/>
      <c r="Q385" s="189"/>
      <c r="R385" s="189"/>
      <c r="S385" s="189"/>
      <c r="T385" s="189"/>
      <c r="U385" s="189"/>
      <c r="V385" s="189"/>
      <c r="W385" s="189"/>
      <c r="X385" s="190"/>
      <c r="Y385" s="145">
        <v>916666.67</v>
      </c>
      <c r="Z385" s="145"/>
      <c r="AA385" s="145"/>
      <c r="AB385" s="145"/>
      <c r="AC385" s="145"/>
      <c r="AD385" s="145">
        <v>0</v>
      </c>
      <c r="AE385" s="145"/>
      <c r="AF385" s="145"/>
      <c r="AG385" s="145"/>
      <c r="AH385" s="145"/>
      <c r="AI385" s="182">
        <v>916666.67</v>
      </c>
      <c r="AJ385" s="183"/>
      <c r="AK385" s="183"/>
      <c r="AL385" s="183"/>
      <c r="AM385" s="184"/>
      <c r="AN385" s="182">
        <v>899268</v>
      </c>
      <c r="AO385" s="183"/>
      <c r="AP385" s="183"/>
      <c r="AQ385" s="183"/>
      <c r="AR385" s="184"/>
      <c r="AS385" s="182">
        <v>0</v>
      </c>
      <c r="AT385" s="183"/>
      <c r="AU385" s="183"/>
      <c r="AV385" s="183"/>
      <c r="AW385" s="184"/>
      <c r="AX385" s="182">
        <v>899268</v>
      </c>
      <c r="AY385" s="183"/>
      <c r="AZ385" s="183"/>
      <c r="BA385" s="183"/>
      <c r="BB385" s="184"/>
      <c r="BC385" s="182">
        <f t="shared" si="27"/>
        <v>-17398.670000000042</v>
      </c>
      <c r="BD385" s="183"/>
      <c r="BE385" s="183"/>
      <c r="BF385" s="183"/>
      <c r="BG385" s="184"/>
      <c r="BH385" s="182">
        <f t="shared" si="28"/>
        <v>0</v>
      </c>
      <c r="BI385" s="183"/>
      <c r="BJ385" s="183"/>
      <c r="BK385" s="183"/>
      <c r="BL385" s="184"/>
      <c r="BM385" s="182">
        <v>-17398.670000000042</v>
      </c>
      <c r="BN385" s="183"/>
      <c r="BO385" s="183"/>
      <c r="BP385" s="183"/>
      <c r="BQ385" s="184"/>
      <c r="BR385" s="1"/>
      <c r="BS385" s="1"/>
      <c r="BT385" s="1"/>
      <c r="BU385" s="1"/>
      <c r="BV385" s="1"/>
      <c r="BW385" s="1"/>
      <c r="BX385" s="1"/>
      <c r="BY385" s="1"/>
      <c r="BZ385" s="2"/>
    </row>
    <row r="386" spans="1:79" ht="18.75" customHeight="1">
      <c r="A386" s="62"/>
      <c r="B386" s="61"/>
      <c r="C386" s="178" t="s">
        <v>360</v>
      </c>
      <c r="D386" s="178"/>
      <c r="E386" s="178"/>
      <c r="F386" s="178"/>
      <c r="G386" s="178"/>
      <c r="H386" s="178"/>
      <c r="I386" s="178"/>
      <c r="J386" s="179" t="s">
        <v>98</v>
      </c>
      <c r="K386" s="179"/>
      <c r="L386" s="179"/>
      <c r="M386" s="179"/>
      <c r="N386" s="179"/>
      <c r="O386" s="179" t="s">
        <v>98</v>
      </c>
      <c r="P386" s="179"/>
      <c r="Q386" s="179"/>
      <c r="R386" s="179"/>
      <c r="S386" s="179"/>
      <c r="T386" s="179"/>
      <c r="U386" s="179"/>
      <c r="V386" s="179"/>
      <c r="W386" s="179"/>
      <c r="X386" s="179"/>
      <c r="Y386" s="151"/>
      <c r="Z386" s="151"/>
      <c r="AA386" s="151"/>
      <c r="AB386" s="151"/>
      <c r="AC386" s="151"/>
      <c r="AD386" s="145"/>
      <c r="AE386" s="145"/>
      <c r="AF386" s="145"/>
      <c r="AG386" s="145"/>
      <c r="AH386" s="14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
      <c r="BS386" s="1"/>
      <c r="BT386" s="1"/>
      <c r="BU386" s="1"/>
      <c r="BV386" s="1"/>
      <c r="BW386" s="1"/>
      <c r="BX386" s="1"/>
      <c r="BY386" s="1"/>
      <c r="BZ386" s="2"/>
    </row>
    <row r="387" spans="1:79" ht="38.25" customHeight="1">
      <c r="A387" s="185"/>
      <c r="B387" s="125"/>
      <c r="C387" s="186" t="s">
        <v>378</v>
      </c>
      <c r="D387" s="186"/>
      <c r="E387" s="186"/>
      <c r="F387" s="186"/>
      <c r="G387" s="186"/>
      <c r="H387" s="186"/>
      <c r="I387" s="186"/>
      <c r="J387" s="187" t="s">
        <v>362</v>
      </c>
      <c r="K387" s="187"/>
      <c r="L387" s="187"/>
      <c r="M387" s="187"/>
      <c r="N387" s="187"/>
      <c r="O387" s="188" t="s">
        <v>201</v>
      </c>
      <c r="P387" s="189"/>
      <c r="Q387" s="189"/>
      <c r="R387" s="189"/>
      <c r="S387" s="189"/>
      <c r="T387" s="189"/>
      <c r="U387" s="189"/>
      <c r="V387" s="189"/>
      <c r="W387" s="189"/>
      <c r="X387" s="190"/>
      <c r="Y387" s="145">
        <v>35</v>
      </c>
      <c r="Z387" s="145"/>
      <c r="AA387" s="145"/>
      <c r="AB387" s="145"/>
      <c r="AC387" s="145"/>
      <c r="AD387" s="145">
        <v>0</v>
      </c>
      <c r="AE387" s="145"/>
      <c r="AF387" s="145"/>
      <c r="AG387" s="145"/>
      <c r="AH387" s="145"/>
      <c r="AI387" s="182">
        <v>35</v>
      </c>
      <c r="AJ387" s="183"/>
      <c r="AK387" s="183"/>
      <c r="AL387" s="183"/>
      <c r="AM387" s="184"/>
      <c r="AN387" s="182">
        <v>35</v>
      </c>
      <c r="AO387" s="183"/>
      <c r="AP387" s="183"/>
      <c r="AQ387" s="183"/>
      <c r="AR387" s="184"/>
      <c r="AS387" s="182">
        <v>0</v>
      </c>
      <c r="AT387" s="183"/>
      <c r="AU387" s="183"/>
      <c r="AV387" s="183"/>
      <c r="AW387" s="184"/>
      <c r="AX387" s="182">
        <v>35</v>
      </c>
      <c r="AY387" s="183"/>
      <c r="AZ387" s="183"/>
      <c r="BA387" s="183"/>
      <c r="BB387" s="184"/>
      <c r="BC387" s="182">
        <f t="shared" si="27"/>
        <v>0</v>
      </c>
      <c r="BD387" s="183"/>
      <c r="BE387" s="183"/>
      <c r="BF387" s="183"/>
      <c r="BG387" s="184"/>
      <c r="BH387" s="182">
        <f t="shared" si="28"/>
        <v>0</v>
      </c>
      <c r="BI387" s="183"/>
      <c r="BJ387" s="183"/>
      <c r="BK387" s="183"/>
      <c r="BL387" s="184"/>
      <c r="BM387" s="182">
        <v>0</v>
      </c>
      <c r="BN387" s="183"/>
      <c r="BO387" s="183"/>
      <c r="BP387" s="183"/>
      <c r="BQ387" s="184"/>
      <c r="BR387" s="1"/>
      <c r="BS387" s="1"/>
      <c r="BT387" s="1"/>
      <c r="BU387" s="1"/>
      <c r="BV387" s="1"/>
      <c r="BW387" s="1"/>
      <c r="BX387" s="1"/>
      <c r="BY387" s="1"/>
      <c r="BZ387" s="2"/>
    </row>
    <row r="388" spans="1:79" s="6" customFormat="1" ht="81" customHeight="1">
      <c r="A388" s="62"/>
      <c r="B388" s="61"/>
      <c r="C388" s="178" t="s">
        <v>475</v>
      </c>
      <c r="D388" s="178"/>
      <c r="E388" s="178"/>
      <c r="F388" s="178"/>
      <c r="G388" s="178"/>
      <c r="H388" s="178"/>
      <c r="I388" s="178"/>
      <c r="J388" s="179" t="s">
        <v>98</v>
      </c>
      <c r="K388" s="179"/>
      <c r="L388" s="179"/>
      <c r="M388" s="179"/>
      <c r="N388" s="179"/>
      <c r="O388" s="179" t="s">
        <v>98</v>
      </c>
      <c r="P388" s="179"/>
      <c r="Q388" s="179"/>
      <c r="R388" s="179"/>
      <c r="S388" s="179"/>
      <c r="T388" s="179"/>
      <c r="U388" s="179"/>
      <c r="V388" s="179"/>
      <c r="W388" s="179"/>
      <c r="X388" s="179"/>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4"/>
      <c r="BS388" s="4"/>
      <c r="BT388" s="4"/>
      <c r="BU388" s="4"/>
      <c r="BV388" s="4"/>
      <c r="BW388" s="4"/>
      <c r="BX388" s="4"/>
      <c r="BY388" s="4"/>
      <c r="BZ388" s="5"/>
      <c r="CA388" s="6" t="s">
        <v>24</v>
      </c>
    </row>
    <row r="389" spans="1:79" s="6" customFormat="1" ht="18.75" customHeight="1">
      <c r="A389" s="62"/>
      <c r="B389" s="61"/>
      <c r="C389" s="178" t="s">
        <v>97</v>
      </c>
      <c r="D389" s="178"/>
      <c r="E389" s="178"/>
      <c r="F389" s="178"/>
      <c r="G389" s="178"/>
      <c r="H389" s="178"/>
      <c r="I389" s="178"/>
      <c r="J389" s="179" t="s">
        <v>98</v>
      </c>
      <c r="K389" s="179"/>
      <c r="L389" s="179"/>
      <c r="M389" s="179"/>
      <c r="N389" s="179"/>
      <c r="O389" s="179" t="s">
        <v>98</v>
      </c>
      <c r="P389" s="179"/>
      <c r="Q389" s="179"/>
      <c r="R389" s="179"/>
      <c r="S389" s="179"/>
      <c r="T389" s="179"/>
      <c r="U389" s="179"/>
      <c r="V389" s="179"/>
      <c r="W389" s="179"/>
      <c r="X389" s="179"/>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4"/>
      <c r="BS389" s="4"/>
      <c r="BT389" s="4"/>
      <c r="BU389" s="4"/>
      <c r="BV389" s="4"/>
      <c r="BW389" s="4"/>
      <c r="BX389" s="4"/>
      <c r="BY389" s="4"/>
      <c r="BZ389" s="5"/>
      <c r="CA389" s="6" t="s">
        <v>24</v>
      </c>
    </row>
    <row r="390" spans="1:79" ht="51" customHeight="1">
      <c r="A390" s="185"/>
      <c r="B390" s="125"/>
      <c r="C390" s="186" t="s">
        <v>125</v>
      </c>
      <c r="D390" s="186"/>
      <c r="E390" s="186"/>
      <c r="F390" s="186"/>
      <c r="G390" s="186"/>
      <c r="H390" s="186"/>
      <c r="I390" s="186"/>
      <c r="J390" s="187" t="s">
        <v>100</v>
      </c>
      <c r="K390" s="187"/>
      <c r="L390" s="187"/>
      <c r="M390" s="187"/>
      <c r="N390" s="187"/>
      <c r="O390" s="188" t="s">
        <v>101</v>
      </c>
      <c r="P390" s="189"/>
      <c r="Q390" s="189"/>
      <c r="R390" s="189"/>
      <c r="S390" s="189"/>
      <c r="T390" s="189"/>
      <c r="U390" s="189"/>
      <c r="V390" s="189"/>
      <c r="W390" s="189"/>
      <c r="X390" s="190"/>
      <c r="Y390" s="145">
        <v>76062079.030000001</v>
      </c>
      <c r="Z390" s="145"/>
      <c r="AA390" s="145"/>
      <c r="AB390" s="145"/>
      <c r="AC390" s="145"/>
      <c r="AD390" s="145">
        <v>0</v>
      </c>
      <c r="AE390" s="145"/>
      <c r="AF390" s="145"/>
      <c r="AG390" s="145"/>
      <c r="AH390" s="145"/>
      <c r="AI390" s="182">
        <v>76062079.030000001</v>
      </c>
      <c r="AJ390" s="183"/>
      <c r="AK390" s="183"/>
      <c r="AL390" s="183"/>
      <c r="AM390" s="184"/>
      <c r="AN390" s="182">
        <v>73489094.420000002</v>
      </c>
      <c r="AO390" s="183"/>
      <c r="AP390" s="183"/>
      <c r="AQ390" s="183"/>
      <c r="AR390" s="184"/>
      <c r="AS390" s="182">
        <v>0</v>
      </c>
      <c r="AT390" s="183"/>
      <c r="AU390" s="183"/>
      <c r="AV390" s="183"/>
      <c r="AW390" s="184"/>
      <c r="AX390" s="182">
        <v>73489094.420000002</v>
      </c>
      <c r="AY390" s="183"/>
      <c r="AZ390" s="183"/>
      <c r="BA390" s="183"/>
      <c r="BB390" s="184"/>
      <c r="BC390" s="182">
        <f t="shared" si="27"/>
        <v>-2572984.6099999994</v>
      </c>
      <c r="BD390" s="183"/>
      <c r="BE390" s="183"/>
      <c r="BF390" s="183"/>
      <c r="BG390" s="184"/>
      <c r="BH390" s="182">
        <f t="shared" si="28"/>
        <v>0</v>
      </c>
      <c r="BI390" s="183"/>
      <c r="BJ390" s="183"/>
      <c r="BK390" s="183"/>
      <c r="BL390" s="184"/>
      <c r="BM390" s="182">
        <v>-2572984.6099999994</v>
      </c>
      <c r="BN390" s="183"/>
      <c r="BO390" s="183"/>
      <c r="BP390" s="183"/>
      <c r="BQ390" s="184"/>
      <c r="BR390" s="1"/>
      <c r="BS390" s="1"/>
      <c r="BT390" s="1"/>
      <c r="BU390" s="1"/>
      <c r="BV390" s="1"/>
      <c r="BW390" s="1"/>
      <c r="BX390" s="1"/>
      <c r="BY390" s="1"/>
      <c r="BZ390" s="2"/>
    </row>
    <row r="391" spans="1:79" ht="18.75" customHeight="1">
      <c r="A391" s="62"/>
      <c r="B391" s="61"/>
      <c r="C391" s="178" t="s">
        <v>198</v>
      </c>
      <c r="D391" s="178"/>
      <c r="E391" s="178"/>
      <c r="F391" s="178"/>
      <c r="G391" s="178"/>
      <c r="H391" s="178"/>
      <c r="I391" s="178"/>
      <c r="J391" s="179" t="s">
        <v>98</v>
      </c>
      <c r="K391" s="179"/>
      <c r="L391" s="179"/>
      <c r="M391" s="179"/>
      <c r="N391" s="179"/>
      <c r="O391" s="179" t="s">
        <v>98</v>
      </c>
      <c r="P391" s="179"/>
      <c r="Q391" s="179"/>
      <c r="R391" s="179"/>
      <c r="S391" s="179"/>
      <c r="T391" s="179"/>
      <c r="U391" s="179"/>
      <c r="V391" s="179"/>
      <c r="W391" s="179"/>
      <c r="X391" s="179"/>
      <c r="Y391" s="201"/>
      <c r="Z391" s="202"/>
      <c r="AA391" s="202"/>
      <c r="AB391" s="202"/>
      <c r="AC391" s="203"/>
      <c r="AD391" s="145"/>
      <c r="AE391" s="145"/>
      <c r="AF391" s="145"/>
      <c r="AG391" s="145"/>
      <c r="AH391" s="14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
      <c r="BS391" s="1"/>
      <c r="BT391" s="1"/>
      <c r="BU391" s="1"/>
      <c r="BV391" s="1"/>
      <c r="BW391" s="1"/>
      <c r="BX391" s="1"/>
      <c r="BY391" s="1"/>
      <c r="BZ391" s="2"/>
    </row>
    <row r="392" spans="1:79" ht="87.75" customHeight="1">
      <c r="A392" s="185"/>
      <c r="B392" s="125"/>
      <c r="C392" s="186" t="s">
        <v>236</v>
      </c>
      <c r="D392" s="186"/>
      <c r="E392" s="186"/>
      <c r="F392" s="186"/>
      <c r="G392" s="186"/>
      <c r="H392" s="186"/>
      <c r="I392" s="186"/>
      <c r="J392" s="187" t="s">
        <v>206</v>
      </c>
      <c r="K392" s="187"/>
      <c r="L392" s="187"/>
      <c r="M392" s="187"/>
      <c r="N392" s="187"/>
      <c r="O392" s="188" t="s">
        <v>112</v>
      </c>
      <c r="P392" s="189"/>
      <c r="Q392" s="189"/>
      <c r="R392" s="189"/>
      <c r="S392" s="189"/>
      <c r="T392" s="189"/>
      <c r="U392" s="189"/>
      <c r="V392" s="189"/>
      <c r="W392" s="189"/>
      <c r="X392" s="190"/>
      <c r="Y392" s="145">
        <v>9</v>
      </c>
      <c r="Z392" s="145"/>
      <c r="AA392" s="145"/>
      <c r="AB392" s="145"/>
      <c r="AC392" s="145"/>
      <c r="AD392" s="145">
        <v>0</v>
      </c>
      <c r="AE392" s="145"/>
      <c r="AF392" s="145"/>
      <c r="AG392" s="145"/>
      <c r="AH392" s="145"/>
      <c r="AI392" s="182">
        <v>9</v>
      </c>
      <c r="AJ392" s="183"/>
      <c r="AK392" s="183"/>
      <c r="AL392" s="183"/>
      <c r="AM392" s="184"/>
      <c r="AN392" s="182">
        <v>9</v>
      </c>
      <c r="AO392" s="183"/>
      <c r="AP392" s="183"/>
      <c r="AQ392" s="183"/>
      <c r="AR392" s="184"/>
      <c r="AS392" s="182">
        <v>0</v>
      </c>
      <c r="AT392" s="183"/>
      <c r="AU392" s="183"/>
      <c r="AV392" s="183"/>
      <c r="AW392" s="184"/>
      <c r="AX392" s="182">
        <v>9</v>
      </c>
      <c r="AY392" s="183"/>
      <c r="AZ392" s="183"/>
      <c r="BA392" s="183"/>
      <c r="BB392" s="184"/>
      <c r="BC392" s="182">
        <f t="shared" si="27"/>
        <v>0</v>
      </c>
      <c r="BD392" s="183"/>
      <c r="BE392" s="183"/>
      <c r="BF392" s="183"/>
      <c r="BG392" s="184"/>
      <c r="BH392" s="182">
        <f t="shared" si="28"/>
        <v>0</v>
      </c>
      <c r="BI392" s="183"/>
      <c r="BJ392" s="183"/>
      <c r="BK392" s="183"/>
      <c r="BL392" s="184"/>
      <c r="BM392" s="182"/>
      <c r="BN392" s="183"/>
      <c r="BO392" s="183"/>
      <c r="BP392" s="183"/>
      <c r="BQ392" s="184"/>
      <c r="BR392" s="1"/>
      <c r="BS392" s="1"/>
      <c r="BT392" s="1"/>
      <c r="BU392" s="1"/>
      <c r="BV392" s="1"/>
      <c r="BW392" s="1"/>
      <c r="BX392" s="1"/>
      <c r="BY392" s="1"/>
      <c r="BZ392" s="2"/>
    </row>
    <row r="393" spans="1:79" ht="18.75" customHeight="1">
      <c r="A393" s="62"/>
      <c r="B393" s="61"/>
      <c r="C393" s="178" t="s">
        <v>281</v>
      </c>
      <c r="D393" s="178"/>
      <c r="E393" s="178"/>
      <c r="F393" s="178"/>
      <c r="G393" s="178"/>
      <c r="H393" s="178"/>
      <c r="I393" s="178"/>
      <c r="J393" s="179" t="s">
        <v>98</v>
      </c>
      <c r="K393" s="179"/>
      <c r="L393" s="179"/>
      <c r="M393" s="179"/>
      <c r="N393" s="179"/>
      <c r="O393" s="179" t="s">
        <v>98</v>
      </c>
      <c r="P393" s="179"/>
      <c r="Q393" s="179"/>
      <c r="R393" s="179"/>
      <c r="S393" s="179"/>
      <c r="T393" s="179"/>
      <c r="U393" s="179"/>
      <c r="V393" s="179"/>
      <c r="W393" s="179"/>
      <c r="X393" s="179"/>
      <c r="Y393" s="151"/>
      <c r="Z393" s="151"/>
      <c r="AA393" s="151"/>
      <c r="AB393" s="151"/>
      <c r="AC393" s="151"/>
      <c r="AD393" s="145"/>
      <c r="AE393" s="145"/>
      <c r="AF393" s="145"/>
      <c r="AG393" s="145"/>
      <c r="AH393" s="14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
      <c r="BS393" s="1"/>
      <c r="BT393" s="1"/>
      <c r="BU393" s="1"/>
      <c r="BV393" s="1"/>
      <c r="BW393" s="1"/>
      <c r="BX393" s="1"/>
      <c r="BY393" s="1"/>
      <c r="BZ393" s="2"/>
    </row>
    <row r="394" spans="1:79" ht="63.75" customHeight="1">
      <c r="A394" s="185"/>
      <c r="B394" s="125"/>
      <c r="C394" s="186" t="s">
        <v>313</v>
      </c>
      <c r="D394" s="186"/>
      <c r="E394" s="186"/>
      <c r="F394" s="186"/>
      <c r="G394" s="186"/>
      <c r="H394" s="186"/>
      <c r="I394" s="186"/>
      <c r="J394" s="187" t="s">
        <v>100</v>
      </c>
      <c r="K394" s="187"/>
      <c r="L394" s="187"/>
      <c r="M394" s="187"/>
      <c r="N394" s="187"/>
      <c r="O394" s="188" t="s">
        <v>201</v>
      </c>
      <c r="P394" s="189"/>
      <c r="Q394" s="189"/>
      <c r="R394" s="189"/>
      <c r="S394" s="189"/>
      <c r="T394" s="189"/>
      <c r="U394" s="189"/>
      <c r="V394" s="189"/>
      <c r="W394" s="189"/>
      <c r="X394" s="190"/>
      <c r="Y394" s="145">
        <v>8451342</v>
      </c>
      <c r="Z394" s="145"/>
      <c r="AA394" s="145"/>
      <c r="AB394" s="145"/>
      <c r="AC394" s="145"/>
      <c r="AD394" s="145">
        <v>0</v>
      </c>
      <c r="AE394" s="145"/>
      <c r="AF394" s="145"/>
      <c r="AG394" s="145"/>
      <c r="AH394" s="145"/>
      <c r="AI394" s="182">
        <v>8451342</v>
      </c>
      <c r="AJ394" s="183"/>
      <c r="AK394" s="183"/>
      <c r="AL394" s="183"/>
      <c r="AM394" s="184"/>
      <c r="AN394" s="182">
        <v>6149091.2000000002</v>
      </c>
      <c r="AO394" s="183"/>
      <c r="AP394" s="183"/>
      <c r="AQ394" s="183"/>
      <c r="AR394" s="184"/>
      <c r="AS394" s="182">
        <v>0</v>
      </c>
      <c r="AT394" s="183"/>
      <c r="AU394" s="183"/>
      <c r="AV394" s="183"/>
      <c r="AW394" s="184"/>
      <c r="AX394" s="182">
        <v>6149091.2000000002</v>
      </c>
      <c r="AY394" s="183"/>
      <c r="AZ394" s="183"/>
      <c r="BA394" s="183"/>
      <c r="BB394" s="184"/>
      <c r="BC394" s="182">
        <f t="shared" si="27"/>
        <v>-2302250.7999999998</v>
      </c>
      <c r="BD394" s="183"/>
      <c r="BE394" s="183"/>
      <c r="BF394" s="183"/>
      <c r="BG394" s="184"/>
      <c r="BH394" s="182">
        <f t="shared" si="28"/>
        <v>0</v>
      </c>
      <c r="BI394" s="183"/>
      <c r="BJ394" s="183"/>
      <c r="BK394" s="183"/>
      <c r="BL394" s="184"/>
      <c r="BM394" s="182">
        <v>-2302250.7999999998</v>
      </c>
      <c r="BN394" s="183"/>
      <c r="BO394" s="183"/>
      <c r="BP394" s="183"/>
      <c r="BQ394" s="184"/>
      <c r="BR394" s="1"/>
      <c r="BS394" s="1"/>
      <c r="BT394" s="1"/>
      <c r="BU394" s="1"/>
      <c r="BV394" s="1"/>
      <c r="BW394" s="1"/>
      <c r="BX394" s="1"/>
      <c r="BY394" s="1"/>
      <c r="BZ394" s="2"/>
    </row>
    <row r="395" spans="1:79" ht="18.75" customHeight="1">
      <c r="A395" s="62"/>
      <c r="B395" s="61"/>
      <c r="C395" s="178" t="s">
        <v>360</v>
      </c>
      <c r="D395" s="178"/>
      <c r="E395" s="178"/>
      <c r="F395" s="178"/>
      <c r="G395" s="178"/>
      <c r="H395" s="178"/>
      <c r="I395" s="178"/>
      <c r="J395" s="179" t="s">
        <v>98</v>
      </c>
      <c r="K395" s="179"/>
      <c r="L395" s="179"/>
      <c r="M395" s="179"/>
      <c r="N395" s="179"/>
      <c r="O395" s="179" t="s">
        <v>98</v>
      </c>
      <c r="P395" s="179"/>
      <c r="Q395" s="179"/>
      <c r="R395" s="179"/>
      <c r="S395" s="179"/>
      <c r="T395" s="179"/>
      <c r="U395" s="179"/>
      <c r="V395" s="179"/>
      <c r="W395" s="179"/>
      <c r="X395" s="179"/>
      <c r="Y395" s="151"/>
      <c r="Z395" s="151"/>
      <c r="AA395" s="151"/>
      <c r="AB395" s="151"/>
      <c r="AC395" s="151"/>
      <c r="AD395" s="145"/>
      <c r="AE395" s="145"/>
      <c r="AF395" s="145"/>
      <c r="AG395" s="145"/>
      <c r="AH395" s="14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
      <c r="BS395" s="1"/>
      <c r="BT395" s="1"/>
      <c r="BU395" s="1"/>
      <c r="BV395" s="1"/>
      <c r="BW395" s="1"/>
      <c r="BX395" s="1"/>
      <c r="BY395" s="1"/>
      <c r="BZ395" s="2"/>
    </row>
    <row r="396" spans="1:79" ht="83.25" customHeight="1">
      <c r="A396" s="185"/>
      <c r="B396" s="125"/>
      <c r="C396" s="186" t="s">
        <v>379</v>
      </c>
      <c r="D396" s="186"/>
      <c r="E396" s="186"/>
      <c r="F396" s="186"/>
      <c r="G396" s="186"/>
      <c r="H396" s="186"/>
      <c r="I396" s="186"/>
      <c r="J396" s="187" t="s">
        <v>362</v>
      </c>
      <c r="K396" s="187"/>
      <c r="L396" s="187"/>
      <c r="M396" s="187"/>
      <c r="N396" s="187"/>
      <c r="O396" s="188" t="s">
        <v>201</v>
      </c>
      <c r="P396" s="189"/>
      <c r="Q396" s="189"/>
      <c r="R396" s="189"/>
      <c r="S396" s="189"/>
      <c r="T396" s="189"/>
      <c r="U396" s="189"/>
      <c r="V396" s="189"/>
      <c r="W396" s="189"/>
      <c r="X396" s="190"/>
      <c r="Y396" s="145">
        <v>100</v>
      </c>
      <c r="Z396" s="145"/>
      <c r="AA396" s="145"/>
      <c r="AB396" s="145"/>
      <c r="AC396" s="145"/>
      <c r="AD396" s="145">
        <v>0</v>
      </c>
      <c r="AE396" s="145"/>
      <c r="AF396" s="145"/>
      <c r="AG396" s="145"/>
      <c r="AH396" s="145"/>
      <c r="AI396" s="182">
        <v>100</v>
      </c>
      <c r="AJ396" s="183"/>
      <c r="AK396" s="183"/>
      <c r="AL396" s="183"/>
      <c r="AM396" s="184"/>
      <c r="AN396" s="182">
        <v>97</v>
      </c>
      <c r="AO396" s="183"/>
      <c r="AP396" s="183"/>
      <c r="AQ396" s="183"/>
      <c r="AR396" s="184"/>
      <c r="AS396" s="182">
        <v>0</v>
      </c>
      <c r="AT396" s="183"/>
      <c r="AU396" s="183"/>
      <c r="AV396" s="183"/>
      <c r="AW396" s="184"/>
      <c r="AX396" s="182">
        <v>97</v>
      </c>
      <c r="AY396" s="183"/>
      <c r="AZ396" s="183"/>
      <c r="BA396" s="183"/>
      <c r="BB396" s="184"/>
      <c r="BC396" s="182">
        <f t="shared" si="27"/>
        <v>-3</v>
      </c>
      <c r="BD396" s="183"/>
      <c r="BE396" s="183"/>
      <c r="BF396" s="183"/>
      <c r="BG396" s="184"/>
      <c r="BH396" s="182">
        <f t="shared" si="28"/>
        <v>0</v>
      </c>
      <c r="BI396" s="183"/>
      <c r="BJ396" s="183"/>
      <c r="BK396" s="183"/>
      <c r="BL396" s="184"/>
      <c r="BM396" s="182">
        <v>-3</v>
      </c>
      <c r="BN396" s="183"/>
      <c r="BO396" s="183"/>
      <c r="BP396" s="183"/>
      <c r="BQ396" s="184"/>
      <c r="BR396" s="1"/>
      <c r="BS396" s="1"/>
      <c r="BT396" s="1"/>
      <c r="BU396" s="1"/>
      <c r="BV396" s="1"/>
      <c r="BW396" s="1"/>
      <c r="BX396" s="1"/>
      <c r="BY396" s="1"/>
      <c r="BZ396" s="2"/>
    </row>
    <row r="397" spans="1:79" s="6" customFormat="1" ht="60.75" customHeight="1">
      <c r="A397" s="62"/>
      <c r="B397" s="61"/>
      <c r="C397" s="178" t="s">
        <v>476</v>
      </c>
      <c r="D397" s="178"/>
      <c r="E397" s="178"/>
      <c r="F397" s="178"/>
      <c r="G397" s="178"/>
      <c r="H397" s="178"/>
      <c r="I397" s="178"/>
      <c r="J397" s="179" t="s">
        <v>98</v>
      </c>
      <c r="K397" s="179"/>
      <c r="L397" s="179"/>
      <c r="M397" s="179"/>
      <c r="N397" s="179"/>
      <c r="O397" s="179" t="s">
        <v>98</v>
      </c>
      <c r="P397" s="179"/>
      <c r="Q397" s="179"/>
      <c r="R397" s="179"/>
      <c r="S397" s="179"/>
      <c r="T397" s="179"/>
      <c r="U397" s="179"/>
      <c r="V397" s="179"/>
      <c r="W397" s="179"/>
      <c r="X397" s="179"/>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4"/>
      <c r="BS397" s="4"/>
      <c r="BT397" s="4"/>
      <c r="BU397" s="4"/>
      <c r="BV397" s="4"/>
      <c r="BW397" s="4"/>
      <c r="BX397" s="4"/>
      <c r="BY397" s="4"/>
      <c r="BZ397" s="5"/>
      <c r="CA397" s="6" t="s">
        <v>24</v>
      </c>
    </row>
    <row r="398" spans="1:79" s="6" customFormat="1" ht="18.75" customHeight="1">
      <c r="A398" s="62"/>
      <c r="B398" s="61"/>
      <c r="C398" s="178" t="s">
        <v>97</v>
      </c>
      <c r="D398" s="178"/>
      <c r="E398" s="178"/>
      <c r="F398" s="178"/>
      <c r="G398" s="178"/>
      <c r="H398" s="178"/>
      <c r="I398" s="178"/>
      <c r="J398" s="179" t="s">
        <v>98</v>
      </c>
      <c r="K398" s="179"/>
      <c r="L398" s="179"/>
      <c r="M398" s="179"/>
      <c r="N398" s="179"/>
      <c r="O398" s="179" t="s">
        <v>98</v>
      </c>
      <c r="P398" s="179"/>
      <c r="Q398" s="179"/>
      <c r="R398" s="179"/>
      <c r="S398" s="179"/>
      <c r="T398" s="179"/>
      <c r="U398" s="179"/>
      <c r="V398" s="179"/>
      <c r="W398" s="179"/>
      <c r="X398" s="179"/>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4"/>
      <c r="BS398" s="4"/>
      <c r="BT398" s="4"/>
      <c r="BU398" s="4"/>
      <c r="BV398" s="4"/>
      <c r="BW398" s="4"/>
      <c r="BX398" s="4"/>
      <c r="BY398" s="4"/>
      <c r="BZ398" s="5"/>
      <c r="CA398" s="6" t="s">
        <v>24</v>
      </c>
    </row>
    <row r="399" spans="1:79" ht="63" customHeight="1">
      <c r="A399" s="185"/>
      <c r="B399" s="125"/>
      <c r="C399" s="186" t="s">
        <v>126</v>
      </c>
      <c r="D399" s="186"/>
      <c r="E399" s="186"/>
      <c r="F399" s="186"/>
      <c r="G399" s="186"/>
      <c r="H399" s="186"/>
      <c r="I399" s="186"/>
      <c r="J399" s="187" t="s">
        <v>100</v>
      </c>
      <c r="K399" s="187"/>
      <c r="L399" s="187"/>
      <c r="M399" s="187"/>
      <c r="N399" s="187"/>
      <c r="O399" s="188" t="s">
        <v>101</v>
      </c>
      <c r="P399" s="189"/>
      <c r="Q399" s="189"/>
      <c r="R399" s="189"/>
      <c r="S399" s="189"/>
      <c r="T399" s="189"/>
      <c r="U399" s="189"/>
      <c r="V399" s="189"/>
      <c r="W399" s="189"/>
      <c r="X399" s="190"/>
      <c r="Y399" s="145">
        <v>600000</v>
      </c>
      <c r="Z399" s="145"/>
      <c r="AA399" s="145"/>
      <c r="AB399" s="145"/>
      <c r="AC399" s="145"/>
      <c r="AD399" s="145">
        <v>0</v>
      </c>
      <c r="AE399" s="145"/>
      <c r="AF399" s="145"/>
      <c r="AG399" s="145"/>
      <c r="AH399" s="145"/>
      <c r="AI399" s="182">
        <v>600000</v>
      </c>
      <c r="AJ399" s="183"/>
      <c r="AK399" s="183"/>
      <c r="AL399" s="183"/>
      <c r="AM399" s="184"/>
      <c r="AN399" s="182">
        <v>596330</v>
      </c>
      <c r="AO399" s="183"/>
      <c r="AP399" s="183"/>
      <c r="AQ399" s="183"/>
      <c r="AR399" s="184"/>
      <c r="AS399" s="182">
        <v>0</v>
      </c>
      <c r="AT399" s="183"/>
      <c r="AU399" s="183"/>
      <c r="AV399" s="183"/>
      <c r="AW399" s="184"/>
      <c r="AX399" s="182">
        <v>596330</v>
      </c>
      <c r="AY399" s="183"/>
      <c r="AZ399" s="183"/>
      <c r="BA399" s="183"/>
      <c r="BB399" s="184"/>
      <c r="BC399" s="182">
        <f t="shared" si="27"/>
        <v>-3670</v>
      </c>
      <c r="BD399" s="183"/>
      <c r="BE399" s="183"/>
      <c r="BF399" s="183"/>
      <c r="BG399" s="184"/>
      <c r="BH399" s="182">
        <f t="shared" si="28"/>
        <v>0</v>
      </c>
      <c r="BI399" s="183"/>
      <c r="BJ399" s="183"/>
      <c r="BK399" s="183"/>
      <c r="BL399" s="184"/>
      <c r="BM399" s="182">
        <v>-3670</v>
      </c>
      <c r="BN399" s="183"/>
      <c r="BO399" s="183"/>
      <c r="BP399" s="183"/>
      <c r="BQ399" s="184"/>
      <c r="BR399" s="1"/>
      <c r="BS399" s="1"/>
      <c r="BT399" s="1"/>
      <c r="BU399" s="1"/>
      <c r="BV399" s="1"/>
      <c r="BW399" s="1"/>
      <c r="BX399" s="1"/>
      <c r="BY399" s="1"/>
      <c r="BZ399" s="2"/>
    </row>
    <row r="400" spans="1:79" ht="18.75" customHeight="1">
      <c r="A400" s="62"/>
      <c r="B400" s="61"/>
      <c r="C400" s="178" t="s">
        <v>198</v>
      </c>
      <c r="D400" s="178"/>
      <c r="E400" s="178"/>
      <c r="F400" s="178"/>
      <c r="G400" s="178"/>
      <c r="H400" s="178"/>
      <c r="I400" s="178"/>
      <c r="J400" s="179" t="s">
        <v>98</v>
      </c>
      <c r="K400" s="179"/>
      <c r="L400" s="179"/>
      <c r="M400" s="179"/>
      <c r="N400" s="179"/>
      <c r="O400" s="179" t="s">
        <v>98</v>
      </c>
      <c r="P400" s="179"/>
      <c r="Q400" s="179"/>
      <c r="R400" s="179"/>
      <c r="S400" s="179"/>
      <c r="T400" s="179"/>
      <c r="U400" s="179"/>
      <c r="V400" s="179"/>
      <c r="W400" s="179"/>
      <c r="X400" s="179"/>
      <c r="Y400" s="201"/>
      <c r="Z400" s="202"/>
      <c r="AA400" s="202"/>
      <c r="AB400" s="202"/>
      <c r="AC400" s="203"/>
      <c r="AD400" s="145"/>
      <c r="AE400" s="145"/>
      <c r="AF400" s="145"/>
      <c r="AG400" s="145"/>
      <c r="AH400" s="14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
      <c r="BS400" s="1"/>
      <c r="BT400" s="1"/>
      <c r="BU400" s="1"/>
      <c r="BV400" s="1"/>
      <c r="BW400" s="1"/>
      <c r="BX400" s="1"/>
      <c r="BY400" s="1"/>
      <c r="BZ400" s="2"/>
    </row>
    <row r="401" spans="1:79" ht="52.5" customHeight="1">
      <c r="A401" s="185"/>
      <c r="B401" s="125"/>
      <c r="C401" s="186" t="s">
        <v>237</v>
      </c>
      <c r="D401" s="186"/>
      <c r="E401" s="186"/>
      <c r="F401" s="186"/>
      <c r="G401" s="186"/>
      <c r="H401" s="186"/>
      <c r="I401" s="186"/>
      <c r="J401" s="187" t="s">
        <v>206</v>
      </c>
      <c r="K401" s="187"/>
      <c r="L401" s="187"/>
      <c r="M401" s="187"/>
      <c r="N401" s="187"/>
      <c r="O401" s="188" t="s">
        <v>112</v>
      </c>
      <c r="P401" s="189"/>
      <c r="Q401" s="189"/>
      <c r="R401" s="189"/>
      <c r="S401" s="189"/>
      <c r="T401" s="189"/>
      <c r="U401" s="189"/>
      <c r="V401" s="189"/>
      <c r="W401" s="189"/>
      <c r="X401" s="190"/>
      <c r="Y401" s="145">
        <v>12</v>
      </c>
      <c r="Z401" s="145"/>
      <c r="AA401" s="145"/>
      <c r="AB401" s="145"/>
      <c r="AC401" s="145"/>
      <c r="AD401" s="145">
        <v>0</v>
      </c>
      <c r="AE401" s="145"/>
      <c r="AF401" s="145"/>
      <c r="AG401" s="145"/>
      <c r="AH401" s="145"/>
      <c r="AI401" s="182">
        <v>12</v>
      </c>
      <c r="AJ401" s="183"/>
      <c r="AK401" s="183"/>
      <c r="AL401" s="183"/>
      <c r="AM401" s="184"/>
      <c r="AN401" s="182">
        <v>12</v>
      </c>
      <c r="AO401" s="183"/>
      <c r="AP401" s="183"/>
      <c r="AQ401" s="183"/>
      <c r="AR401" s="184"/>
      <c r="AS401" s="182">
        <v>0</v>
      </c>
      <c r="AT401" s="183"/>
      <c r="AU401" s="183"/>
      <c r="AV401" s="183"/>
      <c r="AW401" s="184"/>
      <c r="AX401" s="182">
        <v>12</v>
      </c>
      <c r="AY401" s="183"/>
      <c r="AZ401" s="183"/>
      <c r="BA401" s="183"/>
      <c r="BB401" s="184"/>
      <c r="BC401" s="182">
        <f t="shared" si="27"/>
        <v>0</v>
      </c>
      <c r="BD401" s="183"/>
      <c r="BE401" s="183"/>
      <c r="BF401" s="183"/>
      <c r="BG401" s="184"/>
      <c r="BH401" s="182">
        <f t="shared" si="28"/>
        <v>0</v>
      </c>
      <c r="BI401" s="183"/>
      <c r="BJ401" s="183"/>
      <c r="BK401" s="183"/>
      <c r="BL401" s="184"/>
      <c r="BM401" s="182">
        <v>0</v>
      </c>
      <c r="BN401" s="183"/>
      <c r="BO401" s="183"/>
      <c r="BP401" s="183"/>
      <c r="BQ401" s="184"/>
      <c r="BR401" s="1"/>
      <c r="BS401" s="1"/>
      <c r="BT401" s="1"/>
      <c r="BU401" s="1"/>
      <c r="BV401" s="1"/>
      <c r="BW401" s="1"/>
      <c r="BX401" s="1"/>
      <c r="BY401" s="1"/>
      <c r="BZ401" s="2"/>
    </row>
    <row r="402" spans="1:79" ht="18.75" customHeight="1">
      <c r="A402" s="62"/>
      <c r="B402" s="61"/>
      <c r="C402" s="178" t="s">
        <v>281</v>
      </c>
      <c r="D402" s="178"/>
      <c r="E402" s="178"/>
      <c r="F402" s="178"/>
      <c r="G402" s="178"/>
      <c r="H402" s="178"/>
      <c r="I402" s="178"/>
      <c r="J402" s="179" t="s">
        <v>98</v>
      </c>
      <c r="K402" s="179"/>
      <c r="L402" s="179"/>
      <c r="M402" s="179"/>
      <c r="N402" s="179"/>
      <c r="O402" s="179" t="s">
        <v>98</v>
      </c>
      <c r="P402" s="179"/>
      <c r="Q402" s="179"/>
      <c r="R402" s="179"/>
      <c r="S402" s="179"/>
      <c r="T402" s="179"/>
      <c r="U402" s="179"/>
      <c r="V402" s="179"/>
      <c r="W402" s="179"/>
      <c r="X402" s="179"/>
      <c r="Y402" s="151"/>
      <c r="Z402" s="151"/>
      <c r="AA402" s="151"/>
      <c r="AB402" s="151"/>
      <c r="AC402" s="151"/>
      <c r="AD402" s="145"/>
      <c r="AE402" s="145"/>
      <c r="AF402" s="145"/>
      <c r="AG402" s="145"/>
      <c r="AH402" s="14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
      <c r="BS402" s="1"/>
      <c r="BT402" s="1"/>
      <c r="BU402" s="1"/>
      <c r="BV402" s="1"/>
      <c r="BW402" s="1"/>
      <c r="BX402" s="1"/>
      <c r="BY402" s="1"/>
      <c r="BZ402" s="2"/>
    </row>
    <row r="403" spans="1:79" ht="45" customHeight="1">
      <c r="A403" s="185"/>
      <c r="B403" s="125"/>
      <c r="C403" s="186" t="s">
        <v>314</v>
      </c>
      <c r="D403" s="186"/>
      <c r="E403" s="186"/>
      <c r="F403" s="186"/>
      <c r="G403" s="186"/>
      <c r="H403" s="186"/>
      <c r="I403" s="186"/>
      <c r="J403" s="187" t="s">
        <v>100</v>
      </c>
      <c r="K403" s="187"/>
      <c r="L403" s="187"/>
      <c r="M403" s="187"/>
      <c r="N403" s="187"/>
      <c r="O403" s="188" t="s">
        <v>201</v>
      </c>
      <c r="P403" s="189"/>
      <c r="Q403" s="189"/>
      <c r="R403" s="189"/>
      <c r="S403" s="189"/>
      <c r="T403" s="189"/>
      <c r="U403" s="189"/>
      <c r="V403" s="189"/>
      <c r="W403" s="189"/>
      <c r="X403" s="190"/>
      <c r="Y403" s="145">
        <v>50000</v>
      </c>
      <c r="Z403" s="145"/>
      <c r="AA403" s="145"/>
      <c r="AB403" s="145"/>
      <c r="AC403" s="145"/>
      <c r="AD403" s="145">
        <v>0</v>
      </c>
      <c r="AE403" s="145"/>
      <c r="AF403" s="145"/>
      <c r="AG403" s="145"/>
      <c r="AH403" s="145"/>
      <c r="AI403" s="182">
        <v>50000</v>
      </c>
      <c r="AJ403" s="183"/>
      <c r="AK403" s="183"/>
      <c r="AL403" s="183"/>
      <c r="AM403" s="184"/>
      <c r="AN403" s="182">
        <v>41360.83</v>
      </c>
      <c r="AO403" s="183"/>
      <c r="AP403" s="183"/>
      <c r="AQ403" s="183"/>
      <c r="AR403" s="184"/>
      <c r="AS403" s="182">
        <v>0</v>
      </c>
      <c r="AT403" s="183"/>
      <c r="AU403" s="183"/>
      <c r="AV403" s="183"/>
      <c r="AW403" s="184"/>
      <c r="AX403" s="182">
        <v>41360.83</v>
      </c>
      <c r="AY403" s="183"/>
      <c r="AZ403" s="183"/>
      <c r="BA403" s="183"/>
      <c r="BB403" s="184"/>
      <c r="BC403" s="182">
        <f t="shared" si="27"/>
        <v>-8639.1699999999983</v>
      </c>
      <c r="BD403" s="183"/>
      <c r="BE403" s="183"/>
      <c r="BF403" s="183"/>
      <c r="BG403" s="184"/>
      <c r="BH403" s="182">
        <f t="shared" si="28"/>
        <v>0</v>
      </c>
      <c r="BI403" s="183"/>
      <c r="BJ403" s="183"/>
      <c r="BK403" s="183"/>
      <c r="BL403" s="184"/>
      <c r="BM403" s="182">
        <v>-8639.1699999999983</v>
      </c>
      <c r="BN403" s="183"/>
      <c r="BO403" s="183"/>
      <c r="BP403" s="183"/>
      <c r="BQ403" s="184"/>
      <c r="BR403" s="1"/>
      <c r="BS403" s="1"/>
      <c r="BT403" s="1"/>
      <c r="BU403" s="1"/>
      <c r="BV403" s="1"/>
      <c r="BW403" s="1"/>
      <c r="BX403" s="1"/>
      <c r="BY403" s="1"/>
      <c r="BZ403" s="2"/>
    </row>
    <row r="404" spans="1:79" ht="18.75" customHeight="1">
      <c r="A404" s="62"/>
      <c r="B404" s="61"/>
      <c r="C404" s="178" t="s">
        <v>360</v>
      </c>
      <c r="D404" s="178"/>
      <c r="E404" s="178"/>
      <c r="F404" s="178"/>
      <c r="G404" s="178"/>
      <c r="H404" s="178"/>
      <c r="I404" s="178"/>
      <c r="J404" s="179" t="s">
        <v>98</v>
      </c>
      <c r="K404" s="179"/>
      <c r="L404" s="179"/>
      <c r="M404" s="179"/>
      <c r="N404" s="179"/>
      <c r="O404" s="179" t="s">
        <v>98</v>
      </c>
      <c r="P404" s="179"/>
      <c r="Q404" s="179"/>
      <c r="R404" s="179"/>
      <c r="S404" s="179"/>
      <c r="T404" s="179"/>
      <c r="U404" s="179"/>
      <c r="V404" s="179"/>
      <c r="W404" s="179"/>
      <c r="X404" s="179"/>
      <c r="Y404" s="151"/>
      <c r="Z404" s="151"/>
      <c r="AA404" s="151"/>
      <c r="AB404" s="151"/>
      <c r="AC404" s="151"/>
      <c r="AD404" s="145"/>
      <c r="AE404" s="145"/>
      <c r="AF404" s="145"/>
      <c r="AG404" s="145"/>
      <c r="AH404" s="14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
      <c r="BS404" s="1"/>
      <c r="BT404" s="1"/>
      <c r="BU404" s="1"/>
      <c r="BV404" s="1"/>
      <c r="BW404" s="1"/>
      <c r="BX404" s="1"/>
      <c r="BY404" s="1"/>
      <c r="BZ404" s="2"/>
    </row>
    <row r="405" spans="1:79" ht="57" customHeight="1">
      <c r="A405" s="185"/>
      <c r="B405" s="125"/>
      <c r="C405" s="186" t="s">
        <v>380</v>
      </c>
      <c r="D405" s="186"/>
      <c r="E405" s="186"/>
      <c r="F405" s="186"/>
      <c r="G405" s="186"/>
      <c r="H405" s="186"/>
      <c r="I405" s="186"/>
      <c r="J405" s="187" t="s">
        <v>362</v>
      </c>
      <c r="K405" s="187"/>
      <c r="L405" s="187"/>
      <c r="M405" s="187"/>
      <c r="N405" s="187"/>
      <c r="O405" s="188" t="s">
        <v>201</v>
      </c>
      <c r="P405" s="189"/>
      <c r="Q405" s="189"/>
      <c r="R405" s="189"/>
      <c r="S405" s="189"/>
      <c r="T405" s="189"/>
      <c r="U405" s="189"/>
      <c r="V405" s="189"/>
      <c r="W405" s="189"/>
      <c r="X405" s="190"/>
      <c r="Y405" s="145">
        <v>100</v>
      </c>
      <c r="Z405" s="145"/>
      <c r="AA405" s="145"/>
      <c r="AB405" s="145"/>
      <c r="AC405" s="145"/>
      <c r="AD405" s="145">
        <v>0</v>
      </c>
      <c r="AE405" s="145"/>
      <c r="AF405" s="145"/>
      <c r="AG405" s="145"/>
      <c r="AH405" s="145"/>
      <c r="AI405" s="182">
        <v>100</v>
      </c>
      <c r="AJ405" s="183"/>
      <c r="AK405" s="183"/>
      <c r="AL405" s="183"/>
      <c r="AM405" s="184"/>
      <c r="AN405" s="182">
        <v>82.72</v>
      </c>
      <c r="AO405" s="183"/>
      <c r="AP405" s="183"/>
      <c r="AQ405" s="183"/>
      <c r="AR405" s="184"/>
      <c r="AS405" s="182">
        <v>0</v>
      </c>
      <c r="AT405" s="183"/>
      <c r="AU405" s="183"/>
      <c r="AV405" s="183"/>
      <c r="AW405" s="184"/>
      <c r="AX405" s="182">
        <v>82.72</v>
      </c>
      <c r="AY405" s="183"/>
      <c r="AZ405" s="183"/>
      <c r="BA405" s="183"/>
      <c r="BB405" s="184"/>
      <c r="BC405" s="182">
        <f t="shared" si="27"/>
        <v>-17.28</v>
      </c>
      <c r="BD405" s="183"/>
      <c r="BE405" s="183"/>
      <c r="BF405" s="183"/>
      <c r="BG405" s="184"/>
      <c r="BH405" s="182">
        <f t="shared" si="28"/>
        <v>0</v>
      </c>
      <c r="BI405" s="183"/>
      <c r="BJ405" s="183"/>
      <c r="BK405" s="183"/>
      <c r="BL405" s="184"/>
      <c r="BM405" s="182">
        <v>-17.28</v>
      </c>
      <c r="BN405" s="183"/>
      <c r="BO405" s="183"/>
      <c r="BP405" s="183"/>
      <c r="BQ405" s="184"/>
      <c r="BR405" s="1"/>
      <c r="BS405" s="1"/>
      <c r="BT405" s="1"/>
      <c r="BU405" s="1"/>
      <c r="BV405" s="1"/>
      <c r="BW405" s="1"/>
      <c r="BX405" s="1"/>
      <c r="BY405" s="1"/>
      <c r="BZ405" s="2"/>
    </row>
    <row r="406" spans="1:79" s="6" customFormat="1" ht="51" customHeight="1">
      <c r="A406" s="62"/>
      <c r="B406" s="61"/>
      <c r="C406" s="178" t="s">
        <v>477</v>
      </c>
      <c r="D406" s="178"/>
      <c r="E406" s="178"/>
      <c r="F406" s="178"/>
      <c r="G406" s="178"/>
      <c r="H406" s="178"/>
      <c r="I406" s="178"/>
      <c r="J406" s="179" t="s">
        <v>98</v>
      </c>
      <c r="K406" s="179"/>
      <c r="L406" s="179"/>
      <c r="M406" s="179"/>
      <c r="N406" s="179"/>
      <c r="O406" s="179" t="s">
        <v>98</v>
      </c>
      <c r="P406" s="179"/>
      <c r="Q406" s="179"/>
      <c r="R406" s="179"/>
      <c r="S406" s="179"/>
      <c r="T406" s="179"/>
      <c r="U406" s="179"/>
      <c r="V406" s="179"/>
      <c r="W406" s="179"/>
      <c r="X406" s="179"/>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4"/>
      <c r="BS406" s="4"/>
      <c r="BT406" s="4"/>
      <c r="BU406" s="4"/>
      <c r="BV406" s="4"/>
      <c r="BW406" s="4"/>
      <c r="BX406" s="4"/>
      <c r="BY406" s="4"/>
      <c r="BZ406" s="5"/>
      <c r="CA406" s="6" t="s">
        <v>24</v>
      </c>
    </row>
    <row r="407" spans="1:79" s="6" customFormat="1" ht="18.75" customHeight="1">
      <c r="A407" s="62"/>
      <c r="B407" s="61"/>
      <c r="C407" s="178" t="s">
        <v>97</v>
      </c>
      <c r="D407" s="178"/>
      <c r="E407" s="178"/>
      <c r="F407" s="178"/>
      <c r="G407" s="178"/>
      <c r="H407" s="178"/>
      <c r="I407" s="178"/>
      <c r="J407" s="179" t="s">
        <v>98</v>
      </c>
      <c r="K407" s="179"/>
      <c r="L407" s="179"/>
      <c r="M407" s="179"/>
      <c r="N407" s="179"/>
      <c r="O407" s="179" t="s">
        <v>98</v>
      </c>
      <c r="P407" s="179"/>
      <c r="Q407" s="179"/>
      <c r="R407" s="179"/>
      <c r="S407" s="179"/>
      <c r="T407" s="179"/>
      <c r="U407" s="179"/>
      <c r="V407" s="179"/>
      <c r="W407" s="179"/>
      <c r="X407" s="179"/>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4"/>
      <c r="BS407" s="4"/>
      <c r="BT407" s="4"/>
      <c r="BU407" s="4"/>
      <c r="BV407" s="4"/>
      <c r="BW407" s="4"/>
      <c r="BX407" s="4"/>
      <c r="BY407" s="4"/>
      <c r="BZ407" s="5"/>
      <c r="CA407" s="6" t="s">
        <v>24</v>
      </c>
    </row>
    <row r="408" spans="1:79" ht="61.5" customHeight="1">
      <c r="A408" s="185"/>
      <c r="B408" s="125"/>
      <c r="C408" s="186" t="s">
        <v>127</v>
      </c>
      <c r="D408" s="186"/>
      <c r="E408" s="186"/>
      <c r="F408" s="186"/>
      <c r="G408" s="186"/>
      <c r="H408" s="186"/>
      <c r="I408" s="186"/>
      <c r="J408" s="187" t="s">
        <v>100</v>
      </c>
      <c r="K408" s="187"/>
      <c r="L408" s="187"/>
      <c r="M408" s="187"/>
      <c r="N408" s="187"/>
      <c r="O408" s="188" t="s">
        <v>101</v>
      </c>
      <c r="P408" s="189"/>
      <c r="Q408" s="189"/>
      <c r="R408" s="189"/>
      <c r="S408" s="189"/>
      <c r="T408" s="189"/>
      <c r="U408" s="189"/>
      <c r="V408" s="189"/>
      <c r="W408" s="189"/>
      <c r="X408" s="190"/>
      <c r="Y408" s="145">
        <v>7410659.9699999997</v>
      </c>
      <c r="Z408" s="145"/>
      <c r="AA408" s="145"/>
      <c r="AB408" s="145"/>
      <c r="AC408" s="145"/>
      <c r="AD408" s="145">
        <v>0</v>
      </c>
      <c r="AE408" s="145"/>
      <c r="AF408" s="145"/>
      <c r="AG408" s="145"/>
      <c r="AH408" s="145"/>
      <c r="AI408" s="182">
        <v>7410659.9699999997</v>
      </c>
      <c r="AJ408" s="183"/>
      <c r="AK408" s="183"/>
      <c r="AL408" s="183"/>
      <c r="AM408" s="184"/>
      <c r="AN408" s="182">
        <v>6100015.9400000004</v>
      </c>
      <c r="AO408" s="183"/>
      <c r="AP408" s="183"/>
      <c r="AQ408" s="183"/>
      <c r="AR408" s="184"/>
      <c r="AS408" s="182">
        <v>0</v>
      </c>
      <c r="AT408" s="183"/>
      <c r="AU408" s="183"/>
      <c r="AV408" s="183"/>
      <c r="AW408" s="184"/>
      <c r="AX408" s="182">
        <v>6100015.9400000004</v>
      </c>
      <c r="AY408" s="183"/>
      <c r="AZ408" s="183"/>
      <c r="BA408" s="183"/>
      <c r="BB408" s="184"/>
      <c r="BC408" s="182">
        <f t="shared" si="27"/>
        <v>-1310644.0299999993</v>
      </c>
      <c r="BD408" s="183"/>
      <c r="BE408" s="183"/>
      <c r="BF408" s="183"/>
      <c r="BG408" s="184"/>
      <c r="BH408" s="182">
        <f t="shared" si="28"/>
        <v>0</v>
      </c>
      <c r="BI408" s="183"/>
      <c r="BJ408" s="183"/>
      <c r="BK408" s="183"/>
      <c r="BL408" s="184"/>
      <c r="BM408" s="182">
        <v>-1310644.0299999993</v>
      </c>
      <c r="BN408" s="183"/>
      <c r="BO408" s="183"/>
      <c r="BP408" s="183"/>
      <c r="BQ408" s="184"/>
      <c r="BR408" s="1"/>
      <c r="BS408" s="1"/>
      <c r="BT408" s="1"/>
      <c r="BU408" s="1"/>
      <c r="BV408" s="1"/>
      <c r="BW408" s="1"/>
      <c r="BX408" s="1"/>
      <c r="BY408" s="1"/>
      <c r="BZ408" s="2"/>
    </row>
    <row r="409" spans="1:79" ht="18.75" customHeight="1">
      <c r="A409" s="62"/>
      <c r="B409" s="61"/>
      <c r="C409" s="178" t="s">
        <v>198</v>
      </c>
      <c r="D409" s="178"/>
      <c r="E409" s="178"/>
      <c r="F409" s="178"/>
      <c r="G409" s="178"/>
      <c r="H409" s="178"/>
      <c r="I409" s="178"/>
      <c r="J409" s="179" t="s">
        <v>98</v>
      </c>
      <c r="K409" s="179"/>
      <c r="L409" s="179"/>
      <c r="M409" s="179"/>
      <c r="N409" s="179"/>
      <c r="O409" s="179" t="s">
        <v>98</v>
      </c>
      <c r="P409" s="179"/>
      <c r="Q409" s="179"/>
      <c r="R409" s="179"/>
      <c r="S409" s="179"/>
      <c r="T409" s="179"/>
      <c r="U409" s="179"/>
      <c r="V409" s="179"/>
      <c r="W409" s="179"/>
      <c r="X409" s="179"/>
      <c r="Y409" s="201"/>
      <c r="Z409" s="202"/>
      <c r="AA409" s="202"/>
      <c r="AB409" s="202"/>
      <c r="AC409" s="203"/>
      <c r="AD409" s="145"/>
      <c r="AE409" s="145"/>
      <c r="AF409" s="145"/>
      <c r="AG409" s="145"/>
      <c r="AH409" s="14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
      <c r="BS409" s="1"/>
      <c r="BT409" s="1"/>
      <c r="BU409" s="1"/>
      <c r="BV409" s="1"/>
      <c r="BW409" s="1"/>
      <c r="BX409" s="1"/>
      <c r="BY409" s="1"/>
      <c r="BZ409" s="2"/>
    </row>
    <row r="410" spans="1:79" ht="51" customHeight="1">
      <c r="A410" s="185"/>
      <c r="B410" s="125"/>
      <c r="C410" s="186" t="s">
        <v>238</v>
      </c>
      <c r="D410" s="186"/>
      <c r="E410" s="186"/>
      <c r="F410" s="186"/>
      <c r="G410" s="186"/>
      <c r="H410" s="186"/>
      <c r="I410" s="186"/>
      <c r="J410" s="187" t="s">
        <v>206</v>
      </c>
      <c r="K410" s="187"/>
      <c r="L410" s="187"/>
      <c r="M410" s="187"/>
      <c r="N410" s="187"/>
      <c r="O410" s="188" t="s">
        <v>112</v>
      </c>
      <c r="P410" s="189"/>
      <c r="Q410" s="189"/>
      <c r="R410" s="189"/>
      <c r="S410" s="189"/>
      <c r="T410" s="189"/>
      <c r="U410" s="189"/>
      <c r="V410" s="189"/>
      <c r="W410" s="189"/>
      <c r="X410" s="190"/>
      <c r="Y410" s="145">
        <v>4</v>
      </c>
      <c r="Z410" s="145"/>
      <c r="AA410" s="145"/>
      <c r="AB410" s="145"/>
      <c r="AC410" s="145"/>
      <c r="AD410" s="145">
        <v>0</v>
      </c>
      <c r="AE410" s="145"/>
      <c r="AF410" s="145"/>
      <c r="AG410" s="145"/>
      <c r="AH410" s="145"/>
      <c r="AI410" s="182">
        <v>4</v>
      </c>
      <c r="AJ410" s="183"/>
      <c r="AK410" s="183"/>
      <c r="AL410" s="183"/>
      <c r="AM410" s="184"/>
      <c r="AN410" s="182">
        <v>3</v>
      </c>
      <c r="AO410" s="183"/>
      <c r="AP410" s="183"/>
      <c r="AQ410" s="183"/>
      <c r="AR410" s="184"/>
      <c r="AS410" s="182">
        <v>0</v>
      </c>
      <c r="AT410" s="183"/>
      <c r="AU410" s="183"/>
      <c r="AV410" s="183"/>
      <c r="AW410" s="184"/>
      <c r="AX410" s="182">
        <v>3</v>
      </c>
      <c r="AY410" s="183"/>
      <c r="AZ410" s="183"/>
      <c r="BA410" s="183"/>
      <c r="BB410" s="184"/>
      <c r="BC410" s="182">
        <f t="shared" si="27"/>
        <v>-1</v>
      </c>
      <c r="BD410" s="183"/>
      <c r="BE410" s="183"/>
      <c r="BF410" s="183"/>
      <c r="BG410" s="184"/>
      <c r="BH410" s="182">
        <f t="shared" si="28"/>
        <v>0</v>
      </c>
      <c r="BI410" s="183"/>
      <c r="BJ410" s="183"/>
      <c r="BK410" s="183"/>
      <c r="BL410" s="184"/>
      <c r="BM410" s="182">
        <v>-1</v>
      </c>
      <c r="BN410" s="183"/>
      <c r="BO410" s="183"/>
      <c r="BP410" s="183"/>
      <c r="BQ410" s="184"/>
      <c r="BR410" s="1"/>
      <c r="BS410" s="1"/>
      <c r="BT410" s="1"/>
      <c r="BU410" s="1"/>
      <c r="BV410" s="1"/>
      <c r="BW410" s="1"/>
      <c r="BX410" s="1"/>
      <c r="BY410" s="1"/>
      <c r="BZ410" s="2"/>
    </row>
    <row r="411" spans="1:79" ht="18.75" customHeight="1">
      <c r="A411" s="62"/>
      <c r="B411" s="61"/>
      <c r="C411" s="178" t="s">
        <v>281</v>
      </c>
      <c r="D411" s="178"/>
      <c r="E411" s="178"/>
      <c r="F411" s="178"/>
      <c r="G411" s="178"/>
      <c r="H411" s="178"/>
      <c r="I411" s="178"/>
      <c r="J411" s="179" t="s">
        <v>98</v>
      </c>
      <c r="K411" s="179"/>
      <c r="L411" s="179"/>
      <c r="M411" s="179"/>
      <c r="N411" s="179"/>
      <c r="O411" s="179" t="s">
        <v>98</v>
      </c>
      <c r="P411" s="179"/>
      <c r="Q411" s="179"/>
      <c r="R411" s="179"/>
      <c r="S411" s="179"/>
      <c r="T411" s="179"/>
      <c r="U411" s="179"/>
      <c r="V411" s="179"/>
      <c r="W411" s="179"/>
      <c r="X411" s="179"/>
      <c r="Y411" s="151"/>
      <c r="Z411" s="151"/>
      <c r="AA411" s="151"/>
      <c r="AB411" s="151"/>
      <c r="AC411" s="151"/>
      <c r="AD411" s="145"/>
      <c r="AE411" s="145"/>
      <c r="AF411" s="145"/>
      <c r="AG411" s="145"/>
      <c r="AH411" s="14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
      <c r="BS411" s="1"/>
      <c r="BT411" s="1"/>
      <c r="BU411" s="1"/>
      <c r="BV411" s="1"/>
      <c r="BW411" s="1"/>
      <c r="BX411" s="1"/>
      <c r="BY411" s="1"/>
      <c r="BZ411" s="2"/>
    </row>
    <row r="412" spans="1:79" ht="32.1" customHeight="1">
      <c r="A412" s="185"/>
      <c r="B412" s="125"/>
      <c r="C412" s="186" t="s">
        <v>315</v>
      </c>
      <c r="D412" s="186"/>
      <c r="E412" s="186"/>
      <c r="F412" s="186"/>
      <c r="G412" s="186"/>
      <c r="H412" s="186"/>
      <c r="I412" s="186"/>
      <c r="J412" s="187" t="s">
        <v>100</v>
      </c>
      <c r="K412" s="187"/>
      <c r="L412" s="187"/>
      <c r="M412" s="187"/>
      <c r="N412" s="187"/>
      <c r="O412" s="188" t="s">
        <v>201</v>
      </c>
      <c r="P412" s="189"/>
      <c r="Q412" s="189"/>
      <c r="R412" s="189"/>
      <c r="S412" s="189"/>
      <c r="T412" s="189"/>
      <c r="U412" s="189"/>
      <c r="V412" s="189"/>
      <c r="W412" s="189"/>
      <c r="X412" s="190"/>
      <c r="Y412" s="145">
        <v>1852665</v>
      </c>
      <c r="Z412" s="145"/>
      <c r="AA412" s="145"/>
      <c r="AB412" s="145"/>
      <c r="AC412" s="145"/>
      <c r="AD412" s="145">
        <v>0</v>
      </c>
      <c r="AE412" s="145"/>
      <c r="AF412" s="145"/>
      <c r="AG412" s="145"/>
      <c r="AH412" s="145"/>
      <c r="AI412" s="182">
        <v>1852665</v>
      </c>
      <c r="AJ412" s="183"/>
      <c r="AK412" s="183"/>
      <c r="AL412" s="183"/>
      <c r="AM412" s="184"/>
      <c r="AN412" s="182">
        <v>1525003.99</v>
      </c>
      <c r="AO412" s="183"/>
      <c r="AP412" s="183"/>
      <c r="AQ412" s="183"/>
      <c r="AR412" s="184"/>
      <c r="AS412" s="182">
        <v>0</v>
      </c>
      <c r="AT412" s="183"/>
      <c r="AU412" s="183"/>
      <c r="AV412" s="183"/>
      <c r="AW412" s="184"/>
      <c r="AX412" s="182">
        <v>1525003.99</v>
      </c>
      <c r="AY412" s="183"/>
      <c r="AZ412" s="183"/>
      <c r="BA412" s="183"/>
      <c r="BB412" s="184"/>
      <c r="BC412" s="182">
        <f t="shared" si="27"/>
        <v>-327661.01</v>
      </c>
      <c r="BD412" s="183"/>
      <c r="BE412" s="183"/>
      <c r="BF412" s="183"/>
      <c r="BG412" s="184"/>
      <c r="BH412" s="182">
        <f t="shared" si="28"/>
        <v>0</v>
      </c>
      <c r="BI412" s="183"/>
      <c r="BJ412" s="183"/>
      <c r="BK412" s="183"/>
      <c r="BL412" s="184"/>
      <c r="BM412" s="182">
        <v>-327661.01</v>
      </c>
      <c r="BN412" s="183"/>
      <c r="BO412" s="183"/>
      <c r="BP412" s="183"/>
      <c r="BQ412" s="184"/>
      <c r="BR412" s="1"/>
      <c r="BS412" s="1"/>
      <c r="BT412" s="1"/>
      <c r="BU412" s="1"/>
      <c r="BV412" s="1"/>
      <c r="BW412" s="1"/>
      <c r="BX412" s="1"/>
      <c r="BY412" s="1"/>
      <c r="BZ412" s="2"/>
    </row>
    <row r="413" spans="1:79" ht="18.75" customHeight="1">
      <c r="A413" s="62"/>
      <c r="B413" s="61"/>
      <c r="C413" s="178" t="s">
        <v>360</v>
      </c>
      <c r="D413" s="178"/>
      <c r="E413" s="178"/>
      <c r="F413" s="178"/>
      <c r="G413" s="178"/>
      <c r="H413" s="178"/>
      <c r="I413" s="178"/>
      <c r="J413" s="179" t="s">
        <v>98</v>
      </c>
      <c r="K413" s="179"/>
      <c r="L413" s="179"/>
      <c r="M413" s="179"/>
      <c r="N413" s="179"/>
      <c r="O413" s="179" t="s">
        <v>98</v>
      </c>
      <c r="P413" s="179"/>
      <c r="Q413" s="179"/>
      <c r="R413" s="179"/>
      <c r="S413" s="179"/>
      <c r="T413" s="179"/>
      <c r="U413" s="179"/>
      <c r="V413" s="179"/>
      <c r="W413" s="179"/>
      <c r="X413" s="179"/>
      <c r="Y413" s="151"/>
      <c r="Z413" s="151"/>
      <c r="AA413" s="151"/>
      <c r="AB413" s="151"/>
      <c r="AC413" s="151"/>
      <c r="AD413" s="145"/>
      <c r="AE413" s="145"/>
      <c r="AF413" s="145"/>
      <c r="AG413" s="145"/>
      <c r="AH413" s="14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c r="BR413" s="1"/>
      <c r="BS413" s="1"/>
      <c r="BT413" s="1"/>
      <c r="BU413" s="1"/>
      <c r="BV413" s="1"/>
      <c r="BW413" s="1"/>
      <c r="BX413" s="1"/>
      <c r="BY413" s="1"/>
      <c r="BZ413" s="2"/>
    </row>
    <row r="414" spans="1:79" ht="48.75" customHeight="1">
      <c r="A414" s="185"/>
      <c r="B414" s="125"/>
      <c r="C414" s="186" t="s">
        <v>381</v>
      </c>
      <c r="D414" s="186"/>
      <c r="E414" s="186"/>
      <c r="F414" s="186"/>
      <c r="G414" s="186"/>
      <c r="H414" s="186"/>
      <c r="I414" s="186"/>
      <c r="J414" s="187" t="s">
        <v>362</v>
      </c>
      <c r="K414" s="187"/>
      <c r="L414" s="187"/>
      <c r="M414" s="187"/>
      <c r="N414" s="187"/>
      <c r="O414" s="188" t="s">
        <v>201</v>
      </c>
      <c r="P414" s="189"/>
      <c r="Q414" s="189"/>
      <c r="R414" s="189"/>
      <c r="S414" s="189"/>
      <c r="T414" s="189"/>
      <c r="U414" s="189"/>
      <c r="V414" s="189"/>
      <c r="W414" s="189"/>
      <c r="X414" s="190"/>
      <c r="Y414" s="145">
        <v>100</v>
      </c>
      <c r="Z414" s="145"/>
      <c r="AA414" s="145"/>
      <c r="AB414" s="145"/>
      <c r="AC414" s="145"/>
      <c r="AD414" s="145">
        <v>0</v>
      </c>
      <c r="AE414" s="145"/>
      <c r="AF414" s="145"/>
      <c r="AG414" s="145"/>
      <c r="AH414" s="145"/>
      <c r="AI414" s="182">
        <v>100</v>
      </c>
      <c r="AJ414" s="183"/>
      <c r="AK414" s="183"/>
      <c r="AL414" s="183"/>
      <c r="AM414" s="184"/>
      <c r="AN414" s="182">
        <v>82.3</v>
      </c>
      <c r="AO414" s="183"/>
      <c r="AP414" s="183"/>
      <c r="AQ414" s="183"/>
      <c r="AR414" s="184"/>
      <c r="AS414" s="182">
        <v>0</v>
      </c>
      <c r="AT414" s="183"/>
      <c r="AU414" s="183"/>
      <c r="AV414" s="183"/>
      <c r="AW414" s="184"/>
      <c r="AX414" s="182">
        <v>82.3</v>
      </c>
      <c r="AY414" s="183"/>
      <c r="AZ414" s="183"/>
      <c r="BA414" s="183"/>
      <c r="BB414" s="184"/>
      <c r="BC414" s="182">
        <f t="shared" si="27"/>
        <v>-17.700000000000003</v>
      </c>
      <c r="BD414" s="183"/>
      <c r="BE414" s="183"/>
      <c r="BF414" s="183"/>
      <c r="BG414" s="184"/>
      <c r="BH414" s="182">
        <f t="shared" si="28"/>
        <v>0</v>
      </c>
      <c r="BI414" s="183"/>
      <c r="BJ414" s="183"/>
      <c r="BK414" s="183"/>
      <c r="BL414" s="184"/>
      <c r="BM414" s="182">
        <v>-17.700000000000003</v>
      </c>
      <c r="BN414" s="183"/>
      <c r="BO414" s="183"/>
      <c r="BP414" s="183"/>
      <c r="BQ414" s="184"/>
      <c r="BR414" s="1"/>
      <c r="BS414" s="1"/>
      <c r="BT414" s="1"/>
      <c r="BU414" s="1"/>
      <c r="BV414" s="1"/>
      <c r="BW414" s="1"/>
      <c r="BX414" s="1"/>
      <c r="BY414" s="1"/>
      <c r="BZ414" s="2"/>
    </row>
    <row r="415" spans="1:79" s="6" customFormat="1" ht="42" customHeight="1">
      <c r="A415" s="62"/>
      <c r="B415" s="61"/>
      <c r="C415" s="178" t="s">
        <v>479</v>
      </c>
      <c r="D415" s="178"/>
      <c r="E415" s="178"/>
      <c r="F415" s="178"/>
      <c r="G415" s="178"/>
      <c r="H415" s="178"/>
      <c r="I415" s="178"/>
      <c r="J415" s="179" t="s">
        <v>98</v>
      </c>
      <c r="K415" s="179"/>
      <c r="L415" s="179"/>
      <c r="M415" s="179"/>
      <c r="N415" s="179"/>
      <c r="O415" s="179" t="s">
        <v>98</v>
      </c>
      <c r="P415" s="179"/>
      <c r="Q415" s="179"/>
      <c r="R415" s="179"/>
      <c r="S415" s="179"/>
      <c r="T415" s="179"/>
      <c r="U415" s="179"/>
      <c r="V415" s="179"/>
      <c r="W415" s="179"/>
      <c r="X415" s="179"/>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c r="BR415" s="4"/>
      <c r="BS415" s="4"/>
      <c r="BT415" s="4"/>
      <c r="BU415" s="4"/>
      <c r="BV415" s="4"/>
      <c r="BW415" s="4"/>
      <c r="BX415" s="4"/>
      <c r="BY415" s="4"/>
      <c r="BZ415" s="5"/>
      <c r="CA415" s="6" t="s">
        <v>24</v>
      </c>
    </row>
    <row r="416" spans="1:79" s="6" customFormat="1" ht="63" customHeight="1">
      <c r="A416" s="62"/>
      <c r="B416" s="61"/>
      <c r="C416" s="178" t="s">
        <v>478</v>
      </c>
      <c r="D416" s="178"/>
      <c r="E416" s="178"/>
      <c r="F416" s="178"/>
      <c r="G416" s="178"/>
      <c r="H416" s="178"/>
      <c r="I416" s="178"/>
      <c r="J416" s="179" t="s">
        <v>98</v>
      </c>
      <c r="K416" s="179"/>
      <c r="L416" s="179"/>
      <c r="M416" s="179"/>
      <c r="N416" s="179"/>
      <c r="O416" s="179" t="s">
        <v>98</v>
      </c>
      <c r="P416" s="179"/>
      <c r="Q416" s="179"/>
      <c r="R416" s="179"/>
      <c r="S416" s="179"/>
      <c r="T416" s="179"/>
      <c r="U416" s="179"/>
      <c r="V416" s="179"/>
      <c r="W416" s="179"/>
      <c r="X416" s="179"/>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c r="BR416" s="4"/>
      <c r="BS416" s="4"/>
      <c r="BT416" s="4"/>
      <c r="BU416" s="4"/>
      <c r="BV416" s="4"/>
      <c r="BW416" s="4"/>
      <c r="BX416" s="4"/>
      <c r="BY416" s="4"/>
      <c r="BZ416" s="5"/>
      <c r="CA416" s="6" t="s">
        <v>24</v>
      </c>
    </row>
    <row r="417" spans="1:79" s="6" customFormat="1" ht="18" customHeight="1">
      <c r="A417" s="62"/>
      <c r="B417" s="61"/>
      <c r="C417" s="178" t="s">
        <v>97</v>
      </c>
      <c r="D417" s="178"/>
      <c r="E417" s="178"/>
      <c r="F417" s="178"/>
      <c r="G417" s="178"/>
      <c r="H417" s="178"/>
      <c r="I417" s="178"/>
      <c r="J417" s="179" t="s">
        <v>98</v>
      </c>
      <c r="K417" s="179"/>
      <c r="L417" s="179"/>
      <c r="M417" s="179"/>
      <c r="N417" s="179"/>
      <c r="O417" s="179" t="s">
        <v>98</v>
      </c>
      <c r="P417" s="179"/>
      <c r="Q417" s="179"/>
      <c r="R417" s="179"/>
      <c r="S417" s="179"/>
      <c r="T417" s="179"/>
      <c r="U417" s="179"/>
      <c r="V417" s="179"/>
      <c r="W417" s="179"/>
      <c r="X417" s="179"/>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c r="BR417" s="4"/>
      <c r="BS417" s="4"/>
      <c r="BT417" s="4"/>
      <c r="BU417" s="4"/>
      <c r="BV417" s="4"/>
      <c r="BW417" s="4"/>
      <c r="BX417" s="4"/>
      <c r="BY417" s="4"/>
      <c r="BZ417" s="5"/>
      <c r="CA417" s="6" t="s">
        <v>24</v>
      </c>
    </row>
    <row r="418" spans="1:79" ht="58.5" customHeight="1">
      <c r="A418" s="185"/>
      <c r="B418" s="125"/>
      <c r="C418" s="186" t="s">
        <v>128</v>
      </c>
      <c r="D418" s="186"/>
      <c r="E418" s="186"/>
      <c r="F418" s="186"/>
      <c r="G418" s="186"/>
      <c r="H418" s="186"/>
      <c r="I418" s="186"/>
      <c r="J418" s="187" t="s">
        <v>100</v>
      </c>
      <c r="K418" s="187"/>
      <c r="L418" s="187"/>
      <c r="M418" s="187"/>
      <c r="N418" s="187"/>
      <c r="O418" s="188" t="s">
        <v>101</v>
      </c>
      <c r="P418" s="189"/>
      <c r="Q418" s="189"/>
      <c r="R418" s="189"/>
      <c r="S418" s="189"/>
      <c r="T418" s="189"/>
      <c r="U418" s="189"/>
      <c r="V418" s="189"/>
      <c r="W418" s="189"/>
      <c r="X418" s="190"/>
      <c r="Y418" s="145">
        <v>9497686.1600000001</v>
      </c>
      <c r="Z418" s="145"/>
      <c r="AA418" s="145"/>
      <c r="AB418" s="145"/>
      <c r="AC418" s="145"/>
      <c r="AD418" s="145">
        <v>0</v>
      </c>
      <c r="AE418" s="145"/>
      <c r="AF418" s="145"/>
      <c r="AG418" s="145"/>
      <c r="AH418" s="145"/>
      <c r="AI418" s="182">
        <v>9497686.1600000001</v>
      </c>
      <c r="AJ418" s="183"/>
      <c r="AK418" s="183"/>
      <c r="AL418" s="183"/>
      <c r="AM418" s="184"/>
      <c r="AN418" s="182">
        <v>9495087.1699999999</v>
      </c>
      <c r="AO418" s="183"/>
      <c r="AP418" s="183"/>
      <c r="AQ418" s="183"/>
      <c r="AR418" s="184"/>
      <c r="AS418" s="182">
        <v>0</v>
      </c>
      <c r="AT418" s="183"/>
      <c r="AU418" s="183"/>
      <c r="AV418" s="183"/>
      <c r="AW418" s="184"/>
      <c r="AX418" s="182">
        <v>9495087.1699999999</v>
      </c>
      <c r="AY418" s="183"/>
      <c r="AZ418" s="183"/>
      <c r="BA418" s="183"/>
      <c r="BB418" s="184"/>
      <c r="BC418" s="182">
        <f t="shared" si="27"/>
        <v>-2598.9900000002235</v>
      </c>
      <c r="BD418" s="183"/>
      <c r="BE418" s="183"/>
      <c r="BF418" s="183"/>
      <c r="BG418" s="184"/>
      <c r="BH418" s="182">
        <f t="shared" si="28"/>
        <v>0</v>
      </c>
      <c r="BI418" s="183"/>
      <c r="BJ418" s="183"/>
      <c r="BK418" s="183"/>
      <c r="BL418" s="184"/>
      <c r="BM418" s="182">
        <v>-2598.9900000002235</v>
      </c>
      <c r="BN418" s="183"/>
      <c r="BO418" s="183"/>
      <c r="BP418" s="183"/>
      <c r="BQ418" s="184"/>
      <c r="BR418" s="1"/>
      <c r="BS418" s="1"/>
      <c r="BT418" s="1"/>
      <c r="BU418" s="1"/>
      <c r="BV418" s="1"/>
      <c r="BW418" s="1"/>
      <c r="BX418" s="1"/>
      <c r="BY418" s="1"/>
      <c r="BZ418" s="2"/>
    </row>
    <row r="419" spans="1:79" ht="18.75" customHeight="1">
      <c r="A419" s="62"/>
      <c r="B419" s="61"/>
      <c r="C419" s="178" t="s">
        <v>198</v>
      </c>
      <c r="D419" s="178"/>
      <c r="E419" s="178"/>
      <c r="F419" s="178"/>
      <c r="G419" s="178"/>
      <c r="H419" s="178"/>
      <c r="I419" s="178"/>
      <c r="J419" s="179" t="s">
        <v>98</v>
      </c>
      <c r="K419" s="179"/>
      <c r="L419" s="179"/>
      <c r="M419" s="179"/>
      <c r="N419" s="179"/>
      <c r="O419" s="179" t="s">
        <v>98</v>
      </c>
      <c r="P419" s="179"/>
      <c r="Q419" s="179"/>
      <c r="R419" s="179"/>
      <c r="S419" s="179"/>
      <c r="T419" s="179"/>
      <c r="U419" s="179"/>
      <c r="V419" s="179"/>
      <c r="W419" s="179"/>
      <c r="X419" s="179"/>
      <c r="Y419" s="201"/>
      <c r="Z419" s="202"/>
      <c r="AA419" s="202"/>
      <c r="AB419" s="202"/>
      <c r="AC419" s="203"/>
      <c r="AD419" s="145"/>
      <c r="AE419" s="145"/>
      <c r="AF419" s="145"/>
      <c r="AG419" s="145"/>
      <c r="AH419" s="14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c r="BR419" s="1"/>
      <c r="BS419" s="1"/>
      <c r="BT419" s="1"/>
      <c r="BU419" s="1"/>
      <c r="BV419" s="1"/>
      <c r="BW419" s="1"/>
      <c r="BX419" s="1"/>
      <c r="BY419" s="1"/>
      <c r="BZ419" s="2"/>
    </row>
    <row r="420" spans="1:79" ht="51" customHeight="1">
      <c r="A420" s="185"/>
      <c r="B420" s="125"/>
      <c r="C420" s="186" t="s">
        <v>239</v>
      </c>
      <c r="D420" s="186"/>
      <c r="E420" s="186"/>
      <c r="F420" s="186"/>
      <c r="G420" s="186"/>
      <c r="H420" s="186"/>
      <c r="I420" s="186"/>
      <c r="J420" s="187" t="s">
        <v>206</v>
      </c>
      <c r="K420" s="187"/>
      <c r="L420" s="187"/>
      <c r="M420" s="187"/>
      <c r="N420" s="187"/>
      <c r="O420" s="188" t="s">
        <v>112</v>
      </c>
      <c r="P420" s="189"/>
      <c r="Q420" s="189"/>
      <c r="R420" s="189"/>
      <c r="S420" s="189"/>
      <c r="T420" s="189"/>
      <c r="U420" s="189"/>
      <c r="V420" s="189"/>
      <c r="W420" s="189"/>
      <c r="X420" s="190"/>
      <c r="Y420" s="145">
        <v>12</v>
      </c>
      <c r="Z420" s="145"/>
      <c r="AA420" s="145"/>
      <c r="AB420" s="145"/>
      <c r="AC420" s="145"/>
      <c r="AD420" s="145">
        <v>0</v>
      </c>
      <c r="AE420" s="145"/>
      <c r="AF420" s="145"/>
      <c r="AG420" s="145"/>
      <c r="AH420" s="145"/>
      <c r="AI420" s="182">
        <v>12</v>
      </c>
      <c r="AJ420" s="183"/>
      <c r="AK420" s="183"/>
      <c r="AL420" s="183"/>
      <c r="AM420" s="184"/>
      <c r="AN420" s="182">
        <v>12</v>
      </c>
      <c r="AO420" s="183"/>
      <c r="AP420" s="183"/>
      <c r="AQ420" s="183"/>
      <c r="AR420" s="184"/>
      <c r="AS420" s="182">
        <v>0</v>
      </c>
      <c r="AT420" s="183"/>
      <c r="AU420" s="183"/>
      <c r="AV420" s="183"/>
      <c r="AW420" s="184"/>
      <c r="AX420" s="182">
        <v>12</v>
      </c>
      <c r="AY420" s="183"/>
      <c r="AZ420" s="183"/>
      <c r="BA420" s="183"/>
      <c r="BB420" s="184"/>
      <c r="BC420" s="182">
        <f t="shared" si="27"/>
        <v>0</v>
      </c>
      <c r="BD420" s="183"/>
      <c r="BE420" s="183"/>
      <c r="BF420" s="183"/>
      <c r="BG420" s="184"/>
      <c r="BH420" s="182">
        <f t="shared" si="28"/>
        <v>0</v>
      </c>
      <c r="BI420" s="183"/>
      <c r="BJ420" s="183"/>
      <c r="BK420" s="183"/>
      <c r="BL420" s="184"/>
      <c r="BM420" s="182">
        <v>0</v>
      </c>
      <c r="BN420" s="183"/>
      <c r="BO420" s="183"/>
      <c r="BP420" s="183"/>
      <c r="BQ420" s="184"/>
      <c r="BR420" s="1"/>
      <c r="BS420" s="1"/>
      <c r="BT420" s="1"/>
      <c r="BU420" s="1"/>
      <c r="BV420" s="1"/>
      <c r="BW420" s="1"/>
      <c r="BX420" s="1"/>
      <c r="BY420" s="1"/>
      <c r="BZ420" s="2"/>
    </row>
    <row r="421" spans="1:79" ht="18.75" customHeight="1">
      <c r="A421" s="62"/>
      <c r="B421" s="61"/>
      <c r="C421" s="178" t="s">
        <v>281</v>
      </c>
      <c r="D421" s="178"/>
      <c r="E421" s="178"/>
      <c r="F421" s="178"/>
      <c r="G421" s="178"/>
      <c r="H421" s="178"/>
      <c r="I421" s="178"/>
      <c r="J421" s="179" t="s">
        <v>98</v>
      </c>
      <c r="K421" s="179"/>
      <c r="L421" s="179"/>
      <c r="M421" s="179"/>
      <c r="N421" s="179"/>
      <c r="O421" s="179" t="s">
        <v>98</v>
      </c>
      <c r="P421" s="179"/>
      <c r="Q421" s="179"/>
      <c r="R421" s="179"/>
      <c r="S421" s="179"/>
      <c r="T421" s="179"/>
      <c r="U421" s="179"/>
      <c r="V421" s="179"/>
      <c r="W421" s="179"/>
      <c r="X421" s="179"/>
      <c r="Y421" s="151"/>
      <c r="Z421" s="151"/>
      <c r="AA421" s="151"/>
      <c r="AB421" s="151"/>
      <c r="AC421" s="151"/>
      <c r="AD421" s="145"/>
      <c r="AE421" s="145"/>
      <c r="AF421" s="145"/>
      <c r="AG421" s="145"/>
      <c r="AH421" s="14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c r="BR421" s="1"/>
      <c r="BS421" s="1"/>
      <c r="BT421" s="1"/>
      <c r="BU421" s="1"/>
      <c r="BV421" s="1"/>
      <c r="BW421" s="1"/>
      <c r="BX421" s="1"/>
      <c r="BY421" s="1"/>
      <c r="BZ421" s="2"/>
    </row>
    <row r="422" spans="1:79" ht="56.25" customHeight="1">
      <c r="A422" s="185"/>
      <c r="B422" s="125"/>
      <c r="C422" s="186" t="s">
        <v>316</v>
      </c>
      <c r="D422" s="186"/>
      <c r="E422" s="186"/>
      <c r="F422" s="186"/>
      <c r="G422" s="186"/>
      <c r="H422" s="186"/>
      <c r="I422" s="186"/>
      <c r="J422" s="187" t="s">
        <v>100</v>
      </c>
      <c r="K422" s="187"/>
      <c r="L422" s="187"/>
      <c r="M422" s="187"/>
      <c r="N422" s="187"/>
      <c r="O422" s="188" t="s">
        <v>201</v>
      </c>
      <c r="P422" s="189"/>
      <c r="Q422" s="189"/>
      <c r="R422" s="189"/>
      <c r="S422" s="189"/>
      <c r="T422" s="189"/>
      <c r="U422" s="189"/>
      <c r="V422" s="189"/>
      <c r="W422" s="189"/>
      <c r="X422" s="190"/>
      <c r="Y422" s="145">
        <v>791474</v>
      </c>
      <c r="Z422" s="145"/>
      <c r="AA422" s="145"/>
      <c r="AB422" s="145"/>
      <c r="AC422" s="145"/>
      <c r="AD422" s="145">
        <v>0</v>
      </c>
      <c r="AE422" s="145"/>
      <c r="AF422" s="145"/>
      <c r="AG422" s="145"/>
      <c r="AH422" s="145"/>
      <c r="AI422" s="182">
        <v>791474</v>
      </c>
      <c r="AJ422" s="183"/>
      <c r="AK422" s="183"/>
      <c r="AL422" s="183"/>
      <c r="AM422" s="184"/>
      <c r="AN422" s="182">
        <v>791257.26</v>
      </c>
      <c r="AO422" s="183"/>
      <c r="AP422" s="183"/>
      <c r="AQ422" s="183"/>
      <c r="AR422" s="184"/>
      <c r="AS422" s="182">
        <v>0</v>
      </c>
      <c r="AT422" s="183"/>
      <c r="AU422" s="183"/>
      <c r="AV422" s="183"/>
      <c r="AW422" s="184"/>
      <c r="AX422" s="182">
        <v>791257.26</v>
      </c>
      <c r="AY422" s="183"/>
      <c r="AZ422" s="183"/>
      <c r="BA422" s="183"/>
      <c r="BB422" s="184"/>
      <c r="BC422" s="182">
        <f t="shared" si="27"/>
        <v>-216.73999999999069</v>
      </c>
      <c r="BD422" s="183"/>
      <c r="BE422" s="183"/>
      <c r="BF422" s="183"/>
      <c r="BG422" s="184"/>
      <c r="BH422" s="182">
        <f t="shared" si="28"/>
        <v>0</v>
      </c>
      <c r="BI422" s="183"/>
      <c r="BJ422" s="183"/>
      <c r="BK422" s="183"/>
      <c r="BL422" s="184"/>
      <c r="BM422" s="182">
        <v>-216.73999999999069</v>
      </c>
      <c r="BN422" s="183"/>
      <c r="BO422" s="183"/>
      <c r="BP422" s="183"/>
      <c r="BQ422" s="184"/>
      <c r="BR422" s="1"/>
      <c r="BS422" s="1"/>
      <c r="BT422" s="1"/>
      <c r="BU422" s="1"/>
      <c r="BV422" s="1"/>
      <c r="BW422" s="1"/>
      <c r="BX422" s="1"/>
      <c r="BY422" s="1"/>
      <c r="BZ422" s="2"/>
    </row>
    <row r="423" spans="1:79" ht="18.75" customHeight="1">
      <c r="A423" s="62"/>
      <c r="B423" s="61"/>
      <c r="C423" s="178" t="s">
        <v>360</v>
      </c>
      <c r="D423" s="178"/>
      <c r="E423" s="178"/>
      <c r="F423" s="178"/>
      <c r="G423" s="178"/>
      <c r="H423" s="178"/>
      <c r="I423" s="178"/>
      <c r="J423" s="179" t="s">
        <v>98</v>
      </c>
      <c r="K423" s="179"/>
      <c r="L423" s="179"/>
      <c r="M423" s="179"/>
      <c r="N423" s="179"/>
      <c r="O423" s="179" t="s">
        <v>98</v>
      </c>
      <c r="P423" s="179"/>
      <c r="Q423" s="179"/>
      <c r="R423" s="179"/>
      <c r="S423" s="179"/>
      <c r="T423" s="179"/>
      <c r="U423" s="179"/>
      <c r="V423" s="179"/>
      <c r="W423" s="179"/>
      <c r="X423" s="179"/>
      <c r="Y423" s="151"/>
      <c r="Z423" s="151"/>
      <c r="AA423" s="151"/>
      <c r="AB423" s="151"/>
      <c r="AC423" s="151"/>
      <c r="AD423" s="145"/>
      <c r="AE423" s="145"/>
      <c r="AF423" s="145"/>
      <c r="AG423" s="145"/>
      <c r="AH423" s="14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
      <c r="BS423" s="1"/>
      <c r="BT423" s="1"/>
      <c r="BU423" s="1"/>
      <c r="BV423" s="1"/>
      <c r="BW423" s="1"/>
      <c r="BX423" s="1"/>
      <c r="BY423" s="1"/>
      <c r="BZ423" s="2"/>
    </row>
    <row r="424" spans="1:79" ht="56.25" customHeight="1">
      <c r="A424" s="185"/>
      <c r="B424" s="125"/>
      <c r="C424" s="186" t="s">
        <v>382</v>
      </c>
      <c r="D424" s="186"/>
      <c r="E424" s="186"/>
      <c r="F424" s="186"/>
      <c r="G424" s="186"/>
      <c r="H424" s="186"/>
      <c r="I424" s="186"/>
      <c r="J424" s="187" t="s">
        <v>362</v>
      </c>
      <c r="K424" s="187"/>
      <c r="L424" s="187"/>
      <c r="M424" s="187"/>
      <c r="N424" s="187"/>
      <c r="O424" s="188" t="s">
        <v>201</v>
      </c>
      <c r="P424" s="189"/>
      <c r="Q424" s="189"/>
      <c r="R424" s="189"/>
      <c r="S424" s="189"/>
      <c r="T424" s="189"/>
      <c r="U424" s="189"/>
      <c r="V424" s="189"/>
      <c r="W424" s="189"/>
      <c r="X424" s="190"/>
      <c r="Y424" s="145">
        <v>100</v>
      </c>
      <c r="Z424" s="145"/>
      <c r="AA424" s="145"/>
      <c r="AB424" s="145"/>
      <c r="AC424" s="145"/>
      <c r="AD424" s="145">
        <v>0</v>
      </c>
      <c r="AE424" s="145"/>
      <c r="AF424" s="145"/>
      <c r="AG424" s="145"/>
      <c r="AH424" s="145"/>
      <c r="AI424" s="182">
        <v>100</v>
      </c>
      <c r="AJ424" s="183"/>
      <c r="AK424" s="183"/>
      <c r="AL424" s="183"/>
      <c r="AM424" s="184"/>
      <c r="AN424" s="182">
        <v>100</v>
      </c>
      <c r="AO424" s="183"/>
      <c r="AP424" s="183"/>
      <c r="AQ424" s="183"/>
      <c r="AR424" s="184"/>
      <c r="AS424" s="182">
        <v>0</v>
      </c>
      <c r="AT424" s="183"/>
      <c r="AU424" s="183"/>
      <c r="AV424" s="183"/>
      <c r="AW424" s="184"/>
      <c r="AX424" s="182">
        <v>100</v>
      </c>
      <c r="AY424" s="183"/>
      <c r="AZ424" s="183"/>
      <c r="BA424" s="183"/>
      <c r="BB424" s="184"/>
      <c r="BC424" s="182">
        <f t="shared" si="27"/>
        <v>0</v>
      </c>
      <c r="BD424" s="183"/>
      <c r="BE424" s="183"/>
      <c r="BF424" s="183"/>
      <c r="BG424" s="184"/>
      <c r="BH424" s="182">
        <f t="shared" si="28"/>
        <v>0</v>
      </c>
      <c r="BI424" s="183"/>
      <c r="BJ424" s="183"/>
      <c r="BK424" s="183"/>
      <c r="BL424" s="184"/>
      <c r="BM424" s="182">
        <v>0</v>
      </c>
      <c r="BN424" s="183"/>
      <c r="BO424" s="183"/>
      <c r="BP424" s="183"/>
      <c r="BQ424" s="184"/>
      <c r="BR424" s="1"/>
      <c r="BS424" s="1"/>
      <c r="BT424" s="1"/>
      <c r="BU424" s="1"/>
      <c r="BV424" s="1"/>
      <c r="BW424" s="1"/>
      <c r="BX424" s="1"/>
      <c r="BY424" s="1"/>
      <c r="BZ424" s="2"/>
    </row>
    <row r="425" spans="1:79" s="6" customFormat="1" ht="63.75" customHeight="1">
      <c r="A425" s="62"/>
      <c r="B425" s="61"/>
      <c r="C425" s="204" t="s">
        <v>480</v>
      </c>
      <c r="D425" s="205"/>
      <c r="E425" s="205"/>
      <c r="F425" s="205"/>
      <c r="G425" s="205"/>
      <c r="H425" s="205"/>
      <c r="I425" s="206"/>
      <c r="J425" s="207" t="s">
        <v>98</v>
      </c>
      <c r="K425" s="208"/>
      <c r="L425" s="208"/>
      <c r="M425" s="208"/>
      <c r="N425" s="209"/>
      <c r="O425" s="207" t="s">
        <v>98</v>
      </c>
      <c r="P425" s="208"/>
      <c r="Q425" s="208"/>
      <c r="R425" s="208"/>
      <c r="S425" s="208"/>
      <c r="T425" s="208"/>
      <c r="U425" s="208"/>
      <c r="V425" s="208"/>
      <c r="W425" s="208"/>
      <c r="X425" s="209"/>
      <c r="Y425" s="201"/>
      <c r="Z425" s="202"/>
      <c r="AA425" s="202"/>
      <c r="AB425" s="202"/>
      <c r="AC425" s="203"/>
      <c r="AD425" s="201"/>
      <c r="AE425" s="202"/>
      <c r="AF425" s="202"/>
      <c r="AG425" s="202"/>
      <c r="AH425" s="203"/>
      <c r="AI425" s="201"/>
      <c r="AJ425" s="202"/>
      <c r="AK425" s="202"/>
      <c r="AL425" s="202"/>
      <c r="AM425" s="203"/>
      <c r="AN425" s="201"/>
      <c r="AO425" s="202"/>
      <c r="AP425" s="202"/>
      <c r="AQ425" s="202"/>
      <c r="AR425" s="203"/>
      <c r="AS425" s="201"/>
      <c r="AT425" s="202"/>
      <c r="AU425" s="202"/>
      <c r="AV425" s="202"/>
      <c r="AW425" s="203"/>
      <c r="AX425" s="201"/>
      <c r="AY425" s="202"/>
      <c r="AZ425" s="202"/>
      <c r="BA425" s="202"/>
      <c r="BB425" s="203"/>
      <c r="BC425" s="201"/>
      <c r="BD425" s="202"/>
      <c r="BE425" s="202"/>
      <c r="BF425" s="202"/>
      <c r="BG425" s="203"/>
      <c r="BH425" s="201"/>
      <c r="BI425" s="202"/>
      <c r="BJ425" s="202"/>
      <c r="BK425" s="202"/>
      <c r="BL425" s="203"/>
      <c r="BM425" s="201"/>
      <c r="BN425" s="202"/>
      <c r="BO425" s="202"/>
      <c r="BP425" s="202"/>
      <c r="BQ425" s="203"/>
      <c r="BR425" s="4"/>
      <c r="BS425" s="4"/>
      <c r="BT425" s="4"/>
      <c r="BU425" s="4"/>
      <c r="BV425" s="4"/>
      <c r="BW425" s="4"/>
      <c r="BX425" s="4"/>
      <c r="BY425" s="4"/>
      <c r="BZ425" s="5"/>
      <c r="CA425" s="6" t="s">
        <v>24</v>
      </c>
    </row>
    <row r="426" spans="1:79" s="6" customFormat="1" ht="18.75" customHeight="1">
      <c r="A426" s="62"/>
      <c r="B426" s="61"/>
      <c r="C426" s="204" t="s">
        <v>97</v>
      </c>
      <c r="D426" s="205"/>
      <c r="E426" s="205"/>
      <c r="F426" s="205"/>
      <c r="G426" s="205"/>
      <c r="H426" s="205"/>
      <c r="I426" s="206"/>
      <c r="J426" s="207" t="s">
        <v>98</v>
      </c>
      <c r="K426" s="208"/>
      <c r="L426" s="208"/>
      <c r="M426" s="208"/>
      <c r="N426" s="209"/>
      <c r="O426" s="207" t="s">
        <v>98</v>
      </c>
      <c r="P426" s="208"/>
      <c r="Q426" s="208"/>
      <c r="R426" s="208"/>
      <c r="S426" s="208"/>
      <c r="T426" s="208"/>
      <c r="U426" s="208"/>
      <c r="V426" s="208"/>
      <c r="W426" s="208"/>
      <c r="X426" s="209"/>
      <c r="Y426" s="201"/>
      <c r="Z426" s="202"/>
      <c r="AA426" s="202"/>
      <c r="AB426" s="202"/>
      <c r="AC426" s="203"/>
      <c r="AD426" s="201"/>
      <c r="AE426" s="202"/>
      <c r="AF426" s="202"/>
      <c r="AG426" s="202"/>
      <c r="AH426" s="203"/>
      <c r="AI426" s="201"/>
      <c r="AJ426" s="202"/>
      <c r="AK426" s="202"/>
      <c r="AL426" s="202"/>
      <c r="AM426" s="203"/>
      <c r="AN426" s="201"/>
      <c r="AO426" s="202"/>
      <c r="AP426" s="202"/>
      <c r="AQ426" s="202"/>
      <c r="AR426" s="203"/>
      <c r="AS426" s="201"/>
      <c r="AT426" s="202"/>
      <c r="AU426" s="202"/>
      <c r="AV426" s="202"/>
      <c r="AW426" s="203"/>
      <c r="AX426" s="201"/>
      <c r="AY426" s="202"/>
      <c r="AZ426" s="202"/>
      <c r="BA426" s="202"/>
      <c r="BB426" s="203"/>
      <c r="BC426" s="201"/>
      <c r="BD426" s="202"/>
      <c r="BE426" s="202"/>
      <c r="BF426" s="202"/>
      <c r="BG426" s="203"/>
      <c r="BH426" s="201"/>
      <c r="BI426" s="202"/>
      <c r="BJ426" s="202"/>
      <c r="BK426" s="202"/>
      <c r="BL426" s="203"/>
      <c r="BM426" s="201"/>
      <c r="BN426" s="202"/>
      <c r="BO426" s="202"/>
      <c r="BP426" s="202"/>
      <c r="BQ426" s="203"/>
      <c r="BR426" s="4"/>
      <c r="BS426" s="4"/>
      <c r="BT426" s="4"/>
      <c r="BU426" s="4"/>
      <c r="BV426" s="4"/>
      <c r="BW426" s="4"/>
      <c r="BX426" s="4"/>
      <c r="BY426" s="4"/>
      <c r="BZ426" s="5"/>
      <c r="CA426" s="6" t="s">
        <v>24</v>
      </c>
    </row>
    <row r="427" spans="1:79" ht="63.75" customHeight="1">
      <c r="A427" s="185"/>
      <c r="B427" s="125"/>
      <c r="C427" s="186" t="s">
        <v>129</v>
      </c>
      <c r="D427" s="186"/>
      <c r="E427" s="186"/>
      <c r="F427" s="186"/>
      <c r="G427" s="186"/>
      <c r="H427" s="186"/>
      <c r="I427" s="186"/>
      <c r="J427" s="187" t="s">
        <v>100</v>
      </c>
      <c r="K427" s="187"/>
      <c r="L427" s="187"/>
      <c r="M427" s="187"/>
      <c r="N427" s="187"/>
      <c r="O427" s="188" t="s">
        <v>101</v>
      </c>
      <c r="P427" s="189"/>
      <c r="Q427" s="189"/>
      <c r="R427" s="189"/>
      <c r="S427" s="189"/>
      <c r="T427" s="189"/>
      <c r="U427" s="189"/>
      <c r="V427" s="189"/>
      <c r="W427" s="189"/>
      <c r="X427" s="190"/>
      <c r="Y427" s="145">
        <v>6023000</v>
      </c>
      <c r="Z427" s="145"/>
      <c r="AA427" s="145"/>
      <c r="AB427" s="145"/>
      <c r="AC427" s="145"/>
      <c r="AD427" s="145">
        <v>0</v>
      </c>
      <c r="AE427" s="145"/>
      <c r="AF427" s="145"/>
      <c r="AG427" s="145"/>
      <c r="AH427" s="145"/>
      <c r="AI427" s="182">
        <v>6023000</v>
      </c>
      <c r="AJ427" s="183"/>
      <c r="AK427" s="183"/>
      <c r="AL427" s="183"/>
      <c r="AM427" s="184"/>
      <c r="AN427" s="182">
        <v>6021391.5</v>
      </c>
      <c r="AO427" s="183"/>
      <c r="AP427" s="183"/>
      <c r="AQ427" s="183"/>
      <c r="AR427" s="184"/>
      <c r="AS427" s="182">
        <v>0</v>
      </c>
      <c r="AT427" s="183"/>
      <c r="AU427" s="183"/>
      <c r="AV427" s="183"/>
      <c r="AW427" s="184"/>
      <c r="AX427" s="182">
        <v>6021391.5</v>
      </c>
      <c r="AY427" s="183"/>
      <c r="AZ427" s="183"/>
      <c r="BA427" s="183"/>
      <c r="BB427" s="184"/>
      <c r="BC427" s="182">
        <f t="shared" si="27"/>
        <v>-1608.5</v>
      </c>
      <c r="BD427" s="183"/>
      <c r="BE427" s="183"/>
      <c r="BF427" s="183"/>
      <c r="BG427" s="184"/>
      <c r="BH427" s="182">
        <f t="shared" si="28"/>
        <v>0</v>
      </c>
      <c r="BI427" s="183"/>
      <c r="BJ427" s="183"/>
      <c r="BK427" s="183"/>
      <c r="BL427" s="184"/>
      <c r="BM427" s="182">
        <v>-1608.5</v>
      </c>
      <c r="BN427" s="183"/>
      <c r="BO427" s="183"/>
      <c r="BP427" s="183"/>
      <c r="BQ427" s="184"/>
      <c r="BR427" s="1"/>
      <c r="BS427" s="1"/>
      <c r="BT427" s="1"/>
      <c r="BU427" s="1"/>
      <c r="BV427" s="1"/>
      <c r="BW427" s="1"/>
      <c r="BX427" s="1"/>
      <c r="BY427" s="1"/>
      <c r="BZ427" s="2"/>
    </row>
    <row r="428" spans="1:79" ht="18.75" customHeight="1">
      <c r="A428" s="62"/>
      <c r="B428" s="61"/>
      <c r="C428" s="178" t="s">
        <v>198</v>
      </c>
      <c r="D428" s="178"/>
      <c r="E428" s="178"/>
      <c r="F428" s="178"/>
      <c r="G428" s="178"/>
      <c r="H428" s="178"/>
      <c r="I428" s="178"/>
      <c r="J428" s="179" t="s">
        <v>98</v>
      </c>
      <c r="K428" s="179"/>
      <c r="L428" s="179"/>
      <c r="M428" s="179"/>
      <c r="N428" s="179"/>
      <c r="O428" s="179" t="s">
        <v>98</v>
      </c>
      <c r="P428" s="179"/>
      <c r="Q428" s="179"/>
      <c r="R428" s="179"/>
      <c r="S428" s="179"/>
      <c r="T428" s="179"/>
      <c r="U428" s="179"/>
      <c r="V428" s="179"/>
      <c r="W428" s="179"/>
      <c r="X428" s="179"/>
      <c r="Y428" s="201"/>
      <c r="Z428" s="202"/>
      <c r="AA428" s="202"/>
      <c r="AB428" s="202"/>
      <c r="AC428" s="203"/>
      <c r="AD428" s="145"/>
      <c r="AE428" s="145"/>
      <c r="AF428" s="145"/>
      <c r="AG428" s="145"/>
      <c r="AH428" s="14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
      <c r="BS428" s="1"/>
      <c r="BT428" s="1"/>
      <c r="BU428" s="1"/>
      <c r="BV428" s="1"/>
      <c r="BW428" s="1"/>
      <c r="BX428" s="1"/>
      <c r="BY428" s="1"/>
      <c r="BZ428" s="2"/>
    </row>
    <row r="429" spans="1:79" ht="51.95" customHeight="1">
      <c r="A429" s="185"/>
      <c r="B429" s="125"/>
      <c r="C429" s="186" t="s">
        <v>617</v>
      </c>
      <c r="D429" s="186"/>
      <c r="E429" s="186"/>
      <c r="F429" s="186"/>
      <c r="G429" s="186"/>
      <c r="H429" s="186"/>
      <c r="I429" s="186"/>
      <c r="J429" s="187" t="s">
        <v>206</v>
      </c>
      <c r="K429" s="187"/>
      <c r="L429" s="187"/>
      <c r="M429" s="187"/>
      <c r="N429" s="187"/>
      <c r="O429" s="188" t="s">
        <v>112</v>
      </c>
      <c r="P429" s="189"/>
      <c r="Q429" s="189"/>
      <c r="R429" s="189"/>
      <c r="S429" s="189"/>
      <c r="T429" s="189"/>
      <c r="U429" s="189"/>
      <c r="V429" s="189"/>
      <c r="W429" s="189"/>
      <c r="X429" s="190"/>
      <c r="Y429" s="145">
        <v>12</v>
      </c>
      <c r="Z429" s="145"/>
      <c r="AA429" s="145"/>
      <c r="AB429" s="145"/>
      <c r="AC429" s="145"/>
      <c r="AD429" s="145">
        <v>0</v>
      </c>
      <c r="AE429" s="145"/>
      <c r="AF429" s="145"/>
      <c r="AG429" s="145"/>
      <c r="AH429" s="145"/>
      <c r="AI429" s="182">
        <v>12</v>
      </c>
      <c r="AJ429" s="183"/>
      <c r="AK429" s="183"/>
      <c r="AL429" s="183"/>
      <c r="AM429" s="184"/>
      <c r="AN429" s="182">
        <v>12</v>
      </c>
      <c r="AO429" s="183"/>
      <c r="AP429" s="183"/>
      <c r="AQ429" s="183"/>
      <c r="AR429" s="184"/>
      <c r="AS429" s="182">
        <v>0</v>
      </c>
      <c r="AT429" s="183"/>
      <c r="AU429" s="183"/>
      <c r="AV429" s="183"/>
      <c r="AW429" s="184"/>
      <c r="AX429" s="182">
        <v>12</v>
      </c>
      <c r="AY429" s="183"/>
      <c r="AZ429" s="183"/>
      <c r="BA429" s="183"/>
      <c r="BB429" s="184"/>
      <c r="BC429" s="182">
        <f t="shared" si="27"/>
        <v>0</v>
      </c>
      <c r="BD429" s="183"/>
      <c r="BE429" s="183"/>
      <c r="BF429" s="183"/>
      <c r="BG429" s="184"/>
      <c r="BH429" s="182">
        <f t="shared" si="28"/>
        <v>0</v>
      </c>
      <c r="BI429" s="183"/>
      <c r="BJ429" s="183"/>
      <c r="BK429" s="183"/>
      <c r="BL429" s="184"/>
      <c r="BM429" s="182">
        <v>0</v>
      </c>
      <c r="BN429" s="183"/>
      <c r="BO429" s="183"/>
      <c r="BP429" s="183"/>
      <c r="BQ429" s="184"/>
      <c r="BR429" s="1"/>
      <c r="BS429" s="1"/>
      <c r="BT429" s="1"/>
      <c r="BU429" s="1"/>
      <c r="BV429" s="1"/>
      <c r="BW429" s="1"/>
      <c r="BX429" s="1"/>
      <c r="BY429" s="1"/>
      <c r="BZ429" s="2"/>
    </row>
    <row r="430" spans="1:79" ht="18.75" customHeight="1">
      <c r="A430" s="62"/>
      <c r="B430" s="61"/>
      <c r="C430" s="178" t="s">
        <v>281</v>
      </c>
      <c r="D430" s="178"/>
      <c r="E430" s="178"/>
      <c r="F430" s="178"/>
      <c r="G430" s="178"/>
      <c r="H430" s="178"/>
      <c r="I430" s="178"/>
      <c r="J430" s="179" t="s">
        <v>98</v>
      </c>
      <c r="K430" s="179"/>
      <c r="L430" s="179"/>
      <c r="M430" s="179"/>
      <c r="N430" s="179"/>
      <c r="O430" s="179" t="s">
        <v>98</v>
      </c>
      <c r="P430" s="179"/>
      <c r="Q430" s="179"/>
      <c r="R430" s="179"/>
      <c r="S430" s="179"/>
      <c r="T430" s="179"/>
      <c r="U430" s="179"/>
      <c r="V430" s="179"/>
      <c r="W430" s="179"/>
      <c r="X430" s="179"/>
      <c r="Y430" s="151"/>
      <c r="Z430" s="151"/>
      <c r="AA430" s="151"/>
      <c r="AB430" s="151"/>
      <c r="AC430" s="151"/>
      <c r="AD430" s="145"/>
      <c r="AE430" s="145"/>
      <c r="AF430" s="145"/>
      <c r="AG430" s="145"/>
      <c r="AH430" s="14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
      <c r="BS430" s="1"/>
      <c r="BT430" s="1"/>
      <c r="BU430" s="1"/>
      <c r="BV430" s="1"/>
      <c r="BW430" s="1"/>
      <c r="BX430" s="1"/>
      <c r="BY430" s="1"/>
      <c r="BZ430" s="2"/>
    </row>
    <row r="431" spans="1:79" ht="38.25" customHeight="1">
      <c r="A431" s="185"/>
      <c r="B431" s="125"/>
      <c r="C431" s="186" t="s">
        <v>317</v>
      </c>
      <c r="D431" s="186"/>
      <c r="E431" s="186"/>
      <c r="F431" s="186"/>
      <c r="G431" s="186"/>
      <c r="H431" s="186"/>
      <c r="I431" s="186"/>
      <c r="J431" s="187" t="s">
        <v>100</v>
      </c>
      <c r="K431" s="187"/>
      <c r="L431" s="187"/>
      <c r="M431" s="187"/>
      <c r="N431" s="187"/>
      <c r="O431" s="188" t="s">
        <v>201</v>
      </c>
      <c r="P431" s="189"/>
      <c r="Q431" s="189"/>
      <c r="R431" s="189"/>
      <c r="S431" s="189"/>
      <c r="T431" s="189"/>
      <c r="U431" s="189"/>
      <c r="V431" s="189"/>
      <c r="W431" s="189"/>
      <c r="X431" s="190"/>
      <c r="Y431" s="145">
        <v>501916.67</v>
      </c>
      <c r="Z431" s="145"/>
      <c r="AA431" s="145"/>
      <c r="AB431" s="145"/>
      <c r="AC431" s="145"/>
      <c r="AD431" s="145">
        <v>0</v>
      </c>
      <c r="AE431" s="145"/>
      <c r="AF431" s="145"/>
      <c r="AG431" s="145"/>
      <c r="AH431" s="145"/>
      <c r="AI431" s="182">
        <v>501916.67</v>
      </c>
      <c r="AJ431" s="183"/>
      <c r="AK431" s="183"/>
      <c r="AL431" s="183"/>
      <c r="AM431" s="184"/>
      <c r="AN431" s="182">
        <v>501782.63</v>
      </c>
      <c r="AO431" s="183"/>
      <c r="AP431" s="183"/>
      <c r="AQ431" s="183"/>
      <c r="AR431" s="184"/>
      <c r="AS431" s="182">
        <v>0</v>
      </c>
      <c r="AT431" s="183"/>
      <c r="AU431" s="183"/>
      <c r="AV431" s="183"/>
      <c r="AW431" s="184"/>
      <c r="AX431" s="182">
        <v>501782.63</v>
      </c>
      <c r="AY431" s="183"/>
      <c r="AZ431" s="183"/>
      <c r="BA431" s="183"/>
      <c r="BB431" s="184"/>
      <c r="BC431" s="182">
        <f t="shared" si="27"/>
        <v>-134.03999999997905</v>
      </c>
      <c r="BD431" s="183"/>
      <c r="BE431" s="183"/>
      <c r="BF431" s="183"/>
      <c r="BG431" s="184"/>
      <c r="BH431" s="182">
        <f t="shared" si="28"/>
        <v>0</v>
      </c>
      <c r="BI431" s="183"/>
      <c r="BJ431" s="183"/>
      <c r="BK431" s="183"/>
      <c r="BL431" s="184"/>
      <c r="BM431" s="182">
        <v>-134.03999999997905</v>
      </c>
      <c r="BN431" s="183"/>
      <c r="BO431" s="183"/>
      <c r="BP431" s="183"/>
      <c r="BQ431" s="184"/>
      <c r="BR431" s="1"/>
      <c r="BS431" s="1"/>
      <c r="BT431" s="1"/>
      <c r="BU431" s="1"/>
      <c r="BV431" s="1"/>
      <c r="BW431" s="1"/>
      <c r="BX431" s="1"/>
      <c r="BY431" s="1"/>
      <c r="BZ431" s="2"/>
    </row>
    <row r="432" spans="1:79" ht="18.75" customHeight="1">
      <c r="A432" s="62"/>
      <c r="B432" s="61"/>
      <c r="C432" s="178" t="s">
        <v>360</v>
      </c>
      <c r="D432" s="178"/>
      <c r="E432" s="178"/>
      <c r="F432" s="178"/>
      <c r="G432" s="178"/>
      <c r="H432" s="178"/>
      <c r="I432" s="178"/>
      <c r="J432" s="179" t="s">
        <v>98</v>
      </c>
      <c r="K432" s="179"/>
      <c r="L432" s="179"/>
      <c r="M432" s="179"/>
      <c r="N432" s="179"/>
      <c r="O432" s="179" t="s">
        <v>98</v>
      </c>
      <c r="P432" s="179"/>
      <c r="Q432" s="179"/>
      <c r="R432" s="179"/>
      <c r="S432" s="179"/>
      <c r="T432" s="179"/>
      <c r="U432" s="179"/>
      <c r="V432" s="179"/>
      <c r="W432" s="179"/>
      <c r="X432" s="179"/>
      <c r="Y432" s="151"/>
      <c r="Z432" s="151"/>
      <c r="AA432" s="151"/>
      <c r="AB432" s="151"/>
      <c r="AC432" s="151"/>
      <c r="AD432" s="145"/>
      <c r="AE432" s="145"/>
      <c r="AF432" s="145"/>
      <c r="AG432" s="145"/>
      <c r="AH432" s="14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
      <c r="BS432" s="1"/>
      <c r="BT432" s="1"/>
      <c r="BU432" s="1"/>
      <c r="BV432" s="1"/>
      <c r="BW432" s="1"/>
      <c r="BX432" s="1"/>
      <c r="BY432" s="1"/>
      <c r="BZ432" s="2"/>
    </row>
    <row r="433" spans="1:79" ht="38.25" customHeight="1">
      <c r="A433" s="185"/>
      <c r="B433" s="125"/>
      <c r="C433" s="186" t="s">
        <v>383</v>
      </c>
      <c r="D433" s="186"/>
      <c r="E433" s="186"/>
      <c r="F433" s="186"/>
      <c r="G433" s="186"/>
      <c r="H433" s="186"/>
      <c r="I433" s="186"/>
      <c r="J433" s="187" t="s">
        <v>362</v>
      </c>
      <c r="K433" s="187"/>
      <c r="L433" s="187"/>
      <c r="M433" s="187"/>
      <c r="N433" s="187"/>
      <c r="O433" s="188" t="s">
        <v>201</v>
      </c>
      <c r="P433" s="189"/>
      <c r="Q433" s="189"/>
      <c r="R433" s="189"/>
      <c r="S433" s="189"/>
      <c r="T433" s="189"/>
      <c r="U433" s="189"/>
      <c r="V433" s="189"/>
      <c r="W433" s="189"/>
      <c r="X433" s="190"/>
      <c r="Y433" s="145">
        <v>100</v>
      </c>
      <c r="Z433" s="145"/>
      <c r="AA433" s="145"/>
      <c r="AB433" s="145"/>
      <c r="AC433" s="145"/>
      <c r="AD433" s="145">
        <v>0</v>
      </c>
      <c r="AE433" s="145"/>
      <c r="AF433" s="145"/>
      <c r="AG433" s="145"/>
      <c r="AH433" s="145"/>
      <c r="AI433" s="182">
        <v>100</v>
      </c>
      <c r="AJ433" s="183"/>
      <c r="AK433" s="183"/>
      <c r="AL433" s="183"/>
      <c r="AM433" s="184"/>
      <c r="AN433" s="182">
        <v>100</v>
      </c>
      <c r="AO433" s="183"/>
      <c r="AP433" s="183"/>
      <c r="AQ433" s="183"/>
      <c r="AR433" s="184"/>
      <c r="AS433" s="182">
        <v>0</v>
      </c>
      <c r="AT433" s="183"/>
      <c r="AU433" s="183"/>
      <c r="AV433" s="183"/>
      <c r="AW433" s="184"/>
      <c r="AX433" s="182">
        <v>100</v>
      </c>
      <c r="AY433" s="183"/>
      <c r="AZ433" s="183"/>
      <c r="BA433" s="183"/>
      <c r="BB433" s="184"/>
      <c r="BC433" s="182">
        <f t="shared" si="27"/>
        <v>0</v>
      </c>
      <c r="BD433" s="183"/>
      <c r="BE433" s="183"/>
      <c r="BF433" s="183"/>
      <c r="BG433" s="184"/>
      <c r="BH433" s="182">
        <f t="shared" si="28"/>
        <v>0</v>
      </c>
      <c r="BI433" s="183"/>
      <c r="BJ433" s="183"/>
      <c r="BK433" s="183"/>
      <c r="BL433" s="184"/>
      <c r="BM433" s="182">
        <v>0</v>
      </c>
      <c r="BN433" s="183"/>
      <c r="BO433" s="183"/>
      <c r="BP433" s="183"/>
      <c r="BQ433" s="184"/>
      <c r="BR433" s="1"/>
      <c r="BS433" s="1"/>
      <c r="BT433" s="1"/>
      <c r="BU433" s="1"/>
      <c r="BV433" s="1"/>
      <c r="BW433" s="1"/>
      <c r="BX433" s="1"/>
      <c r="BY433" s="1"/>
      <c r="BZ433" s="2"/>
    </row>
    <row r="434" spans="1:79" s="6" customFormat="1" ht="63" customHeight="1">
      <c r="A434" s="62"/>
      <c r="B434" s="61"/>
      <c r="C434" s="178" t="s">
        <v>481</v>
      </c>
      <c r="D434" s="178"/>
      <c r="E434" s="178"/>
      <c r="F434" s="178"/>
      <c r="G434" s="178"/>
      <c r="H434" s="178"/>
      <c r="I434" s="178"/>
      <c r="J434" s="179" t="s">
        <v>98</v>
      </c>
      <c r="K434" s="179"/>
      <c r="L434" s="179"/>
      <c r="M434" s="179"/>
      <c r="N434" s="179"/>
      <c r="O434" s="179" t="s">
        <v>98</v>
      </c>
      <c r="P434" s="179"/>
      <c r="Q434" s="179"/>
      <c r="R434" s="179"/>
      <c r="S434" s="179"/>
      <c r="T434" s="179"/>
      <c r="U434" s="179"/>
      <c r="V434" s="179"/>
      <c r="W434" s="179"/>
      <c r="X434" s="179"/>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4"/>
      <c r="BS434" s="4"/>
      <c r="BT434" s="4"/>
      <c r="BU434" s="4"/>
      <c r="BV434" s="4"/>
      <c r="BW434" s="4"/>
      <c r="BX434" s="4"/>
      <c r="BY434" s="4"/>
      <c r="BZ434" s="5"/>
      <c r="CA434" s="6" t="s">
        <v>24</v>
      </c>
    </row>
    <row r="435" spans="1:79" s="6" customFormat="1" ht="18.75" customHeight="1">
      <c r="A435" s="62"/>
      <c r="B435" s="61"/>
      <c r="C435" s="178" t="s">
        <v>97</v>
      </c>
      <c r="D435" s="178"/>
      <c r="E435" s="178"/>
      <c r="F435" s="178"/>
      <c r="G435" s="178"/>
      <c r="H435" s="178"/>
      <c r="I435" s="178"/>
      <c r="J435" s="179" t="s">
        <v>98</v>
      </c>
      <c r="K435" s="179"/>
      <c r="L435" s="179"/>
      <c r="M435" s="179"/>
      <c r="N435" s="179"/>
      <c r="O435" s="179" t="s">
        <v>98</v>
      </c>
      <c r="P435" s="179"/>
      <c r="Q435" s="179"/>
      <c r="R435" s="179"/>
      <c r="S435" s="179"/>
      <c r="T435" s="179"/>
      <c r="U435" s="179"/>
      <c r="V435" s="179"/>
      <c r="W435" s="179"/>
      <c r="X435" s="179"/>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4"/>
      <c r="BS435" s="4"/>
      <c r="BT435" s="4"/>
      <c r="BU435" s="4"/>
      <c r="BV435" s="4"/>
      <c r="BW435" s="4"/>
      <c r="BX435" s="4"/>
      <c r="BY435" s="4"/>
      <c r="BZ435" s="5"/>
      <c r="CA435" s="6" t="s">
        <v>24</v>
      </c>
    </row>
    <row r="436" spans="1:79" ht="39.950000000000003" customHeight="1">
      <c r="A436" s="185"/>
      <c r="B436" s="125"/>
      <c r="C436" s="186" t="s">
        <v>130</v>
      </c>
      <c r="D436" s="186"/>
      <c r="E436" s="186"/>
      <c r="F436" s="186"/>
      <c r="G436" s="186"/>
      <c r="H436" s="186"/>
      <c r="I436" s="186"/>
      <c r="J436" s="187" t="s">
        <v>100</v>
      </c>
      <c r="K436" s="187"/>
      <c r="L436" s="187"/>
      <c r="M436" s="187"/>
      <c r="N436" s="187"/>
      <c r="O436" s="188" t="s">
        <v>112</v>
      </c>
      <c r="P436" s="189"/>
      <c r="Q436" s="189"/>
      <c r="R436" s="189"/>
      <c r="S436" s="189"/>
      <c r="T436" s="189"/>
      <c r="U436" s="189"/>
      <c r="V436" s="189"/>
      <c r="W436" s="189"/>
      <c r="X436" s="190"/>
      <c r="Y436" s="145">
        <v>535313.84</v>
      </c>
      <c r="Z436" s="145"/>
      <c r="AA436" s="145"/>
      <c r="AB436" s="145"/>
      <c r="AC436" s="145"/>
      <c r="AD436" s="145">
        <v>0</v>
      </c>
      <c r="AE436" s="145"/>
      <c r="AF436" s="145"/>
      <c r="AG436" s="145"/>
      <c r="AH436" s="145"/>
      <c r="AI436" s="182">
        <v>535313.84</v>
      </c>
      <c r="AJ436" s="183"/>
      <c r="AK436" s="183"/>
      <c r="AL436" s="183"/>
      <c r="AM436" s="184"/>
      <c r="AN436" s="182">
        <v>535313.84</v>
      </c>
      <c r="AO436" s="183"/>
      <c r="AP436" s="183"/>
      <c r="AQ436" s="183"/>
      <c r="AR436" s="184"/>
      <c r="AS436" s="182">
        <v>0</v>
      </c>
      <c r="AT436" s="183"/>
      <c r="AU436" s="183"/>
      <c r="AV436" s="183"/>
      <c r="AW436" s="184"/>
      <c r="AX436" s="182">
        <v>535313.84</v>
      </c>
      <c r="AY436" s="183"/>
      <c r="AZ436" s="183"/>
      <c r="BA436" s="183"/>
      <c r="BB436" s="184"/>
      <c r="BC436" s="182">
        <f t="shared" si="27"/>
        <v>0</v>
      </c>
      <c r="BD436" s="183"/>
      <c r="BE436" s="183"/>
      <c r="BF436" s="183"/>
      <c r="BG436" s="184"/>
      <c r="BH436" s="182">
        <f t="shared" si="28"/>
        <v>0</v>
      </c>
      <c r="BI436" s="183"/>
      <c r="BJ436" s="183"/>
      <c r="BK436" s="183"/>
      <c r="BL436" s="184"/>
      <c r="BM436" s="182">
        <v>0</v>
      </c>
      <c r="BN436" s="183"/>
      <c r="BO436" s="183"/>
      <c r="BP436" s="183"/>
      <c r="BQ436" s="184"/>
      <c r="BR436" s="1"/>
      <c r="BS436" s="1"/>
      <c r="BT436" s="1"/>
      <c r="BU436" s="1"/>
      <c r="BV436" s="1"/>
      <c r="BW436" s="1"/>
      <c r="BX436" s="1"/>
      <c r="BY436" s="1"/>
      <c r="BZ436" s="2"/>
    </row>
    <row r="437" spans="1:79" ht="18.75" customHeight="1">
      <c r="A437" s="62"/>
      <c r="B437" s="61"/>
      <c r="C437" s="178" t="s">
        <v>198</v>
      </c>
      <c r="D437" s="178"/>
      <c r="E437" s="178"/>
      <c r="F437" s="178"/>
      <c r="G437" s="178"/>
      <c r="H437" s="178"/>
      <c r="I437" s="178"/>
      <c r="J437" s="179" t="s">
        <v>98</v>
      </c>
      <c r="K437" s="179"/>
      <c r="L437" s="179"/>
      <c r="M437" s="179"/>
      <c r="N437" s="179"/>
      <c r="O437" s="179" t="s">
        <v>98</v>
      </c>
      <c r="P437" s="179"/>
      <c r="Q437" s="179"/>
      <c r="R437" s="179"/>
      <c r="S437" s="179"/>
      <c r="T437" s="179"/>
      <c r="U437" s="179"/>
      <c r="V437" s="179"/>
      <c r="W437" s="179"/>
      <c r="X437" s="179"/>
      <c r="Y437" s="201"/>
      <c r="Z437" s="202"/>
      <c r="AA437" s="202"/>
      <c r="AB437" s="202"/>
      <c r="AC437" s="203"/>
      <c r="AD437" s="145"/>
      <c r="AE437" s="145"/>
      <c r="AF437" s="145"/>
      <c r="AG437" s="145"/>
      <c r="AH437" s="14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
      <c r="BS437" s="1"/>
      <c r="BT437" s="1"/>
      <c r="BU437" s="1"/>
      <c r="BV437" s="1"/>
      <c r="BW437" s="1"/>
      <c r="BX437" s="1"/>
      <c r="BY437" s="1"/>
      <c r="BZ437" s="2"/>
    </row>
    <row r="438" spans="1:79" ht="40.5" customHeight="1">
      <c r="A438" s="185"/>
      <c r="B438" s="125"/>
      <c r="C438" s="186" t="s">
        <v>482</v>
      </c>
      <c r="D438" s="186"/>
      <c r="E438" s="186"/>
      <c r="F438" s="186"/>
      <c r="G438" s="186"/>
      <c r="H438" s="186"/>
      <c r="I438" s="186"/>
      <c r="J438" s="187" t="s">
        <v>206</v>
      </c>
      <c r="K438" s="187"/>
      <c r="L438" s="187"/>
      <c r="M438" s="187"/>
      <c r="N438" s="187"/>
      <c r="O438" s="188" t="s">
        <v>112</v>
      </c>
      <c r="P438" s="189"/>
      <c r="Q438" s="189"/>
      <c r="R438" s="189"/>
      <c r="S438" s="189"/>
      <c r="T438" s="189"/>
      <c r="U438" s="189"/>
      <c r="V438" s="189"/>
      <c r="W438" s="189"/>
      <c r="X438" s="190"/>
      <c r="Y438" s="145">
        <v>12</v>
      </c>
      <c r="Z438" s="145"/>
      <c r="AA438" s="145"/>
      <c r="AB438" s="145"/>
      <c r="AC438" s="145"/>
      <c r="AD438" s="145">
        <v>0</v>
      </c>
      <c r="AE438" s="145"/>
      <c r="AF438" s="145"/>
      <c r="AG438" s="145"/>
      <c r="AH438" s="145"/>
      <c r="AI438" s="182">
        <v>12</v>
      </c>
      <c r="AJ438" s="183"/>
      <c r="AK438" s="183"/>
      <c r="AL438" s="183"/>
      <c r="AM438" s="184"/>
      <c r="AN438" s="182">
        <v>12</v>
      </c>
      <c r="AO438" s="183"/>
      <c r="AP438" s="183"/>
      <c r="AQ438" s="183"/>
      <c r="AR438" s="184"/>
      <c r="AS438" s="182">
        <v>0</v>
      </c>
      <c r="AT438" s="183"/>
      <c r="AU438" s="183"/>
      <c r="AV438" s="183"/>
      <c r="AW438" s="184"/>
      <c r="AX438" s="182">
        <v>12</v>
      </c>
      <c r="AY438" s="183"/>
      <c r="AZ438" s="183"/>
      <c r="BA438" s="183"/>
      <c r="BB438" s="184"/>
      <c r="BC438" s="182">
        <f t="shared" si="27"/>
        <v>0</v>
      </c>
      <c r="BD438" s="183"/>
      <c r="BE438" s="183"/>
      <c r="BF438" s="183"/>
      <c r="BG438" s="184"/>
      <c r="BH438" s="182">
        <f t="shared" si="28"/>
        <v>0</v>
      </c>
      <c r="BI438" s="183"/>
      <c r="BJ438" s="183"/>
      <c r="BK438" s="183"/>
      <c r="BL438" s="184"/>
      <c r="BM438" s="182">
        <v>0</v>
      </c>
      <c r="BN438" s="183"/>
      <c r="BO438" s="183"/>
      <c r="BP438" s="183"/>
      <c r="BQ438" s="184"/>
      <c r="BR438" s="1"/>
      <c r="BS438" s="1"/>
      <c r="BT438" s="1"/>
      <c r="BU438" s="1"/>
      <c r="BV438" s="1"/>
      <c r="BW438" s="1"/>
      <c r="BX438" s="1"/>
      <c r="BY438" s="1"/>
      <c r="BZ438" s="2"/>
    </row>
    <row r="439" spans="1:79" ht="18.75" customHeight="1">
      <c r="A439" s="62"/>
      <c r="B439" s="61"/>
      <c r="C439" s="178" t="s">
        <v>281</v>
      </c>
      <c r="D439" s="178"/>
      <c r="E439" s="178"/>
      <c r="F439" s="178"/>
      <c r="G439" s="178"/>
      <c r="H439" s="178"/>
      <c r="I439" s="178"/>
      <c r="J439" s="179" t="s">
        <v>98</v>
      </c>
      <c r="K439" s="179"/>
      <c r="L439" s="179"/>
      <c r="M439" s="179"/>
      <c r="N439" s="179"/>
      <c r="O439" s="179" t="s">
        <v>98</v>
      </c>
      <c r="P439" s="179"/>
      <c r="Q439" s="179"/>
      <c r="R439" s="179"/>
      <c r="S439" s="179"/>
      <c r="T439" s="179"/>
      <c r="U439" s="179"/>
      <c r="V439" s="179"/>
      <c r="W439" s="179"/>
      <c r="X439" s="179"/>
      <c r="Y439" s="151"/>
      <c r="Z439" s="151"/>
      <c r="AA439" s="151"/>
      <c r="AB439" s="151"/>
      <c r="AC439" s="151"/>
      <c r="AD439" s="145"/>
      <c r="AE439" s="145"/>
      <c r="AF439" s="145"/>
      <c r="AG439" s="145"/>
      <c r="AH439" s="14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
      <c r="BS439" s="1"/>
      <c r="BT439" s="1"/>
      <c r="BU439" s="1"/>
      <c r="BV439" s="1"/>
      <c r="BW439" s="1"/>
      <c r="BX439" s="1"/>
      <c r="BY439" s="1"/>
      <c r="BZ439" s="2"/>
    </row>
    <row r="440" spans="1:79" ht="35.450000000000003" customHeight="1">
      <c r="A440" s="185"/>
      <c r="B440" s="125"/>
      <c r="C440" s="186" t="s">
        <v>483</v>
      </c>
      <c r="D440" s="186"/>
      <c r="E440" s="186"/>
      <c r="F440" s="186"/>
      <c r="G440" s="186"/>
      <c r="H440" s="186"/>
      <c r="I440" s="186"/>
      <c r="J440" s="187" t="s">
        <v>100</v>
      </c>
      <c r="K440" s="187"/>
      <c r="L440" s="187"/>
      <c r="M440" s="187"/>
      <c r="N440" s="187"/>
      <c r="O440" s="188" t="s">
        <v>201</v>
      </c>
      <c r="P440" s="189"/>
      <c r="Q440" s="189"/>
      <c r="R440" s="189"/>
      <c r="S440" s="189"/>
      <c r="T440" s="189"/>
      <c r="U440" s="189"/>
      <c r="V440" s="189"/>
      <c r="W440" s="189"/>
      <c r="X440" s="190"/>
      <c r="Y440" s="145">
        <v>44609.49</v>
      </c>
      <c r="Z440" s="145"/>
      <c r="AA440" s="145"/>
      <c r="AB440" s="145"/>
      <c r="AC440" s="145"/>
      <c r="AD440" s="145">
        <v>0</v>
      </c>
      <c r="AE440" s="145"/>
      <c r="AF440" s="145"/>
      <c r="AG440" s="145"/>
      <c r="AH440" s="145"/>
      <c r="AI440" s="182">
        <v>44609.49</v>
      </c>
      <c r="AJ440" s="183"/>
      <c r="AK440" s="183"/>
      <c r="AL440" s="183"/>
      <c r="AM440" s="184"/>
      <c r="AN440" s="182">
        <v>44609.49</v>
      </c>
      <c r="AO440" s="183"/>
      <c r="AP440" s="183"/>
      <c r="AQ440" s="183"/>
      <c r="AR440" s="184"/>
      <c r="AS440" s="182">
        <v>0</v>
      </c>
      <c r="AT440" s="183"/>
      <c r="AU440" s="183"/>
      <c r="AV440" s="183"/>
      <c r="AW440" s="184"/>
      <c r="AX440" s="182">
        <v>44609.49</v>
      </c>
      <c r="AY440" s="183"/>
      <c r="AZ440" s="183"/>
      <c r="BA440" s="183"/>
      <c r="BB440" s="184"/>
      <c r="BC440" s="182">
        <f t="shared" si="27"/>
        <v>0</v>
      </c>
      <c r="BD440" s="183"/>
      <c r="BE440" s="183"/>
      <c r="BF440" s="183"/>
      <c r="BG440" s="184"/>
      <c r="BH440" s="182">
        <f t="shared" si="28"/>
        <v>0</v>
      </c>
      <c r="BI440" s="183"/>
      <c r="BJ440" s="183"/>
      <c r="BK440" s="183"/>
      <c r="BL440" s="184"/>
      <c r="BM440" s="182">
        <v>0</v>
      </c>
      <c r="BN440" s="183"/>
      <c r="BO440" s="183"/>
      <c r="BP440" s="183"/>
      <c r="BQ440" s="184"/>
      <c r="BR440" s="1"/>
      <c r="BS440" s="1"/>
      <c r="BT440" s="1"/>
      <c r="BU440" s="1"/>
      <c r="BV440" s="1"/>
      <c r="BW440" s="1"/>
      <c r="BX440" s="1"/>
      <c r="BY440" s="1"/>
      <c r="BZ440" s="2"/>
    </row>
    <row r="441" spans="1:79" ht="18.75" customHeight="1">
      <c r="A441" s="62"/>
      <c r="B441" s="61"/>
      <c r="C441" s="178" t="s">
        <v>360</v>
      </c>
      <c r="D441" s="178"/>
      <c r="E441" s="178"/>
      <c r="F441" s="178"/>
      <c r="G441" s="178"/>
      <c r="H441" s="178"/>
      <c r="I441" s="178"/>
      <c r="J441" s="179" t="s">
        <v>98</v>
      </c>
      <c r="K441" s="179"/>
      <c r="L441" s="179"/>
      <c r="M441" s="179"/>
      <c r="N441" s="179"/>
      <c r="O441" s="179" t="s">
        <v>98</v>
      </c>
      <c r="P441" s="179"/>
      <c r="Q441" s="179"/>
      <c r="R441" s="179"/>
      <c r="S441" s="179"/>
      <c r="T441" s="179"/>
      <c r="U441" s="179"/>
      <c r="V441" s="179"/>
      <c r="W441" s="179"/>
      <c r="X441" s="179"/>
      <c r="Y441" s="151"/>
      <c r="Z441" s="151"/>
      <c r="AA441" s="151"/>
      <c r="AB441" s="151"/>
      <c r="AC441" s="151"/>
      <c r="AD441" s="145"/>
      <c r="AE441" s="145"/>
      <c r="AF441" s="145"/>
      <c r="AG441" s="145"/>
      <c r="AH441" s="14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
      <c r="BS441" s="1"/>
      <c r="BT441" s="1"/>
      <c r="BU441" s="1"/>
      <c r="BV441" s="1"/>
      <c r="BW441" s="1"/>
      <c r="BX441" s="1"/>
      <c r="BY441" s="1"/>
      <c r="BZ441" s="2"/>
    </row>
    <row r="442" spans="1:79" ht="59.25" customHeight="1">
      <c r="A442" s="185"/>
      <c r="B442" s="125"/>
      <c r="C442" s="186" t="s">
        <v>384</v>
      </c>
      <c r="D442" s="186"/>
      <c r="E442" s="186"/>
      <c r="F442" s="186"/>
      <c r="G442" s="186"/>
      <c r="H442" s="186"/>
      <c r="I442" s="186"/>
      <c r="J442" s="187" t="s">
        <v>362</v>
      </c>
      <c r="K442" s="187"/>
      <c r="L442" s="187"/>
      <c r="M442" s="187"/>
      <c r="N442" s="187"/>
      <c r="O442" s="188" t="s">
        <v>201</v>
      </c>
      <c r="P442" s="189"/>
      <c r="Q442" s="189"/>
      <c r="R442" s="189"/>
      <c r="S442" s="189"/>
      <c r="T442" s="189"/>
      <c r="U442" s="189"/>
      <c r="V442" s="189"/>
      <c r="W442" s="189"/>
      <c r="X442" s="190"/>
      <c r="Y442" s="145">
        <v>100</v>
      </c>
      <c r="Z442" s="145"/>
      <c r="AA442" s="145"/>
      <c r="AB442" s="145"/>
      <c r="AC442" s="145"/>
      <c r="AD442" s="145">
        <v>0</v>
      </c>
      <c r="AE442" s="145"/>
      <c r="AF442" s="145"/>
      <c r="AG442" s="145"/>
      <c r="AH442" s="145"/>
      <c r="AI442" s="182">
        <v>100</v>
      </c>
      <c r="AJ442" s="183"/>
      <c r="AK442" s="183"/>
      <c r="AL442" s="183"/>
      <c r="AM442" s="184"/>
      <c r="AN442" s="182">
        <v>100</v>
      </c>
      <c r="AO442" s="183"/>
      <c r="AP442" s="183"/>
      <c r="AQ442" s="183"/>
      <c r="AR442" s="184"/>
      <c r="AS442" s="182">
        <v>0</v>
      </c>
      <c r="AT442" s="183"/>
      <c r="AU442" s="183"/>
      <c r="AV442" s="183"/>
      <c r="AW442" s="184"/>
      <c r="AX442" s="182">
        <v>100</v>
      </c>
      <c r="AY442" s="183"/>
      <c r="AZ442" s="183"/>
      <c r="BA442" s="183"/>
      <c r="BB442" s="184"/>
      <c r="BC442" s="182">
        <f t="shared" si="27"/>
        <v>0</v>
      </c>
      <c r="BD442" s="183"/>
      <c r="BE442" s="183"/>
      <c r="BF442" s="183"/>
      <c r="BG442" s="184"/>
      <c r="BH442" s="182">
        <f t="shared" si="28"/>
        <v>0</v>
      </c>
      <c r="BI442" s="183"/>
      <c r="BJ442" s="183"/>
      <c r="BK442" s="183"/>
      <c r="BL442" s="184"/>
      <c r="BM442" s="182">
        <v>0</v>
      </c>
      <c r="BN442" s="183"/>
      <c r="BO442" s="183"/>
      <c r="BP442" s="183"/>
      <c r="BQ442" s="184"/>
      <c r="BR442" s="1"/>
      <c r="BS442" s="1"/>
      <c r="BT442" s="1"/>
      <c r="BU442" s="1"/>
      <c r="BV442" s="1"/>
      <c r="BW442" s="1"/>
      <c r="BX442" s="1"/>
      <c r="BY442" s="1"/>
      <c r="BZ442" s="2"/>
    </row>
    <row r="443" spans="1:79" s="6" customFormat="1" ht="53.25" customHeight="1">
      <c r="A443" s="62"/>
      <c r="B443" s="61"/>
      <c r="C443" s="178" t="s">
        <v>485</v>
      </c>
      <c r="D443" s="178"/>
      <c r="E443" s="178"/>
      <c r="F443" s="178"/>
      <c r="G443" s="178"/>
      <c r="H443" s="178"/>
      <c r="I443" s="178"/>
      <c r="J443" s="179" t="s">
        <v>98</v>
      </c>
      <c r="K443" s="179"/>
      <c r="L443" s="179"/>
      <c r="M443" s="179"/>
      <c r="N443" s="179"/>
      <c r="O443" s="179" t="s">
        <v>98</v>
      </c>
      <c r="P443" s="179"/>
      <c r="Q443" s="179"/>
      <c r="R443" s="179"/>
      <c r="S443" s="179"/>
      <c r="T443" s="179"/>
      <c r="U443" s="179"/>
      <c r="V443" s="179"/>
      <c r="W443" s="179"/>
      <c r="X443" s="179"/>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4"/>
      <c r="BS443" s="4"/>
      <c r="BT443" s="4"/>
      <c r="BU443" s="4"/>
      <c r="BV443" s="4"/>
      <c r="BW443" s="4"/>
      <c r="BX443" s="4"/>
      <c r="BY443" s="4"/>
      <c r="BZ443" s="5"/>
      <c r="CA443" s="6" t="s">
        <v>24</v>
      </c>
    </row>
    <row r="444" spans="1:79" s="6" customFormat="1" ht="78.75" customHeight="1">
      <c r="A444" s="62"/>
      <c r="B444" s="61"/>
      <c r="C444" s="178" t="s">
        <v>484</v>
      </c>
      <c r="D444" s="178"/>
      <c r="E444" s="178"/>
      <c r="F444" s="178"/>
      <c r="G444" s="178"/>
      <c r="H444" s="178"/>
      <c r="I444" s="178"/>
      <c r="J444" s="179" t="s">
        <v>98</v>
      </c>
      <c r="K444" s="179"/>
      <c r="L444" s="179"/>
      <c r="M444" s="179"/>
      <c r="N444" s="179"/>
      <c r="O444" s="179" t="s">
        <v>98</v>
      </c>
      <c r="P444" s="179"/>
      <c r="Q444" s="179"/>
      <c r="R444" s="179"/>
      <c r="S444" s="179"/>
      <c r="T444" s="179"/>
      <c r="U444" s="179"/>
      <c r="V444" s="179"/>
      <c r="W444" s="179"/>
      <c r="X444" s="179"/>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4"/>
      <c r="BS444" s="4"/>
      <c r="BT444" s="4"/>
      <c r="BU444" s="4"/>
      <c r="BV444" s="4"/>
      <c r="BW444" s="4"/>
      <c r="BX444" s="4"/>
      <c r="BY444" s="4"/>
      <c r="BZ444" s="5"/>
      <c r="CA444" s="6" t="s">
        <v>24</v>
      </c>
    </row>
    <row r="445" spans="1:79" s="6" customFormat="1" ht="18.75" customHeight="1">
      <c r="A445" s="62"/>
      <c r="B445" s="61"/>
      <c r="C445" s="178" t="s">
        <v>97</v>
      </c>
      <c r="D445" s="178"/>
      <c r="E445" s="178"/>
      <c r="F445" s="178"/>
      <c r="G445" s="178"/>
      <c r="H445" s="178"/>
      <c r="I445" s="178"/>
      <c r="J445" s="179" t="s">
        <v>98</v>
      </c>
      <c r="K445" s="179"/>
      <c r="L445" s="179"/>
      <c r="M445" s="179"/>
      <c r="N445" s="179"/>
      <c r="O445" s="179" t="s">
        <v>98</v>
      </c>
      <c r="P445" s="179"/>
      <c r="Q445" s="179"/>
      <c r="R445" s="179"/>
      <c r="S445" s="179"/>
      <c r="T445" s="179"/>
      <c r="U445" s="179"/>
      <c r="V445" s="179"/>
      <c r="W445" s="179"/>
      <c r="X445" s="179"/>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4"/>
      <c r="BS445" s="4"/>
      <c r="BT445" s="4"/>
      <c r="BU445" s="4"/>
      <c r="BV445" s="4"/>
      <c r="BW445" s="4"/>
      <c r="BX445" s="4"/>
      <c r="BY445" s="4"/>
      <c r="BZ445" s="5"/>
      <c r="CA445" s="6" t="s">
        <v>24</v>
      </c>
    </row>
    <row r="446" spans="1:79" ht="63" customHeight="1">
      <c r="A446" s="185"/>
      <c r="B446" s="125"/>
      <c r="C446" s="186" t="s">
        <v>131</v>
      </c>
      <c r="D446" s="186"/>
      <c r="E446" s="186"/>
      <c r="F446" s="186"/>
      <c r="G446" s="186"/>
      <c r="H446" s="186"/>
      <c r="I446" s="186"/>
      <c r="J446" s="187" t="s">
        <v>100</v>
      </c>
      <c r="K446" s="187"/>
      <c r="L446" s="187"/>
      <c r="M446" s="187"/>
      <c r="N446" s="187"/>
      <c r="O446" s="188" t="s">
        <v>101</v>
      </c>
      <c r="P446" s="189"/>
      <c r="Q446" s="189"/>
      <c r="R446" s="189"/>
      <c r="S446" s="189"/>
      <c r="T446" s="189"/>
      <c r="U446" s="189"/>
      <c r="V446" s="189"/>
      <c r="W446" s="189"/>
      <c r="X446" s="190"/>
      <c r="Y446" s="145">
        <v>8482249.3800000008</v>
      </c>
      <c r="Z446" s="145"/>
      <c r="AA446" s="145"/>
      <c r="AB446" s="145"/>
      <c r="AC446" s="145"/>
      <c r="AD446" s="145">
        <v>0</v>
      </c>
      <c r="AE446" s="145"/>
      <c r="AF446" s="145"/>
      <c r="AG446" s="145"/>
      <c r="AH446" s="145"/>
      <c r="AI446" s="182">
        <v>8482249.3800000008</v>
      </c>
      <c r="AJ446" s="183"/>
      <c r="AK446" s="183"/>
      <c r="AL446" s="183"/>
      <c r="AM446" s="184"/>
      <c r="AN446" s="182">
        <v>8405306.0700000003</v>
      </c>
      <c r="AO446" s="183"/>
      <c r="AP446" s="183"/>
      <c r="AQ446" s="183"/>
      <c r="AR446" s="184"/>
      <c r="AS446" s="182">
        <v>0</v>
      </c>
      <c r="AT446" s="183"/>
      <c r="AU446" s="183"/>
      <c r="AV446" s="183"/>
      <c r="AW446" s="184"/>
      <c r="AX446" s="182">
        <v>8405306.0700000003</v>
      </c>
      <c r="AY446" s="183"/>
      <c r="AZ446" s="183"/>
      <c r="BA446" s="183"/>
      <c r="BB446" s="184"/>
      <c r="BC446" s="182">
        <f t="shared" si="27"/>
        <v>-76943.310000000522</v>
      </c>
      <c r="BD446" s="183"/>
      <c r="BE446" s="183"/>
      <c r="BF446" s="183"/>
      <c r="BG446" s="184"/>
      <c r="BH446" s="182">
        <f t="shared" si="28"/>
        <v>0</v>
      </c>
      <c r="BI446" s="183"/>
      <c r="BJ446" s="183"/>
      <c r="BK446" s="183"/>
      <c r="BL446" s="184"/>
      <c r="BM446" s="182">
        <v>-76943.310000000522</v>
      </c>
      <c r="BN446" s="183"/>
      <c r="BO446" s="183"/>
      <c r="BP446" s="183"/>
      <c r="BQ446" s="184"/>
      <c r="BR446" s="1"/>
      <c r="BS446" s="1"/>
      <c r="BT446" s="1"/>
      <c r="BU446" s="1"/>
      <c r="BV446" s="1"/>
      <c r="BW446" s="1"/>
      <c r="BX446" s="1"/>
      <c r="BY446" s="1"/>
      <c r="BZ446" s="2"/>
    </row>
    <row r="447" spans="1:79" ht="18.75" customHeight="1">
      <c r="A447" s="62"/>
      <c r="B447" s="61"/>
      <c r="C447" s="178" t="s">
        <v>198</v>
      </c>
      <c r="D447" s="178"/>
      <c r="E447" s="178"/>
      <c r="F447" s="178"/>
      <c r="G447" s="178"/>
      <c r="H447" s="178"/>
      <c r="I447" s="178"/>
      <c r="J447" s="179" t="s">
        <v>98</v>
      </c>
      <c r="K447" s="179"/>
      <c r="L447" s="179"/>
      <c r="M447" s="179"/>
      <c r="N447" s="179"/>
      <c r="O447" s="179" t="s">
        <v>98</v>
      </c>
      <c r="P447" s="179"/>
      <c r="Q447" s="179"/>
      <c r="R447" s="179"/>
      <c r="S447" s="179"/>
      <c r="T447" s="179"/>
      <c r="U447" s="179"/>
      <c r="V447" s="179"/>
      <c r="W447" s="179"/>
      <c r="X447" s="179"/>
      <c r="Y447" s="201"/>
      <c r="Z447" s="202"/>
      <c r="AA447" s="202"/>
      <c r="AB447" s="202"/>
      <c r="AC447" s="203"/>
      <c r="AD447" s="145"/>
      <c r="AE447" s="145"/>
      <c r="AF447" s="145"/>
      <c r="AG447" s="145"/>
      <c r="AH447" s="14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
      <c r="BS447" s="1"/>
      <c r="BT447" s="1"/>
      <c r="BU447" s="1"/>
      <c r="BV447" s="1"/>
      <c r="BW447" s="1"/>
      <c r="BX447" s="1"/>
      <c r="BY447" s="1"/>
      <c r="BZ447" s="2"/>
    </row>
    <row r="448" spans="1:79" ht="63.75" customHeight="1">
      <c r="A448" s="185"/>
      <c r="B448" s="125"/>
      <c r="C448" s="186" t="s">
        <v>241</v>
      </c>
      <c r="D448" s="186"/>
      <c r="E448" s="186"/>
      <c r="F448" s="186"/>
      <c r="G448" s="186"/>
      <c r="H448" s="186"/>
      <c r="I448" s="186"/>
      <c r="J448" s="187" t="s">
        <v>206</v>
      </c>
      <c r="K448" s="187"/>
      <c r="L448" s="187"/>
      <c r="M448" s="187"/>
      <c r="N448" s="187"/>
      <c r="O448" s="188" t="s">
        <v>112</v>
      </c>
      <c r="P448" s="189"/>
      <c r="Q448" s="189"/>
      <c r="R448" s="189"/>
      <c r="S448" s="189"/>
      <c r="T448" s="189"/>
      <c r="U448" s="189"/>
      <c r="V448" s="189"/>
      <c r="W448" s="189"/>
      <c r="X448" s="190"/>
      <c r="Y448" s="145">
        <v>12</v>
      </c>
      <c r="Z448" s="145"/>
      <c r="AA448" s="145"/>
      <c r="AB448" s="145"/>
      <c r="AC448" s="145"/>
      <c r="AD448" s="145">
        <v>0</v>
      </c>
      <c r="AE448" s="145"/>
      <c r="AF448" s="145"/>
      <c r="AG448" s="145"/>
      <c r="AH448" s="145"/>
      <c r="AI448" s="182">
        <v>12</v>
      </c>
      <c r="AJ448" s="183"/>
      <c r="AK448" s="183"/>
      <c r="AL448" s="183"/>
      <c r="AM448" s="184"/>
      <c r="AN448" s="182">
        <v>12</v>
      </c>
      <c r="AO448" s="183"/>
      <c r="AP448" s="183"/>
      <c r="AQ448" s="183"/>
      <c r="AR448" s="184"/>
      <c r="AS448" s="182">
        <v>0</v>
      </c>
      <c r="AT448" s="183"/>
      <c r="AU448" s="183"/>
      <c r="AV448" s="183"/>
      <c r="AW448" s="184"/>
      <c r="AX448" s="182">
        <v>12</v>
      </c>
      <c r="AY448" s="183"/>
      <c r="AZ448" s="183"/>
      <c r="BA448" s="183"/>
      <c r="BB448" s="184"/>
      <c r="BC448" s="182">
        <f t="shared" si="27"/>
        <v>0</v>
      </c>
      <c r="BD448" s="183"/>
      <c r="BE448" s="183"/>
      <c r="BF448" s="183"/>
      <c r="BG448" s="184"/>
      <c r="BH448" s="182">
        <f t="shared" si="28"/>
        <v>0</v>
      </c>
      <c r="BI448" s="183"/>
      <c r="BJ448" s="183"/>
      <c r="BK448" s="183"/>
      <c r="BL448" s="184"/>
      <c r="BM448" s="182">
        <v>0</v>
      </c>
      <c r="BN448" s="183"/>
      <c r="BO448" s="183"/>
      <c r="BP448" s="183"/>
      <c r="BQ448" s="184"/>
      <c r="BR448" s="1"/>
      <c r="BS448" s="1"/>
      <c r="BT448" s="1"/>
      <c r="BU448" s="1"/>
      <c r="BV448" s="1"/>
      <c r="BW448" s="1"/>
      <c r="BX448" s="1"/>
      <c r="BY448" s="1"/>
      <c r="BZ448" s="2"/>
    </row>
    <row r="449" spans="1:79" ht="18.75" customHeight="1">
      <c r="A449" s="62"/>
      <c r="B449" s="61"/>
      <c r="C449" s="178" t="s">
        <v>281</v>
      </c>
      <c r="D449" s="178"/>
      <c r="E449" s="178"/>
      <c r="F449" s="178"/>
      <c r="G449" s="178"/>
      <c r="H449" s="178"/>
      <c r="I449" s="178"/>
      <c r="J449" s="179" t="s">
        <v>98</v>
      </c>
      <c r="K449" s="179"/>
      <c r="L449" s="179"/>
      <c r="M449" s="179"/>
      <c r="N449" s="179"/>
      <c r="O449" s="179" t="s">
        <v>98</v>
      </c>
      <c r="P449" s="179"/>
      <c r="Q449" s="179"/>
      <c r="R449" s="179"/>
      <c r="S449" s="179"/>
      <c r="T449" s="179"/>
      <c r="U449" s="179"/>
      <c r="V449" s="179"/>
      <c r="W449" s="179"/>
      <c r="X449" s="179"/>
      <c r="Y449" s="151"/>
      <c r="Z449" s="151"/>
      <c r="AA449" s="151"/>
      <c r="AB449" s="151"/>
      <c r="AC449" s="151"/>
      <c r="AD449" s="145"/>
      <c r="AE449" s="145"/>
      <c r="AF449" s="145"/>
      <c r="AG449" s="145"/>
      <c r="AH449" s="14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
      <c r="BS449" s="1"/>
      <c r="BT449" s="1"/>
      <c r="BU449" s="1"/>
      <c r="BV449" s="1"/>
      <c r="BW449" s="1"/>
      <c r="BX449" s="1"/>
      <c r="BY449" s="1"/>
      <c r="BZ449" s="2"/>
    </row>
    <row r="450" spans="1:79" ht="39" customHeight="1">
      <c r="A450" s="185"/>
      <c r="B450" s="125"/>
      <c r="C450" s="186" t="s">
        <v>318</v>
      </c>
      <c r="D450" s="186"/>
      <c r="E450" s="186"/>
      <c r="F450" s="186"/>
      <c r="G450" s="186"/>
      <c r="H450" s="186"/>
      <c r="I450" s="186"/>
      <c r="J450" s="187" t="s">
        <v>100</v>
      </c>
      <c r="K450" s="187"/>
      <c r="L450" s="187"/>
      <c r="M450" s="187"/>
      <c r="N450" s="187"/>
      <c r="O450" s="188" t="s">
        <v>201</v>
      </c>
      <c r="P450" s="189"/>
      <c r="Q450" s="189"/>
      <c r="R450" s="189"/>
      <c r="S450" s="189"/>
      <c r="T450" s="189"/>
      <c r="U450" s="189"/>
      <c r="V450" s="189"/>
      <c r="W450" s="189"/>
      <c r="X450" s="190"/>
      <c r="Y450" s="145">
        <v>706854.12</v>
      </c>
      <c r="Z450" s="145"/>
      <c r="AA450" s="145"/>
      <c r="AB450" s="145"/>
      <c r="AC450" s="145"/>
      <c r="AD450" s="145">
        <v>0</v>
      </c>
      <c r="AE450" s="145"/>
      <c r="AF450" s="145"/>
      <c r="AG450" s="145"/>
      <c r="AH450" s="145"/>
      <c r="AI450" s="182">
        <v>706854.12</v>
      </c>
      <c r="AJ450" s="183"/>
      <c r="AK450" s="183"/>
      <c r="AL450" s="183"/>
      <c r="AM450" s="184"/>
      <c r="AN450" s="182">
        <v>700442.17</v>
      </c>
      <c r="AO450" s="183"/>
      <c r="AP450" s="183"/>
      <c r="AQ450" s="183"/>
      <c r="AR450" s="184"/>
      <c r="AS450" s="182">
        <v>0</v>
      </c>
      <c r="AT450" s="183"/>
      <c r="AU450" s="183"/>
      <c r="AV450" s="183"/>
      <c r="AW450" s="184"/>
      <c r="AX450" s="182">
        <v>700442.17</v>
      </c>
      <c r="AY450" s="183"/>
      <c r="AZ450" s="183"/>
      <c r="BA450" s="183"/>
      <c r="BB450" s="184"/>
      <c r="BC450" s="182">
        <f t="shared" si="27"/>
        <v>-6411.9499999999534</v>
      </c>
      <c r="BD450" s="183"/>
      <c r="BE450" s="183"/>
      <c r="BF450" s="183"/>
      <c r="BG450" s="184"/>
      <c r="BH450" s="182">
        <f t="shared" si="28"/>
        <v>0</v>
      </c>
      <c r="BI450" s="183"/>
      <c r="BJ450" s="183"/>
      <c r="BK450" s="183"/>
      <c r="BL450" s="184"/>
      <c r="BM450" s="182">
        <v>-6411.9499999999534</v>
      </c>
      <c r="BN450" s="183"/>
      <c r="BO450" s="183"/>
      <c r="BP450" s="183"/>
      <c r="BQ450" s="184"/>
      <c r="BR450" s="1"/>
      <c r="BS450" s="1"/>
      <c r="BT450" s="1"/>
      <c r="BU450" s="1"/>
      <c r="BV450" s="1"/>
      <c r="BW450" s="1"/>
      <c r="BX450" s="1"/>
      <c r="BY450" s="1"/>
      <c r="BZ450" s="2"/>
    </row>
    <row r="451" spans="1:79" ht="18.75" customHeight="1">
      <c r="A451" s="62"/>
      <c r="B451" s="61"/>
      <c r="C451" s="178" t="s">
        <v>360</v>
      </c>
      <c r="D451" s="178"/>
      <c r="E451" s="178"/>
      <c r="F451" s="178"/>
      <c r="G451" s="178"/>
      <c r="H451" s="178"/>
      <c r="I451" s="178"/>
      <c r="J451" s="179" t="s">
        <v>98</v>
      </c>
      <c r="K451" s="179"/>
      <c r="L451" s="179"/>
      <c r="M451" s="179"/>
      <c r="N451" s="179"/>
      <c r="O451" s="179" t="s">
        <v>98</v>
      </c>
      <c r="P451" s="179"/>
      <c r="Q451" s="179"/>
      <c r="R451" s="179"/>
      <c r="S451" s="179"/>
      <c r="T451" s="179"/>
      <c r="U451" s="179"/>
      <c r="V451" s="179"/>
      <c r="W451" s="179"/>
      <c r="X451" s="179"/>
      <c r="Y451" s="151"/>
      <c r="Z451" s="151"/>
      <c r="AA451" s="151"/>
      <c r="AB451" s="151"/>
      <c r="AC451" s="151"/>
      <c r="AD451" s="145"/>
      <c r="AE451" s="145"/>
      <c r="AF451" s="145"/>
      <c r="AG451" s="145"/>
      <c r="AH451" s="14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
      <c r="BS451" s="1"/>
      <c r="BT451" s="1"/>
      <c r="BU451" s="1"/>
      <c r="BV451" s="1"/>
      <c r="BW451" s="1"/>
      <c r="BX451" s="1"/>
      <c r="BY451" s="1"/>
      <c r="BZ451" s="2"/>
    </row>
    <row r="452" spans="1:79" ht="63.75" customHeight="1">
      <c r="A452" s="185"/>
      <c r="B452" s="125"/>
      <c r="C452" s="186" t="s">
        <v>385</v>
      </c>
      <c r="D452" s="186"/>
      <c r="E452" s="186"/>
      <c r="F452" s="186"/>
      <c r="G452" s="186"/>
      <c r="H452" s="186"/>
      <c r="I452" s="186"/>
      <c r="J452" s="187" t="s">
        <v>362</v>
      </c>
      <c r="K452" s="187"/>
      <c r="L452" s="187"/>
      <c r="M452" s="187"/>
      <c r="N452" s="187"/>
      <c r="O452" s="188" t="s">
        <v>201</v>
      </c>
      <c r="P452" s="189"/>
      <c r="Q452" s="189"/>
      <c r="R452" s="189"/>
      <c r="S452" s="189"/>
      <c r="T452" s="189"/>
      <c r="U452" s="189"/>
      <c r="V452" s="189"/>
      <c r="W452" s="189"/>
      <c r="X452" s="190"/>
      <c r="Y452" s="145">
        <v>100</v>
      </c>
      <c r="Z452" s="145"/>
      <c r="AA452" s="145"/>
      <c r="AB452" s="145"/>
      <c r="AC452" s="145"/>
      <c r="AD452" s="145">
        <v>0</v>
      </c>
      <c r="AE452" s="145"/>
      <c r="AF452" s="145"/>
      <c r="AG452" s="145"/>
      <c r="AH452" s="145"/>
      <c r="AI452" s="182">
        <v>100</v>
      </c>
      <c r="AJ452" s="183"/>
      <c r="AK452" s="183"/>
      <c r="AL452" s="183"/>
      <c r="AM452" s="184"/>
      <c r="AN452" s="182">
        <v>99.1</v>
      </c>
      <c r="AO452" s="183"/>
      <c r="AP452" s="183"/>
      <c r="AQ452" s="183"/>
      <c r="AR452" s="184"/>
      <c r="AS452" s="182">
        <v>0</v>
      </c>
      <c r="AT452" s="183"/>
      <c r="AU452" s="183"/>
      <c r="AV452" s="183"/>
      <c r="AW452" s="184"/>
      <c r="AX452" s="182">
        <v>99.1</v>
      </c>
      <c r="AY452" s="183"/>
      <c r="AZ452" s="183"/>
      <c r="BA452" s="183"/>
      <c r="BB452" s="184"/>
      <c r="BC452" s="182">
        <f t="shared" si="27"/>
        <v>-0.90000000000000568</v>
      </c>
      <c r="BD452" s="183"/>
      <c r="BE452" s="183"/>
      <c r="BF452" s="183"/>
      <c r="BG452" s="184"/>
      <c r="BH452" s="182">
        <f t="shared" si="28"/>
        <v>0</v>
      </c>
      <c r="BI452" s="183"/>
      <c r="BJ452" s="183"/>
      <c r="BK452" s="183"/>
      <c r="BL452" s="184"/>
      <c r="BM452" s="182">
        <v>-0.90000000000000568</v>
      </c>
      <c r="BN452" s="183"/>
      <c r="BO452" s="183"/>
      <c r="BP452" s="183"/>
      <c r="BQ452" s="184"/>
      <c r="BR452" s="1"/>
      <c r="BS452" s="1"/>
      <c r="BT452" s="1"/>
      <c r="BU452" s="1"/>
      <c r="BV452" s="1"/>
      <c r="BW452" s="1"/>
      <c r="BX452" s="1"/>
      <c r="BY452" s="1"/>
      <c r="BZ452" s="2"/>
    </row>
    <row r="453" spans="1:79" s="6" customFormat="1" ht="83.25" customHeight="1">
      <c r="A453" s="62"/>
      <c r="B453" s="61"/>
      <c r="C453" s="178" t="s">
        <v>486</v>
      </c>
      <c r="D453" s="178"/>
      <c r="E453" s="178"/>
      <c r="F453" s="178"/>
      <c r="G453" s="178"/>
      <c r="H453" s="178"/>
      <c r="I453" s="178"/>
      <c r="J453" s="179" t="s">
        <v>98</v>
      </c>
      <c r="K453" s="179"/>
      <c r="L453" s="179"/>
      <c r="M453" s="179"/>
      <c r="N453" s="179"/>
      <c r="O453" s="179" t="s">
        <v>98</v>
      </c>
      <c r="P453" s="179"/>
      <c r="Q453" s="179"/>
      <c r="R453" s="179"/>
      <c r="S453" s="179"/>
      <c r="T453" s="179"/>
      <c r="U453" s="179"/>
      <c r="V453" s="179"/>
      <c r="W453" s="179"/>
      <c r="X453" s="179"/>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4"/>
      <c r="BS453" s="4"/>
      <c r="BT453" s="4"/>
      <c r="BU453" s="4"/>
      <c r="BV453" s="4"/>
      <c r="BW453" s="4"/>
      <c r="BX453" s="4"/>
      <c r="BY453" s="4"/>
      <c r="BZ453" s="5"/>
      <c r="CA453" s="6" t="s">
        <v>24</v>
      </c>
    </row>
    <row r="454" spans="1:79" s="6" customFormat="1" ht="18.75" customHeight="1">
      <c r="A454" s="62"/>
      <c r="B454" s="61"/>
      <c r="C454" s="178" t="s">
        <v>97</v>
      </c>
      <c r="D454" s="178"/>
      <c r="E454" s="178"/>
      <c r="F454" s="178"/>
      <c r="G454" s="178"/>
      <c r="H454" s="178"/>
      <c r="I454" s="178"/>
      <c r="J454" s="179" t="s">
        <v>98</v>
      </c>
      <c r="K454" s="179"/>
      <c r="L454" s="179"/>
      <c r="M454" s="179"/>
      <c r="N454" s="179"/>
      <c r="O454" s="179" t="s">
        <v>98</v>
      </c>
      <c r="P454" s="179"/>
      <c r="Q454" s="179"/>
      <c r="R454" s="179"/>
      <c r="S454" s="179"/>
      <c r="T454" s="179"/>
      <c r="U454" s="179"/>
      <c r="V454" s="179"/>
      <c r="W454" s="179"/>
      <c r="X454" s="179"/>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4"/>
      <c r="BS454" s="4"/>
      <c r="BT454" s="4"/>
      <c r="BU454" s="4"/>
      <c r="BV454" s="4"/>
      <c r="BW454" s="4"/>
      <c r="BX454" s="4"/>
      <c r="BY454" s="4"/>
      <c r="BZ454" s="5"/>
      <c r="CA454" s="6" t="s">
        <v>24</v>
      </c>
    </row>
    <row r="455" spans="1:79" ht="63.75" customHeight="1">
      <c r="A455" s="185"/>
      <c r="B455" s="125"/>
      <c r="C455" s="186" t="s">
        <v>132</v>
      </c>
      <c r="D455" s="186"/>
      <c r="E455" s="186"/>
      <c r="F455" s="186"/>
      <c r="G455" s="186"/>
      <c r="H455" s="186"/>
      <c r="I455" s="186"/>
      <c r="J455" s="187" t="s">
        <v>100</v>
      </c>
      <c r="K455" s="187"/>
      <c r="L455" s="187"/>
      <c r="M455" s="187"/>
      <c r="N455" s="187"/>
      <c r="O455" s="188" t="s">
        <v>101</v>
      </c>
      <c r="P455" s="189"/>
      <c r="Q455" s="189"/>
      <c r="R455" s="189"/>
      <c r="S455" s="189"/>
      <c r="T455" s="189"/>
      <c r="U455" s="189"/>
      <c r="V455" s="189"/>
      <c r="W455" s="189"/>
      <c r="X455" s="190"/>
      <c r="Y455" s="145">
        <v>154750.62</v>
      </c>
      <c r="Z455" s="145"/>
      <c r="AA455" s="145"/>
      <c r="AB455" s="145"/>
      <c r="AC455" s="145"/>
      <c r="AD455" s="145">
        <v>0</v>
      </c>
      <c r="AE455" s="145"/>
      <c r="AF455" s="145"/>
      <c r="AG455" s="145"/>
      <c r="AH455" s="145"/>
      <c r="AI455" s="182">
        <v>154750.62</v>
      </c>
      <c r="AJ455" s="183"/>
      <c r="AK455" s="183"/>
      <c r="AL455" s="183"/>
      <c r="AM455" s="184"/>
      <c r="AN455" s="182">
        <v>154750.62</v>
      </c>
      <c r="AO455" s="183"/>
      <c r="AP455" s="183"/>
      <c r="AQ455" s="183"/>
      <c r="AR455" s="184"/>
      <c r="AS455" s="182">
        <v>0</v>
      </c>
      <c r="AT455" s="183"/>
      <c r="AU455" s="183"/>
      <c r="AV455" s="183"/>
      <c r="AW455" s="184"/>
      <c r="AX455" s="182">
        <v>154750.62</v>
      </c>
      <c r="AY455" s="183"/>
      <c r="AZ455" s="183"/>
      <c r="BA455" s="183"/>
      <c r="BB455" s="184"/>
      <c r="BC455" s="182">
        <f t="shared" si="27"/>
        <v>0</v>
      </c>
      <c r="BD455" s="183"/>
      <c r="BE455" s="183"/>
      <c r="BF455" s="183"/>
      <c r="BG455" s="184"/>
      <c r="BH455" s="182">
        <f t="shared" si="28"/>
        <v>0</v>
      </c>
      <c r="BI455" s="183"/>
      <c r="BJ455" s="183"/>
      <c r="BK455" s="183"/>
      <c r="BL455" s="184"/>
      <c r="BM455" s="182">
        <v>0</v>
      </c>
      <c r="BN455" s="183"/>
      <c r="BO455" s="183"/>
      <c r="BP455" s="183"/>
      <c r="BQ455" s="184"/>
      <c r="BR455" s="1"/>
      <c r="BS455" s="1"/>
      <c r="BT455" s="1"/>
      <c r="BU455" s="1"/>
      <c r="BV455" s="1"/>
      <c r="BW455" s="1"/>
      <c r="BX455" s="1"/>
      <c r="BY455" s="1"/>
      <c r="BZ455" s="2"/>
    </row>
    <row r="456" spans="1:79" ht="18.75" customHeight="1">
      <c r="A456" s="62"/>
      <c r="B456" s="61"/>
      <c r="C456" s="178" t="s">
        <v>198</v>
      </c>
      <c r="D456" s="178"/>
      <c r="E456" s="178"/>
      <c r="F456" s="178"/>
      <c r="G456" s="178"/>
      <c r="H456" s="178"/>
      <c r="I456" s="178"/>
      <c r="J456" s="179" t="s">
        <v>98</v>
      </c>
      <c r="K456" s="179"/>
      <c r="L456" s="179"/>
      <c r="M456" s="179"/>
      <c r="N456" s="179"/>
      <c r="O456" s="179" t="s">
        <v>98</v>
      </c>
      <c r="P456" s="179"/>
      <c r="Q456" s="179"/>
      <c r="R456" s="179"/>
      <c r="S456" s="179"/>
      <c r="T456" s="179"/>
      <c r="U456" s="179"/>
      <c r="V456" s="179"/>
      <c r="W456" s="179"/>
      <c r="X456" s="179"/>
      <c r="Y456" s="201"/>
      <c r="Z456" s="202"/>
      <c r="AA456" s="202"/>
      <c r="AB456" s="202"/>
      <c r="AC456" s="203"/>
      <c r="AD456" s="145"/>
      <c r="AE456" s="145"/>
      <c r="AF456" s="145"/>
      <c r="AG456" s="145"/>
      <c r="AH456" s="14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
      <c r="BS456" s="1"/>
      <c r="BT456" s="1"/>
      <c r="BU456" s="1"/>
      <c r="BV456" s="1"/>
      <c r="BW456" s="1"/>
      <c r="BX456" s="1"/>
      <c r="BY456" s="1"/>
      <c r="BZ456" s="2"/>
    </row>
    <row r="457" spans="1:79" ht="93" customHeight="1">
      <c r="A457" s="185"/>
      <c r="B457" s="125"/>
      <c r="C457" s="186" t="s">
        <v>242</v>
      </c>
      <c r="D457" s="186"/>
      <c r="E457" s="186"/>
      <c r="F457" s="186"/>
      <c r="G457" s="186"/>
      <c r="H457" s="186"/>
      <c r="I457" s="186"/>
      <c r="J457" s="187" t="s">
        <v>206</v>
      </c>
      <c r="K457" s="187"/>
      <c r="L457" s="187"/>
      <c r="M457" s="187"/>
      <c r="N457" s="187"/>
      <c r="O457" s="188" t="s">
        <v>112</v>
      </c>
      <c r="P457" s="189"/>
      <c r="Q457" s="189"/>
      <c r="R457" s="189"/>
      <c r="S457" s="189"/>
      <c r="T457" s="189"/>
      <c r="U457" s="189"/>
      <c r="V457" s="189"/>
      <c r="W457" s="189"/>
      <c r="X457" s="190"/>
      <c r="Y457" s="145">
        <v>6</v>
      </c>
      <c r="Z457" s="145"/>
      <c r="AA457" s="145"/>
      <c r="AB457" s="145"/>
      <c r="AC457" s="145"/>
      <c r="AD457" s="145">
        <v>0</v>
      </c>
      <c r="AE457" s="145"/>
      <c r="AF457" s="145"/>
      <c r="AG457" s="145"/>
      <c r="AH457" s="145"/>
      <c r="AI457" s="182">
        <v>6</v>
      </c>
      <c r="AJ457" s="183"/>
      <c r="AK457" s="183"/>
      <c r="AL457" s="183"/>
      <c r="AM457" s="184"/>
      <c r="AN457" s="182">
        <v>6</v>
      </c>
      <c r="AO457" s="183"/>
      <c r="AP457" s="183"/>
      <c r="AQ457" s="183"/>
      <c r="AR457" s="184"/>
      <c r="AS457" s="182">
        <v>0</v>
      </c>
      <c r="AT457" s="183"/>
      <c r="AU457" s="183"/>
      <c r="AV457" s="183"/>
      <c r="AW457" s="184"/>
      <c r="AX457" s="182">
        <v>6</v>
      </c>
      <c r="AY457" s="183"/>
      <c r="AZ457" s="183"/>
      <c r="BA457" s="183"/>
      <c r="BB457" s="184"/>
      <c r="BC457" s="182">
        <f t="shared" si="27"/>
        <v>0</v>
      </c>
      <c r="BD457" s="183"/>
      <c r="BE457" s="183"/>
      <c r="BF457" s="183"/>
      <c r="BG457" s="184"/>
      <c r="BH457" s="182">
        <f t="shared" si="28"/>
        <v>0</v>
      </c>
      <c r="BI457" s="183"/>
      <c r="BJ457" s="183"/>
      <c r="BK457" s="183"/>
      <c r="BL457" s="184"/>
      <c r="BM457" s="182">
        <v>0</v>
      </c>
      <c r="BN457" s="183"/>
      <c r="BO457" s="183"/>
      <c r="BP457" s="183"/>
      <c r="BQ457" s="184"/>
      <c r="BR457" s="1"/>
      <c r="BS457" s="1"/>
      <c r="BT457" s="1"/>
      <c r="BU457" s="1"/>
      <c r="BV457" s="1"/>
      <c r="BW457" s="1"/>
      <c r="BX457" s="1"/>
      <c r="BY457" s="1"/>
      <c r="BZ457" s="2"/>
    </row>
    <row r="458" spans="1:79" ht="18.75" customHeight="1">
      <c r="A458" s="62"/>
      <c r="B458" s="61"/>
      <c r="C458" s="178" t="s">
        <v>281</v>
      </c>
      <c r="D458" s="178"/>
      <c r="E458" s="178"/>
      <c r="F458" s="178"/>
      <c r="G458" s="178"/>
      <c r="H458" s="178"/>
      <c r="I458" s="178"/>
      <c r="J458" s="179" t="s">
        <v>98</v>
      </c>
      <c r="K458" s="179"/>
      <c r="L458" s="179"/>
      <c r="M458" s="179"/>
      <c r="N458" s="179"/>
      <c r="O458" s="179" t="s">
        <v>98</v>
      </c>
      <c r="P458" s="179"/>
      <c r="Q458" s="179"/>
      <c r="R458" s="179"/>
      <c r="S458" s="179"/>
      <c r="T458" s="179"/>
      <c r="U458" s="179"/>
      <c r="V458" s="179"/>
      <c r="W458" s="179"/>
      <c r="X458" s="179"/>
      <c r="Y458" s="151"/>
      <c r="Z458" s="151"/>
      <c r="AA458" s="151"/>
      <c r="AB458" s="151"/>
      <c r="AC458" s="151"/>
      <c r="AD458" s="145"/>
      <c r="AE458" s="145"/>
      <c r="AF458" s="145"/>
      <c r="AG458" s="145"/>
      <c r="AH458" s="14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
      <c r="BS458" s="1"/>
      <c r="BT458" s="1"/>
      <c r="BU458" s="1"/>
      <c r="BV458" s="1"/>
      <c r="BW458" s="1"/>
      <c r="BX458" s="1"/>
      <c r="BY458" s="1"/>
      <c r="BZ458" s="2"/>
    </row>
    <row r="459" spans="1:79" ht="29.45" customHeight="1">
      <c r="A459" s="185"/>
      <c r="B459" s="125"/>
      <c r="C459" s="186" t="s">
        <v>319</v>
      </c>
      <c r="D459" s="186"/>
      <c r="E459" s="186"/>
      <c r="F459" s="186"/>
      <c r="G459" s="186"/>
      <c r="H459" s="186"/>
      <c r="I459" s="186"/>
      <c r="J459" s="187" t="s">
        <v>100</v>
      </c>
      <c r="K459" s="187"/>
      <c r="L459" s="187"/>
      <c r="M459" s="187"/>
      <c r="N459" s="187"/>
      <c r="O459" s="188" t="s">
        <v>201</v>
      </c>
      <c r="P459" s="189"/>
      <c r="Q459" s="189"/>
      <c r="R459" s="189"/>
      <c r="S459" s="189"/>
      <c r="T459" s="189"/>
      <c r="U459" s="189"/>
      <c r="V459" s="189"/>
      <c r="W459" s="189"/>
      <c r="X459" s="190"/>
      <c r="Y459" s="145">
        <v>25791.77</v>
      </c>
      <c r="Z459" s="145"/>
      <c r="AA459" s="145"/>
      <c r="AB459" s="145"/>
      <c r="AC459" s="145"/>
      <c r="AD459" s="145">
        <v>0</v>
      </c>
      <c r="AE459" s="145"/>
      <c r="AF459" s="145"/>
      <c r="AG459" s="145"/>
      <c r="AH459" s="145"/>
      <c r="AI459" s="182">
        <v>25791.77</v>
      </c>
      <c r="AJ459" s="183"/>
      <c r="AK459" s="183"/>
      <c r="AL459" s="183"/>
      <c r="AM459" s="184"/>
      <c r="AN459" s="182">
        <v>25791.77</v>
      </c>
      <c r="AO459" s="183"/>
      <c r="AP459" s="183"/>
      <c r="AQ459" s="183"/>
      <c r="AR459" s="184"/>
      <c r="AS459" s="182">
        <v>0</v>
      </c>
      <c r="AT459" s="183"/>
      <c r="AU459" s="183"/>
      <c r="AV459" s="183"/>
      <c r="AW459" s="184"/>
      <c r="AX459" s="182">
        <v>25791.77</v>
      </c>
      <c r="AY459" s="183"/>
      <c r="AZ459" s="183"/>
      <c r="BA459" s="183"/>
      <c r="BB459" s="184"/>
      <c r="BC459" s="182">
        <f t="shared" si="27"/>
        <v>0</v>
      </c>
      <c r="BD459" s="183"/>
      <c r="BE459" s="183"/>
      <c r="BF459" s="183"/>
      <c r="BG459" s="184"/>
      <c r="BH459" s="182">
        <f t="shared" si="28"/>
        <v>0</v>
      </c>
      <c r="BI459" s="183"/>
      <c r="BJ459" s="183"/>
      <c r="BK459" s="183"/>
      <c r="BL459" s="184"/>
      <c r="BM459" s="182">
        <v>0</v>
      </c>
      <c r="BN459" s="183"/>
      <c r="BO459" s="183"/>
      <c r="BP459" s="183"/>
      <c r="BQ459" s="184"/>
      <c r="BR459" s="1"/>
      <c r="BS459" s="1"/>
      <c r="BT459" s="1"/>
      <c r="BU459" s="1"/>
      <c r="BV459" s="1"/>
      <c r="BW459" s="1"/>
      <c r="BX459" s="1"/>
      <c r="BY459" s="1"/>
      <c r="BZ459" s="2"/>
    </row>
    <row r="460" spans="1:79" ht="18.75" customHeight="1">
      <c r="A460" s="62"/>
      <c r="B460" s="61"/>
      <c r="C460" s="178" t="s">
        <v>360</v>
      </c>
      <c r="D460" s="178"/>
      <c r="E460" s="178"/>
      <c r="F460" s="178"/>
      <c r="G460" s="178"/>
      <c r="H460" s="178"/>
      <c r="I460" s="178"/>
      <c r="J460" s="179" t="s">
        <v>98</v>
      </c>
      <c r="K460" s="179"/>
      <c r="L460" s="179"/>
      <c r="M460" s="179"/>
      <c r="N460" s="179"/>
      <c r="O460" s="179" t="s">
        <v>98</v>
      </c>
      <c r="P460" s="179"/>
      <c r="Q460" s="179"/>
      <c r="R460" s="179"/>
      <c r="S460" s="179"/>
      <c r="T460" s="179"/>
      <c r="U460" s="179"/>
      <c r="V460" s="179"/>
      <c r="W460" s="179"/>
      <c r="X460" s="179"/>
      <c r="Y460" s="151"/>
      <c r="Z460" s="151"/>
      <c r="AA460" s="151"/>
      <c r="AB460" s="151"/>
      <c r="AC460" s="151"/>
      <c r="AD460" s="145"/>
      <c r="AE460" s="145"/>
      <c r="AF460" s="145"/>
      <c r="AG460" s="145"/>
      <c r="AH460" s="14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
      <c r="BS460" s="1"/>
      <c r="BT460" s="1"/>
      <c r="BU460" s="1"/>
      <c r="BV460" s="1"/>
      <c r="BW460" s="1"/>
      <c r="BX460" s="1"/>
      <c r="BY460" s="1"/>
      <c r="BZ460" s="2"/>
    </row>
    <row r="461" spans="1:79" ht="73.5" customHeight="1">
      <c r="A461" s="185"/>
      <c r="B461" s="125"/>
      <c r="C461" s="186" t="s">
        <v>386</v>
      </c>
      <c r="D461" s="186"/>
      <c r="E461" s="186"/>
      <c r="F461" s="186"/>
      <c r="G461" s="186"/>
      <c r="H461" s="186"/>
      <c r="I461" s="186"/>
      <c r="J461" s="187" t="s">
        <v>362</v>
      </c>
      <c r="K461" s="187"/>
      <c r="L461" s="187"/>
      <c r="M461" s="187"/>
      <c r="N461" s="187"/>
      <c r="O461" s="188" t="s">
        <v>201</v>
      </c>
      <c r="P461" s="189"/>
      <c r="Q461" s="189"/>
      <c r="R461" s="189"/>
      <c r="S461" s="189"/>
      <c r="T461" s="189"/>
      <c r="U461" s="189"/>
      <c r="V461" s="189"/>
      <c r="W461" s="189"/>
      <c r="X461" s="190"/>
      <c r="Y461" s="145">
        <v>100</v>
      </c>
      <c r="Z461" s="145"/>
      <c r="AA461" s="145"/>
      <c r="AB461" s="145"/>
      <c r="AC461" s="145"/>
      <c r="AD461" s="145">
        <v>0</v>
      </c>
      <c r="AE461" s="145"/>
      <c r="AF461" s="145"/>
      <c r="AG461" s="145"/>
      <c r="AH461" s="145"/>
      <c r="AI461" s="182">
        <v>100</v>
      </c>
      <c r="AJ461" s="183"/>
      <c r="AK461" s="183"/>
      <c r="AL461" s="183"/>
      <c r="AM461" s="184"/>
      <c r="AN461" s="182">
        <v>100</v>
      </c>
      <c r="AO461" s="183"/>
      <c r="AP461" s="183"/>
      <c r="AQ461" s="183"/>
      <c r="AR461" s="184"/>
      <c r="AS461" s="182">
        <v>0</v>
      </c>
      <c r="AT461" s="183"/>
      <c r="AU461" s="183"/>
      <c r="AV461" s="183"/>
      <c r="AW461" s="184"/>
      <c r="AX461" s="182">
        <v>100</v>
      </c>
      <c r="AY461" s="183"/>
      <c r="AZ461" s="183"/>
      <c r="BA461" s="183"/>
      <c r="BB461" s="184"/>
      <c r="BC461" s="182">
        <f t="shared" si="27"/>
        <v>0</v>
      </c>
      <c r="BD461" s="183"/>
      <c r="BE461" s="183"/>
      <c r="BF461" s="183"/>
      <c r="BG461" s="184"/>
      <c r="BH461" s="182">
        <f t="shared" si="28"/>
        <v>0</v>
      </c>
      <c r="BI461" s="183"/>
      <c r="BJ461" s="183"/>
      <c r="BK461" s="183"/>
      <c r="BL461" s="184"/>
      <c r="BM461" s="182">
        <v>0</v>
      </c>
      <c r="BN461" s="183"/>
      <c r="BO461" s="183"/>
      <c r="BP461" s="183"/>
      <c r="BQ461" s="184"/>
      <c r="BR461" s="1"/>
      <c r="BS461" s="1"/>
      <c r="BT461" s="1"/>
      <c r="BU461" s="1"/>
      <c r="BV461" s="1"/>
      <c r="BW461" s="1"/>
      <c r="BX461" s="1"/>
      <c r="BY461" s="1"/>
      <c r="BZ461" s="2"/>
    </row>
    <row r="462" spans="1:79" s="6" customFormat="1" ht="50.25" customHeight="1">
      <c r="A462" s="62"/>
      <c r="B462" s="61"/>
      <c r="C462" s="178" t="s">
        <v>488</v>
      </c>
      <c r="D462" s="178"/>
      <c r="E462" s="178"/>
      <c r="F462" s="178"/>
      <c r="G462" s="178"/>
      <c r="H462" s="178"/>
      <c r="I462" s="178"/>
      <c r="J462" s="179" t="s">
        <v>98</v>
      </c>
      <c r="K462" s="179"/>
      <c r="L462" s="179"/>
      <c r="M462" s="179"/>
      <c r="N462" s="179"/>
      <c r="O462" s="179" t="s">
        <v>98</v>
      </c>
      <c r="P462" s="179"/>
      <c r="Q462" s="179"/>
      <c r="R462" s="179"/>
      <c r="S462" s="179"/>
      <c r="T462" s="179"/>
      <c r="U462" s="179"/>
      <c r="V462" s="179"/>
      <c r="W462" s="179"/>
      <c r="X462" s="179"/>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4"/>
      <c r="BS462" s="4"/>
      <c r="BT462" s="4"/>
      <c r="BU462" s="4"/>
      <c r="BV462" s="4"/>
      <c r="BW462" s="4"/>
      <c r="BX462" s="4"/>
      <c r="BY462" s="4"/>
      <c r="BZ462" s="5"/>
      <c r="CA462" s="6" t="s">
        <v>24</v>
      </c>
    </row>
    <row r="463" spans="1:79" s="6" customFormat="1" ht="87" customHeight="1">
      <c r="A463" s="62"/>
      <c r="B463" s="61"/>
      <c r="C463" s="178" t="s">
        <v>489</v>
      </c>
      <c r="D463" s="178"/>
      <c r="E463" s="178"/>
      <c r="F463" s="178"/>
      <c r="G463" s="178"/>
      <c r="H463" s="178"/>
      <c r="I463" s="178"/>
      <c r="J463" s="179" t="s">
        <v>98</v>
      </c>
      <c r="K463" s="179"/>
      <c r="L463" s="179"/>
      <c r="M463" s="179"/>
      <c r="N463" s="179"/>
      <c r="O463" s="179" t="s">
        <v>98</v>
      </c>
      <c r="P463" s="179"/>
      <c r="Q463" s="179"/>
      <c r="R463" s="179"/>
      <c r="S463" s="179"/>
      <c r="T463" s="179"/>
      <c r="U463" s="179"/>
      <c r="V463" s="179"/>
      <c r="W463" s="179"/>
      <c r="X463" s="179"/>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4"/>
      <c r="BS463" s="4"/>
      <c r="BT463" s="4"/>
      <c r="BU463" s="4"/>
      <c r="BV463" s="4"/>
      <c r="BW463" s="4"/>
      <c r="BX463" s="4"/>
      <c r="BY463" s="4"/>
      <c r="BZ463" s="5"/>
      <c r="CA463" s="6" t="s">
        <v>24</v>
      </c>
    </row>
    <row r="464" spans="1:79" s="6" customFormat="1" ht="18.75" customHeight="1">
      <c r="A464" s="62"/>
      <c r="B464" s="61"/>
      <c r="C464" s="178" t="s">
        <v>97</v>
      </c>
      <c r="D464" s="178"/>
      <c r="E464" s="178"/>
      <c r="F464" s="178"/>
      <c r="G464" s="178"/>
      <c r="H464" s="178"/>
      <c r="I464" s="178"/>
      <c r="J464" s="179" t="s">
        <v>98</v>
      </c>
      <c r="K464" s="179"/>
      <c r="L464" s="179"/>
      <c r="M464" s="179"/>
      <c r="N464" s="179"/>
      <c r="O464" s="179" t="s">
        <v>98</v>
      </c>
      <c r="P464" s="179"/>
      <c r="Q464" s="179"/>
      <c r="R464" s="179"/>
      <c r="S464" s="179"/>
      <c r="T464" s="179"/>
      <c r="U464" s="179"/>
      <c r="V464" s="179"/>
      <c r="W464" s="179"/>
      <c r="X464" s="179"/>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4"/>
      <c r="BS464" s="4"/>
      <c r="BT464" s="4"/>
      <c r="BU464" s="4"/>
      <c r="BV464" s="4"/>
      <c r="BW464" s="4"/>
      <c r="BX464" s="4"/>
      <c r="BY464" s="4"/>
      <c r="BZ464" s="5"/>
      <c r="CA464" s="6" t="s">
        <v>24</v>
      </c>
    </row>
    <row r="465" spans="1:79" ht="67.5" customHeight="1">
      <c r="A465" s="185"/>
      <c r="B465" s="125"/>
      <c r="C465" s="186" t="s">
        <v>133</v>
      </c>
      <c r="D465" s="186"/>
      <c r="E465" s="186"/>
      <c r="F465" s="186"/>
      <c r="G465" s="186"/>
      <c r="H465" s="186"/>
      <c r="I465" s="186"/>
      <c r="J465" s="187" t="s">
        <v>100</v>
      </c>
      <c r="K465" s="187"/>
      <c r="L465" s="187"/>
      <c r="M465" s="187"/>
      <c r="N465" s="187"/>
      <c r="O465" s="188" t="s">
        <v>101</v>
      </c>
      <c r="P465" s="189"/>
      <c r="Q465" s="189"/>
      <c r="R465" s="189"/>
      <c r="S465" s="189"/>
      <c r="T465" s="189"/>
      <c r="U465" s="189"/>
      <c r="V465" s="189"/>
      <c r="W465" s="189"/>
      <c r="X465" s="190"/>
      <c r="Y465" s="145">
        <v>7176250</v>
      </c>
      <c r="Z465" s="145"/>
      <c r="AA465" s="145"/>
      <c r="AB465" s="145"/>
      <c r="AC465" s="145"/>
      <c r="AD465" s="145">
        <v>0</v>
      </c>
      <c r="AE465" s="145"/>
      <c r="AF465" s="145"/>
      <c r="AG465" s="145"/>
      <c r="AH465" s="145"/>
      <c r="AI465" s="182">
        <v>7176250</v>
      </c>
      <c r="AJ465" s="183"/>
      <c r="AK465" s="183"/>
      <c r="AL465" s="183"/>
      <c r="AM465" s="184"/>
      <c r="AN465" s="182">
        <v>3721454.88</v>
      </c>
      <c r="AO465" s="183"/>
      <c r="AP465" s="183"/>
      <c r="AQ465" s="183"/>
      <c r="AR465" s="184"/>
      <c r="AS465" s="182">
        <v>0</v>
      </c>
      <c r="AT465" s="183"/>
      <c r="AU465" s="183"/>
      <c r="AV465" s="183"/>
      <c r="AW465" s="184"/>
      <c r="AX465" s="182">
        <v>3721454.88</v>
      </c>
      <c r="AY465" s="183"/>
      <c r="AZ465" s="183"/>
      <c r="BA465" s="183"/>
      <c r="BB465" s="184"/>
      <c r="BC465" s="182">
        <f t="shared" ref="BC465:BC558" si="29">AN465-Y465</f>
        <v>-3454795.12</v>
      </c>
      <c r="BD465" s="183"/>
      <c r="BE465" s="183"/>
      <c r="BF465" s="183"/>
      <c r="BG465" s="184"/>
      <c r="BH465" s="182">
        <f t="shared" ref="BH465:BH558" si="30">AS465-AD465</f>
        <v>0</v>
      </c>
      <c r="BI465" s="183"/>
      <c r="BJ465" s="183"/>
      <c r="BK465" s="183"/>
      <c r="BL465" s="184"/>
      <c r="BM465" s="182">
        <v>-3454795.12</v>
      </c>
      <c r="BN465" s="183"/>
      <c r="BO465" s="183"/>
      <c r="BP465" s="183"/>
      <c r="BQ465" s="184"/>
      <c r="BR465" s="1"/>
      <c r="BS465" s="1"/>
      <c r="BT465" s="1"/>
      <c r="BU465" s="1"/>
      <c r="BV465" s="1"/>
      <c r="BW465" s="1"/>
      <c r="BX465" s="1"/>
      <c r="BY465" s="1"/>
      <c r="BZ465" s="2"/>
    </row>
    <row r="466" spans="1:79" ht="18.75" customHeight="1">
      <c r="A466" s="62"/>
      <c r="B466" s="61"/>
      <c r="C466" s="178" t="s">
        <v>198</v>
      </c>
      <c r="D466" s="178"/>
      <c r="E466" s="178"/>
      <c r="F466" s="178"/>
      <c r="G466" s="178"/>
      <c r="H466" s="178"/>
      <c r="I466" s="178"/>
      <c r="J466" s="179" t="s">
        <v>98</v>
      </c>
      <c r="K466" s="179"/>
      <c r="L466" s="179"/>
      <c r="M466" s="179"/>
      <c r="N466" s="179"/>
      <c r="O466" s="179" t="s">
        <v>98</v>
      </c>
      <c r="P466" s="179"/>
      <c r="Q466" s="179"/>
      <c r="R466" s="179"/>
      <c r="S466" s="179"/>
      <c r="T466" s="179"/>
      <c r="U466" s="179"/>
      <c r="V466" s="179"/>
      <c r="W466" s="179"/>
      <c r="X466" s="179"/>
      <c r="Y466" s="201"/>
      <c r="Z466" s="202"/>
      <c r="AA466" s="202"/>
      <c r="AB466" s="202"/>
      <c r="AC466" s="203"/>
      <c r="AD466" s="145"/>
      <c r="AE466" s="145"/>
      <c r="AF466" s="145"/>
      <c r="AG466" s="145"/>
      <c r="AH466" s="14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
      <c r="BS466" s="1"/>
      <c r="BT466" s="1"/>
      <c r="BU466" s="1"/>
      <c r="BV466" s="1"/>
      <c r="BW466" s="1"/>
      <c r="BX466" s="1"/>
      <c r="BY466" s="1"/>
      <c r="BZ466" s="2"/>
    </row>
    <row r="467" spans="1:79" ht="78.75" customHeight="1">
      <c r="A467" s="185"/>
      <c r="B467" s="125"/>
      <c r="C467" s="186" t="s">
        <v>243</v>
      </c>
      <c r="D467" s="186"/>
      <c r="E467" s="186"/>
      <c r="F467" s="186"/>
      <c r="G467" s="186"/>
      <c r="H467" s="186"/>
      <c r="I467" s="186"/>
      <c r="J467" s="187" t="s">
        <v>206</v>
      </c>
      <c r="K467" s="187"/>
      <c r="L467" s="187"/>
      <c r="M467" s="187"/>
      <c r="N467" s="187"/>
      <c r="O467" s="188" t="s">
        <v>112</v>
      </c>
      <c r="P467" s="189"/>
      <c r="Q467" s="189"/>
      <c r="R467" s="189"/>
      <c r="S467" s="189"/>
      <c r="T467" s="189"/>
      <c r="U467" s="189"/>
      <c r="V467" s="189"/>
      <c r="W467" s="189"/>
      <c r="X467" s="190"/>
      <c r="Y467" s="145">
        <v>6</v>
      </c>
      <c r="Z467" s="145"/>
      <c r="AA467" s="145"/>
      <c r="AB467" s="145"/>
      <c r="AC467" s="145"/>
      <c r="AD467" s="145">
        <v>0</v>
      </c>
      <c r="AE467" s="145"/>
      <c r="AF467" s="145"/>
      <c r="AG467" s="145"/>
      <c r="AH467" s="145"/>
      <c r="AI467" s="182">
        <v>6</v>
      </c>
      <c r="AJ467" s="183"/>
      <c r="AK467" s="183"/>
      <c r="AL467" s="183"/>
      <c r="AM467" s="184"/>
      <c r="AN467" s="182">
        <v>6</v>
      </c>
      <c r="AO467" s="183"/>
      <c r="AP467" s="183"/>
      <c r="AQ467" s="183"/>
      <c r="AR467" s="184"/>
      <c r="AS467" s="182">
        <v>0</v>
      </c>
      <c r="AT467" s="183"/>
      <c r="AU467" s="183"/>
      <c r="AV467" s="183"/>
      <c r="AW467" s="184"/>
      <c r="AX467" s="182">
        <v>6</v>
      </c>
      <c r="AY467" s="183"/>
      <c r="AZ467" s="183"/>
      <c r="BA467" s="183"/>
      <c r="BB467" s="184"/>
      <c r="BC467" s="182">
        <f t="shared" si="29"/>
        <v>0</v>
      </c>
      <c r="BD467" s="183"/>
      <c r="BE467" s="183"/>
      <c r="BF467" s="183"/>
      <c r="BG467" s="184"/>
      <c r="BH467" s="182">
        <f t="shared" si="30"/>
        <v>0</v>
      </c>
      <c r="BI467" s="183"/>
      <c r="BJ467" s="183"/>
      <c r="BK467" s="183"/>
      <c r="BL467" s="184"/>
      <c r="BM467" s="182">
        <v>0</v>
      </c>
      <c r="BN467" s="183"/>
      <c r="BO467" s="183"/>
      <c r="BP467" s="183"/>
      <c r="BQ467" s="184"/>
      <c r="BR467" s="1"/>
      <c r="BS467" s="1"/>
      <c r="BT467" s="1"/>
      <c r="BU467" s="1"/>
      <c r="BV467" s="1"/>
      <c r="BW467" s="1"/>
      <c r="BX467" s="1"/>
      <c r="BY467" s="1"/>
      <c r="BZ467" s="2"/>
    </row>
    <row r="468" spans="1:79" ht="18.75" customHeight="1">
      <c r="A468" s="62"/>
      <c r="B468" s="61"/>
      <c r="C468" s="178" t="s">
        <v>281</v>
      </c>
      <c r="D468" s="178"/>
      <c r="E468" s="178"/>
      <c r="F468" s="178"/>
      <c r="G468" s="178"/>
      <c r="H468" s="178"/>
      <c r="I468" s="178"/>
      <c r="J468" s="179" t="s">
        <v>98</v>
      </c>
      <c r="K468" s="179"/>
      <c r="L468" s="179"/>
      <c r="M468" s="179"/>
      <c r="N468" s="179"/>
      <c r="O468" s="179" t="s">
        <v>98</v>
      </c>
      <c r="P468" s="179"/>
      <c r="Q468" s="179"/>
      <c r="R468" s="179"/>
      <c r="S468" s="179"/>
      <c r="T468" s="179"/>
      <c r="U468" s="179"/>
      <c r="V468" s="179"/>
      <c r="W468" s="179"/>
      <c r="X468" s="179"/>
      <c r="Y468" s="151"/>
      <c r="Z468" s="151"/>
      <c r="AA468" s="151"/>
      <c r="AB468" s="151"/>
      <c r="AC468" s="151"/>
      <c r="AD468" s="145"/>
      <c r="AE468" s="145"/>
      <c r="AF468" s="145"/>
      <c r="AG468" s="145"/>
      <c r="AH468" s="14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
      <c r="BS468" s="1"/>
      <c r="BT468" s="1"/>
      <c r="BU468" s="1"/>
      <c r="BV468" s="1"/>
      <c r="BW468" s="1"/>
      <c r="BX468" s="1"/>
      <c r="BY468" s="1"/>
      <c r="BZ468" s="2"/>
    </row>
    <row r="469" spans="1:79" ht="44.1" customHeight="1">
      <c r="A469" s="185"/>
      <c r="B469" s="125"/>
      <c r="C469" s="186" t="s">
        <v>320</v>
      </c>
      <c r="D469" s="186"/>
      <c r="E469" s="186"/>
      <c r="F469" s="186"/>
      <c r="G469" s="186"/>
      <c r="H469" s="186"/>
      <c r="I469" s="186"/>
      <c r="J469" s="187" t="s">
        <v>100</v>
      </c>
      <c r="K469" s="187"/>
      <c r="L469" s="187"/>
      <c r="M469" s="187"/>
      <c r="N469" s="187"/>
      <c r="O469" s="188" t="s">
        <v>201</v>
      </c>
      <c r="P469" s="189"/>
      <c r="Q469" s="189"/>
      <c r="R469" s="189"/>
      <c r="S469" s="189"/>
      <c r="T469" s="189"/>
      <c r="U469" s="189"/>
      <c r="V469" s="189"/>
      <c r="W469" s="189"/>
      <c r="X469" s="190"/>
      <c r="Y469" s="145">
        <v>1196041.7</v>
      </c>
      <c r="Z469" s="145"/>
      <c r="AA469" s="145"/>
      <c r="AB469" s="145"/>
      <c r="AC469" s="145"/>
      <c r="AD469" s="145">
        <v>0</v>
      </c>
      <c r="AE469" s="145"/>
      <c r="AF469" s="145"/>
      <c r="AG469" s="145"/>
      <c r="AH469" s="145"/>
      <c r="AI469" s="182">
        <v>1196041.7</v>
      </c>
      <c r="AJ469" s="183"/>
      <c r="AK469" s="183"/>
      <c r="AL469" s="183"/>
      <c r="AM469" s="184"/>
      <c r="AN469" s="182">
        <v>620242.48</v>
      </c>
      <c r="AO469" s="183"/>
      <c r="AP469" s="183"/>
      <c r="AQ469" s="183"/>
      <c r="AR469" s="184"/>
      <c r="AS469" s="182">
        <v>0</v>
      </c>
      <c r="AT469" s="183"/>
      <c r="AU469" s="183"/>
      <c r="AV469" s="183"/>
      <c r="AW469" s="184"/>
      <c r="AX469" s="182">
        <v>620242.48</v>
      </c>
      <c r="AY469" s="183"/>
      <c r="AZ469" s="183"/>
      <c r="BA469" s="183"/>
      <c r="BB469" s="184"/>
      <c r="BC469" s="182">
        <f t="shared" si="29"/>
        <v>-575799.22</v>
      </c>
      <c r="BD469" s="183"/>
      <c r="BE469" s="183"/>
      <c r="BF469" s="183"/>
      <c r="BG469" s="184"/>
      <c r="BH469" s="182">
        <f t="shared" si="30"/>
        <v>0</v>
      </c>
      <c r="BI469" s="183"/>
      <c r="BJ469" s="183"/>
      <c r="BK469" s="183"/>
      <c r="BL469" s="184"/>
      <c r="BM469" s="182">
        <v>-575799.22</v>
      </c>
      <c r="BN469" s="183"/>
      <c r="BO469" s="183"/>
      <c r="BP469" s="183"/>
      <c r="BQ469" s="184"/>
      <c r="BR469" s="1"/>
      <c r="BS469" s="1"/>
      <c r="BT469" s="1"/>
      <c r="BU469" s="1"/>
      <c r="BV469" s="1"/>
      <c r="BW469" s="1"/>
      <c r="BX469" s="1"/>
      <c r="BY469" s="1"/>
      <c r="BZ469" s="2"/>
    </row>
    <row r="470" spans="1:79" ht="18.75" customHeight="1">
      <c r="A470" s="62"/>
      <c r="B470" s="61"/>
      <c r="C470" s="178" t="s">
        <v>360</v>
      </c>
      <c r="D470" s="178"/>
      <c r="E470" s="178"/>
      <c r="F470" s="178"/>
      <c r="G470" s="178"/>
      <c r="H470" s="178"/>
      <c r="I470" s="178"/>
      <c r="J470" s="179" t="s">
        <v>98</v>
      </c>
      <c r="K470" s="179"/>
      <c r="L470" s="179"/>
      <c r="M470" s="179"/>
      <c r="N470" s="179"/>
      <c r="O470" s="179" t="s">
        <v>98</v>
      </c>
      <c r="P470" s="179"/>
      <c r="Q470" s="179"/>
      <c r="R470" s="179"/>
      <c r="S470" s="179"/>
      <c r="T470" s="179"/>
      <c r="U470" s="179"/>
      <c r="V470" s="179"/>
      <c r="W470" s="179"/>
      <c r="X470" s="179"/>
      <c r="Y470" s="151"/>
      <c r="Z470" s="151"/>
      <c r="AA470" s="151"/>
      <c r="AB470" s="151"/>
      <c r="AC470" s="151"/>
      <c r="AD470" s="145"/>
      <c r="AE470" s="145"/>
      <c r="AF470" s="145"/>
      <c r="AG470" s="145"/>
      <c r="AH470" s="14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
      <c r="BS470" s="1"/>
      <c r="BT470" s="1"/>
      <c r="BU470" s="1"/>
      <c r="BV470" s="1"/>
      <c r="BW470" s="1"/>
      <c r="BX470" s="1"/>
      <c r="BY470" s="1"/>
      <c r="BZ470" s="2"/>
    </row>
    <row r="471" spans="1:79" ht="65.45" customHeight="1">
      <c r="A471" s="185"/>
      <c r="B471" s="125"/>
      <c r="C471" s="186" t="s">
        <v>387</v>
      </c>
      <c r="D471" s="186"/>
      <c r="E471" s="186"/>
      <c r="F471" s="186"/>
      <c r="G471" s="186"/>
      <c r="H471" s="186"/>
      <c r="I471" s="186"/>
      <c r="J471" s="187" t="s">
        <v>362</v>
      </c>
      <c r="K471" s="187"/>
      <c r="L471" s="187"/>
      <c r="M471" s="187"/>
      <c r="N471" s="187"/>
      <c r="O471" s="188" t="s">
        <v>201</v>
      </c>
      <c r="P471" s="189"/>
      <c r="Q471" s="189"/>
      <c r="R471" s="189"/>
      <c r="S471" s="189"/>
      <c r="T471" s="189"/>
      <c r="U471" s="189"/>
      <c r="V471" s="189"/>
      <c r="W471" s="189"/>
      <c r="X471" s="190"/>
      <c r="Y471" s="145">
        <v>100</v>
      </c>
      <c r="Z471" s="145"/>
      <c r="AA471" s="145"/>
      <c r="AB471" s="145"/>
      <c r="AC471" s="145"/>
      <c r="AD471" s="145">
        <v>0</v>
      </c>
      <c r="AE471" s="145"/>
      <c r="AF471" s="145"/>
      <c r="AG471" s="145"/>
      <c r="AH471" s="145"/>
      <c r="AI471" s="182">
        <v>100</v>
      </c>
      <c r="AJ471" s="183"/>
      <c r="AK471" s="183"/>
      <c r="AL471" s="183"/>
      <c r="AM471" s="184"/>
      <c r="AN471" s="182">
        <v>51.86</v>
      </c>
      <c r="AO471" s="183"/>
      <c r="AP471" s="183"/>
      <c r="AQ471" s="183"/>
      <c r="AR471" s="184"/>
      <c r="AS471" s="182">
        <v>0</v>
      </c>
      <c r="AT471" s="183"/>
      <c r="AU471" s="183"/>
      <c r="AV471" s="183"/>
      <c r="AW471" s="184"/>
      <c r="AX471" s="182">
        <v>51.86</v>
      </c>
      <c r="AY471" s="183"/>
      <c r="AZ471" s="183"/>
      <c r="BA471" s="183"/>
      <c r="BB471" s="184"/>
      <c r="BC471" s="182">
        <f t="shared" si="29"/>
        <v>-48.14</v>
      </c>
      <c r="BD471" s="183"/>
      <c r="BE471" s="183"/>
      <c r="BF471" s="183"/>
      <c r="BG471" s="184"/>
      <c r="BH471" s="182">
        <f t="shared" si="30"/>
        <v>0</v>
      </c>
      <c r="BI471" s="183"/>
      <c r="BJ471" s="183"/>
      <c r="BK471" s="183"/>
      <c r="BL471" s="184"/>
      <c r="BM471" s="182">
        <v>-48.14</v>
      </c>
      <c r="BN471" s="183"/>
      <c r="BO471" s="183"/>
      <c r="BP471" s="183"/>
      <c r="BQ471" s="184"/>
      <c r="BR471" s="1"/>
      <c r="BS471" s="1"/>
      <c r="BT471" s="1"/>
      <c r="BU471" s="1"/>
      <c r="BV471" s="1"/>
      <c r="BW471" s="1"/>
      <c r="BX471" s="1"/>
      <c r="BY471" s="1"/>
      <c r="BZ471" s="2"/>
    </row>
    <row r="472" spans="1:79" s="6" customFormat="1" ht="39" customHeight="1">
      <c r="A472" s="62"/>
      <c r="B472" s="61"/>
      <c r="C472" s="204" t="s">
        <v>492</v>
      </c>
      <c r="D472" s="205"/>
      <c r="E472" s="205"/>
      <c r="F472" s="205"/>
      <c r="G472" s="205"/>
      <c r="H472" s="205"/>
      <c r="I472" s="206"/>
      <c r="J472" s="207" t="s">
        <v>98</v>
      </c>
      <c r="K472" s="208"/>
      <c r="L472" s="208"/>
      <c r="M472" s="208"/>
      <c r="N472" s="209"/>
      <c r="O472" s="207" t="s">
        <v>98</v>
      </c>
      <c r="P472" s="208"/>
      <c r="Q472" s="208"/>
      <c r="R472" s="208"/>
      <c r="S472" s="208"/>
      <c r="T472" s="208"/>
      <c r="U472" s="208"/>
      <c r="V472" s="208"/>
      <c r="W472" s="208"/>
      <c r="X472" s="209"/>
      <c r="Y472" s="201"/>
      <c r="Z472" s="202"/>
      <c r="AA472" s="202"/>
      <c r="AB472" s="202"/>
      <c r="AC472" s="203"/>
      <c r="AD472" s="201"/>
      <c r="AE472" s="202"/>
      <c r="AF472" s="202"/>
      <c r="AG472" s="202"/>
      <c r="AH472" s="203"/>
      <c r="AI472" s="201"/>
      <c r="AJ472" s="202"/>
      <c r="AK472" s="202"/>
      <c r="AL472" s="202"/>
      <c r="AM472" s="203"/>
      <c r="AN472" s="201"/>
      <c r="AO472" s="202"/>
      <c r="AP472" s="202"/>
      <c r="AQ472" s="202"/>
      <c r="AR472" s="203"/>
      <c r="AS472" s="201"/>
      <c r="AT472" s="202"/>
      <c r="AU472" s="202"/>
      <c r="AV472" s="202"/>
      <c r="AW472" s="203"/>
      <c r="AX472" s="201"/>
      <c r="AY472" s="202"/>
      <c r="AZ472" s="202"/>
      <c r="BA472" s="202"/>
      <c r="BB472" s="203"/>
      <c r="BC472" s="201"/>
      <c r="BD472" s="202"/>
      <c r="BE472" s="202"/>
      <c r="BF472" s="202"/>
      <c r="BG472" s="203"/>
      <c r="BH472" s="201"/>
      <c r="BI472" s="202"/>
      <c r="BJ472" s="202"/>
      <c r="BK472" s="202"/>
      <c r="BL472" s="203"/>
      <c r="BM472" s="201"/>
      <c r="BN472" s="202"/>
      <c r="BO472" s="202"/>
      <c r="BP472" s="202"/>
      <c r="BQ472" s="203"/>
      <c r="BR472" s="4"/>
      <c r="BS472" s="4"/>
      <c r="BT472" s="4"/>
      <c r="BU472" s="4"/>
      <c r="BV472" s="4"/>
      <c r="BW472" s="4"/>
      <c r="BX472" s="4"/>
      <c r="BY472" s="4"/>
      <c r="BZ472" s="5"/>
      <c r="CA472" s="6" t="s">
        <v>24</v>
      </c>
    </row>
    <row r="473" spans="1:79" s="6" customFormat="1" ht="38.25" customHeight="1">
      <c r="A473" s="62"/>
      <c r="B473" s="61"/>
      <c r="C473" s="204" t="s">
        <v>491</v>
      </c>
      <c r="D473" s="205"/>
      <c r="E473" s="205"/>
      <c r="F473" s="205"/>
      <c r="G473" s="205"/>
      <c r="H473" s="205"/>
      <c r="I473" s="206"/>
      <c r="J473" s="207" t="s">
        <v>98</v>
      </c>
      <c r="K473" s="208"/>
      <c r="L473" s="208"/>
      <c r="M473" s="208"/>
      <c r="N473" s="209"/>
      <c r="O473" s="207" t="s">
        <v>98</v>
      </c>
      <c r="P473" s="208"/>
      <c r="Q473" s="208"/>
      <c r="R473" s="208"/>
      <c r="S473" s="208"/>
      <c r="T473" s="208"/>
      <c r="U473" s="208"/>
      <c r="V473" s="208"/>
      <c r="W473" s="208"/>
      <c r="X473" s="209"/>
      <c r="Y473" s="201"/>
      <c r="Z473" s="202"/>
      <c r="AA473" s="202"/>
      <c r="AB473" s="202"/>
      <c r="AC473" s="203"/>
      <c r="AD473" s="201"/>
      <c r="AE473" s="202"/>
      <c r="AF473" s="202"/>
      <c r="AG473" s="202"/>
      <c r="AH473" s="203"/>
      <c r="AI473" s="201"/>
      <c r="AJ473" s="202"/>
      <c r="AK473" s="202"/>
      <c r="AL473" s="202"/>
      <c r="AM473" s="203"/>
      <c r="AN473" s="201"/>
      <c r="AO473" s="202"/>
      <c r="AP473" s="202"/>
      <c r="AQ473" s="202"/>
      <c r="AR473" s="203"/>
      <c r="AS473" s="201"/>
      <c r="AT473" s="202"/>
      <c r="AU473" s="202"/>
      <c r="AV473" s="202"/>
      <c r="AW473" s="203"/>
      <c r="AX473" s="201"/>
      <c r="AY473" s="202"/>
      <c r="AZ473" s="202"/>
      <c r="BA473" s="202"/>
      <c r="BB473" s="203"/>
      <c r="BC473" s="201"/>
      <c r="BD473" s="202"/>
      <c r="BE473" s="202"/>
      <c r="BF473" s="202"/>
      <c r="BG473" s="203"/>
      <c r="BH473" s="201"/>
      <c r="BI473" s="202"/>
      <c r="BJ473" s="202"/>
      <c r="BK473" s="202"/>
      <c r="BL473" s="203"/>
      <c r="BM473" s="201"/>
      <c r="BN473" s="202"/>
      <c r="BO473" s="202"/>
      <c r="BP473" s="202"/>
      <c r="BQ473" s="203"/>
      <c r="BR473" s="4"/>
      <c r="BS473" s="4"/>
      <c r="BT473" s="4"/>
      <c r="BU473" s="4"/>
      <c r="BV473" s="4"/>
      <c r="BW473" s="4"/>
      <c r="BX473" s="4"/>
      <c r="BY473" s="4"/>
      <c r="BZ473" s="5"/>
      <c r="CA473" s="6" t="s">
        <v>24</v>
      </c>
    </row>
    <row r="474" spans="1:79" s="6" customFormat="1" ht="42" customHeight="1">
      <c r="A474" s="62"/>
      <c r="B474" s="61"/>
      <c r="C474" s="204" t="s">
        <v>493</v>
      </c>
      <c r="D474" s="205"/>
      <c r="E474" s="205"/>
      <c r="F474" s="205"/>
      <c r="G474" s="205"/>
      <c r="H474" s="205"/>
      <c r="I474" s="206"/>
      <c r="J474" s="207" t="s">
        <v>98</v>
      </c>
      <c r="K474" s="208"/>
      <c r="L474" s="208"/>
      <c r="M474" s="208"/>
      <c r="N474" s="209"/>
      <c r="O474" s="207" t="s">
        <v>98</v>
      </c>
      <c r="P474" s="208"/>
      <c r="Q474" s="208"/>
      <c r="R474" s="208"/>
      <c r="S474" s="208"/>
      <c r="T474" s="208"/>
      <c r="U474" s="208"/>
      <c r="V474" s="208"/>
      <c r="W474" s="208"/>
      <c r="X474" s="209"/>
      <c r="Y474" s="201"/>
      <c r="Z474" s="202"/>
      <c r="AA474" s="202"/>
      <c r="AB474" s="202"/>
      <c r="AC474" s="203"/>
      <c r="AD474" s="201"/>
      <c r="AE474" s="202"/>
      <c r="AF474" s="202"/>
      <c r="AG474" s="202"/>
      <c r="AH474" s="203"/>
      <c r="AI474" s="201"/>
      <c r="AJ474" s="202"/>
      <c r="AK474" s="202"/>
      <c r="AL474" s="202"/>
      <c r="AM474" s="203"/>
      <c r="AN474" s="201"/>
      <c r="AO474" s="202"/>
      <c r="AP474" s="202"/>
      <c r="AQ474" s="202"/>
      <c r="AR474" s="203"/>
      <c r="AS474" s="201"/>
      <c r="AT474" s="202"/>
      <c r="AU474" s="202"/>
      <c r="AV474" s="202"/>
      <c r="AW474" s="203"/>
      <c r="AX474" s="201"/>
      <c r="AY474" s="202"/>
      <c r="AZ474" s="202"/>
      <c r="BA474" s="202"/>
      <c r="BB474" s="203"/>
      <c r="BC474" s="201"/>
      <c r="BD474" s="202"/>
      <c r="BE474" s="202"/>
      <c r="BF474" s="202"/>
      <c r="BG474" s="203"/>
      <c r="BH474" s="201"/>
      <c r="BI474" s="202"/>
      <c r="BJ474" s="202"/>
      <c r="BK474" s="202"/>
      <c r="BL474" s="203"/>
      <c r="BM474" s="201"/>
      <c r="BN474" s="202"/>
      <c r="BO474" s="202"/>
      <c r="BP474" s="202"/>
      <c r="BQ474" s="203"/>
      <c r="BR474" s="4"/>
      <c r="BS474" s="4"/>
      <c r="BT474" s="4"/>
      <c r="BU474" s="4"/>
      <c r="BV474" s="4"/>
      <c r="BW474" s="4"/>
      <c r="BX474" s="4"/>
      <c r="BY474" s="4"/>
      <c r="BZ474" s="5"/>
      <c r="CA474" s="6" t="s">
        <v>24</v>
      </c>
    </row>
    <row r="475" spans="1:79" s="6" customFormat="1" ht="18.75" customHeight="1">
      <c r="A475" s="62"/>
      <c r="B475" s="61"/>
      <c r="C475" s="204" t="s">
        <v>97</v>
      </c>
      <c r="D475" s="205"/>
      <c r="E475" s="205"/>
      <c r="F475" s="205"/>
      <c r="G475" s="205"/>
      <c r="H475" s="205"/>
      <c r="I475" s="206"/>
      <c r="J475" s="207" t="s">
        <v>98</v>
      </c>
      <c r="K475" s="208"/>
      <c r="L475" s="208"/>
      <c r="M475" s="208"/>
      <c r="N475" s="209"/>
      <c r="O475" s="207" t="s">
        <v>98</v>
      </c>
      <c r="P475" s="208"/>
      <c r="Q475" s="208"/>
      <c r="R475" s="208"/>
      <c r="S475" s="208"/>
      <c r="T475" s="208"/>
      <c r="U475" s="208"/>
      <c r="V475" s="208"/>
      <c r="W475" s="208"/>
      <c r="X475" s="209"/>
      <c r="Y475" s="201"/>
      <c r="Z475" s="202"/>
      <c r="AA475" s="202"/>
      <c r="AB475" s="202"/>
      <c r="AC475" s="203"/>
      <c r="AD475" s="201"/>
      <c r="AE475" s="202"/>
      <c r="AF475" s="202"/>
      <c r="AG475" s="202"/>
      <c r="AH475" s="203"/>
      <c r="AI475" s="201"/>
      <c r="AJ475" s="202"/>
      <c r="AK475" s="202"/>
      <c r="AL475" s="202"/>
      <c r="AM475" s="203"/>
      <c r="AN475" s="201"/>
      <c r="AO475" s="202"/>
      <c r="AP475" s="202"/>
      <c r="AQ475" s="202"/>
      <c r="AR475" s="203"/>
      <c r="AS475" s="201"/>
      <c r="AT475" s="202"/>
      <c r="AU475" s="202"/>
      <c r="AV475" s="202"/>
      <c r="AW475" s="203"/>
      <c r="AX475" s="201"/>
      <c r="AY475" s="202"/>
      <c r="AZ475" s="202"/>
      <c r="BA475" s="202"/>
      <c r="BB475" s="203"/>
      <c r="BC475" s="201"/>
      <c r="BD475" s="202"/>
      <c r="BE475" s="202"/>
      <c r="BF475" s="202"/>
      <c r="BG475" s="203"/>
      <c r="BH475" s="201"/>
      <c r="BI475" s="202"/>
      <c r="BJ475" s="202"/>
      <c r="BK475" s="202"/>
      <c r="BL475" s="203"/>
      <c r="BM475" s="201"/>
      <c r="BN475" s="202"/>
      <c r="BO475" s="202"/>
      <c r="BP475" s="202"/>
      <c r="BQ475" s="203"/>
      <c r="BR475" s="4"/>
      <c r="BS475" s="4"/>
      <c r="BT475" s="4"/>
      <c r="BU475" s="4"/>
      <c r="BV475" s="4"/>
      <c r="BW475" s="4"/>
      <c r="BX475" s="4"/>
      <c r="BY475" s="4"/>
      <c r="BZ475" s="5"/>
      <c r="CA475" s="6" t="s">
        <v>24</v>
      </c>
    </row>
    <row r="476" spans="1:79" ht="55.5" customHeight="1">
      <c r="A476" s="185"/>
      <c r="B476" s="125"/>
      <c r="C476" s="186" t="s">
        <v>134</v>
      </c>
      <c r="D476" s="186"/>
      <c r="E476" s="186"/>
      <c r="F476" s="186"/>
      <c r="G476" s="186"/>
      <c r="H476" s="186"/>
      <c r="I476" s="186"/>
      <c r="J476" s="187" t="s">
        <v>100</v>
      </c>
      <c r="K476" s="187"/>
      <c r="L476" s="187"/>
      <c r="M476" s="187"/>
      <c r="N476" s="187"/>
      <c r="O476" s="188" t="s">
        <v>117</v>
      </c>
      <c r="P476" s="189"/>
      <c r="Q476" s="189"/>
      <c r="R476" s="189"/>
      <c r="S476" s="189"/>
      <c r="T476" s="189"/>
      <c r="U476" s="189"/>
      <c r="V476" s="189"/>
      <c r="W476" s="189"/>
      <c r="X476" s="190"/>
      <c r="Y476" s="145">
        <v>0</v>
      </c>
      <c r="Z476" s="145"/>
      <c r="AA476" s="145"/>
      <c r="AB476" s="145"/>
      <c r="AC476" s="145"/>
      <c r="AD476" s="145">
        <v>5588</v>
      </c>
      <c r="AE476" s="145"/>
      <c r="AF476" s="145"/>
      <c r="AG476" s="145"/>
      <c r="AH476" s="145"/>
      <c r="AI476" s="182">
        <v>5588</v>
      </c>
      <c r="AJ476" s="183"/>
      <c r="AK476" s="183"/>
      <c r="AL476" s="183"/>
      <c r="AM476" s="184"/>
      <c r="AN476" s="182">
        <v>0</v>
      </c>
      <c r="AO476" s="183"/>
      <c r="AP476" s="183"/>
      <c r="AQ476" s="183"/>
      <c r="AR476" s="184"/>
      <c r="AS476" s="182">
        <v>5588</v>
      </c>
      <c r="AT476" s="183"/>
      <c r="AU476" s="183"/>
      <c r="AV476" s="183"/>
      <c r="AW476" s="184"/>
      <c r="AX476" s="182">
        <v>5588</v>
      </c>
      <c r="AY476" s="183"/>
      <c r="AZ476" s="183"/>
      <c r="BA476" s="183"/>
      <c r="BB476" s="184"/>
      <c r="BC476" s="182">
        <f t="shared" si="29"/>
        <v>0</v>
      </c>
      <c r="BD476" s="183"/>
      <c r="BE476" s="183"/>
      <c r="BF476" s="183"/>
      <c r="BG476" s="184"/>
      <c r="BH476" s="182">
        <f t="shared" si="30"/>
        <v>0</v>
      </c>
      <c r="BI476" s="183"/>
      <c r="BJ476" s="183"/>
      <c r="BK476" s="183"/>
      <c r="BL476" s="184"/>
      <c r="BM476" s="182">
        <v>0</v>
      </c>
      <c r="BN476" s="183"/>
      <c r="BO476" s="183"/>
      <c r="BP476" s="183"/>
      <c r="BQ476" s="184"/>
      <c r="BR476" s="1"/>
      <c r="BS476" s="1"/>
      <c r="BT476" s="1"/>
      <c r="BU476" s="1"/>
      <c r="BV476" s="1"/>
      <c r="BW476" s="1"/>
      <c r="BX476" s="1"/>
      <c r="BY476" s="1"/>
      <c r="BZ476" s="2"/>
    </row>
    <row r="477" spans="1:79" ht="18.75" customHeight="1">
      <c r="A477" s="62"/>
      <c r="B477" s="61"/>
      <c r="C477" s="178" t="s">
        <v>198</v>
      </c>
      <c r="D477" s="178"/>
      <c r="E477" s="178"/>
      <c r="F477" s="178"/>
      <c r="G477" s="178"/>
      <c r="H477" s="178"/>
      <c r="I477" s="178"/>
      <c r="J477" s="179" t="s">
        <v>98</v>
      </c>
      <c r="K477" s="179"/>
      <c r="L477" s="179"/>
      <c r="M477" s="179"/>
      <c r="N477" s="179"/>
      <c r="O477" s="179" t="s">
        <v>98</v>
      </c>
      <c r="P477" s="179"/>
      <c r="Q477" s="179"/>
      <c r="R477" s="179"/>
      <c r="S477" s="179"/>
      <c r="T477" s="179"/>
      <c r="U477" s="179"/>
      <c r="V477" s="179"/>
      <c r="W477" s="179"/>
      <c r="X477" s="179"/>
      <c r="Y477" s="201"/>
      <c r="Z477" s="202"/>
      <c r="AA477" s="202"/>
      <c r="AB477" s="202"/>
      <c r="AC477" s="203"/>
      <c r="AD477" s="145"/>
      <c r="AE477" s="145"/>
      <c r="AF477" s="145"/>
      <c r="AG477" s="145"/>
      <c r="AH477" s="14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
      <c r="BS477" s="1"/>
      <c r="BT477" s="1"/>
      <c r="BU477" s="1"/>
      <c r="BV477" s="1"/>
      <c r="BW477" s="1"/>
      <c r="BX477" s="1"/>
      <c r="BY477" s="1"/>
      <c r="BZ477" s="2"/>
    </row>
    <row r="478" spans="1:79" ht="87" customHeight="1">
      <c r="A478" s="185"/>
      <c r="B478" s="125"/>
      <c r="C478" s="186" t="s">
        <v>244</v>
      </c>
      <c r="D478" s="186"/>
      <c r="E478" s="186"/>
      <c r="F478" s="186"/>
      <c r="G478" s="186"/>
      <c r="H478" s="186"/>
      <c r="I478" s="186"/>
      <c r="J478" s="187" t="s">
        <v>103</v>
      </c>
      <c r="K478" s="187"/>
      <c r="L478" s="187"/>
      <c r="M478" s="187"/>
      <c r="N478" s="187"/>
      <c r="O478" s="188" t="s">
        <v>112</v>
      </c>
      <c r="P478" s="189"/>
      <c r="Q478" s="189"/>
      <c r="R478" s="189"/>
      <c r="S478" s="189"/>
      <c r="T478" s="189"/>
      <c r="U478" s="189"/>
      <c r="V478" s="189"/>
      <c r="W478" s="189"/>
      <c r="X478" s="190"/>
      <c r="Y478" s="145">
        <v>0</v>
      </c>
      <c r="Z478" s="145"/>
      <c r="AA478" s="145"/>
      <c r="AB478" s="145"/>
      <c r="AC478" s="145"/>
      <c r="AD478" s="145">
        <v>1</v>
      </c>
      <c r="AE478" s="145"/>
      <c r="AF478" s="145"/>
      <c r="AG478" s="145"/>
      <c r="AH478" s="145"/>
      <c r="AI478" s="182">
        <v>1</v>
      </c>
      <c r="AJ478" s="183"/>
      <c r="AK478" s="183"/>
      <c r="AL478" s="183"/>
      <c r="AM478" s="184"/>
      <c r="AN478" s="182">
        <v>0</v>
      </c>
      <c r="AO478" s="183"/>
      <c r="AP478" s="183"/>
      <c r="AQ478" s="183"/>
      <c r="AR478" s="184"/>
      <c r="AS478" s="182">
        <v>1</v>
      </c>
      <c r="AT478" s="183"/>
      <c r="AU478" s="183"/>
      <c r="AV478" s="183"/>
      <c r="AW478" s="184"/>
      <c r="AX478" s="182">
        <v>1</v>
      </c>
      <c r="AY478" s="183"/>
      <c r="AZ478" s="183"/>
      <c r="BA478" s="183"/>
      <c r="BB478" s="184"/>
      <c r="BC478" s="182">
        <f t="shared" si="29"/>
        <v>0</v>
      </c>
      <c r="BD478" s="183"/>
      <c r="BE478" s="183"/>
      <c r="BF478" s="183"/>
      <c r="BG478" s="184"/>
      <c r="BH478" s="182">
        <f t="shared" si="30"/>
        <v>0</v>
      </c>
      <c r="BI478" s="183"/>
      <c r="BJ478" s="183"/>
      <c r="BK478" s="183"/>
      <c r="BL478" s="184"/>
      <c r="BM478" s="182">
        <v>0</v>
      </c>
      <c r="BN478" s="183"/>
      <c r="BO478" s="183"/>
      <c r="BP478" s="183"/>
      <c r="BQ478" s="184"/>
      <c r="BR478" s="1"/>
      <c r="BS478" s="1"/>
      <c r="BT478" s="1"/>
      <c r="BU478" s="1"/>
      <c r="BV478" s="1"/>
      <c r="BW478" s="1"/>
      <c r="BX478" s="1"/>
      <c r="BY478" s="1"/>
      <c r="BZ478" s="2"/>
    </row>
    <row r="479" spans="1:79" ht="18.75" customHeight="1">
      <c r="A479" s="62"/>
      <c r="B479" s="61"/>
      <c r="C479" s="178" t="s">
        <v>281</v>
      </c>
      <c r="D479" s="178"/>
      <c r="E479" s="178"/>
      <c r="F479" s="178"/>
      <c r="G479" s="178"/>
      <c r="H479" s="178"/>
      <c r="I479" s="178"/>
      <c r="J479" s="179" t="s">
        <v>98</v>
      </c>
      <c r="K479" s="179"/>
      <c r="L479" s="179"/>
      <c r="M479" s="179"/>
      <c r="N479" s="179"/>
      <c r="O479" s="179" t="s">
        <v>98</v>
      </c>
      <c r="P479" s="179"/>
      <c r="Q479" s="179"/>
      <c r="R479" s="179"/>
      <c r="S479" s="179"/>
      <c r="T479" s="179"/>
      <c r="U479" s="179"/>
      <c r="V479" s="179"/>
      <c r="W479" s="179"/>
      <c r="X479" s="179"/>
      <c r="Y479" s="151"/>
      <c r="Z479" s="151"/>
      <c r="AA479" s="151"/>
      <c r="AB479" s="151"/>
      <c r="AC479" s="151"/>
      <c r="AD479" s="145"/>
      <c r="AE479" s="145"/>
      <c r="AF479" s="145"/>
      <c r="AG479" s="145"/>
      <c r="AH479" s="14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
      <c r="BS479" s="1"/>
      <c r="BT479" s="1"/>
      <c r="BU479" s="1"/>
      <c r="BV479" s="1"/>
      <c r="BW479" s="1"/>
      <c r="BX479" s="1"/>
      <c r="BY479" s="1"/>
      <c r="BZ479" s="2"/>
    </row>
    <row r="480" spans="1:79" ht="68.45" customHeight="1">
      <c r="A480" s="185"/>
      <c r="B480" s="125"/>
      <c r="C480" s="186" t="s">
        <v>321</v>
      </c>
      <c r="D480" s="186"/>
      <c r="E480" s="186"/>
      <c r="F480" s="186"/>
      <c r="G480" s="186"/>
      <c r="H480" s="186"/>
      <c r="I480" s="186"/>
      <c r="J480" s="187" t="s">
        <v>100</v>
      </c>
      <c r="K480" s="187"/>
      <c r="L480" s="187"/>
      <c r="M480" s="187"/>
      <c r="N480" s="187"/>
      <c r="O480" s="188" t="s">
        <v>201</v>
      </c>
      <c r="P480" s="189"/>
      <c r="Q480" s="189"/>
      <c r="R480" s="189"/>
      <c r="S480" s="189"/>
      <c r="T480" s="189"/>
      <c r="U480" s="189"/>
      <c r="V480" s="189"/>
      <c r="W480" s="189"/>
      <c r="X480" s="190"/>
      <c r="Y480" s="145">
        <v>0</v>
      </c>
      <c r="Z480" s="145"/>
      <c r="AA480" s="145"/>
      <c r="AB480" s="145"/>
      <c r="AC480" s="145"/>
      <c r="AD480" s="145">
        <v>5588</v>
      </c>
      <c r="AE480" s="145"/>
      <c r="AF480" s="145"/>
      <c r="AG480" s="145"/>
      <c r="AH480" s="145"/>
      <c r="AI480" s="182">
        <v>5588</v>
      </c>
      <c r="AJ480" s="183"/>
      <c r="AK480" s="183"/>
      <c r="AL480" s="183"/>
      <c r="AM480" s="184"/>
      <c r="AN480" s="182">
        <v>0</v>
      </c>
      <c r="AO480" s="183"/>
      <c r="AP480" s="183"/>
      <c r="AQ480" s="183"/>
      <c r="AR480" s="184"/>
      <c r="AS480" s="182">
        <v>5588</v>
      </c>
      <c r="AT480" s="183"/>
      <c r="AU480" s="183"/>
      <c r="AV480" s="183"/>
      <c r="AW480" s="184"/>
      <c r="AX480" s="182">
        <v>5588</v>
      </c>
      <c r="AY480" s="183"/>
      <c r="AZ480" s="183"/>
      <c r="BA480" s="183"/>
      <c r="BB480" s="184"/>
      <c r="BC480" s="182">
        <f t="shared" si="29"/>
        <v>0</v>
      </c>
      <c r="BD480" s="183"/>
      <c r="BE480" s="183"/>
      <c r="BF480" s="183"/>
      <c r="BG480" s="184"/>
      <c r="BH480" s="182">
        <f t="shared" si="30"/>
        <v>0</v>
      </c>
      <c r="BI480" s="183"/>
      <c r="BJ480" s="183"/>
      <c r="BK480" s="183"/>
      <c r="BL480" s="184"/>
      <c r="BM480" s="182">
        <v>0</v>
      </c>
      <c r="BN480" s="183"/>
      <c r="BO480" s="183"/>
      <c r="BP480" s="183"/>
      <c r="BQ480" s="184"/>
      <c r="BR480" s="1"/>
      <c r="BS480" s="1"/>
      <c r="BT480" s="1"/>
      <c r="BU480" s="1"/>
      <c r="BV480" s="1"/>
      <c r="BW480" s="1"/>
      <c r="BX480" s="1"/>
      <c r="BY480" s="1"/>
      <c r="BZ480" s="2"/>
    </row>
    <row r="481" spans="1:79" ht="18.75" customHeight="1">
      <c r="A481" s="62"/>
      <c r="B481" s="61"/>
      <c r="C481" s="178" t="s">
        <v>360</v>
      </c>
      <c r="D481" s="178"/>
      <c r="E481" s="178"/>
      <c r="F481" s="178"/>
      <c r="G481" s="178"/>
      <c r="H481" s="178"/>
      <c r="I481" s="178"/>
      <c r="J481" s="179" t="s">
        <v>98</v>
      </c>
      <c r="K481" s="179"/>
      <c r="L481" s="179"/>
      <c r="M481" s="179"/>
      <c r="N481" s="179"/>
      <c r="O481" s="179" t="s">
        <v>98</v>
      </c>
      <c r="P481" s="179"/>
      <c r="Q481" s="179"/>
      <c r="R481" s="179"/>
      <c r="S481" s="179"/>
      <c r="T481" s="179"/>
      <c r="U481" s="179"/>
      <c r="V481" s="179"/>
      <c r="W481" s="179"/>
      <c r="X481" s="179"/>
      <c r="Y481" s="151"/>
      <c r="Z481" s="151"/>
      <c r="AA481" s="151"/>
      <c r="AB481" s="151"/>
      <c r="AC481" s="151"/>
      <c r="AD481" s="145"/>
      <c r="AE481" s="145"/>
      <c r="AF481" s="145"/>
      <c r="AG481" s="145"/>
      <c r="AH481" s="14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
      <c r="BS481" s="1"/>
      <c r="BT481" s="1"/>
      <c r="BU481" s="1"/>
      <c r="BV481" s="1"/>
      <c r="BW481" s="1"/>
      <c r="BX481" s="1"/>
      <c r="BY481" s="1"/>
      <c r="BZ481" s="2"/>
    </row>
    <row r="482" spans="1:79" ht="57.95" customHeight="1">
      <c r="A482" s="185"/>
      <c r="B482" s="125"/>
      <c r="C482" s="186" t="s">
        <v>388</v>
      </c>
      <c r="D482" s="186"/>
      <c r="E482" s="186"/>
      <c r="F482" s="186"/>
      <c r="G482" s="186"/>
      <c r="H482" s="186"/>
      <c r="I482" s="186"/>
      <c r="J482" s="187" t="s">
        <v>362</v>
      </c>
      <c r="K482" s="187"/>
      <c r="L482" s="187"/>
      <c r="M482" s="187"/>
      <c r="N482" s="187"/>
      <c r="O482" s="188" t="s">
        <v>201</v>
      </c>
      <c r="P482" s="189"/>
      <c r="Q482" s="189"/>
      <c r="R482" s="189"/>
      <c r="S482" s="189"/>
      <c r="T482" s="189"/>
      <c r="U482" s="189"/>
      <c r="V482" s="189"/>
      <c r="W482" s="189"/>
      <c r="X482" s="190"/>
      <c r="Y482" s="145">
        <v>0</v>
      </c>
      <c r="Z482" s="145"/>
      <c r="AA482" s="145"/>
      <c r="AB482" s="145"/>
      <c r="AC482" s="145"/>
      <c r="AD482" s="145">
        <v>100</v>
      </c>
      <c r="AE482" s="145"/>
      <c r="AF482" s="145"/>
      <c r="AG482" s="145"/>
      <c r="AH482" s="145"/>
      <c r="AI482" s="182">
        <v>100</v>
      </c>
      <c r="AJ482" s="183"/>
      <c r="AK482" s="183"/>
      <c r="AL482" s="183"/>
      <c r="AM482" s="184"/>
      <c r="AN482" s="182">
        <v>0</v>
      </c>
      <c r="AO482" s="183"/>
      <c r="AP482" s="183"/>
      <c r="AQ482" s="183"/>
      <c r="AR482" s="184"/>
      <c r="AS482" s="182">
        <v>100</v>
      </c>
      <c r="AT482" s="183"/>
      <c r="AU482" s="183"/>
      <c r="AV482" s="183"/>
      <c r="AW482" s="184"/>
      <c r="AX482" s="182">
        <v>100</v>
      </c>
      <c r="AY482" s="183"/>
      <c r="AZ482" s="183"/>
      <c r="BA482" s="183"/>
      <c r="BB482" s="184"/>
      <c r="BC482" s="182">
        <f t="shared" si="29"/>
        <v>0</v>
      </c>
      <c r="BD482" s="183"/>
      <c r="BE482" s="183"/>
      <c r="BF482" s="183"/>
      <c r="BG482" s="184"/>
      <c r="BH482" s="182">
        <f t="shared" si="30"/>
        <v>0</v>
      </c>
      <c r="BI482" s="183"/>
      <c r="BJ482" s="183"/>
      <c r="BK482" s="183"/>
      <c r="BL482" s="184"/>
      <c r="BM482" s="182">
        <v>0</v>
      </c>
      <c r="BN482" s="183"/>
      <c r="BO482" s="183"/>
      <c r="BP482" s="183"/>
      <c r="BQ482" s="184"/>
      <c r="BR482" s="1"/>
      <c r="BS482" s="1"/>
      <c r="BT482" s="1"/>
      <c r="BU482" s="1"/>
      <c r="BV482" s="1"/>
      <c r="BW482" s="1"/>
      <c r="BX482" s="1"/>
      <c r="BY482" s="1"/>
      <c r="BZ482" s="2"/>
    </row>
    <row r="483" spans="1:79" s="6" customFormat="1" ht="48.75" customHeight="1">
      <c r="A483" s="62"/>
      <c r="B483" s="61"/>
      <c r="C483" s="178" t="s">
        <v>494</v>
      </c>
      <c r="D483" s="178"/>
      <c r="E483" s="178"/>
      <c r="F483" s="178"/>
      <c r="G483" s="178"/>
      <c r="H483" s="178"/>
      <c r="I483" s="178"/>
      <c r="J483" s="179" t="s">
        <v>98</v>
      </c>
      <c r="K483" s="179"/>
      <c r="L483" s="179"/>
      <c r="M483" s="179"/>
      <c r="N483" s="179"/>
      <c r="O483" s="179" t="s">
        <v>98</v>
      </c>
      <c r="P483" s="179"/>
      <c r="Q483" s="179"/>
      <c r="R483" s="179"/>
      <c r="S483" s="179"/>
      <c r="T483" s="179"/>
      <c r="U483" s="179"/>
      <c r="V483" s="179"/>
      <c r="W483" s="179"/>
      <c r="X483" s="179"/>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c r="BR483" s="4"/>
      <c r="BS483" s="4"/>
      <c r="BT483" s="4"/>
      <c r="BU483" s="4"/>
      <c r="BV483" s="4"/>
      <c r="BW483" s="4"/>
      <c r="BX483" s="4"/>
      <c r="BY483" s="4"/>
      <c r="BZ483" s="5"/>
      <c r="CA483" s="6" t="s">
        <v>24</v>
      </c>
    </row>
    <row r="484" spans="1:79" s="6" customFormat="1" ht="18.75" customHeight="1">
      <c r="A484" s="62"/>
      <c r="B484" s="61"/>
      <c r="C484" s="178" t="s">
        <v>97</v>
      </c>
      <c r="D484" s="178"/>
      <c r="E484" s="178"/>
      <c r="F484" s="178"/>
      <c r="G484" s="178"/>
      <c r="H484" s="178"/>
      <c r="I484" s="178"/>
      <c r="J484" s="179" t="s">
        <v>98</v>
      </c>
      <c r="K484" s="179"/>
      <c r="L484" s="179"/>
      <c r="M484" s="179"/>
      <c r="N484" s="179"/>
      <c r="O484" s="179" t="s">
        <v>98</v>
      </c>
      <c r="P484" s="179"/>
      <c r="Q484" s="179"/>
      <c r="R484" s="179"/>
      <c r="S484" s="179"/>
      <c r="T484" s="179"/>
      <c r="U484" s="179"/>
      <c r="V484" s="179"/>
      <c r="W484" s="179"/>
      <c r="X484" s="179"/>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c r="BR484" s="4"/>
      <c r="BS484" s="4"/>
      <c r="BT484" s="4"/>
      <c r="BU484" s="4"/>
      <c r="BV484" s="4"/>
      <c r="BW484" s="4"/>
      <c r="BX484" s="4"/>
      <c r="BY484" s="4"/>
      <c r="BZ484" s="5"/>
      <c r="CA484" s="6" t="s">
        <v>24</v>
      </c>
    </row>
    <row r="485" spans="1:79" ht="63.6" customHeight="1">
      <c r="A485" s="185"/>
      <c r="B485" s="125"/>
      <c r="C485" s="186" t="s">
        <v>136</v>
      </c>
      <c r="D485" s="186"/>
      <c r="E485" s="186"/>
      <c r="F485" s="186"/>
      <c r="G485" s="186"/>
      <c r="H485" s="186"/>
      <c r="I485" s="186"/>
      <c r="J485" s="187" t="s">
        <v>100</v>
      </c>
      <c r="K485" s="187"/>
      <c r="L485" s="187"/>
      <c r="M485" s="187"/>
      <c r="N485" s="187"/>
      <c r="O485" s="188" t="s">
        <v>117</v>
      </c>
      <c r="P485" s="189"/>
      <c r="Q485" s="189"/>
      <c r="R485" s="189"/>
      <c r="S485" s="189"/>
      <c r="T485" s="189"/>
      <c r="U485" s="189"/>
      <c r="V485" s="189"/>
      <c r="W485" s="189"/>
      <c r="X485" s="190"/>
      <c r="Y485" s="145">
        <v>0</v>
      </c>
      <c r="Z485" s="145"/>
      <c r="AA485" s="145"/>
      <c r="AB485" s="145"/>
      <c r="AC485" s="145"/>
      <c r="AD485" s="145">
        <v>397847</v>
      </c>
      <c r="AE485" s="145"/>
      <c r="AF485" s="145"/>
      <c r="AG485" s="145"/>
      <c r="AH485" s="145"/>
      <c r="AI485" s="182">
        <v>397847</v>
      </c>
      <c r="AJ485" s="183"/>
      <c r="AK485" s="183"/>
      <c r="AL485" s="183"/>
      <c r="AM485" s="184"/>
      <c r="AN485" s="182">
        <v>0</v>
      </c>
      <c r="AO485" s="183"/>
      <c r="AP485" s="183"/>
      <c r="AQ485" s="183"/>
      <c r="AR485" s="184"/>
      <c r="AS485" s="182">
        <v>396072</v>
      </c>
      <c r="AT485" s="183"/>
      <c r="AU485" s="183"/>
      <c r="AV485" s="183"/>
      <c r="AW485" s="184"/>
      <c r="AX485" s="182">
        <v>396072</v>
      </c>
      <c r="AY485" s="183"/>
      <c r="AZ485" s="183"/>
      <c r="BA485" s="183"/>
      <c r="BB485" s="184"/>
      <c r="BC485" s="182">
        <f t="shared" si="29"/>
        <v>0</v>
      </c>
      <c r="BD485" s="183"/>
      <c r="BE485" s="183"/>
      <c r="BF485" s="183"/>
      <c r="BG485" s="184"/>
      <c r="BH485" s="182">
        <f t="shared" si="30"/>
        <v>-1775</v>
      </c>
      <c r="BI485" s="183"/>
      <c r="BJ485" s="183"/>
      <c r="BK485" s="183"/>
      <c r="BL485" s="184"/>
      <c r="BM485" s="182">
        <v>-1775</v>
      </c>
      <c r="BN485" s="183"/>
      <c r="BO485" s="183"/>
      <c r="BP485" s="183"/>
      <c r="BQ485" s="184"/>
      <c r="BR485" s="1"/>
      <c r="BS485" s="1"/>
      <c r="BT485" s="1"/>
      <c r="BU485" s="1"/>
      <c r="BV485" s="1"/>
      <c r="BW485" s="1"/>
      <c r="BX485" s="1"/>
      <c r="BY485" s="1"/>
      <c r="BZ485" s="2"/>
    </row>
    <row r="486" spans="1:79" ht="18.75" customHeight="1">
      <c r="A486" s="62"/>
      <c r="B486" s="61"/>
      <c r="C486" s="178" t="s">
        <v>198</v>
      </c>
      <c r="D486" s="178"/>
      <c r="E486" s="178"/>
      <c r="F486" s="178"/>
      <c r="G486" s="178"/>
      <c r="H486" s="178"/>
      <c r="I486" s="178"/>
      <c r="J486" s="179" t="s">
        <v>98</v>
      </c>
      <c r="K486" s="179"/>
      <c r="L486" s="179"/>
      <c r="M486" s="179"/>
      <c r="N486" s="179"/>
      <c r="O486" s="179" t="s">
        <v>98</v>
      </c>
      <c r="P486" s="179"/>
      <c r="Q486" s="179"/>
      <c r="R486" s="179"/>
      <c r="S486" s="179"/>
      <c r="T486" s="179"/>
      <c r="U486" s="179"/>
      <c r="V486" s="179"/>
      <c r="W486" s="179"/>
      <c r="X486" s="179"/>
      <c r="Y486" s="201"/>
      <c r="Z486" s="202"/>
      <c r="AA486" s="202"/>
      <c r="AB486" s="202"/>
      <c r="AC486" s="203"/>
      <c r="AD486" s="145"/>
      <c r="AE486" s="145"/>
      <c r="AF486" s="145"/>
      <c r="AG486" s="145"/>
      <c r="AH486" s="14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c r="BR486" s="1"/>
      <c r="BS486" s="1"/>
      <c r="BT486" s="1"/>
      <c r="BU486" s="1"/>
      <c r="BV486" s="1"/>
      <c r="BW486" s="1"/>
      <c r="BX486" s="1"/>
      <c r="BY486" s="1"/>
      <c r="BZ486" s="2"/>
    </row>
    <row r="487" spans="1:79" ht="99.75" customHeight="1">
      <c r="A487" s="185"/>
      <c r="B487" s="125"/>
      <c r="C487" s="186" t="s">
        <v>246</v>
      </c>
      <c r="D487" s="186"/>
      <c r="E487" s="186"/>
      <c r="F487" s="186"/>
      <c r="G487" s="186"/>
      <c r="H487" s="186"/>
      <c r="I487" s="186"/>
      <c r="J487" s="187" t="s">
        <v>217</v>
      </c>
      <c r="K487" s="187"/>
      <c r="L487" s="187"/>
      <c r="M487" s="187"/>
      <c r="N487" s="187"/>
      <c r="O487" s="188" t="s">
        <v>189</v>
      </c>
      <c r="P487" s="189"/>
      <c r="Q487" s="189"/>
      <c r="R487" s="189"/>
      <c r="S487" s="189"/>
      <c r="T487" s="189"/>
      <c r="U487" s="189"/>
      <c r="V487" s="189"/>
      <c r="W487" s="189"/>
      <c r="X487" s="190"/>
      <c r="Y487" s="145">
        <v>0</v>
      </c>
      <c r="Z487" s="145"/>
      <c r="AA487" s="145"/>
      <c r="AB487" s="145"/>
      <c r="AC487" s="145"/>
      <c r="AD487" s="145">
        <v>23</v>
      </c>
      <c r="AE487" s="145"/>
      <c r="AF487" s="145"/>
      <c r="AG487" s="145"/>
      <c r="AH487" s="145"/>
      <c r="AI487" s="182">
        <v>23</v>
      </c>
      <c r="AJ487" s="183"/>
      <c r="AK487" s="183"/>
      <c r="AL487" s="183"/>
      <c r="AM487" s="184"/>
      <c r="AN487" s="182">
        <v>0</v>
      </c>
      <c r="AO487" s="183"/>
      <c r="AP487" s="183"/>
      <c r="AQ487" s="183"/>
      <c r="AR487" s="184"/>
      <c r="AS487" s="182">
        <v>23</v>
      </c>
      <c r="AT487" s="183"/>
      <c r="AU487" s="183"/>
      <c r="AV487" s="183"/>
      <c r="AW487" s="184"/>
      <c r="AX487" s="182">
        <v>23</v>
      </c>
      <c r="AY487" s="183"/>
      <c r="AZ487" s="183"/>
      <c r="BA487" s="183"/>
      <c r="BB487" s="184"/>
      <c r="BC487" s="182">
        <f t="shared" si="29"/>
        <v>0</v>
      </c>
      <c r="BD487" s="183"/>
      <c r="BE487" s="183"/>
      <c r="BF487" s="183"/>
      <c r="BG487" s="184"/>
      <c r="BH487" s="182">
        <f t="shared" si="30"/>
        <v>0</v>
      </c>
      <c r="BI487" s="183"/>
      <c r="BJ487" s="183"/>
      <c r="BK487" s="183"/>
      <c r="BL487" s="184"/>
      <c r="BM487" s="182">
        <v>0</v>
      </c>
      <c r="BN487" s="183"/>
      <c r="BO487" s="183"/>
      <c r="BP487" s="183"/>
      <c r="BQ487" s="184"/>
      <c r="BR487" s="1"/>
      <c r="BS487" s="1"/>
      <c r="BT487" s="1"/>
      <c r="BU487" s="1"/>
      <c r="BV487" s="1"/>
      <c r="BW487" s="1"/>
      <c r="BX487" s="1"/>
      <c r="BY487" s="1"/>
      <c r="BZ487" s="2"/>
    </row>
    <row r="488" spans="1:79" ht="76.5" customHeight="1">
      <c r="A488" s="185"/>
      <c r="B488" s="125"/>
      <c r="C488" s="186" t="s">
        <v>247</v>
      </c>
      <c r="D488" s="186"/>
      <c r="E488" s="186"/>
      <c r="F488" s="186"/>
      <c r="G488" s="186"/>
      <c r="H488" s="186"/>
      <c r="I488" s="186"/>
      <c r="J488" s="187" t="s">
        <v>217</v>
      </c>
      <c r="K488" s="187"/>
      <c r="L488" s="187"/>
      <c r="M488" s="187"/>
      <c r="N488" s="187"/>
      <c r="O488" s="188" t="s">
        <v>112</v>
      </c>
      <c r="P488" s="189"/>
      <c r="Q488" s="189"/>
      <c r="R488" s="189"/>
      <c r="S488" s="189"/>
      <c r="T488" s="189"/>
      <c r="U488" s="189"/>
      <c r="V488" s="189"/>
      <c r="W488" s="189"/>
      <c r="X488" s="190"/>
      <c r="Y488" s="145">
        <v>0</v>
      </c>
      <c r="Z488" s="145"/>
      <c r="AA488" s="145"/>
      <c r="AB488" s="145"/>
      <c r="AC488" s="145"/>
      <c r="AD488" s="145">
        <v>30</v>
      </c>
      <c r="AE488" s="145"/>
      <c r="AF488" s="145"/>
      <c r="AG488" s="145"/>
      <c r="AH488" s="145"/>
      <c r="AI488" s="182">
        <v>30</v>
      </c>
      <c r="AJ488" s="183"/>
      <c r="AK488" s="183"/>
      <c r="AL488" s="183"/>
      <c r="AM488" s="184"/>
      <c r="AN488" s="182">
        <v>0</v>
      </c>
      <c r="AO488" s="183"/>
      <c r="AP488" s="183"/>
      <c r="AQ488" s="183"/>
      <c r="AR488" s="184"/>
      <c r="AS488" s="182">
        <v>30</v>
      </c>
      <c r="AT488" s="183"/>
      <c r="AU488" s="183"/>
      <c r="AV488" s="183"/>
      <c r="AW488" s="184"/>
      <c r="AX488" s="182">
        <v>30</v>
      </c>
      <c r="AY488" s="183"/>
      <c r="AZ488" s="183"/>
      <c r="BA488" s="183"/>
      <c r="BB488" s="184"/>
      <c r="BC488" s="182">
        <f t="shared" si="29"/>
        <v>0</v>
      </c>
      <c r="BD488" s="183"/>
      <c r="BE488" s="183"/>
      <c r="BF488" s="183"/>
      <c r="BG488" s="184"/>
      <c r="BH488" s="182">
        <f t="shared" si="30"/>
        <v>0</v>
      </c>
      <c r="BI488" s="183"/>
      <c r="BJ488" s="183"/>
      <c r="BK488" s="183"/>
      <c r="BL488" s="184"/>
      <c r="BM488" s="182">
        <v>0</v>
      </c>
      <c r="BN488" s="183"/>
      <c r="BO488" s="183"/>
      <c r="BP488" s="183"/>
      <c r="BQ488" s="184"/>
      <c r="BR488" s="1"/>
      <c r="BS488" s="1"/>
      <c r="BT488" s="1"/>
      <c r="BU488" s="1"/>
      <c r="BV488" s="1"/>
      <c r="BW488" s="1"/>
      <c r="BX488" s="1"/>
      <c r="BY488" s="1"/>
      <c r="BZ488" s="2"/>
    </row>
    <row r="489" spans="1:79" ht="18.75" customHeight="1">
      <c r="A489" s="62"/>
      <c r="B489" s="61"/>
      <c r="C489" s="178" t="s">
        <v>281</v>
      </c>
      <c r="D489" s="178"/>
      <c r="E489" s="178"/>
      <c r="F489" s="178"/>
      <c r="G489" s="178"/>
      <c r="H489" s="178"/>
      <c r="I489" s="178"/>
      <c r="J489" s="179" t="s">
        <v>98</v>
      </c>
      <c r="K489" s="179"/>
      <c r="L489" s="179"/>
      <c r="M489" s="179"/>
      <c r="N489" s="179"/>
      <c r="O489" s="179" t="s">
        <v>98</v>
      </c>
      <c r="P489" s="179"/>
      <c r="Q489" s="179"/>
      <c r="R489" s="179"/>
      <c r="S489" s="179"/>
      <c r="T489" s="179"/>
      <c r="U489" s="179"/>
      <c r="V489" s="179"/>
      <c r="W489" s="179"/>
      <c r="X489" s="179"/>
      <c r="Y489" s="151"/>
      <c r="Z489" s="151"/>
      <c r="AA489" s="151"/>
      <c r="AB489" s="151"/>
      <c r="AC489" s="151"/>
      <c r="AD489" s="145"/>
      <c r="AE489" s="145"/>
      <c r="AF489" s="145"/>
      <c r="AG489" s="145"/>
      <c r="AH489" s="14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
      <c r="BS489" s="1"/>
      <c r="BT489" s="1"/>
      <c r="BU489" s="1"/>
      <c r="BV489" s="1"/>
      <c r="BW489" s="1"/>
      <c r="BX489" s="1"/>
      <c r="BY489" s="1"/>
      <c r="BZ489" s="2"/>
    </row>
    <row r="490" spans="1:79" ht="78" customHeight="1">
      <c r="A490" s="185"/>
      <c r="B490" s="125"/>
      <c r="C490" s="186" t="s">
        <v>323</v>
      </c>
      <c r="D490" s="186"/>
      <c r="E490" s="186"/>
      <c r="F490" s="186"/>
      <c r="G490" s="186"/>
      <c r="H490" s="186"/>
      <c r="I490" s="186"/>
      <c r="J490" s="187" t="s">
        <v>100</v>
      </c>
      <c r="K490" s="187"/>
      <c r="L490" s="187"/>
      <c r="M490" s="187"/>
      <c r="N490" s="187"/>
      <c r="O490" s="188" t="s">
        <v>201</v>
      </c>
      <c r="P490" s="189"/>
      <c r="Q490" s="189"/>
      <c r="R490" s="189"/>
      <c r="S490" s="189"/>
      <c r="T490" s="189"/>
      <c r="U490" s="189"/>
      <c r="V490" s="189"/>
      <c r="W490" s="189"/>
      <c r="X490" s="190"/>
      <c r="Y490" s="145">
        <v>0</v>
      </c>
      <c r="Z490" s="145"/>
      <c r="AA490" s="145"/>
      <c r="AB490" s="145"/>
      <c r="AC490" s="145"/>
      <c r="AD490" s="145">
        <v>7406.58</v>
      </c>
      <c r="AE490" s="145"/>
      <c r="AF490" s="145"/>
      <c r="AG490" s="145"/>
      <c r="AH490" s="145"/>
      <c r="AI490" s="182">
        <v>7406.58</v>
      </c>
      <c r="AJ490" s="183"/>
      <c r="AK490" s="183"/>
      <c r="AL490" s="183"/>
      <c r="AM490" s="184"/>
      <c r="AN490" s="182">
        <v>0</v>
      </c>
      <c r="AO490" s="183"/>
      <c r="AP490" s="183"/>
      <c r="AQ490" s="183"/>
      <c r="AR490" s="184"/>
      <c r="AS490" s="182">
        <v>7406.58</v>
      </c>
      <c r="AT490" s="183"/>
      <c r="AU490" s="183"/>
      <c r="AV490" s="183"/>
      <c r="AW490" s="184"/>
      <c r="AX490" s="182">
        <v>7406.58</v>
      </c>
      <c r="AY490" s="183"/>
      <c r="AZ490" s="183"/>
      <c r="BA490" s="183"/>
      <c r="BB490" s="184"/>
      <c r="BC490" s="182">
        <f t="shared" si="29"/>
        <v>0</v>
      </c>
      <c r="BD490" s="183"/>
      <c r="BE490" s="183"/>
      <c r="BF490" s="183"/>
      <c r="BG490" s="184"/>
      <c r="BH490" s="182">
        <f t="shared" si="30"/>
        <v>0</v>
      </c>
      <c r="BI490" s="183"/>
      <c r="BJ490" s="183"/>
      <c r="BK490" s="183"/>
      <c r="BL490" s="184"/>
      <c r="BM490" s="182">
        <v>0</v>
      </c>
      <c r="BN490" s="183"/>
      <c r="BO490" s="183"/>
      <c r="BP490" s="183"/>
      <c r="BQ490" s="184"/>
      <c r="BR490" s="1"/>
      <c r="BS490" s="1"/>
      <c r="BT490" s="1"/>
      <c r="BU490" s="1"/>
      <c r="BV490" s="1"/>
      <c r="BW490" s="1"/>
      <c r="BX490" s="1"/>
      <c r="BY490" s="1"/>
      <c r="BZ490" s="2"/>
    </row>
    <row r="491" spans="1:79" ht="77.25" customHeight="1">
      <c r="A491" s="185"/>
      <c r="B491" s="125"/>
      <c r="C491" s="186" t="s">
        <v>324</v>
      </c>
      <c r="D491" s="186"/>
      <c r="E491" s="186"/>
      <c r="F491" s="186"/>
      <c r="G491" s="186"/>
      <c r="H491" s="186"/>
      <c r="I491" s="186"/>
      <c r="J491" s="187" t="s">
        <v>100</v>
      </c>
      <c r="K491" s="187"/>
      <c r="L491" s="187"/>
      <c r="M491" s="187"/>
      <c r="N491" s="187"/>
      <c r="O491" s="188" t="s">
        <v>201</v>
      </c>
      <c r="P491" s="189"/>
      <c r="Q491" s="189"/>
      <c r="R491" s="189"/>
      <c r="S491" s="189"/>
      <c r="T491" s="189"/>
      <c r="U491" s="189"/>
      <c r="V491" s="189"/>
      <c r="W491" s="189"/>
      <c r="X491" s="190"/>
      <c r="Y491" s="145">
        <v>0</v>
      </c>
      <c r="Z491" s="145"/>
      <c r="AA491" s="145"/>
      <c r="AB491" s="145"/>
      <c r="AC491" s="145"/>
      <c r="AD491" s="145">
        <v>7583.19</v>
      </c>
      <c r="AE491" s="145"/>
      <c r="AF491" s="145"/>
      <c r="AG491" s="145"/>
      <c r="AH491" s="145"/>
      <c r="AI491" s="182">
        <v>7583.19</v>
      </c>
      <c r="AJ491" s="183"/>
      <c r="AK491" s="183"/>
      <c r="AL491" s="183"/>
      <c r="AM491" s="184"/>
      <c r="AN491" s="182">
        <v>0</v>
      </c>
      <c r="AO491" s="183"/>
      <c r="AP491" s="183"/>
      <c r="AQ491" s="183"/>
      <c r="AR491" s="184"/>
      <c r="AS491" s="182">
        <v>7583.19</v>
      </c>
      <c r="AT491" s="183"/>
      <c r="AU491" s="183"/>
      <c r="AV491" s="183"/>
      <c r="AW491" s="184"/>
      <c r="AX491" s="182">
        <v>7583.19</v>
      </c>
      <c r="AY491" s="183"/>
      <c r="AZ491" s="183"/>
      <c r="BA491" s="183"/>
      <c r="BB491" s="184"/>
      <c r="BC491" s="182">
        <f t="shared" si="29"/>
        <v>0</v>
      </c>
      <c r="BD491" s="183"/>
      <c r="BE491" s="183"/>
      <c r="BF491" s="183"/>
      <c r="BG491" s="184"/>
      <c r="BH491" s="182">
        <f t="shared" si="30"/>
        <v>0</v>
      </c>
      <c r="BI491" s="183"/>
      <c r="BJ491" s="183"/>
      <c r="BK491" s="183"/>
      <c r="BL491" s="184"/>
      <c r="BM491" s="182">
        <v>0</v>
      </c>
      <c r="BN491" s="183"/>
      <c r="BO491" s="183"/>
      <c r="BP491" s="183"/>
      <c r="BQ491" s="184"/>
      <c r="BR491" s="1"/>
      <c r="BS491" s="1"/>
      <c r="BT491" s="1"/>
      <c r="BU491" s="1"/>
      <c r="BV491" s="1"/>
      <c r="BW491" s="1"/>
      <c r="BX491" s="1"/>
      <c r="BY491" s="1"/>
      <c r="BZ491" s="2"/>
    </row>
    <row r="492" spans="1:79" ht="18.75" customHeight="1">
      <c r="A492" s="62"/>
      <c r="B492" s="61"/>
      <c r="C492" s="178" t="s">
        <v>360</v>
      </c>
      <c r="D492" s="178"/>
      <c r="E492" s="178"/>
      <c r="F492" s="178"/>
      <c r="G492" s="178"/>
      <c r="H492" s="178"/>
      <c r="I492" s="178"/>
      <c r="J492" s="179" t="s">
        <v>98</v>
      </c>
      <c r="K492" s="179"/>
      <c r="L492" s="179"/>
      <c r="M492" s="179"/>
      <c r="N492" s="179"/>
      <c r="O492" s="179" t="s">
        <v>98</v>
      </c>
      <c r="P492" s="179"/>
      <c r="Q492" s="179"/>
      <c r="R492" s="179"/>
      <c r="S492" s="179"/>
      <c r="T492" s="179"/>
      <c r="U492" s="179"/>
      <c r="V492" s="179"/>
      <c r="W492" s="179"/>
      <c r="X492" s="179"/>
      <c r="Y492" s="151"/>
      <c r="Z492" s="151"/>
      <c r="AA492" s="151"/>
      <c r="AB492" s="151"/>
      <c r="AC492" s="151"/>
      <c r="AD492" s="145"/>
      <c r="AE492" s="145"/>
      <c r="AF492" s="145"/>
      <c r="AG492" s="145"/>
      <c r="AH492" s="14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
      <c r="BS492" s="1"/>
      <c r="BT492" s="1"/>
      <c r="BU492" s="1"/>
      <c r="BV492" s="1"/>
      <c r="BW492" s="1"/>
      <c r="BX492" s="1"/>
      <c r="BY492" s="1"/>
      <c r="BZ492" s="2"/>
    </row>
    <row r="493" spans="1:79" ht="63.75" customHeight="1">
      <c r="A493" s="185"/>
      <c r="B493" s="125"/>
      <c r="C493" s="186" t="s">
        <v>390</v>
      </c>
      <c r="D493" s="186"/>
      <c r="E493" s="186"/>
      <c r="F493" s="186"/>
      <c r="G493" s="186"/>
      <c r="H493" s="186"/>
      <c r="I493" s="186"/>
      <c r="J493" s="187" t="s">
        <v>362</v>
      </c>
      <c r="K493" s="187"/>
      <c r="L493" s="187"/>
      <c r="M493" s="187"/>
      <c r="N493" s="187"/>
      <c r="O493" s="188" t="s">
        <v>201</v>
      </c>
      <c r="P493" s="189"/>
      <c r="Q493" s="189"/>
      <c r="R493" s="189"/>
      <c r="S493" s="189"/>
      <c r="T493" s="189"/>
      <c r="U493" s="189"/>
      <c r="V493" s="189"/>
      <c r="W493" s="189"/>
      <c r="X493" s="190"/>
      <c r="Y493" s="145">
        <v>0</v>
      </c>
      <c r="Z493" s="145"/>
      <c r="AA493" s="145"/>
      <c r="AB493" s="145"/>
      <c r="AC493" s="145"/>
      <c r="AD493" s="145">
        <v>100</v>
      </c>
      <c r="AE493" s="145"/>
      <c r="AF493" s="145"/>
      <c r="AG493" s="145"/>
      <c r="AH493" s="145"/>
      <c r="AI493" s="182">
        <v>100</v>
      </c>
      <c r="AJ493" s="183"/>
      <c r="AK493" s="183"/>
      <c r="AL493" s="183"/>
      <c r="AM493" s="184"/>
      <c r="AN493" s="182">
        <v>0</v>
      </c>
      <c r="AO493" s="183"/>
      <c r="AP493" s="183"/>
      <c r="AQ493" s="183"/>
      <c r="AR493" s="184"/>
      <c r="AS493" s="182">
        <v>100</v>
      </c>
      <c r="AT493" s="183"/>
      <c r="AU493" s="183"/>
      <c r="AV493" s="183"/>
      <c r="AW493" s="184"/>
      <c r="AX493" s="182">
        <v>100</v>
      </c>
      <c r="AY493" s="183"/>
      <c r="AZ493" s="183"/>
      <c r="BA493" s="183"/>
      <c r="BB493" s="184"/>
      <c r="BC493" s="182">
        <f t="shared" si="29"/>
        <v>0</v>
      </c>
      <c r="BD493" s="183"/>
      <c r="BE493" s="183"/>
      <c r="BF493" s="183"/>
      <c r="BG493" s="184"/>
      <c r="BH493" s="182">
        <f t="shared" si="30"/>
        <v>0</v>
      </c>
      <c r="BI493" s="183"/>
      <c r="BJ493" s="183"/>
      <c r="BK493" s="183"/>
      <c r="BL493" s="184"/>
      <c r="BM493" s="182">
        <v>0</v>
      </c>
      <c r="BN493" s="183"/>
      <c r="BO493" s="183"/>
      <c r="BP493" s="183"/>
      <c r="BQ493" s="184"/>
      <c r="BR493" s="1"/>
      <c r="BS493" s="1"/>
      <c r="BT493" s="1"/>
      <c r="BU493" s="1"/>
      <c r="BV493" s="1"/>
      <c r="BW493" s="1"/>
      <c r="BX493" s="1"/>
      <c r="BY493" s="1"/>
      <c r="BZ493" s="2"/>
    </row>
    <row r="494" spans="1:79" s="6" customFormat="1" ht="57" customHeight="1">
      <c r="A494" s="62"/>
      <c r="B494" s="61"/>
      <c r="C494" s="178" t="s">
        <v>495</v>
      </c>
      <c r="D494" s="178"/>
      <c r="E494" s="178"/>
      <c r="F494" s="178"/>
      <c r="G494" s="178"/>
      <c r="H494" s="178"/>
      <c r="I494" s="178"/>
      <c r="J494" s="179" t="s">
        <v>98</v>
      </c>
      <c r="K494" s="179"/>
      <c r="L494" s="179"/>
      <c r="M494" s="179"/>
      <c r="N494" s="179"/>
      <c r="O494" s="179" t="s">
        <v>98</v>
      </c>
      <c r="P494" s="179"/>
      <c r="Q494" s="179"/>
      <c r="R494" s="179"/>
      <c r="S494" s="179"/>
      <c r="T494" s="179"/>
      <c r="U494" s="179"/>
      <c r="V494" s="179"/>
      <c r="W494" s="179"/>
      <c r="X494" s="179"/>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c r="BR494" s="4"/>
      <c r="BS494" s="4"/>
      <c r="BT494" s="4"/>
      <c r="BU494" s="4"/>
      <c r="BV494" s="4"/>
      <c r="BW494" s="4"/>
      <c r="BX494" s="4"/>
      <c r="BY494" s="4"/>
      <c r="BZ494" s="5"/>
      <c r="CA494" s="6" t="s">
        <v>24</v>
      </c>
    </row>
    <row r="495" spans="1:79" s="6" customFormat="1" ht="18.75" customHeight="1">
      <c r="A495" s="62"/>
      <c r="B495" s="61"/>
      <c r="C495" s="178" t="s">
        <v>97</v>
      </c>
      <c r="D495" s="178"/>
      <c r="E495" s="178"/>
      <c r="F495" s="178"/>
      <c r="G495" s="178"/>
      <c r="H495" s="178"/>
      <c r="I495" s="178"/>
      <c r="J495" s="179" t="s">
        <v>98</v>
      </c>
      <c r="K495" s="179"/>
      <c r="L495" s="179"/>
      <c r="M495" s="179"/>
      <c r="N495" s="179"/>
      <c r="O495" s="179" t="s">
        <v>98</v>
      </c>
      <c r="P495" s="179"/>
      <c r="Q495" s="179"/>
      <c r="R495" s="179"/>
      <c r="S495" s="179"/>
      <c r="T495" s="179"/>
      <c r="U495" s="179"/>
      <c r="V495" s="179"/>
      <c r="W495" s="179"/>
      <c r="X495" s="179"/>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c r="BR495" s="4"/>
      <c r="BS495" s="4"/>
      <c r="BT495" s="4"/>
      <c r="BU495" s="4"/>
      <c r="BV495" s="4"/>
      <c r="BW495" s="4"/>
      <c r="BX495" s="4"/>
      <c r="BY495" s="4"/>
      <c r="BZ495" s="5"/>
      <c r="CA495" s="6" t="s">
        <v>24</v>
      </c>
    </row>
    <row r="496" spans="1:79" ht="48.6" customHeight="1">
      <c r="A496" s="185"/>
      <c r="B496" s="125"/>
      <c r="C496" s="186" t="s">
        <v>137</v>
      </c>
      <c r="D496" s="186"/>
      <c r="E496" s="186"/>
      <c r="F496" s="186"/>
      <c r="G496" s="186"/>
      <c r="H496" s="186"/>
      <c r="I496" s="186"/>
      <c r="J496" s="187" t="s">
        <v>100</v>
      </c>
      <c r="K496" s="187"/>
      <c r="L496" s="187"/>
      <c r="M496" s="187"/>
      <c r="N496" s="187"/>
      <c r="O496" s="188" t="s">
        <v>117</v>
      </c>
      <c r="P496" s="189"/>
      <c r="Q496" s="189"/>
      <c r="R496" s="189"/>
      <c r="S496" s="189"/>
      <c r="T496" s="189"/>
      <c r="U496" s="189"/>
      <c r="V496" s="189"/>
      <c r="W496" s="189"/>
      <c r="X496" s="190"/>
      <c r="Y496" s="145">
        <v>0</v>
      </c>
      <c r="Z496" s="145"/>
      <c r="AA496" s="145"/>
      <c r="AB496" s="145"/>
      <c r="AC496" s="145"/>
      <c r="AD496" s="145">
        <v>480519</v>
      </c>
      <c r="AE496" s="145"/>
      <c r="AF496" s="145"/>
      <c r="AG496" s="145"/>
      <c r="AH496" s="145"/>
      <c r="AI496" s="182">
        <v>480519</v>
      </c>
      <c r="AJ496" s="183"/>
      <c r="AK496" s="183"/>
      <c r="AL496" s="183"/>
      <c r="AM496" s="184"/>
      <c r="AN496" s="182">
        <v>0</v>
      </c>
      <c r="AO496" s="183"/>
      <c r="AP496" s="183"/>
      <c r="AQ496" s="183"/>
      <c r="AR496" s="184"/>
      <c r="AS496" s="182">
        <v>474656.4</v>
      </c>
      <c r="AT496" s="183"/>
      <c r="AU496" s="183"/>
      <c r="AV496" s="183"/>
      <c r="AW496" s="184"/>
      <c r="AX496" s="182">
        <v>474656.4</v>
      </c>
      <c r="AY496" s="183"/>
      <c r="AZ496" s="183"/>
      <c r="BA496" s="183"/>
      <c r="BB496" s="184"/>
      <c r="BC496" s="182">
        <f t="shared" si="29"/>
        <v>0</v>
      </c>
      <c r="BD496" s="183"/>
      <c r="BE496" s="183"/>
      <c r="BF496" s="183"/>
      <c r="BG496" s="184"/>
      <c r="BH496" s="182">
        <f t="shared" si="30"/>
        <v>-5862.5999999999767</v>
      </c>
      <c r="BI496" s="183"/>
      <c r="BJ496" s="183"/>
      <c r="BK496" s="183"/>
      <c r="BL496" s="184"/>
      <c r="BM496" s="182">
        <v>-5862.5999999999767</v>
      </c>
      <c r="BN496" s="183"/>
      <c r="BO496" s="183"/>
      <c r="BP496" s="183"/>
      <c r="BQ496" s="184"/>
      <c r="BR496" s="1"/>
      <c r="BS496" s="1"/>
      <c r="BT496" s="1"/>
      <c r="BU496" s="1"/>
      <c r="BV496" s="1"/>
      <c r="BW496" s="1"/>
      <c r="BX496" s="1"/>
      <c r="BY496" s="1"/>
      <c r="BZ496" s="2"/>
    </row>
    <row r="497" spans="1:79" ht="18.75" customHeight="1">
      <c r="A497" s="62"/>
      <c r="B497" s="61"/>
      <c r="C497" s="178" t="s">
        <v>198</v>
      </c>
      <c r="D497" s="178"/>
      <c r="E497" s="178"/>
      <c r="F497" s="178"/>
      <c r="G497" s="178"/>
      <c r="H497" s="178"/>
      <c r="I497" s="178"/>
      <c r="J497" s="179" t="s">
        <v>98</v>
      </c>
      <c r="K497" s="179"/>
      <c r="L497" s="179"/>
      <c r="M497" s="179"/>
      <c r="N497" s="179"/>
      <c r="O497" s="179" t="s">
        <v>98</v>
      </c>
      <c r="P497" s="179"/>
      <c r="Q497" s="179"/>
      <c r="R497" s="179"/>
      <c r="S497" s="179"/>
      <c r="T497" s="179"/>
      <c r="U497" s="179"/>
      <c r="V497" s="179"/>
      <c r="W497" s="179"/>
      <c r="X497" s="179"/>
      <c r="Y497" s="201"/>
      <c r="Z497" s="202"/>
      <c r="AA497" s="202"/>
      <c r="AB497" s="202"/>
      <c r="AC497" s="203"/>
      <c r="AD497" s="145"/>
      <c r="AE497" s="145"/>
      <c r="AF497" s="145"/>
      <c r="AG497" s="145"/>
      <c r="AH497" s="14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c r="BR497" s="1"/>
      <c r="BS497" s="1"/>
      <c r="BT497" s="1"/>
      <c r="BU497" s="1"/>
      <c r="BV497" s="1"/>
      <c r="BW497" s="1"/>
      <c r="BX497" s="1"/>
      <c r="BY497" s="1"/>
      <c r="BZ497" s="2"/>
    </row>
    <row r="498" spans="1:79" ht="79.5" customHeight="1">
      <c r="A498" s="185"/>
      <c r="B498" s="125"/>
      <c r="C498" s="186" t="s">
        <v>248</v>
      </c>
      <c r="D498" s="186"/>
      <c r="E498" s="186"/>
      <c r="F498" s="186"/>
      <c r="G498" s="186"/>
      <c r="H498" s="186"/>
      <c r="I498" s="186"/>
      <c r="J498" s="187" t="s">
        <v>217</v>
      </c>
      <c r="K498" s="187"/>
      <c r="L498" s="187"/>
      <c r="M498" s="187"/>
      <c r="N498" s="187"/>
      <c r="O498" s="188" t="s">
        <v>112</v>
      </c>
      <c r="P498" s="189"/>
      <c r="Q498" s="189"/>
      <c r="R498" s="189"/>
      <c r="S498" s="189"/>
      <c r="T498" s="189"/>
      <c r="U498" s="189"/>
      <c r="V498" s="189"/>
      <c r="W498" s="189"/>
      <c r="X498" s="190"/>
      <c r="Y498" s="145">
        <v>0</v>
      </c>
      <c r="Z498" s="145"/>
      <c r="AA498" s="145"/>
      <c r="AB498" s="145"/>
      <c r="AC498" s="145"/>
      <c r="AD498" s="145">
        <v>43</v>
      </c>
      <c r="AE498" s="145"/>
      <c r="AF498" s="145"/>
      <c r="AG498" s="145"/>
      <c r="AH498" s="145"/>
      <c r="AI498" s="182">
        <v>43</v>
      </c>
      <c r="AJ498" s="183"/>
      <c r="AK498" s="183"/>
      <c r="AL498" s="183"/>
      <c r="AM498" s="184"/>
      <c r="AN498" s="182">
        <v>0</v>
      </c>
      <c r="AO498" s="183"/>
      <c r="AP498" s="183"/>
      <c r="AQ498" s="183"/>
      <c r="AR498" s="184"/>
      <c r="AS498" s="182">
        <v>66</v>
      </c>
      <c r="AT498" s="183"/>
      <c r="AU498" s="183"/>
      <c r="AV498" s="183"/>
      <c r="AW498" s="184"/>
      <c r="AX498" s="182">
        <v>66</v>
      </c>
      <c r="AY498" s="183"/>
      <c r="AZ498" s="183"/>
      <c r="BA498" s="183"/>
      <c r="BB498" s="184"/>
      <c r="BC498" s="182">
        <f t="shared" si="29"/>
        <v>0</v>
      </c>
      <c r="BD498" s="183"/>
      <c r="BE498" s="183"/>
      <c r="BF498" s="183"/>
      <c r="BG498" s="184"/>
      <c r="BH498" s="182">
        <f t="shared" si="30"/>
        <v>23</v>
      </c>
      <c r="BI498" s="183"/>
      <c r="BJ498" s="183"/>
      <c r="BK498" s="183"/>
      <c r="BL498" s="184"/>
      <c r="BM498" s="182">
        <v>23</v>
      </c>
      <c r="BN498" s="183"/>
      <c r="BO498" s="183"/>
      <c r="BP498" s="183"/>
      <c r="BQ498" s="184"/>
      <c r="BR498" s="1"/>
      <c r="BS498" s="1"/>
      <c r="BT498" s="1"/>
      <c r="BU498" s="1"/>
      <c r="BV498" s="1"/>
      <c r="BW498" s="1"/>
      <c r="BX498" s="1"/>
      <c r="BY498" s="1"/>
      <c r="BZ498" s="2"/>
    </row>
    <row r="499" spans="1:79" ht="18.75" customHeight="1">
      <c r="A499" s="62"/>
      <c r="B499" s="61"/>
      <c r="C499" s="178" t="s">
        <v>281</v>
      </c>
      <c r="D499" s="178"/>
      <c r="E499" s="178"/>
      <c r="F499" s="178"/>
      <c r="G499" s="178"/>
      <c r="H499" s="178"/>
      <c r="I499" s="178"/>
      <c r="J499" s="179" t="s">
        <v>98</v>
      </c>
      <c r="K499" s="179"/>
      <c r="L499" s="179"/>
      <c r="M499" s="179"/>
      <c r="N499" s="179"/>
      <c r="O499" s="179" t="s">
        <v>98</v>
      </c>
      <c r="P499" s="179"/>
      <c r="Q499" s="179"/>
      <c r="R499" s="179"/>
      <c r="S499" s="179"/>
      <c r="T499" s="179"/>
      <c r="U499" s="179"/>
      <c r="V499" s="179"/>
      <c r="W499" s="179"/>
      <c r="X499" s="179"/>
      <c r="Y499" s="151"/>
      <c r="Z499" s="151"/>
      <c r="AA499" s="151"/>
      <c r="AB499" s="151"/>
      <c r="AC499" s="151"/>
      <c r="AD499" s="145"/>
      <c r="AE499" s="145"/>
      <c r="AF499" s="145"/>
      <c r="AG499" s="145"/>
      <c r="AH499" s="14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
      <c r="BS499" s="1"/>
      <c r="BT499" s="1"/>
      <c r="BU499" s="1"/>
      <c r="BV499" s="1"/>
      <c r="BW499" s="1"/>
      <c r="BX499" s="1"/>
      <c r="BY499" s="1"/>
      <c r="BZ499" s="2"/>
    </row>
    <row r="500" spans="1:79" ht="65.45" customHeight="1">
      <c r="A500" s="185"/>
      <c r="B500" s="125"/>
      <c r="C500" s="186" t="s">
        <v>325</v>
      </c>
      <c r="D500" s="186"/>
      <c r="E500" s="186"/>
      <c r="F500" s="186"/>
      <c r="G500" s="186"/>
      <c r="H500" s="186"/>
      <c r="I500" s="186"/>
      <c r="J500" s="187" t="s">
        <v>100</v>
      </c>
      <c r="K500" s="187"/>
      <c r="L500" s="187"/>
      <c r="M500" s="187"/>
      <c r="N500" s="187"/>
      <c r="O500" s="188" t="s">
        <v>201</v>
      </c>
      <c r="P500" s="189"/>
      <c r="Q500" s="189"/>
      <c r="R500" s="189"/>
      <c r="S500" s="189"/>
      <c r="T500" s="189"/>
      <c r="U500" s="189"/>
      <c r="V500" s="189"/>
      <c r="W500" s="189"/>
      <c r="X500" s="190"/>
      <c r="Y500" s="145">
        <v>0</v>
      </c>
      <c r="Z500" s="145"/>
      <c r="AA500" s="145"/>
      <c r="AB500" s="145"/>
      <c r="AC500" s="145"/>
      <c r="AD500" s="145">
        <v>11174.86</v>
      </c>
      <c r="AE500" s="145"/>
      <c r="AF500" s="145"/>
      <c r="AG500" s="145"/>
      <c r="AH500" s="145"/>
      <c r="AI500" s="182">
        <v>11174.86</v>
      </c>
      <c r="AJ500" s="183"/>
      <c r="AK500" s="183"/>
      <c r="AL500" s="183"/>
      <c r="AM500" s="184"/>
      <c r="AN500" s="182">
        <v>0</v>
      </c>
      <c r="AO500" s="183"/>
      <c r="AP500" s="183"/>
      <c r="AQ500" s="183"/>
      <c r="AR500" s="184"/>
      <c r="AS500" s="182">
        <v>7191.76</v>
      </c>
      <c r="AT500" s="183"/>
      <c r="AU500" s="183"/>
      <c r="AV500" s="183"/>
      <c r="AW500" s="184"/>
      <c r="AX500" s="182">
        <v>7191.76</v>
      </c>
      <c r="AY500" s="183"/>
      <c r="AZ500" s="183"/>
      <c r="BA500" s="183"/>
      <c r="BB500" s="184"/>
      <c r="BC500" s="182">
        <f t="shared" si="29"/>
        <v>0</v>
      </c>
      <c r="BD500" s="183"/>
      <c r="BE500" s="183"/>
      <c r="BF500" s="183"/>
      <c r="BG500" s="184"/>
      <c r="BH500" s="182">
        <f t="shared" si="30"/>
        <v>-3983.1000000000004</v>
      </c>
      <c r="BI500" s="183"/>
      <c r="BJ500" s="183"/>
      <c r="BK500" s="183"/>
      <c r="BL500" s="184"/>
      <c r="BM500" s="182">
        <v>-3983.1000000000004</v>
      </c>
      <c r="BN500" s="183"/>
      <c r="BO500" s="183"/>
      <c r="BP500" s="183"/>
      <c r="BQ500" s="184"/>
      <c r="BR500" s="1"/>
      <c r="BS500" s="1"/>
      <c r="BT500" s="1"/>
      <c r="BU500" s="1"/>
      <c r="BV500" s="1"/>
      <c r="BW500" s="1"/>
      <c r="BX500" s="1"/>
      <c r="BY500" s="1"/>
      <c r="BZ500" s="2"/>
    </row>
    <row r="501" spans="1:79" ht="18.75" customHeight="1">
      <c r="A501" s="62"/>
      <c r="B501" s="61"/>
      <c r="C501" s="178" t="s">
        <v>360</v>
      </c>
      <c r="D501" s="178"/>
      <c r="E501" s="178"/>
      <c r="F501" s="178"/>
      <c r="G501" s="178"/>
      <c r="H501" s="178"/>
      <c r="I501" s="178"/>
      <c r="J501" s="179" t="s">
        <v>98</v>
      </c>
      <c r="K501" s="179"/>
      <c r="L501" s="179"/>
      <c r="M501" s="179"/>
      <c r="N501" s="179"/>
      <c r="O501" s="179" t="s">
        <v>98</v>
      </c>
      <c r="P501" s="179"/>
      <c r="Q501" s="179"/>
      <c r="R501" s="179"/>
      <c r="S501" s="179"/>
      <c r="T501" s="179"/>
      <c r="U501" s="179"/>
      <c r="V501" s="179"/>
      <c r="W501" s="179"/>
      <c r="X501" s="179"/>
      <c r="Y501" s="151"/>
      <c r="Z501" s="151"/>
      <c r="AA501" s="151"/>
      <c r="AB501" s="151"/>
      <c r="AC501" s="151"/>
      <c r="AD501" s="145"/>
      <c r="AE501" s="145"/>
      <c r="AF501" s="145"/>
      <c r="AG501" s="145"/>
      <c r="AH501" s="14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
      <c r="BS501" s="1"/>
      <c r="BT501" s="1"/>
      <c r="BU501" s="1"/>
      <c r="BV501" s="1"/>
      <c r="BW501" s="1"/>
      <c r="BX501" s="1"/>
      <c r="BY501" s="1"/>
      <c r="BZ501" s="2"/>
    </row>
    <row r="502" spans="1:79" ht="60" customHeight="1">
      <c r="A502" s="185"/>
      <c r="B502" s="125"/>
      <c r="C502" s="186" t="s">
        <v>391</v>
      </c>
      <c r="D502" s="186"/>
      <c r="E502" s="186"/>
      <c r="F502" s="186"/>
      <c r="G502" s="186"/>
      <c r="H502" s="186"/>
      <c r="I502" s="186"/>
      <c r="J502" s="187" t="s">
        <v>362</v>
      </c>
      <c r="K502" s="187"/>
      <c r="L502" s="187"/>
      <c r="M502" s="187"/>
      <c r="N502" s="187"/>
      <c r="O502" s="188" t="s">
        <v>201</v>
      </c>
      <c r="P502" s="189"/>
      <c r="Q502" s="189"/>
      <c r="R502" s="189"/>
      <c r="S502" s="189"/>
      <c r="T502" s="189"/>
      <c r="U502" s="189"/>
      <c r="V502" s="189"/>
      <c r="W502" s="189"/>
      <c r="X502" s="190"/>
      <c r="Y502" s="145">
        <v>0</v>
      </c>
      <c r="Z502" s="145"/>
      <c r="AA502" s="145"/>
      <c r="AB502" s="145"/>
      <c r="AC502" s="145"/>
      <c r="AD502" s="145">
        <v>58</v>
      </c>
      <c r="AE502" s="145"/>
      <c r="AF502" s="145"/>
      <c r="AG502" s="145"/>
      <c r="AH502" s="145"/>
      <c r="AI502" s="182">
        <v>58</v>
      </c>
      <c r="AJ502" s="183"/>
      <c r="AK502" s="183"/>
      <c r="AL502" s="183"/>
      <c r="AM502" s="184"/>
      <c r="AN502" s="182">
        <v>0</v>
      </c>
      <c r="AO502" s="183"/>
      <c r="AP502" s="183"/>
      <c r="AQ502" s="183"/>
      <c r="AR502" s="184"/>
      <c r="AS502" s="182">
        <v>58</v>
      </c>
      <c r="AT502" s="183"/>
      <c r="AU502" s="183"/>
      <c r="AV502" s="183"/>
      <c r="AW502" s="184"/>
      <c r="AX502" s="182">
        <v>58</v>
      </c>
      <c r="AY502" s="183"/>
      <c r="AZ502" s="183"/>
      <c r="BA502" s="183"/>
      <c r="BB502" s="184"/>
      <c r="BC502" s="182">
        <f t="shared" si="29"/>
        <v>0</v>
      </c>
      <c r="BD502" s="183"/>
      <c r="BE502" s="183"/>
      <c r="BF502" s="183"/>
      <c r="BG502" s="184"/>
      <c r="BH502" s="182">
        <f t="shared" si="30"/>
        <v>0</v>
      </c>
      <c r="BI502" s="183"/>
      <c r="BJ502" s="183"/>
      <c r="BK502" s="183"/>
      <c r="BL502" s="184"/>
      <c r="BM502" s="182">
        <v>0</v>
      </c>
      <c r="BN502" s="183"/>
      <c r="BO502" s="183"/>
      <c r="BP502" s="183"/>
      <c r="BQ502" s="184"/>
      <c r="BR502" s="1"/>
      <c r="BS502" s="1"/>
      <c r="BT502" s="1"/>
      <c r="BU502" s="1"/>
      <c r="BV502" s="1"/>
      <c r="BW502" s="1"/>
      <c r="BX502" s="1"/>
      <c r="BY502" s="1"/>
      <c r="BZ502" s="2"/>
    </row>
    <row r="503" spans="1:79" s="6" customFormat="1" ht="48" customHeight="1">
      <c r="A503" s="62"/>
      <c r="B503" s="61"/>
      <c r="C503" s="178" t="s">
        <v>496</v>
      </c>
      <c r="D503" s="178"/>
      <c r="E503" s="178"/>
      <c r="F503" s="178"/>
      <c r="G503" s="178"/>
      <c r="H503" s="178"/>
      <c r="I503" s="178"/>
      <c r="J503" s="179" t="s">
        <v>98</v>
      </c>
      <c r="K503" s="179"/>
      <c r="L503" s="179"/>
      <c r="M503" s="179"/>
      <c r="N503" s="179"/>
      <c r="O503" s="179" t="s">
        <v>98</v>
      </c>
      <c r="P503" s="179"/>
      <c r="Q503" s="179"/>
      <c r="R503" s="179"/>
      <c r="S503" s="179"/>
      <c r="T503" s="179"/>
      <c r="U503" s="179"/>
      <c r="V503" s="179"/>
      <c r="W503" s="179"/>
      <c r="X503" s="179"/>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4"/>
      <c r="BS503" s="4"/>
      <c r="BT503" s="4"/>
      <c r="BU503" s="4"/>
      <c r="BV503" s="4"/>
      <c r="BW503" s="4"/>
      <c r="BX503" s="4"/>
      <c r="BY503" s="4"/>
      <c r="BZ503" s="5"/>
      <c r="CA503" s="6" t="s">
        <v>24</v>
      </c>
    </row>
    <row r="504" spans="1:79" s="6" customFormat="1" ht="18.75" customHeight="1">
      <c r="A504" s="62"/>
      <c r="B504" s="61"/>
      <c r="C504" s="178" t="s">
        <v>97</v>
      </c>
      <c r="D504" s="178"/>
      <c r="E504" s="178"/>
      <c r="F504" s="178"/>
      <c r="G504" s="178"/>
      <c r="H504" s="178"/>
      <c r="I504" s="178"/>
      <c r="J504" s="179" t="s">
        <v>98</v>
      </c>
      <c r="K504" s="179"/>
      <c r="L504" s="179"/>
      <c r="M504" s="179"/>
      <c r="N504" s="179"/>
      <c r="O504" s="179" t="s">
        <v>98</v>
      </c>
      <c r="P504" s="179"/>
      <c r="Q504" s="179"/>
      <c r="R504" s="179"/>
      <c r="S504" s="179"/>
      <c r="T504" s="179"/>
      <c r="U504" s="179"/>
      <c r="V504" s="179"/>
      <c r="W504" s="179"/>
      <c r="X504" s="179"/>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4"/>
      <c r="BS504" s="4"/>
      <c r="BT504" s="4"/>
      <c r="BU504" s="4"/>
      <c r="BV504" s="4"/>
      <c r="BW504" s="4"/>
      <c r="BX504" s="4"/>
      <c r="BY504" s="4"/>
      <c r="BZ504" s="5"/>
      <c r="CA504" s="6" t="s">
        <v>24</v>
      </c>
    </row>
    <row r="505" spans="1:79" ht="73.5" customHeight="1">
      <c r="A505" s="185"/>
      <c r="B505" s="125"/>
      <c r="C505" s="186" t="s">
        <v>140</v>
      </c>
      <c r="D505" s="186"/>
      <c r="E505" s="186"/>
      <c r="F505" s="186"/>
      <c r="G505" s="186"/>
      <c r="H505" s="186"/>
      <c r="I505" s="186"/>
      <c r="J505" s="187" t="s">
        <v>100</v>
      </c>
      <c r="K505" s="187"/>
      <c r="L505" s="187"/>
      <c r="M505" s="187"/>
      <c r="N505" s="187"/>
      <c r="O505" s="188" t="s">
        <v>117</v>
      </c>
      <c r="P505" s="189"/>
      <c r="Q505" s="189"/>
      <c r="R505" s="189"/>
      <c r="S505" s="189"/>
      <c r="T505" s="189"/>
      <c r="U505" s="189"/>
      <c r="V505" s="189"/>
      <c r="W505" s="189"/>
      <c r="X505" s="190"/>
      <c r="Y505" s="145">
        <v>0</v>
      </c>
      <c r="Z505" s="145"/>
      <c r="AA505" s="145"/>
      <c r="AB505" s="145"/>
      <c r="AC505" s="145"/>
      <c r="AD505" s="145">
        <v>18802</v>
      </c>
      <c r="AE505" s="145"/>
      <c r="AF505" s="145"/>
      <c r="AG505" s="145"/>
      <c r="AH505" s="145"/>
      <c r="AI505" s="182">
        <v>18802</v>
      </c>
      <c r="AJ505" s="183"/>
      <c r="AK505" s="183"/>
      <c r="AL505" s="183"/>
      <c r="AM505" s="184"/>
      <c r="AN505" s="182">
        <v>0</v>
      </c>
      <c r="AO505" s="183"/>
      <c r="AP505" s="183"/>
      <c r="AQ505" s="183"/>
      <c r="AR505" s="184"/>
      <c r="AS505" s="182">
        <v>0</v>
      </c>
      <c r="AT505" s="183"/>
      <c r="AU505" s="183"/>
      <c r="AV505" s="183"/>
      <c r="AW505" s="184"/>
      <c r="AX505" s="182">
        <v>0</v>
      </c>
      <c r="AY505" s="183"/>
      <c r="AZ505" s="183"/>
      <c r="BA505" s="183"/>
      <c r="BB505" s="184"/>
      <c r="BC505" s="182">
        <f t="shared" si="29"/>
        <v>0</v>
      </c>
      <c r="BD505" s="183"/>
      <c r="BE505" s="183"/>
      <c r="BF505" s="183"/>
      <c r="BG505" s="184"/>
      <c r="BH505" s="182">
        <f t="shared" si="30"/>
        <v>-18802</v>
      </c>
      <c r="BI505" s="183"/>
      <c r="BJ505" s="183"/>
      <c r="BK505" s="183"/>
      <c r="BL505" s="184"/>
      <c r="BM505" s="182">
        <v>-18802</v>
      </c>
      <c r="BN505" s="183"/>
      <c r="BO505" s="183"/>
      <c r="BP505" s="183"/>
      <c r="BQ505" s="184"/>
      <c r="BR505" s="1"/>
      <c r="BS505" s="1"/>
      <c r="BT505" s="1"/>
      <c r="BU505" s="1"/>
      <c r="BV505" s="1"/>
      <c r="BW505" s="1"/>
      <c r="BX505" s="1"/>
      <c r="BY505" s="1"/>
      <c r="BZ505" s="2"/>
    </row>
    <row r="506" spans="1:79" ht="18.75" customHeight="1">
      <c r="A506" s="62"/>
      <c r="B506" s="61"/>
      <c r="C506" s="178" t="s">
        <v>198</v>
      </c>
      <c r="D506" s="178"/>
      <c r="E506" s="178"/>
      <c r="F506" s="178"/>
      <c r="G506" s="178"/>
      <c r="H506" s="178"/>
      <c r="I506" s="178"/>
      <c r="J506" s="179" t="s">
        <v>98</v>
      </c>
      <c r="K506" s="179"/>
      <c r="L506" s="179"/>
      <c r="M506" s="179"/>
      <c r="N506" s="179"/>
      <c r="O506" s="179" t="s">
        <v>98</v>
      </c>
      <c r="P506" s="179"/>
      <c r="Q506" s="179"/>
      <c r="R506" s="179"/>
      <c r="S506" s="179"/>
      <c r="T506" s="179"/>
      <c r="U506" s="179"/>
      <c r="V506" s="179"/>
      <c r="W506" s="179"/>
      <c r="X506" s="179"/>
      <c r="Y506" s="201"/>
      <c r="Z506" s="202"/>
      <c r="AA506" s="202"/>
      <c r="AB506" s="202"/>
      <c r="AC506" s="203"/>
      <c r="AD506" s="145"/>
      <c r="AE506" s="145"/>
      <c r="AF506" s="145"/>
      <c r="AG506" s="145"/>
      <c r="AH506" s="14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
      <c r="BS506" s="1"/>
      <c r="BT506" s="1"/>
      <c r="BU506" s="1"/>
      <c r="BV506" s="1"/>
      <c r="BW506" s="1"/>
      <c r="BX506" s="1"/>
      <c r="BY506" s="1"/>
      <c r="BZ506" s="2"/>
    </row>
    <row r="507" spans="1:79" ht="76.5" customHeight="1">
      <c r="A507" s="185"/>
      <c r="B507" s="125"/>
      <c r="C507" s="186" t="s">
        <v>249</v>
      </c>
      <c r="D507" s="186"/>
      <c r="E507" s="186"/>
      <c r="F507" s="186"/>
      <c r="G507" s="186"/>
      <c r="H507" s="186"/>
      <c r="I507" s="186"/>
      <c r="J507" s="187" t="s">
        <v>103</v>
      </c>
      <c r="K507" s="187"/>
      <c r="L507" s="187"/>
      <c r="M507" s="187"/>
      <c r="N507" s="187"/>
      <c r="O507" s="188" t="s">
        <v>112</v>
      </c>
      <c r="P507" s="189"/>
      <c r="Q507" s="189"/>
      <c r="R507" s="189"/>
      <c r="S507" s="189"/>
      <c r="T507" s="189"/>
      <c r="U507" s="189"/>
      <c r="V507" s="189"/>
      <c r="W507" s="189"/>
      <c r="X507" s="190"/>
      <c r="Y507" s="145">
        <v>0</v>
      </c>
      <c r="Z507" s="145"/>
      <c r="AA507" s="145"/>
      <c r="AB507" s="145"/>
      <c r="AC507" s="145"/>
      <c r="AD507" s="145">
        <v>1</v>
      </c>
      <c r="AE507" s="145"/>
      <c r="AF507" s="145"/>
      <c r="AG507" s="145"/>
      <c r="AH507" s="145"/>
      <c r="AI507" s="182">
        <v>1</v>
      </c>
      <c r="AJ507" s="183"/>
      <c r="AK507" s="183"/>
      <c r="AL507" s="183"/>
      <c r="AM507" s="184"/>
      <c r="AN507" s="182">
        <v>0</v>
      </c>
      <c r="AO507" s="183"/>
      <c r="AP507" s="183"/>
      <c r="AQ507" s="183"/>
      <c r="AR507" s="184"/>
      <c r="AS507" s="182">
        <v>0</v>
      </c>
      <c r="AT507" s="183"/>
      <c r="AU507" s="183"/>
      <c r="AV507" s="183"/>
      <c r="AW507" s="184"/>
      <c r="AX507" s="182">
        <v>0</v>
      </c>
      <c r="AY507" s="183"/>
      <c r="AZ507" s="183"/>
      <c r="BA507" s="183"/>
      <c r="BB507" s="184"/>
      <c r="BC507" s="182">
        <f t="shared" si="29"/>
        <v>0</v>
      </c>
      <c r="BD507" s="183"/>
      <c r="BE507" s="183"/>
      <c r="BF507" s="183"/>
      <c r="BG507" s="184"/>
      <c r="BH507" s="182">
        <f t="shared" si="30"/>
        <v>-1</v>
      </c>
      <c r="BI507" s="183"/>
      <c r="BJ507" s="183"/>
      <c r="BK507" s="183"/>
      <c r="BL507" s="184"/>
      <c r="BM507" s="182">
        <v>-1</v>
      </c>
      <c r="BN507" s="183"/>
      <c r="BO507" s="183"/>
      <c r="BP507" s="183"/>
      <c r="BQ507" s="184"/>
      <c r="BR507" s="1"/>
      <c r="BS507" s="1"/>
      <c r="BT507" s="1"/>
      <c r="BU507" s="1"/>
      <c r="BV507" s="1"/>
      <c r="BW507" s="1"/>
      <c r="BX507" s="1"/>
      <c r="BY507" s="1"/>
      <c r="BZ507" s="2"/>
    </row>
    <row r="508" spans="1:79" ht="18.75" customHeight="1">
      <c r="A508" s="62"/>
      <c r="B508" s="61"/>
      <c r="C508" s="178" t="s">
        <v>281</v>
      </c>
      <c r="D508" s="178"/>
      <c r="E508" s="178"/>
      <c r="F508" s="178"/>
      <c r="G508" s="178"/>
      <c r="H508" s="178"/>
      <c r="I508" s="178"/>
      <c r="J508" s="179" t="s">
        <v>98</v>
      </c>
      <c r="K508" s="179"/>
      <c r="L508" s="179"/>
      <c r="M508" s="179"/>
      <c r="N508" s="179"/>
      <c r="O508" s="179" t="s">
        <v>98</v>
      </c>
      <c r="P508" s="179"/>
      <c r="Q508" s="179"/>
      <c r="R508" s="179"/>
      <c r="S508" s="179"/>
      <c r="T508" s="179"/>
      <c r="U508" s="179"/>
      <c r="V508" s="179"/>
      <c r="W508" s="179"/>
      <c r="X508" s="179"/>
      <c r="Y508" s="151"/>
      <c r="Z508" s="151"/>
      <c r="AA508" s="151"/>
      <c r="AB508" s="151"/>
      <c r="AC508" s="151"/>
      <c r="AD508" s="145"/>
      <c r="AE508" s="145"/>
      <c r="AF508" s="145"/>
      <c r="AG508" s="145"/>
      <c r="AH508" s="14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
      <c r="BS508" s="1"/>
      <c r="BT508" s="1"/>
      <c r="BU508" s="1"/>
      <c r="BV508" s="1"/>
      <c r="BW508" s="1"/>
      <c r="BX508" s="1"/>
      <c r="BY508" s="1"/>
      <c r="BZ508" s="2"/>
    </row>
    <row r="509" spans="1:79" ht="63.75" customHeight="1">
      <c r="A509" s="185"/>
      <c r="B509" s="125"/>
      <c r="C509" s="186" t="s">
        <v>327</v>
      </c>
      <c r="D509" s="186"/>
      <c r="E509" s="186"/>
      <c r="F509" s="186"/>
      <c r="G509" s="186"/>
      <c r="H509" s="186"/>
      <c r="I509" s="186"/>
      <c r="J509" s="187" t="s">
        <v>100</v>
      </c>
      <c r="K509" s="187"/>
      <c r="L509" s="187"/>
      <c r="M509" s="187"/>
      <c r="N509" s="187"/>
      <c r="O509" s="188" t="s">
        <v>201</v>
      </c>
      <c r="P509" s="189"/>
      <c r="Q509" s="189"/>
      <c r="R509" s="189"/>
      <c r="S509" s="189"/>
      <c r="T509" s="189"/>
      <c r="U509" s="189"/>
      <c r="V509" s="189"/>
      <c r="W509" s="189"/>
      <c r="X509" s="190"/>
      <c r="Y509" s="145">
        <v>0</v>
      </c>
      <c r="Z509" s="145"/>
      <c r="AA509" s="145"/>
      <c r="AB509" s="145"/>
      <c r="AC509" s="145"/>
      <c r="AD509" s="145">
        <v>18802</v>
      </c>
      <c r="AE509" s="145"/>
      <c r="AF509" s="145"/>
      <c r="AG509" s="145"/>
      <c r="AH509" s="145"/>
      <c r="AI509" s="182">
        <v>18802</v>
      </c>
      <c r="AJ509" s="183"/>
      <c r="AK509" s="183"/>
      <c r="AL509" s="183"/>
      <c r="AM509" s="184"/>
      <c r="AN509" s="182">
        <v>0</v>
      </c>
      <c r="AO509" s="183"/>
      <c r="AP509" s="183"/>
      <c r="AQ509" s="183"/>
      <c r="AR509" s="184"/>
      <c r="AS509" s="182">
        <v>0</v>
      </c>
      <c r="AT509" s="183"/>
      <c r="AU509" s="183"/>
      <c r="AV509" s="183"/>
      <c r="AW509" s="184"/>
      <c r="AX509" s="182">
        <v>0</v>
      </c>
      <c r="AY509" s="183"/>
      <c r="AZ509" s="183"/>
      <c r="BA509" s="183"/>
      <c r="BB509" s="184"/>
      <c r="BC509" s="182">
        <f t="shared" si="29"/>
        <v>0</v>
      </c>
      <c r="BD509" s="183"/>
      <c r="BE509" s="183"/>
      <c r="BF509" s="183"/>
      <c r="BG509" s="184"/>
      <c r="BH509" s="182">
        <f t="shared" si="30"/>
        <v>-18802</v>
      </c>
      <c r="BI509" s="183"/>
      <c r="BJ509" s="183"/>
      <c r="BK509" s="183"/>
      <c r="BL509" s="184"/>
      <c r="BM509" s="182">
        <v>-18802</v>
      </c>
      <c r="BN509" s="183"/>
      <c r="BO509" s="183"/>
      <c r="BP509" s="183"/>
      <c r="BQ509" s="184"/>
      <c r="BR509" s="1"/>
      <c r="BS509" s="1"/>
      <c r="BT509" s="1"/>
      <c r="BU509" s="1"/>
      <c r="BV509" s="1"/>
      <c r="BW509" s="1"/>
      <c r="BX509" s="1"/>
      <c r="BY509" s="1"/>
      <c r="BZ509" s="2"/>
    </row>
    <row r="510" spans="1:79" ht="18.75" customHeight="1">
      <c r="A510" s="62"/>
      <c r="B510" s="61"/>
      <c r="C510" s="178" t="s">
        <v>360</v>
      </c>
      <c r="D510" s="178"/>
      <c r="E510" s="178"/>
      <c r="F510" s="178"/>
      <c r="G510" s="178"/>
      <c r="H510" s="178"/>
      <c r="I510" s="178"/>
      <c r="J510" s="179" t="s">
        <v>98</v>
      </c>
      <c r="K510" s="179"/>
      <c r="L510" s="179"/>
      <c r="M510" s="179"/>
      <c r="N510" s="179"/>
      <c r="O510" s="179" t="s">
        <v>98</v>
      </c>
      <c r="P510" s="179"/>
      <c r="Q510" s="179"/>
      <c r="R510" s="179"/>
      <c r="S510" s="179"/>
      <c r="T510" s="179"/>
      <c r="U510" s="179"/>
      <c r="V510" s="179"/>
      <c r="W510" s="179"/>
      <c r="X510" s="179"/>
      <c r="Y510" s="151"/>
      <c r="Z510" s="151"/>
      <c r="AA510" s="151"/>
      <c r="AB510" s="151"/>
      <c r="AC510" s="151"/>
      <c r="AD510" s="145"/>
      <c r="AE510" s="145"/>
      <c r="AF510" s="145"/>
      <c r="AG510" s="145"/>
      <c r="AH510" s="14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
      <c r="BS510" s="1"/>
      <c r="BT510" s="1"/>
      <c r="BU510" s="1"/>
      <c r="BV510" s="1"/>
      <c r="BW510" s="1"/>
      <c r="BX510" s="1"/>
      <c r="BY510" s="1"/>
      <c r="BZ510" s="2"/>
    </row>
    <row r="511" spans="1:79" ht="57" customHeight="1">
      <c r="A511" s="185"/>
      <c r="B511" s="125"/>
      <c r="C511" s="186" t="s">
        <v>393</v>
      </c>
      <c r="D511" s="186"/>
      <c r="E511" s="186"/>
      <c r="F511" s="186"/>
      <c r="G511" s="186"/>
      <c r="H511" s="186"/>
      <c r="I511" s="186"/>
      <c r="J511" s="187" t="s">
        <v>362</v>
      </c>
      <c r="K511" s="187"/>
      <c r="L511" s="187"/>
      <c r="M511" s="187"/>
      <c r="N511" s="187"/>
      <c r="O511" s="188" t="s">
        <v>201</v>
      </c>
      <c r="P511" s="189"/>
      <c r="Q511" s="189"/>
      <c r="R511" s="189"/>
      <c r="S511" s="189"/>
      <c r="T511" s="189"/>
      <c r="U511" s="189"/>
      <c r="V511" s="189"/>
      <c r="W511" s="189"/>
      <c r="X511" s="190"/>
      <c r="Y511" s="145">
        <v>0</v>
      </c>
      <c r="Z511" s="145"/>
      <c r="AA511" s="145"/>
      <c r="AB511" s="145"/>
      <c r="AC511" s="145"/>
      <c r="AD511" s="145">
        <v>100</v>
      </c>
      <c r="AE511" s="145"/>
      <c r="AF511" s="145"/>
      <c r="AG511" s="145"/>
      <c r="AH511" s="145"/>
      <c r="AI511" s="182">
        <v>100</v>
      </c>
      <c r="AJ511" s="183"/>
      <c r="AK511" s="183"/>
      <c r="AL511" s="183"/>
      <c r="AM511" s="184"/>
      <c r="AN511" s="182">
        <v>0</v>
      </c>
      <c r="AO511" s="183"/>
      <c r="AP511" s="183"/>
      <c r="AQ511" s="183"/>
      <c r="AR511" s="184"/>
      <c r="AS511" s="182">
        <v>0</v>
      </c>
      <c r="AT511" s="183"/>
      <c r="AU511" s="183"/>
      <c r="AV511" s="183"/>
      <c r="AW511" s="184"/>
      <c r="AX511" s="182">
        <v>0</v>
      </c>
      <c r="AY511" s="183"/>
      <c r="AZ511" s="183"/>
      <c r="BA511" s="183"/>
      <c r="BB511" s="184"/>
      <c r="BC511" s="182">
        <f t="shared" si="29"/>
        <v>0</v>
      </c>
      <c r="BD511" s="183"/>
      <c r="BE511" s="183"/>
      <c r="BF511" s="183"/>
      <c r="BG511" s="184"/>
      <c r="BH511" s="182">
        <f t="shared" si="30"/>
        <v>-100</v>
      </c>
      <c r="BI511" s="183"/>
      <c r="BJ511" s="183"/>
      <c r="BK511" s="183"/>
      <c r="BL511" s="184"/>
      <c r="BM511" s="182">
        <v>-100</v>
      </c>
      <c r="BN511" s="183"/>
      <c r="BO511" s="183"/>
      <c r="BP511" s="183"/>
      <c r="BQ511" s="184"/>
      <c r="BR511" s="1"/>
      <c r="BS511" s="1"/>
      <c r="BT511" s="1"/>
      <c r="BU511" s="1"/>
      <c r="BV511" s="1"/>
      <c r="BW511" s="1"/>
      <c r="BX511" s="1"/>
      <c r="BY511" s="1"/>
      <c r="BZ511" s="2"/>
    </row>
    <row r="512" spans="1:79" s="6" customFormat="1" ht="51" customHeight="1">
      <c r="A512" s="62"/>
      <c r="B512" s="61"/>
      <c r="C512" s="178" t="s">
        <v>497</v>
      </c>
      <c r="D512" s="178"/>
      <c r="E512" s="178"/>
      <c r="F512" s="178"/>
      <c r="G512" s="178"/>
      <c r="H512" s="178"/>
      <c r="I512" s="178"/>
      <c r="J512" s="179" t="s">
        <v>98</v>
      </c>
      <c r="K512" s="179"/>
      <c r="L512" s="179"/>
      <c r="M512" s="179"/>
      <c r="N512" s="179"/>
      <c r="O512" s="179" t="s">
        <v>98</v>
      </c>
      <c r="P512" s="179"/>
      <c r="Q512" s="179"/>
      <c r="R512" s="179"/>
      <c r="S512" s="179"/>
      <c r="T512" s="179"/>
      <c r="U512" s="179"/>
      <c r="V512" s="179"/>
      <c r="W512" s="179"/>
      <c r="X512" s="179"/>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c r="BR512" s="4"/>
      <c r="BS512" s="4"/>
      <c r="BT512" s="4"/>
      <c r="BU512" s="4"/>
      <c r="BV512" s="4"/>
      <c r="BW512" s="4"/>
      <c r="BX512" s="4"/>
      <c r="BY512" s="4"/>
      <c r="BZ512" s="5"/>
      <c r="CA512" s="6" t="s">
        <v>24</v>
      </c>
    </row>
    <row r="513" spans="1:79" s="6" customFormat="1" ht="18.75" customHeight="1">
      <c r="A513" s="62"/>
      <c r="B513" s="61"/>
      <c r="C513" s="178" t="s">
        <v>97</v>
      </c>
      <c r="D513" s="178"/>
      <c r="E513" s="178"/>
      <c r="F513" s="178"/>
      <c r="G513" s="178"/>
      <c r="H513" s="178"/>
      <c r="I513" s="178"/>
      <c r="J513" s="179" t="s">
        <v>98</v>
      </c>
      <c r="K513" s="179"/>
      <c r="L513" s="179"/>
      <c r="M513" s="179"/>
      <c r="N513" s="179"/>
      <c r="O513" s="179" t="s">
        <v>98</v>
      </c>
      <c r="P513" s="179"/>
      <c r="Q513" s="179"/>
      <c r="R513" s="179"/>
      <c r="S513" s="179"/>
      <c r="T513" s="179"/>
      <c r="U513" s="179"/>
      <c r="V513" s="179"/>
      <c r="W513" s="179"/>
      <c r="X513" s="179"/>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4"/>
      <c r="BS513" s="4"/>
      <c r="BT513" s="4"/>
      <c r="BU513" s="4"/>
      <c r="BV513" s="4"/>
      <c r="BW513" s="4"/>
      <c r="BX513" s="4"/>
      <c r="BY513" s="4"/>
      <c r="BZ513" s="5"/>
      <c r="CA513" s="6" t="s">
        <v>24</v>
      </c>
    </row>
    <row r="514" spans="1:79" ht="63.75" customHeight="1">
      <c r="A514" s="185"/>
      <c r="B514" s="125"/>
      <c r="C514" s="186" t="s">
        <v>141</v>
      </c>
      <c r="D514" s="186"/>
      <c r="E514" s="186"/>
      <c r="F514" s="186"/>
      <c r="G514" s="186"/>
      <c r="H514" s="186"/>
      <c r="I514" s="186"/>
      <c r="J514" s="187" t="s">
        <v>100</v>
      </c>
      <c r="K514" s="187"/>
      <c r="L514" s="187"/>
      <c r="M514" s="187"/>
      <c r="N514" s="187"/>
      <c r="O514" s="188" t="s">
        <v>117</v>
      </c>
      <c r="P514" s="189"/>
      <c r="Q514" s="189"/>
      <c r="R514" s="189"/>
      <c r="S514" s="189"/>
      <c r="T514" s="189"/>
      <c r="U514" s="189"/>
      <c r="V514" s="189"/>
      <c r="W514" s="189"/>
      <c r="X514" s="190"/>
      <c r="Y514" s="145">
        <v>0</v>
      </c>
      <c r="Z514" s="145"/>
      <c r="AA514" s="145"/>
      <c r="AB514" s="145"/>
      <c r="AC514" s="145"/>
      <c r="AD514" s="145">
        <v>48992</v>
      </c>
      <c r="AE514" s="145"/>
      <c r="AF514" s="145"/>
      <c r="AG514" s="145"/>
      <c r="AH514" s="145"/>
      <c r="AI514" s="182">
        <v>48992</v>
      </c>
      <c r="AJ514" s="183"/>
      <c r="AK514" s="183"/>
      <c r="AL514" s="183"/>
      <c r="AM514" s="184"/>
      <c r="AN514" s="182">
        <v>0</v>
      </c>
      <c r="AO514" s="183"/>
      <c r="AP514" s="183"/>
      <c r="AQ514" s="183"/>
      <c r="AR514" s="184"/>
      <c r="AS514" s="182">
        <v>48992</v>
      </c>
      <c r="AT514" s="183"/>
      <c r="AU514" s="183"/>
      <c r="AV514" s="183"/>
      <c r="AW514" s="184"/>
      <c r="AX514" s="182">
        <v>48992</v>
      </c>
      <c r="AY514" s="183"/>
      <c r="AZ514" s="183"/>
      <c r="BA514" s="183"/>
      <c r="BB514" s="184"/>
      <c r="BC514" s="182">
        <f t="shared" si="29"/>
        <v>0</v>
      </c>
      <c r="BD514" s="183"/>
      <c r="BE514" s="183"/>
      <c r="BF514" s="183"/>
      <c r="BG514" s="184"/>
      <c r="BH514" s="182">
        <f t="shared" si="30"/>
        <v>0</v>
      </c>
      <c r="BI514" s="183"/>
      <c r="BJ514" s="183"/>
      <c r="BK514" s="183"/>
      <c r="BL514" s="184"/>
      <c r="BM514" s="182">
        <v>0</v>
      </c>
      <c r="BN514" s="183"/>
      <c r="BO514" s="183"/>
      <c r="BP514" s="183"/>
      <c r="BQ514" s="184"/>
      <c r="BR514" s="1"/>
      <c r="BS514" s="1"/>
      <c r="BT514" s="1"/>
      <c r="BU514" s="1"/>
      <c r="BV514" s="1"/>
      <c r="BW514" s="1"/>
      <c r="BX514" s="1"/>
      <c r="BY514" s="1"/>
      <c r="BZ514" s="2"/>
    </row>
    <row r="515" spans="1:79" ht="18.75" customHeight="1">
      <c r="A515" s="62"/>
      <c r="B515" s="61"/>
      <c r="C515" s="178" t="s">
        <v>198</v>
      </c>
      <c r="D515" s="178"/>
      <c r="E515" s="178"/>
      <c r="F515" s="178"/>
      <c r="G515" s="178"/>
      <c r="H515" s="178"/>
      <c r="I515" s="178"/>
      <c r="J515" s="179" t="s">
        <v>98</v>
      </c>
      <c r="K515" s="179"/>
      <c r="L515" s="179"/>
      <c r="M515" s="179"/>
      <c r="N515" s="179"/>
      <c r="O515" s="179" t="s">
        <v>98</v>
      </c>
      <c r="P515" s="179"/>
      <c r="Q515" s="179"/>
      <c r="R515" s="179"/>
      <c r="S515" s="179"/>
      <c r="T515" s="179"/>
      <c r="U515" s="179"/>
      <c r="V515" s="179"/>
      <c r="W515" s="179"/>
      <c r="X515" s="179"/>
      <c r="Y515" s="201"/>
      <c r="Z515" s="202"/>
      <c r="AA515" s="202"/>
      <c r="AB515" s="202"/>
      <c r="AC515" s="203"/>
      <c r="AD515" s="145"/>
      <c r="AE515" s="145"/>
      <c r="AF515" s="145"/>
      <c r="AG515" s="145"/>
      <c r="AH515" s="14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
      <c r="BS515" s="1"/>
      <c r="BT515" s="1"/>
      <c r="BU515" s="1"/>
      <c r="BV515" s="1"/>
      <c r="BW515" s="1"/>
      <c r="BX515" s="1"/>
      <c r="BY515" s="1"/>
      <c r="BZ515" s="2"/>
    </row>
    <row r="516" spans="1:79" ht="76.5" customHeight="1">
      <c r="A516" s="185"/>
      <c r="B516" s="125"/>
      <c r="C516" s="186" t="s">
        <v>250</v>
      </c>
      <c r="D516" s="186"/>
      <c r="E516" s="186"/>
      <c r="F516" s="186"/>
      <c r="G516" s="186"/>
      <c r="H516" s="186"/>
      <c r="I516" s="186"/>
      <c r="J516" s="187" t="s">
        <v>103</v>
      </c>
      <c r="K516" s="187"/>
      <c r="L516" s="187"/>
      <c r="M516" s="187"/>
      <c r="N516" s="187"/>
      <c r="O516" s="188" t="s">
        <v>112</v>
      </c>
      <c r="P516" s="189"/>
      <c r="Q516" s="189"/>
      <c r="R516" s="189"/>
      <c r="S516" s="189"/>
      <c r="T516" s="189"/>
      <c r="U516" s="189"/>
      <c r="V516" s="189"/>
      <c r="W516" s="189"/>
      <c r="X516" s="190"/>
      <c r="Y516" s="145">
        <v>0</v>
      </c>
      <c r="Z516" s="145"/>
      <c r="AA516" s="145"/>
      <c r="AB516" s="145"/>
      <c r="AC516" s="145"/>
      <c r="AD516" s="145">
        <v>1</v>
      </c>
      <c r="AE516" s="145"/>
      <c r="AF516" s="145"/>
      <c r="AG516" s="145"/>
      <c r="AH516" s="145"/>
      <c r="AI516" s="182">
        <v>1</v>
      </c>
      <c r="AJ516" s="183"/>
      <c r="AK516" s="183"/>
      <c r="AL516" s="183"/>
      <c r="AM516" s="184"/>
      <c r="AN516" s="182">
        <v>0</v>
      </c>
      <c r="AO516" s="183"/>
      <c r="AP516" s="183"/>
      <c r="AQ516" s="183"/>
      <c r="AR516" s="184"/>
      <c r="AS516" s="182">
        <v>1</v>
      </c>
      <c r="AT516" s="183"/>
      <c r="AU516" s="183"/>
      <c r="AV516" s="183"/>
      <c r="AW516" s="184"/>
      <c r="AX516" s="182">
        <v>1</v>
      </c>
      <c r="AY516" s="183"/>
      <c r="AZ516" s="183"/>
      <c r="BA516" s="183"/>
      <c r="BB516" s="184"/>
      <c r="BC516" s="182">
        <f t="shared" si="29"/>
        <v>0</v>
      </c>
      <c r="BD516" s="183"/>
      <c r="BE516" s="183"/>
      <c r="BF516" s="183"/>
      <c r="BG516" s="184"/>
      <c r="BH516" s="182">
        <f t="shared" si="30"/>
        <v>0</v>
      </c>
      <c r="BI516" s="183"/>
      <c r="BJ516" s="183"/>
      <c r="BK516" s="183"/>
      <c r="BL516" s="184"/>
      <c r="BM516" s="182">
        <v>0</v>
      </c>
      <c r="BN516" s="183"/>
      <c r="BO516" s="183"/>
      <c r="BP516" s="183"/>
      <c r="BQ516" s="184"/>
      <c r="BR516" s="1"/>
      <c r="BS516" s="1"/>
      <c r="BT516" s="1"/>
      <c r="BU516" s="1"/>
      <c r="BV516" s="1"/>
      <c r="BW516" s="1"/>
      <c r="BX516" s="1"/>
      <c r="BY516" s="1"/>
      <c r="BZ516" s="2"/>
    </row>
    <row r="517" spans="1:79" ht="18.75" customHeight="1">
      <c r="A517" s="62"/>
      <c r="B517" s="61"/>
      <c r="C517" s="178" t="s">
        <v>281</v>
      </c>
      <c r="D517" s="178"/>
      <c r="E517" s="178"/>
      <c r="F517" s="178"/>
      <c r="G517" s="178"/>
      <c r="H517" s="178"/>
      <c r="I517" s="178"/>
      <c r="J517" s="179" t="s">
        <v>98</v>
      </c>
      <c r="K517" s="179"/>
      <c r="L517" s="179"/>
      <c r="M517" s="179"/>
      <c r="N517" s="179"/>
      <c r="O517" s="179" t="s">
        <v>98</v>
      </c>
      <c r="P517" s="179"/>
      <c r="Q517" s="179"/>
      <c r="R517" s="179"/>
      <c r="S517" s="179"/>
      <c r="T517" s="179"/>
      <c r="U517" s="179"/>
      <c r="V517" s="179"/>
      <c r="W517" s="179"/>
      <c r="X517" s="179"/>
      <c r="Y517" s="151"/>
      <c r="Z517" s="151"/>
      <c r="AA517" s="151"/>
      <c r="AB517" s="151"/>
      <c r="AC517" s="151"/>
      <c r="AD517" s="145"/>
      <c r="AE517" s="145"/>
      <c r="AF517" s="145"/>
      <c r="AG517" s="145"/>
      <c r="AH517" s="14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
      <c r="BS517" s="1"/>
      <c r="BT517" s="1"/>
      <c r="BU517" s="1"/>
      <c r="BV517" s="1"/>
      <c r="BW517" s="1"/>
      <c r="BX517" s="1"/>
      <c r="BY517" s="1"/>
      <c r="BZ517" s="2"/>
    </row>
    <row r="518" spans="1:79" ht="63.75" customHeight="1">
      <c r="A518" s="185"/>
      <c r="B518" s="125"/>
      <c r="C518" s="186" t="s">
        <v>328</v>
      </c>
      <c r="D518" s="186"/>
      <c r="E518" s="186"/>
      <c r="F518" s="186"/>
      <c r="G518" s="186"/>
      <c r="H518" s="186"/>
      <c r="I518" s="186"/>
      <c r="J518" s="187" t="s">
        <v>100</v>
      </c>
      <c r="K518" s="187"/>
      <c r="L518" s="187"/>
      <c r="M518" s="187"/>
      <c r="N518" s="187"/>
      <c r="O518" s="188" t="s">
        <v>201</v>
      </c>
      <c r="P518" s="189"/>
      <c r="Q518" s="189"/>
      <c r="R518" s="189"/>
      <c r="S518" s="189"/>
      <c r="T518" s="189"/>
      <c r="U518" s="189"/>
      <c r="V518" s="189"/>
      <c r="W518" s="189"/>
      <c r="X518" s="190"/>
      <c r="Y518" s="145">
        <v>0</v>
      </c>
      <c r="Z518" s="145"/>
      <c r="AA518" s="145"/>
      <c r="AB518" s="145"/>
      <c r="AC518" s="145"/>
      <c r="AD518" s="145">
        <v>48992</v>
      </c>
      <c r="AE518" s="145"/>
      <c r="AF518" s="145"/>
      <c r="AG518" s="145"/>
      <c r="AH518" s="145"/>
      <c r="AI518" s="182">
        <v>48992</v>
      </c>
      <c r="AJ518" s="183"/>
      <c r="AK518" s="183"/>
      <c r="AL518" s="183"/>
      <c r="AM518" s="184"/>
      <c r="AN518" s="182">
        <v>0</v>
      </c>
      <c r="AO518" s="183"/>
      <c r="AP518" s="183"/>
      <c r="AQ518" s="183"/>
      <c r="AR518" s="184"/>
      <c r="AS518" s="182">
        <v>48992</v>
      </c>
      <c r="AT518" s="183"/>
      <c r="AU518" s="183"/>
      <c r="AV518" s="183"/>
      <c r="AW518" s="184"/>
      <c r="AX518" s="182">
        <v>48992</v>
      </c>
      <c r="AY518" s="183"/>
      <c r="AZ518" s="183"/>
      <c r="BA518" s="183"/>
      <c r="BB518" s="184"/>
      <c r="BC518" s="182">
        <f t="shared" si="29"/>
        <v>0</v>
      </c>
      <c r="BD518" s="183"/>
      <c r="BE518" s="183"/>
      <c r="BF518" s="183"/>
      <c r="BG518" s="184"/>
      <c r="BH518" s="182">
        <f t="shared" si="30"/>
        <v>0</v>
      </c>
      <c r="BI518" s="183"/>
      <c r="BJ518" s="183"/>
      <c r="BK518" s="183"/>
      <c r="BL518" s="184"/>
      <c r="BM518" s="182">
        <v>0</v>
      </c>
      <c r="BN518" s="183"/>
      <c r="BO518" s="183"/>
      <c r="BP518" s="183"/>
      <c r="BQ518" s="184"/>
      <c r="BR518" s="1"/>
      <c r="BS518" s="1"/>
      <c r="BT518" s="1"/>
      <c r="BU518" s="1"/>
      <c r="BV518" s="1"/>
      <c r="BW518" s="1"/>
      <c r="BX518" s="1"/>
      <c r="BY518" s="1"/>
      <c r="BZ518" s="2"/>
    </row>
    <row r="519" spans="1:79" ht="18.75" customHeight="1">
      <c r="A519" s="62"/>
      <c r="B519" s="61"/>
      <c r="C519" s="178" t="s">
        <v>360</v>
      </c>
      <c r="D519" s="178"/>
      <c r="E519" s="178"/>
      <c r="F519" s="178"/>
      <c r="G519" s="178"/>
      <c r="H519" s="178"/>
      <c r="I519" s="178"/>
      <c r="J519" s="179" t="s">
        <v>98</v>
      </c>
      <c r="K519" s="179"/>
      <c r="L519" s="179"/>
      <c r="M519" s="179"/>
      <c r="N519" s="179"/>
      <c r="O519" s="179" t="s">
        <v>98</v>
      </c>
      <c r="P519" s="179"/>
      <c r="Q519" s="179"/>
      <c r="R519" s="179"/>
      <c r="S519" s="179"/>
      <c r="T519" s="179"/>
      <c r="U519" s="179"/>
      <c r="V519" s="179"/>
      <c r="W519" s="179"/>
      <c r="X519" s="179"/>
      <c r="Y519" s="151"/>
      <c r="Z519" s="151"/>
      <c r="AA519" s="151"/>
      <c r="AB519" s="151"/>
      <c r="AC519" s="151"/>
      <c r="AD519" s="145"/>
      <c r="AE519" s="145"/>
      <c r="AF519" s="145"/>
      <c r="AG519" s="145"/>
      <c r="AH519" s="14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
      <c r="BS519" s="1"/>
      <c r="BT519" s="1"/>
      <c r="BU519" s="1"/>
      <c r="BV519" s="1"/>
      <c r="BW519" s="1"/>
      <c r="BX519" s="1"/>
      <c r="BY519" s="1"/>
      <c r="BZ519" s="2"/>
    </row>
    <row r="520" spans="1:79" ht="56.1" customHeight="1">
      <c r="A520" s="185"/>
      <c r="B520" s="125"/>
      <c r="C520" s="186" t="s">
        <v>394</v>
      </c>
      <c r="D520" s="186"/>
      <c r="E520" s="186"/>
      <c r="F520" s="186"/>
      <c r="G520" s="186"/>
      <c r="H520" s="186"/>
      <c r="I520" s="186"/>
      <c r="J520" s="187" t="s">
        <v>362</v>
      </c>
      <c r="K520" s="187"/>
      <c r="L520" s="187"/>
      <c r="M520" s="187"/>
      <c r="N520" s="187"/>
      <c r="O520" s="188" t="s">
        <v>201</v>
      </c>
      <c r="P520" s="189"/>
      <c r="Q520" s="189"/>
      <c r="R520" s="189"/>
      <c r="S520" s="189"/>
      <c r="T520" s="189"/>
      <c r="U520" s="189"/>
      <c r="V520" s="189"/>
      <c r="W520" s="189"/>
      <c r="X520" s="190"/>
      <c r="Y520" s="145">
        <v>0</v>
      </c>
      <c r="Z520" s="145"/>
      <c r="AA520" s="145"/>
      <c r="AB520" s="145"/>
      <c r="AC520" s="145"/>
      <c r="AD520" s="145">
        <v>100</v>
      </c>
      <c r="AE520" s="145"/>
      <c r="AF520" s="145"/>
      <c r="AG520" s="145"/>
      <c r="AH520" s="145"/>
      <c r="AI520" s="182">
        <v>100</v>
      </c>
      <c r="AJ520" s="183"/>
      <c r="AK520" s="183"/>
      <c r="AL520" s="183"/>
      <c r="AM520" s="184"/>
      <c r="AN520" s="182">
        <v>0</v>
      </c>
      <c r="AO520" s="183"/>
      <c r="AP520" s="183"/>
      <c r="AQ520" s="183"/>
      <c r="AR520" s="184"/>
      <c r="AS520" s="182">
        <v>100</v>
      </c>
      <c r="AT520" s="183"/>
      <c r="AU520" s="183"/>
      <c r="AV520" s="183"/>
      <c r="AW520" s="184"/>
      <c r="AX520" s="182">
        <v>100</v>
      </c>
      <c r="AY520" s="183"/>
      <c r="AZ520" s="183"/>
      <c r="BA520" s="183"/>
      <c r="BB520" s="184"/>
      <c r="BC520" s="182">
        <f t="shared" si="29"/>
        <v>0</v>
      </c>
      <c r="BD520" s="183"/>
      <c r="BE520" s="183"/>
      <c r="BF520" s="183"/>
      <c r="BG520" s="184"/>
      <c r="BH520" s="182">
        <f t="shared" si="30"/>
        <v>0</v>
      </c>
      <c r="BI520" s="183"/>
      <c r="BJ520" s="183"/>
      <c r="BK520" s="183"/>
      <c r="BL520" s="184"/>
      <c r="BM520" s="182">
        <v>0</v>
      </c>
      <c r="BN520" s="183"/>
      <c r="BO520" s="183"/>
      <c r="BP520" s="183"/>
      <c r="BQ520" s="184"/>
      <c r="BR520" s="1"/>
      <c r="BS520" s="1"/>
      <c r="BT520" s="1"/>
      <c r="BU520" s="1"/>
      <c r="BV520" s="1"/>
      <c r="BW520" s="1"/>
      <c r="BX520" s="1"/>
      <c r="BY520" s="1"/>
      <c r="BZ520" s="2"/>
    </row>
    <row r="521" spans="1:79" s="6" customFormat="1" ht="51.75" customHeight="1">
      <c r="A521" s="62"/>
      <c r="B521" s="61"/>
      <c r="C521" s="204" t="s">
        <v>498</v>
      </c>
      <c r="D521" s="205"/>
      <c r="E521" s="205"/>
      <c r="F521" s="205"/>
      <c r="G521" s="205"/>
      <c r="H521" s="205"/>
      <c r="I521" s="206"/>
      <c r="J521" s="207" t="s">
        <v>98</v>
      </c>
      <c r="K521" s="208"/>
      <c r="L521" s="208"/>
      <c r="M521" s="208"/>
      <c r="N521" s="209"/>
      <c r="O521" s="207" t="s">
        <v>98</v>
      </c>
      <c r="P521" s="208"/>
      <c r="Q521" s="208"/>
      <c r="R521" s="208"/>
      <c r="S521" s="208"/>
      <c r="T521" s="208"/>
      <c r="U521" s="208"/>
      <c r="V521" s="208"/>
      <c r="W521" s="208"/>
      <c r="X521" s="209"/>
      <c r="Y521" s="201"/>
      <c r="Z521" s="202"/>
      <c r="AA521" s="202"/>
      <c r="AB521" s="202"/>
      <c r="AC521" s="203"/>
      <c r="AD521" s="201"/>
      <c r="AE521" s="202"/>
      <c r="AF521" s="202"/>
      <c r="AG521" s="202"/>
      <c r="AH521" s="203"/>
      <c r="AI521" s="201"/>
      <c r="AJ521" s="202"/>
      <c r="AK521" s="202"/>
      <c r="AL521" s="202"/>
      <c r="AM521" s="203"/>
      <c r="AN521" s="201"/>
      <c r="AO521" s="202"/>
      <c r="AP521" s="202"/>
      <c r="AQ521" s="202"/>
      <c r="AR521" s="203"/>
      <c r="AS521" s="201"/>
      <c r="AT521" s="202"/>
      <c r="AU521" s="202"/>
      <c r="AV521" s="202"/>
      <c r="AW521" s="203"/>
      <c r="AX521" s="201"/>
      <c r="AY521" s="202"/>
      <c r="AZ521" s="202"/>
      <c r="BA521" s="202"/>
      <c r="BB521" s="203"/>
      <c r="BC521" s="201"/>
      <c r="BD521" s="202"/>
      <c r="BE521" s="202"/>
      <c r="BF521" s="202"/>
      <c r="BG521" s="203"/>
      <c r="BH521" s="201"/>
      <c r="BI521" s="202"/>
      <c r="BJ521" s="202"/>
      <c r="BK521" s="202"/>
      <c r="BL521" s="203"/>
      <c r="BM521" s="201"/>
      <c r="BN521" s="202"/>
      <c r="BO521" s="202"/>
      <c r="BP521" s="202"/>
      <c r="BQ521" s="203"/>
      <c r="BR521" s="4"/>
      <c r="BS521" s="4"/>
      <c r="BT521" s="4"/>
      <c r="BU521" s="4"/>
      <c r="BV521" s="4"/>
      <c r="BW521" s="4"/>
      <c r="BX521" s="4"/>
      <c r="BY521" s="4"/>
      <c r="BZ521" s="5"/>
      <c r="CA521" s="6" t="s">
        <v>24</v>
      </c>
    </row>
    <row r="522" spans="1:79" s="6" customFormat="1" ht="18.75" customHeight="1">
      <c r="A522" s="62"/>
      <c r="B522" s="61"/>
      <c r="C522" s="204" t="s">
        <v>97</v>
      </c>
      <c r="D522" s="205"/>
      <c r="E522" s="205"/>
      <c r="F522" s="205"/>
      <c r="G522" s="205"/>
      <c r="H522" s="205"/>
      <c r="I522" s="206"/>
      <c r="J522" s="207" t="s">
        <v>98</v>
      </c>
      <c r="K522" s="208"/>
      <c r="L522" s="208"/>
      <c r="M522" s="208"/>
      <c r="N522" s="209"/>
      <c r="O522" s="207" t="s">
        <v>98</v>
      </c>
      <c r="P522" s="208"/>
      <c r="Q522" s="208"/>
      <c r="R522" s="208"/>
      <c r="S522" s="208"/>
      <c r="T522" s="208"/>
      <c r="U522" s="208"/>
      <c r="V522" s="208"/>
      <c r="W522" s="208"/>
      <c r="X522" s="209"/>
      <c r="Y522" s="201"/>
      <c r="Z522" s="202"/>
      <c r="AA522" s="202"/>
      <c r="AB522" s="202"/>
      <c r="AC522" s="203"/>
      <c r="AD522" s="201"/>
      <c r="AE522" s="202"/>
      <c r="AF522" s="202"/>
      <c r="AG522" s="202"/>
      <c r="AH522" s="203"/>
      <c r="AI522" s="201"/>
      <c r="AJ522" s="202"/>
      <c r="AK522" s="202"/>
      <c r="AL522" s="202"/>
      <c r="AM522" s="203"/>
      <c r="AN522" s="201"/>
      <c r="AO522" s="202"/>
      <c r="AP522" s="202"/>
      <c r="AQ522" s="202"/>
      <c r="AR522" s="203"/>
      <c r="AS522" s="201"/>
      <c r="AT522" s="202"/>
      <c r="AU522" s="202"/>
      <c r="AV522" s="202"/>
      <c r="AW522" s="203"/>
      <c r="AX522" s="201"/>
      <c r="AY522" s="202"/>
      <c r="AZ522" s="202"/>
      <c r="BA522" s="202"/>
      <c r="BB522" s="203"/>
      <c r="BC522" s="201"/>
      <c r="BD522" s="202"/>
      <c r="BE522" s="202"/>
      <c r="BF522" s="202"/>
      <c r="BG522" s="203"/>
      <c r="BH522" s="201"/>
      <c r="BI522" s="202"/>
      <c r="BJ522" s="202"/>
      <c r="BK522" s="202"/>
      <c r="BL522" s="203"/>
      <c r="BM522" s="201"/>
      <c r="BN522" s="202"/>
      <c r="BO522" s="202"/>
      <c r="BP522" s="202"/>
      <c r="BQ522" s="203"/>
      <c r="BR522" s="4"/>
      <c r="BS522" s="4"/>
      <c r="BT522" s="4"/>
      <c r="BU522" s="4"/>
      <c r="BV522" s="4"/>
      <c r="BW522" s="4"/>
      <c r="BX522" s="4"/>
      <c r="BY522" s="4"/>
      <c r="BZ522" s="5"/>
      <c r="CA522" s="6" t="s">
        <v>24</v>
      </c>
    </row>
    <row r="523" spans="1:79" ht="82.5" customHeight="1">
      <c r="A523" s="185"/>
      <c r="B523" s="125"/>
      <c r="C523" s="186" t="s">
        <v>142</v>
      </c>
      <c r="D523" s="186"/>
      <c r="E523" s="186"/>
      <c r="F523" s="186"/>
      <c r="G523" s="186"/>
      <c r="H523" s="186"/>
      <c r="I523" s="186"/>
      <c r="J523" s="187" t="s">
        <v>100</v>
      </c>
      <c r="K523" s="187"/>
      <c r="L523" s="187"/>
      <c r="M523" s="187"/>
      <c r="N523" s="187"/>
      <c r="O523" s="188" t="s">
        <v>117</v>
      </c>
      <c r="P523" s="189"/>
      <c r="Q523" s="189"/>
      <c r="R523" s="189"/>
      <c r="S523" s="189"/>
      <c r="T523" s="189"/>
      <c r="U523" s="189"/>
      <c r="V523" s="189"/>
      <c r="W523" s="189"/>
      <c r="X523" s="190"/>
      <c r="Y523" s="145">
        <v>0</v>
      </c>
      <c r="Z523" s="145"/>
      <c r="AA523" s="145"/>
      <c r="AB523" s="145"/>
      <c r="AC523" s="145"/>
      <c r="AD523" s="145">
        <v>1802643</v>
      </c>
      <c r="AE523" s="145"/>
      <c r="AF523" s="145"/>
      <c r="AG523" s="145"/>
      <c r="AH523" s="145"/>
      <c r="AI523" s="182">
        <v>1802643</v>
      </c>
      <c r="AJ523" s="183"/>
      <c r="AK523" s="183"/>
      <c r="AL523" s="183"/>
      <c r="AM523" s="184"/>
      <c r="AN523" s="182">
        <v>0</v>
      </c>
      <c r="AO523" s="183"/>
      <c r="AP523" s="183"/>
      <c r="AQ523" s="183"/>
      <c r="AR523" s="184"/>
      <c r="AS523" s="182">
        <v>1779893.26</v>
      </c>
      <c r="AT523" s="183"/>
      <c r="AU523" s="183"/>
      <c r="AV523" s="183"/>
      <c r="AW523" s="184"/>
      <c r="AX523" s="182">
        <v>1779893.26</v>
      </c>
      <c r="AY523" s="183"/>
      <c r="AZ523" s="183"/>
      <c r="BA523" s="183"/>
      <c r="BB523" s="184"/>
      <c r="BC523" s="182">
        <f>AN523-Y523</f>
        <v>0</v>
      </c>
      <c r="BD523" s="183"/>
      <c r="BE523" s="183"/>
      <c r="BF523" s="183"/>
      <c r="BG523" s="184"/>
      <c r="BH523" s="182">
        <f>AS523-AD523</f>
        <v>-22749.739999999991</v>
      </c>
      <c r="BI523" s="183"/>
      <c r="BJ523" s="183"/>
      <c r="BK523" s="183"/>
      <c r="BL523" s="184"/>
      <c r="BM523" s="182">
        <v>-22749.739999999991</v>
      </c>
      <c r="BN523" s="183"/>
      <c r="BO523" s="183"/>
      <c r="BP523" s="183"/>
      <c r="BQ523" s="184"/>
      <c r="BR523" s="1"/>
      <c r="BS523" s="1"/>
      <c r="BT523" s="1"/>
      <c r="BU523" s="1"/>
      <c r="BV523" s="1"/>
      <c r="BW523" s="1"/>
      <c r="BX523" s="1"/>
      <c r="BY523" s="1"/>
      <c r="BZ523" s="2"/>
    </row>
    <row r="524" spans="1:79" ht="18.75" customHeight="1">
      <c r="A524" s="62"/>
      <c r="B524" s="61"/>
      <c r="C524" s="178" t="s">
        <v>198</v>
      </c>
      <c r="D524" s="178"/>
      <c r="E524" s="178"/>
      <c r="F524" s="178"/>
      <c r="G524" s="178"/>
      <c r="H524" s="178"/>
      <c r="I524" s="178"/>
      <c r="J524" s="179" t="s">
        <v>98</v>
      </c>
      <c r="K524" s="179"/>
      <c r="L524" s="179"/>
      <c r="M524" s="179"/>
      <c r="N524" s="179"/>
      <c r="O524" s="179" t="s">
        <v>98</v>
      </c>
      <c r="P524" s="179"/>
      <c r="Q524" s="179"/>
      <c r="R524" s="179"/>
      <c r="S524" s="179"/>
      <c r="T524" s="179"/>
      <c r="U524" s="179"/>
      <c r="V524" s="179"/>
      <c r="W524" s="179"/>
      <c r="X524" s="179"/>
      <c r="Y524" s="201"/>
      <c r="Z524" s="202"/>
      <c r="AA524" s="202"/>
      <c r="AB524" s="202"/>
      <c r="AC524" s="203"/>
      <c r="AD524" s="145"/>
      <c r="AE524" s="145"/>
      <c r="AF524" s="145"/>
      <c r="AG524" s="145"/>
      <c r="AH524" s="14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c r="BR524" s="1"/>
      <c r="BS524" s="1"/>
      <c r="BT524" s="1"/>
      <c r="BU524" s="1"/>
      <c r="BV524" s="1"/>
      <c r="BW524" s="1"/>
      <c r="BX524" s="1"/>
      <c r="BY524" s="1"/>
      <c r="BZ524" s="2"/>
    </row>
    <row r="525" spans="1:79" ht="84.75" customHeight="1">
      <c r="A525" s="185"/>
      <c r="B525" s="125"/>
      <c r="C525" s="186" t="s">
        <v>251</v>
      </c>
      <c r="D525" s="186"/>
      <c r="E525" s="186"/>
      <c r="F525" s="186"/>
      <c r="G525" s="186"/>
      <c r="H525" s="186"/>
      <c r="I525" s="186"/>
      <c r="J525" s="187" t="s">
        <v>103</v>
      </c>
      <c r="K525" s="187"/>
      <c r="L525" s="187"/>
      <c r="M525" s="187"/>
      <c r="N525" s="187"/>
      <c r="O525" s="188" t="s">
        <v>112</v>
      </c>
      <c r="P525" s="189"/>
      <c r="Q525" s="189"/>
      <c r="R525" s="189"/>
      <c r="S525" s="189"/>
      <c r="T525" s="189"/>
      <c r="U525" s="189"/>
      <c r="V525" s="189"/>
      <c r="W525" s="189"/>
      <c r="X525" s="190"/>
      <c r="Y525" s="145">
        <v>0</v>
      </c>
      <c r="Z525" s="145"/>
      <c r="AA525" s="145"/>
      <c r="AB525" s="145"/>
      <c r="AC525" s="145"/>
      <c r="AD525" s="145">
        <v>1</v>
      </c>
      <c r="AE525" s="145"/>
      <c r="AF525" s="145"/>
      <c r="AG525" s="145"/>
      <c r="AH525" s="145"/>
      <c r="AI525" s="182">
        <v>1</v>
      </c>
      <c r="AJ525" s="183"/>
      <c r="AK525" s="183"/>
      <c r="AL525" s="183"/>
      <c r="AM525" s="184"/>
      <c r="AN525" s="182">
        <v>0</v>
      </c>
      <c r="AO525" s="183"/>
      <c r="AP525" s="183"/>
      <c r="AQ525" s="183"/>
      <c r="AR525" s="184"/>
      <c r="AS525" s="182">
        <v>1</v>
      </c>
      <c r="AT525" s="183"/>
      <c r="AU525" s="183"/>
      <c r="AV525" s="183"/>
      <c r="AW525" s="184"/>
      <c r="AX525" s="182">
        <v>1</v>
      </c>
      <c r="AY525" s="183"/>
      <c r="AZ525" s="183"/>
      <c r="BA525" s="183"/>
      <c r="BB525" s="184"/>
      <c r="BC525" s="182">
        <f>AN525-Y525</f>
        <v>0</v>
      </c>
      <c r="BD525" s="183"/>
      <c r="BE525" s="183"/>
      <c r="BF525" s="183"/>
      <c r="BG525" s="184"/>
      <c r="BH525" s="182">
        <f>AS525-AD525</f>
        <v>0</v>
      </c>
      <c r="BI525" s="183"/>
      <c r="BJ525" s="183"/>
      <c r="BK525" s="183"/>
      <c r="BL525" s="184"/>
      <c r="BM525" s="182">
        <v>0</v>
      </c>
      <c r="BN525" s="183"/>
      <c r="BO525" s="183"/>
      <c r="BP525" s="183"/>
      <c r="BQ525" s="184"/>
      <c r="BR525" s="1"/>
      <c r="BS525" s="1"/>
      <c r="BT525" s="1"/>
      <c r="BU525" s="1"/>
      <c r="BV525" s="1"/>
      <c r="BW525" s="1"/>
      <c r="BX525" s="1"/>
      <c r="BY525" s="1"/>
      <c r="BZ525" s="2"/>
    </row>
    <row r="526" spans="1:79" ht="59.25" customHeight="1">
      <c r="A526" s="185"/>
      <c r="B526" s="125"/>
      <c r="C526" s="186" t="s">
        <v>252</v>
      </c>
      <c r="D526" s="186"/>
      <c r="E526" s="186"/>
      <c r="F526" s="186"/>
      <c r="G526" s="186"/>
      <c r="H526" s="186"/>
      <c r="I526" s="186"/>
      <c r="J526" s="187" t="s">
        <v>205</v>
      </c>
      <c r="K526" s="187"/>
      <c r="L526" s="187"/>
      <c r="M526" s="187"/>
      <c r="N526" s="187"/>
      <c r="O526" s="188" t="s">
        <v>112</v>
      </c>
      <c r="P526" s="189"/>
      <c r="Q526" s="189"/>
      <c r="R526" s="189"/>
      <c r="S526" s="189"/>
      <c r="T526" s="189"/>
      <c r="U526" s="189"/>
      <c r="V526" s="189"/>
      <c r="W526" s="189"/>
      <c r="X526" s="190"/>
      <c r="Y526" s="145">
        <v>0</v>
      </c>
      <c r="Z526" s="145"/>
      <c r="AA526" s="145"/>
      <c r="AB526" s="145"/>
      <c r="AC526" s="145"/>
      <c r="AD526" s="145">
        <v>1747</v>
      </c>
      <c r="AE526" s="145"/>
      <c r="AF526" s="145"/>
      <c r="AG526" s="145"/>
      <c r="AH526" s="145"/>
      <c r="AI526" s="182">
        <v>1747</v>
      </c>
      <c r="AJ526" s="183"/>
      <c r="AK526" s="183"/>
      <c r="AL526" s="183"/>
      <c r="AM526" s="184"/>
      <c r="AN526" s="182">
        <v>0</v>
      </c>
      <c r="AO526" s="183"/>
      <c r="AP526" s="183"/>
      <c r="AQ526" s="183"/>
      <c r="AR526" s="184"/>
      <c r="AS526" s="182">
        <v>1747</v>
      </c>
      <c r="AT526" s="183"/>
      <c r="AU526" s="183"/>
      <c r="AV526" s="183"/>
      <c r="AW526" s="184"/>
      <c r="AX526" s="182">
        <v>1747</v>
      </c>
      <c r="AY526" s="183"/>
      <c r="AZ526" s="183"/>
      <c r="BA526" s="183"/>
      <c r="BB526" s="184"/>
      <c r="BC526" s="182">
        <f>AN526-Y526</f>
        <v>0</v>
      </c>
      <c r="BD526" s="183"/>
      <c r="BE526" s="183"/>
      <c r="BF526" s="183"/>
      <c r="BG526" s="184"/>
      <c r="BH526" s="182">
        <f>AS526-AD526</f>
        <v>0</v>
      </c>
      <c r="BI526" s="183"/>
      <c r="BJ526" s="183"/>
      <c r="BK526" s="183"/>
      <c r="BL526" s="184"/>
      <c r="BM526" s="182">
        <v>0</v>
      </c>
      <c r="BN526" s="183"/>
      <c r="BO526" s="183"/>
      <c r="BP526" s="183"/>
      <c r="BQ526" s="184"/>
      <c r="BR526" s="1"/>
      <c r="BS526" s="1"/>
      <c r="BT526" s="1"/>
      <c r="BU526" s="1"/>
      <c r="BV526" s="1"/>
      <c r="BW526" s="1"/>
      <c r="BX526" s="1"/>
      <c r="BY526" s="1"/>
      <c r="BZ526" s="2"/>
    </row>
    <row r="527" spans="1:79" ht="18.75" customHeight="1">
      <c r="A527" s="62"/>
      <c r="B527" s="61"/>
      <c r="C527" s="178" t="s">
        <v>281</v>
      </c>
      <c r="D527" s="178"/>
      <c r="E527" s="178"/>
      <c r="F527" s="178"/>
      <c r="G527" s="178"/>
      <c r="H527" s="178"/>
      <c r="I527" s="178"/>
      <c r="J527" s="179" t="s">
        <v>98</v>
      </c>
      <c r="K527" s="179"/>
      <c r="L527" s="179"/>
      <c r="M527" s="179"/>
      <c r="N527" s="179"/>
      <c r="O527" s="179" t="s">
        <v>98</v>
      </c>
      <c r="P527" s="179"/>
      <c r="Q527" s="179"/>
      <c r="R527" s="179"/>
      <c r="S527" s="179"/>
      <c r="T527" s="179"/>
      <c r="U527" s="179"/>
      <c r="V527" s="179"/>
      <c r="W527" s="179"/>
      <c r="X527" s="179"/>
      <c r="Y527" s="151"/>
      <c r="Z527" s="151"/>
      <c r="AA527" s="151"/>
      <c r="AB527" s="151"/>
      <c r="AC527" s="151"/>
      <c r="AD527" s="145"/>
      <c r="AE527" s="145"/>
      <c r="AF527" s="145"/>
      <c r="AG527" s="145"/>
      <c r="AH527" s="14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
      <c r="BS527" s="1"/>
      <c r="BT527" s="1"/>
      <c r="BU527" s="1"/>
      <c r="BV527" s="1"/>
      <c r="BW527" s="1"/>
      <c r="BX527" s="1"/>
      <c r="BY527" s="1"/>
      <c r="BZ527" s="2"/>
    </row>
    <row r="528" spans="1:79" ht="43.5" customHeight="1">
      <c r="A528" s="185"/>
      <c r="B528" s="125"/>
      <c r="C528" s="186" t="s">
        <v>329</v>
      </c>
      <c r="D528" s="186"/>
      <c r="E528" s="186"/>
      <c r="F528" s="186"/>
      <c r="G528" s="186"/>
      <c r="H528" s="186"/>
      <c r="I528" s="186"/>
      <c r="J528" s="187" t="s">
        <v>100</v>
      </c>
      <c r="K528" s="187"/>
      <c r="L528" s="187"/>
      <c r="M528" s="187"/>
      <c r="N528" s="187"/>
      <c r="O528" s="188" t="s">
        <v>201</v>
      </c>
      <c r="P528" s="189"/>
      <c r="Q528" s="189"/>
      <c r="R528" s="189"/>
      <c r="S528" s="189"/>
      <c r="T528" s="189"/>
      <c r="U528" s="189"/>
      <c r="V528" s="189"/>
      <c r="W528" s="189"/>
      <c r="X528" s="190"/>
      <c r="Y528" s="145">
        <v>0</v>
      </c>
      <c r="Z528" s="145"/>
      <c r="AA528" s="145"/>
      <c r="AB528" s="145"/>
      <c r="AC528" s="145"/>
      <c r="AD528" s="145">
        <v>25000</v>
      </c>
      <c r="AE528" s="145"/>
      <c r="AF528" s="145"/>
      <c r="AG528" s="145"/>
      <c r="AH528" s="145"/>
      <c r="AI528" s="182">
        <v>25000</v>
      </c>
      <c r="AJ528" s="183"/>
      <c r="AK528" s="183"/>
      <c r="AL528" s="183"/>
      <c r="AM528" s="184"/>
      <c r="AN528" s="182">
        <v>0</v>
      </c>
      <c r="AO528" s="183"/>
      <c r="AP528" s="183"/>
      <c r="AQ528" s="183"/>
      <c r="AR528" s="184"/>
      <c r="AS528" s="182">
        <v>23252.86</v>
      </c>
      <c r="AT528" s="183"/>
      <c r="AU528" s="183"/>
      <c r="AV528" s="183"/>
      <c r="AW528" s="184"/>
      <c r="AX528" s="182">
        <v>23252.86</v>
      </c>
      <c r="AY528" s="183"/>
      <c r="AZ528" s="183"/>
      <c r="BA528" s="183"/>
      <c r="BB528" s="184"/>
      <c r="BC528" s="182">
        <f>AN528-Y528</f>
        <v>0</v>
      </c>
      <c r="BD528" s="183"/>
      <c r="BE528" s="183"/>
      <c r="BF528" s="183"/>
      <c r="BG528" s="184"/>
      <c r="BH528" s="182">
        <f>AS528-AD528</f>
        <v>-1747.1399999999994</v>
      </c>
      <c r="BI528" s="183"/>
      <c r="BJ528" s="183"/>
      <c r="BK528" s="183"/>
      <c r="BL528" s="184"/>
      <c r="BM528" s="182">
        <v>-1747.1399999999994</v>
      </c>
      <c r="BN528" s="183"/>
      <c r="BO528" s="183"/>
      <c r="BP528" s="183"/>
      <c r="BQ528" s="184"/>
      <c r="BR528" s="1"/>
      <c r="BS528" s="1"/>
      <c r="BT528" s="1"/>
      <c r="BU528" s="1"/>
      <c r="BV528" s="1"/>
      <c r="BW528" s="1"/>
      <c r="BX528" s="1"/>
      <c r="BY528" s="1"/>
      <c r="BZ528" s="2"/>
    </row>
    <row r="529" spans="1:79" ht="51.95" customHeight="1">
      <c r="A529" s="185"/>
      <c r="B529" s="125"/>
      <c r="C529" s="186" t="s">
        <v>330</v>
      </c>
      <c r="D529" s="186"/>
      <c r="E529" s="186"/>
      <c r="F529" s="186"/>
      <c r="G529" s="186"/>
      <c r="H529" s="186"/>
      <c r="I529" s="186"/>
      <c r="J529" s="187" t="s">
        <v>100</v>
      </c>
      <c r="K529" s="187"/>
      <c r="L529" s="187"/>
      <c r="M529" s="187"/>
      <c r="N529" s="187"/>
      <c r="O529" s="188" t="s">
        <v>201</v>
      </c>
      <c r="P529" s="189"/>
      <c r="Q529" s="189"/>
      <c r="R529" s="189"/>
      <c r="S529" s="189"/>
      <c r="T529" s="189"/>
      <c r="U529" s="189"/>
      <c r="V529" s="189"/>
      <c r="W529" s="189"/>
      <c r="X529" s="190"/>
      <c r="Y529" s="145">
        <v>0</v>
      </c>
      <c r="Z529" s="145"/>
      <c r="AA529" s="145"/>
      <c r="AB529" s="145"/>
      <c r="AC529" s="145"/>
      <c r="AD529" s="145">
        <v>1017.54</v>
      </c>
      <c r="AE529" s="145"/>
      <c r="AF529" s="145"/>
      <c r="AG529" s="145"/>
      <c r="AH529" s="145"/>
      <c r="AI529" s="182">
        <v>1017.54</v>
      </c>
      <c r="AJ529" s="183"/>
      <c r="AK529" s="183"/>
      <c r="AL529" s="183"/>
      <c r="AM529" s="184"/>
      <c r="AN529" s="182">
        <v>0</v>
      </c>
      <c r="AO529" s="183"/>
      <c r="AP529" s="183"/>
      <c r="AQ529" s="183"/>
      <c r="AR529" s="184"/>
      <c r="AS529" s="182">
        <v>1018.54</v>
      </c>
      <c r="AT529" s="183"/>
      <c r="AU529" s="183"/>
      <c r="AV529" s="183"/>
      <c r="AW529" s="184"/>
      <c r="AX529" s="182">
        <v>1018.54</v>
      </c>
      <c r="AY529" s="183"/>
      <c r="AZ529" s="183"/>
      <c r="BA529" s="183"/>
      <c r="BB529" s="184"/>
      <c r="BC529" s="182">
        <f>AN529-Y529</f>
        <v>0</v>
      </c>
      <c r="BD529" s="183"/>
      <c r="BE529" s="183"/>
      <c r="BF529" s="183"/>
      <c r="BG529" s="184"/>
      <c r="BH529" s="182">
        <f>AS529-AD529</f>
        <v>1</v>
      </c>
      <c r="BI529" s="183"/>
      <c r="BJ529" s="183"/>
      <c r="BK529" s="183"/>
      <c r="BL529" s="184"/>
      <c r="BM529" s="182">
        <v>1</v>
      </c>
      <c r="BN529" s="183"/>
      <c r="BO529" s="183"/>
      <c r="BP529" s="183"/>
      <c r="BQ529" s="184"/>
      <c r="BR529" s="1"/>
      <c r="BS529" s="1"/>
      <c r="BT529" s="1"/>
      <c r="BU529" s="1"/>
      <c r="BV529" s="1"/>
      <c r="BW529" s="1"/>
      <c r="BX529" s="1"/>
      <c r="BY529" s="1"/>
      <c r="BZ529" s="2"/>
    </row>
    <row r="530" spans="1:79" ht="18.75" customHeight="1">
      <c r="A530" s="62"/>
      <c r="B530" s="61"/>
      <c r="C530" s="178" t="s">
        <v>360</v>
      </c>
      <c r="D530" s="178"/>
      <c r="E530" s="178"/>
      <c r="F530" s="178"/>
      <c r="G530" s="178"/>
      <c r="H530" s="178"/>
      <c r="I530" s="178"/>
      <c r="J530" s="179" t="s">
        <v>98</v>
      </c>
      <c r="K530" s="179"/>
      <c r="L530" s="179"/>
      <c r="M530" s="179"/>
      <c r="N530" s="179"/>
      <c r="O530" s="179" t="s">
        <v>98</v>
      </c>
      <c r="P530" s="179"/>
      <c r="Q530" s="179"/>
      <c r="R530" s="179"/>
      <c r="S530" s="179"/>
      <c r="T530" s="179"/>
      <c r="U530" s="179"/>
      <c r="V530" s="179"/>
      <c r="W530" s="179"/>
      <c r="X530" s="179"/>
      <c r="Y530" s="151"/>
      <c r="Z530" s="151"/>
      <c r="AA530" s="151"/>
      <c r="AB530" s="151"/>
      <c r="AC530" s="151"/>
      <c r="AD530" s="145"/>
      <c r="AE530" s="145"/>
      <c r="AF530" s="145"/>
      <c r="AG530" s="145"/>
      <c r="AH530" s="14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
      <c r="BS530" s="1"/>
      <c r="BT530" s="1"/>
      <c r="BU530" s="1"/>
      <c r="BV530" s="1"/>
      <c r="BW530" s="1"/>
      <c r="BX530" s="1"/>
      <c r="BY530" s="1"/>
      <c r="BZ530" s="2"/>
    </row>
    <row r="531" spans="1:79" ht="72.599999999999994" customHeight="1">
      <c r="A531" s="185"/>
      <c r="B531" s="125"/>
      <c r="C531" s="186" t="s">
        <v>395</v>
      </c>
      <c r="D531" s="186"/>
      <c r="E531" s="186"/>
      <c r="F531" s="186"/>
      <c r="G531" s="186"/>
      <c r="H531" s="186"/>
      <c r="I531" s="186"/>
      <c r="J531" s="187" t="s">
        <v>362</v>
      </c>
      <c r="K531" s="187"/>
      <c r="L531" s="187"/>
      <c r="M531" s="187"/>
      <c r="N531" s="187"/>
      <c r="O531" s="188" t="s">
        <v>201</v>
      </c>
      <c r="P531" s="189"/>
      <c r="Q531" s="189"/>
      <c r="R531" s="189"/>
      <c r="S531" s="189"/>
      <c r="T531" s="189"/>
      <c r="U531" s="189"/>
      <c r="V531" s="189"/>
      <c r="W531" s="189"/>
      <c r="X531" s="190"/>
      <c r="Y531" s="145">
        <v>0</v>
      </c>
      <c r="Z531" s="145"/>
      <c r="AA531" s="145"/>
      <c r="AB531" s="145"/>
      <c r="AC531" s="145"/>
      <c r="AD531" s="145">
        <v>100</v>
      </c>
      <c r="AE531" s="145"/>
      <c r="AF531" s="145"/>
      <c r="AG531" s="145"/>
      <c r="AH531" s="145"/>
      <c r="AI531" s="182">
        <v>100</v>
      </c>
      <c r="AJ531" s="183"/>
      <c r="AK531" s="183"/>
      <c r="AL531" s="183"/>
      <c r="AM531" s="184"/>
      <c r="AN531" s="182">
        <v>0</v>
      </c>
      <c r="AO531" s="183"/>
      <c r="AP531" s="183"/>
      <c r="AQ531" s="183"/>
      <c r="AR531" s="184"/>
      <c r="AS531" s="182">
        <v>99</v>
      </c>
      <c r="AT531" s="183"/>
      <c r="AU531" s="183"/>
      <c r="AV531" s="183"/>
      <c r="AW531" s="184"/>
      <c r="AX531" s="182">
        <v>99</v>
      </c>
      <c r="AY531" s="183"/>
      <c r="AZ531" s="183"/>
      <c r="BA531" s="183"/>
      <c r="BB531" s="184"/>
      <c r="BC531" s="182">
        <f>AN531-Y531</f>
        <v>0</v>
      </c>
      <c r="BD531" s="183"/>
      <c r="BE531" s="183"/>
      <c r="BF531" s="183"/>
      <c r="BG531" s="184"/>
      <c r="BH531" s="182">
        <f>AS531-AD531</f>
        <v>-1</v>
      </c>
      <c r="BI531" s="183"/>
      <c r="BJ531" s="183"/>
      <c r="BK531" s="183"/>
      <c r="BL531" s="184"/>
      <c r="BM531" s="182">
        <v>-1</v>
      </c>
      <c r="BN531" s="183"/>
      <c r="BO531" s="183"/>
      <c r="BP531" s="183"/>
      <c r="BQ531" s="184"/>
      <c r="BR531" s="1"/>
      <c r="BS531" s="1"/>
      <c r="BT531" s="1"/>
      <c r="BU531" s="1"/>
      <c r="BV531" s="1"/>
      <c r="BW531" s="1"/>
      <c r="BX531" s="1"/>
      <c r="BY531" s="1"/>
      <c r="BZ531" s="2"/>
    </row>
    <row r="532" spans="1:79" s="6" customFormat="1" ht="53.25" customHeight="1">
      <c r="A532" s="62"/>
      <c r="B532" s="61"/>
      <c r="C532" s="178" t="s">
        <v>499</v>
      </c>
      <c r="D532" s="178"/>
      <c r="E532" s="178"/>
      <c r="F532" s="178"/>
      <c r="G532" s="178"/>
      <c r="H532" s="178"/>
      <c r="I532" s="178"/>
      <c r="J532" s="179" t="s">
        <v>98</v>
      </c>
      <c r="K532" s="179"/>
      <c r="L532" s="179"/>
      <c r="M532" s="179"/>
      <c r="N532" s="179"/>
      <c r="O532" s="179" t="s">
        <v>98</v>
      </c>
      <c r="P532" s="179"/>
      <c r="Q532" s="179"/>
      <c r="R532" s="179"/>
      <c r="S532" s="179"/>
      <c r="T532" s="179"/>
      <c r="U532" s="179"/>
      <c r="V532" s="179"/>
      <c r="W532" s="179"/>
      <c r="X532" s="179"/>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4"/>
      <c r="BS532" s="4"/>
      <c r="BT532" s="4"/>
      <c r="BU532" s="4"/>
      <c r="BV532" s="4"/>
      <c r="BW532" s="4"/>
      <c r="BX532" s="4"/>
      <c r="BY532" s="4"/>
      <c r="BZ532" s="5"/>
      <c r="CA532" s="6" t="s">
        <v>24</v>
      </c>
    </row>
    <row r="533" spans="1:79" s="6" customFormat="1" ht="18.75" customHeight="1">
      <c r="A533" s="62"/>
      <c r="B533" s="61"/>
      <c r="C533" s="178" t="s">
        <v>97</v>
      </c>
      <c r="D533" s="178"/>
      <c r="E533" s="178"/>
      <c r="F533" s="178"/>
      <c r="G533" s="178"/>
      <c r="H533" s="178"/>
      <c r="I533" s="178"/>
      <c r="J533" s="179" t="s">
        <v>98</v>
      </c>
      <c r="K533" s="179"/>
      <c r="L533" s="179"/>
      <c r="M533" s="179"/>
      <c r="N533" s="179"/>
      <c r="O533" s="179" t="s">
        <v>98</v>
      </c>
      <c r="P533" s="179"/>
      <c r="Q533" s="179"/>
      <c r="R533" s="179"/>
      <c r="S533" s="179"/>
      <c r="T533" s="179"/>
      <c r="U533" s="179"/>
      <c r="V533" s="179"/>
      <c r="W533" s="179"/>
      <c r="X533" s="179"/>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4"/>
      <c r="BS533" s="4"/>
      <c r="BT533" s="4"/>
      <c r="BU533" s="4"/>
      <c r="BV533" s="4"/>
      <c r="BW533" s="4"/>
      <c r="BX533" s="4"/>
      <c r="BY533" s="4"/>
      <c r="BZ533" s="5"/>
      <c r="CA533" s="6" t="s">
        <v>24</v>
      </c>
    </row>
    <row r="534" spans="1:79" s="6" customFormat="1" ht="60.95" customHeight="1">
      <c r="A534" s="185"/>
      <c r="B534" s="125"/>
      <c r="C534" s="186" t="s">
        <v>143</v>
      </c>
      <c r="D534" s="186"/>
      <c r="E534" s="186"/>
      <c r="F534" s="186"/>
      <c r="G534" s="186"/>
      <c r="H534" s="186"/>
      <c r="I534" s="186"/>
      <c r="J534" s="187" t="s">
        <v>100</v>
      </c>
      <c r="K534" s="187"/>
      <c r="L534" s="187"/>
      <c r="M534" s="187"/>
      <c r="N534" s="187"/>
      <c r="O534" s="188" t="s">
        <v>117</v>
      </c>
      <c r="P534" s="189"/>
      <c r="Q534" s="189"/>
      <c r="R534" s="189"/>
      <c r="S534" s="189"/>
      <c r="T534" s="189"/>
      <c r="U534" s="189"/>
      <c r="V534" s="189"/>
      <c r="W534" s="189"/>
      <c r="X534" s="190"/>
      <c r="Y534" s="145">
        <v>0</v>
      </c>
      <c r="Z534" s="145"/>
      <c r="AA534" s="145"/>
      <c r="AB534" s="145"/>
      <c r="AC534" s="145"/>
      <c r="AD534" s="145">
        <v>900446</v>
      </c>
      <c r="AE534" s="145"/>
      <c r="AF534" s="145"/>
      <c r="AG534" s="145"/>
      <c r="AH534" s="145"/>
      <c r="AI534" s="182">
        <v>900446</v>
      </c>
      <c r="AJ534" s="183"/>
      <c r="AK534" s="183"/>
      <c r="AL534" s="183"/>
      <c r="AM534" s="184"/>
      <c r="AN534" s="182">
        <v>0</v>
      </c>
      <c r="AO534" s="183"/>
      <c r="AP534" s="183"/>
      <c r="AQ534" s="183"/>
      <c r="AR534" s="184"/>
      <c r="AS534" s="182">
        <v>889227.6</v>
      </c>
      <c r="AT534" s="183"/>
      <c r="AU534" s="183"/>
      <c r="AV534" s="183"/>
      <c r="AW534" s="184"/>
      <c r="AX534" s="182">
        <v>889227.6</v>
      </c>
      <c r="AY534" s="183"/>
      <c r="AZ534" s="183"/>
      <c r="BA534" s="183"/>
      <c r="BB534" s="184"/>
      <c r="BC534" s="182">
        <f t="shared" si="29"/>
        <v>0</v>
      </c>
      <c r="BD534" s="183"/>
      <c r="BE534" s="183"/>
      <c r="BF534" s="183"/>
      <c r="BG534" s="184"/>
      <c r="BH534" s="182">
        <f t="shared" si="30"/>
        <v>-11218.400000000023</v>
      </c>
      <c r="BI534" s="183"/>
      <c r="BJ534" s="183"/>
      <c r="BK534" s="183"/>
      <c r="BL534" s="184"/>
      <c r="BM534" s="182">
        <v>-11218.400000000023</v>
      </c>
      <c r="BN534" s="183"/>
      <c r="BO534" s="183"/>
      <c r="BP534" s="183"/>
      <c r="BQ534" s="184"/>
      <c r="BR534" s="4"/>
      <c r="BS534" s="4"/>
      <c r="BT534" s="4"/>
      <c r="BU534" s="4"/>
      <c r="BV534" s="4"/>
      <c r="BW534" s="4"/>
      <c r="BX534" s="4"/>
      <c r="BY534" s="4"/>
      <c r="BZ534" s="5"/>
    </row>
    <row r="535" spans="1:79" ht="18.75" customHeight="1">
      <c r="A535" s="62"/>
      <c r="B535" s="61"/>
      <c r="C535" s="178" t="s">
        <v>198</v>
      </c>
      <c r="D535" s="178"/>
      <c r="E535" s="178"/>
      <c r="F535" s="178"/>
      <c r="G535" s="178"/>
      <c r="H535" s="178"/>
      <c r="I535" s="178"/>
      <c r="J535" s="179" t="s">
        <v>98</v>
      </c>
      <c r="K535" s="179"/>
      <c r="L535" s="179"/>
      <c r="M535" s="179"/>
      <c r="N535" s="179"/>
      <c r="O535" s="179" t="s">
        <v>98</v>
      </c>
      <c r="P535" s="179"/>
      <c r="Q535" s="179"/>
      <c r="R535" s="179"/>
      <c r="S535" s="179"/>
      <c r="T535" s="179"/>
      <c r="U535" s="179"/>
      <c r="V535" s="179"/>
      <c r="W535" s="179"/>
      <c r="X535" s="179"/>
      <c r="Y535" s="201"/>
      <c r="Z535" s="202"/>
      <c r="AA535" s="202"/>
      <c r="AB535" s="202"/>
      <c r="AC535" s="203"/>
      <c r="AD535" s="145"/>
      <c r="AE535" s="145"/>
      <c r="AF535" s="145"/>
      <c r="AG535" s="145"/>
      <c r="AH535" s="14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
      <c r="BS535" s="1"/>
      <c r="BT535" s="1"/>
      <c r="BU535" s="1"/>
      <c r="BV535" s="1"/>
      <c r="BW535" s="1"/>
      <c r="BX535" s="1"/>
      <c r="BY535" s="1"/>
      <c r="BZ535" s="2"/>
    </row>
    <row r="536" spans="1:79" ht="38.25" customHeight="1">
      <c r="A536" s="185"/>
      <c r="B536" s="125"/>
      <c r="C536" s="186" t="s">
        <v>253</v>
      </c>
      <c r="D536" s="186"/>
      <c r="E536" s="186"/>
      <c r="F536" s="186"/>
      <c r="G536" s="186"/>
      <c r="H536" s="186"/>
      <c r="I536" s="186"/>
      <c r="J536" s="187" t="s">
        <v>205</v>
      </c>
      <c r="K536" s="187"/>
      <c r="L536" s="187"/>
      <c r="M536" s="187"/>
      <c r="N536" s="187"/>
      <c r="O536" s="188" t="s">
        <v>112</v>
      </c>
      <c r="P536" s="189"/>
      <c r="Q536" s="189"/>
      <c r="R536" s="189"/>
      <c r="S536" s="189"/>
      <c r="T536" s="189"/>
      <c r="U536" s="189"/>
      <c r="V536" s="189"/>
      <c r="W536" s="189"/>
      <c r="X536" s="190"/>
      <c r="Y536" s="145">
        <v>0</v>
      </c>
      <c r="Z536" s="145"/>
      <c r="AA536" s="145"/>
      <c r="AB536" s="145"/>
      <c r="AC536" s="145"/>
      <c r="AD536" s="145">
        <v>620</v>
      </c>
      <c r="AE536" s="145"/>
      <c r="AF536" s="145"/>
      <c r="AG536" s="145"/>
      <c r="AH536" s="145"/>
      <c r="AI536" s="182">
        <v>620</v>
      </c>
      <c r="AJ536" s="183"/>
      <c r="AK536" s="183"/>
      <c r="AL536" s="183"/>
      <c r="AM536" s="184"/>
      <c r="AN536" s="182">
        <v>0</v>
      </c>
      <c r="AO536" s="183"/>
      <c r="AP536" s="183"/>
      <c r="AQ536" s="183"/>
      <c r="AR536" s="184"/>
      <c r="AS536" s="182">
        <v>624.5</v>
      </c>
      <c r="AT536" s="183"/>
      <c r="AU536" s="183"/>
      <c r="AV536" s="183"/>
      <c r="AW536" s="184"/>
      <c r="AX536" s="182">
        <v>624.5</v>
      </c>
      <c r="AY536" s="183"/>
      <c r="AZ536" s="183"/>
      <c r="BA536" s="183"/>
      <c r="BB536" s="184"/>
      <c r="BC536" s="182">
        <f t="shared" si="29"/>
        <v>0</v>
      </c>
      <c r="BD536" s="183"/>
      <c r="BE536" s="183"/>
      <c r="BF536" s="183"/>
      <c r="BG536" s="184"/>
      <c r="BH536" s="182">
        <f t="shared" si="30"/>
        <v>4.5</v>
      </c>
      <c r="BI536" s="183"/>
      <c r="BJ536" s="183"/>
      <c r="BK536" s="183"/>
      <c r="BL536" s="184"/>
      <c r="BM536" s="182">
        <v>4.5</v>
      </c>
      <c r="BN536" s="183"/>
      <c r="BO536" s="183"/>
      <c r="BP536" s="183"/>
      <c r="BQ536" s="184"/>
      <c r="BR536" s="1"/>
      <c r="BS536" s="1"/>
      <c r="BT536" s="1"/>
      <c r="BU536" s="1"/>
      <c r="BV536" s="1"/>
      <c r="BW536" s="1"/>
      <c r="BX536" s="1"/>
      <c r="BY536" s="1"/>
      <c r="BZ536" s="2"/>
    </row>
    <row r="537" spans="1:79" ht="18.75" customHeight="1">
      <c r="A537" s="62"/>
      <c r="B537" s="61"/>
      <c r="C537" s="178" t="s">
        <v>281</v>
      </c>
      <c r="D537" s="178"/>
      <c r="E537" s="178"/>
      <c r="F537" s="178"/>
      <c r="G537" s="178"/>
      <c r="H537" s="178"/>
      <c r="I537" s="178"/>
      <c r="J537" s="179" t="s">
        <v>98</v>
      </c>
      <c r="K537" s="179"/>
      <c r="L537" s="179"/>
      <c r="M537" s="179"/>
      <c r="N537" s="179"/>
      <c r="O537" s="179" t="s">
        <v>98</v>
      </c>
      <c r="P537" s="179"/>
      <c r="Q537" s="179"/>
      <c r="R537" s="179"/>
      <c r="S537" s="179"/>
      <c r="T537" s="179"/>
      <c r="U537" s="179"/>
      <c r="V537" s="179"/>
      <c r="W537" s="179"/>
      <c r="X537" s="179"/>
      <c r="Y537" s="151"/>
      <c r="Z537" s="151"/>
      <c r="AA537" s="151"/>
      <c r="AB537" s="151"/>
      <c r="AC537" s="151"/>
      <c r="AD537" s="145"/>
      <c r="AE537" s="145"/>
      <c r="AF537" s="145"/>
      <c r="AG537" s="145"/>
      <c r="AH537" s="14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c r="BR537" s="1"/>
      <c r="BS537" s="1"/>
      <c r="BT537" s="1"/>
      <c r="BU537" s="1"/>
      <c r="BV537" s="1"/>
      <c r="BW537" s="1"/>
      <c r="BX537" s="1"/>
      <c r="BY537" s="1"/>
      <c r="BZ537" s="2"/>
    </row>
    <row r="538" spans="1:79" ht="61.5" customHeight="1">
      <c r="A538" s="185"/>
      <c r="B538" s="125"/>
      <c r="C538" s="186" t="s">
        <v>331</v>
      </c>
      <c r="D538" s="186"/>
      <c r="E538" s="186"/>
      <c r="F538" s="186"/>
      <c r="G538" s="186"/>
      <c r="H538" s="186"/>
      <c r="I538" s="186"/>
      <c r="J538" s="187" t="s">
        <v>100</v>
      </c>
      <c r="K538" s="187"/>
      <c r="L538" s="187"/>
      <c r="M538" s="187"/>
      <c r="N538" s="187"/>
      <c r="O538" s="188" t="s">
        <v>201</v>
      </c>
      <c r="P538" s="189"/>
      <c r="Q538" s="189"/>
      <c r="R538" s="189"/>
      <c r="S538" s="189"/>
      <c r="T538" s="189"/>
      <c r="U538" s="189"/>
      <c r="V538" s="189"/>
      <c r="W538" s="189"/>
      <c r="X538" s="190"/>
      <c r="Y538" s="145">
        <v>0</v>
      </c>
      <c r="Z538" s="145"/>
      <c r="AA538" s="145"/>
      <c r="AB538" s="145"/>
      <c r="AC538" s="145"/>
      <c r="AD538" s="145">
        <v>1462.33</v>
      </c>
      <c r="AE538" s="145"/>
      <c r="AF538" s="145"/>
      <c r="AG538" s="145"/>
      <c r="AH538" s="145"/>
      <c r="AI538" s="182">
        <v>1462.33</v>
      </c>
      <c r="AJ538" s="183"/>
      <c r="AK538" s="183"/>
      <c r="AL538" s="183"/>
      <c r="AM538" s="184"/>
      <c r="AN538" s="182">
        <v>0</v>
      </c>
      <c r="AO538" s="183"/>
      <c r="AP538" s="183"/>
      <c r="AQ538" s="183"/>
      <c r="AR538" s="184"/>
      <c r="AS538" s="182">
        <v>1423.9</v>
      </c>
      <c r="AT538" s="183"/>
      <c r="AU538" s="183"/>
      <c r="AV538" s="183"/>
      <c r="AW538" s="184"/>
      <c r="AX538" s="182">
        <v>1423.9</v>
      </c>
      <c r="AY538" s="183"/>
      <c r="AZ538" s="183"/>
      <c r="BA538" s="183"/>
      <c r="BB538" s="184"/>
      <c r="BC538" s="182">
        <f t="shared" si="29"/>
        <v>0</v>
      </c>
      <c r="BD538" s="183"/>
      <c r="BE538" s="183"/>
      <c r="BF538" s="183"/>
      <c r="BG538" s="184"/>
      <c r="BH538" s="182">
        <f t="shared" si="30"/>
        <v>-38.429999999999836</v>
      </c>
      <c r="BI538" s="183"/>
      <c r="BJ538" s="183"/>
      <c r="BK538" s="183"/>
      <c r="BL538" s="184"/>
      <c r="BM538" s="182">
        <v>-38.429999999999836</v>
      </c>
      <c r="BN538" s="183"/>
      <c r="BO538" s="183"/>
      <c r="BP538" s="183"/>
      <c r="BQ538" s="184"/>
      <c r="BR538" s="1"/>
      <c r="BS538" s="1"/>
      <c r="BT538" s="1"/>
      <c r="BU538" s="1"/>
      <c r="BV538" s="1"/>
      <c r="BW538" s="1"/>
      <c r="BX538" s="1"/>
      <c r="BY538" s="1"/>
      <c r="BZ538" s="2"/>
    </row>
    <row r="539" spans="1:79" ht="18.75" customHeight="1">
      <c r="A539" s="62"/>
      <c r="B539" s="61"/>
      <c r="C539" s="178" t="s">
        <v>360</v>
      </c>
      <c r="D539" s="178"/>
      <c r="E539" s="178"/>
      <c r="F539" s="178"/>
      <c r="G539" s="178"/>
      <c r="H539" s="178"/>
      <c r="I539" s="178"/>
      <c r="J539" s="179" t="s">
        <v>98</v>
      </c>
      <c r="K539" s="179"/>
      <c r="L539" s="179"/>
      <c r="M539" s="179"/>
      <c r="N539" s="179"/>
      <c r="O539" s="179" t="s">
        <v>98</v>
      </c>
      <c r="P539" s="179"/>
      <c r="Q539" s="179"/>
      <c r="R539" s="179"/>
      <c r="S539" s="179"/>
      <c r="T539" s="179"/>
      <c r="U539" s="179"/>
      <c r="V539" s="179"/>
      <c r="W539" s="179"/>
      <c r="X539" s="179"/>
      <c r="Y539" s="151"/>
      <c r="Z539" s="151"/>
      <c r="AA539" s="151"/>
      <c r="AB539" s="151"/>
      <c r="AC539" s="151"/>
      <c r="AD539" s="145"/>
      <c r="AE539" s="145"/>
      <c r="AF539" s="145"/>
      <c r="AG539" s="145"/>
      <c r="AH539" s="14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
      <c r="BS539" s="1"/>
      <c r="BT539" s="1"/>
      <c r="BU539" s="1"/>
      <c r="BV539" s="1"/>
      <c r="BW539" s="1"/>
      <c r="BX539" s="1"/>
      <c r="BY539" s="1"/>
      <c r="BZ539" s="2"/>
    </row>
    <row r="540" spans="1:79" ht="57.75" customHeight="1">
      <c r="A540" s="185"/>
      <c r="B540" s="125"/>
      <c r="C540" s="186" t="s">
        <v>447</v>
      </c>
      <c r="D540" s="186"/>
      <c r="E540" s="186"/>
      <c r="F540" s="186"/>
      <c r="G540" s="186"/>
      <c r="H540" s="186"/>
      <c r="I540" s="186"/>
      <c r="J540" s="187" t="s">
        <v>362</v>
      </c>
      <c r="K540" s="187"/>
      <c r="L540" s="187"/>
      <c r="M540" s="187"/>
      <c r="N540" s="187"/>
      <c r="O540" s="188" t="s">
        <v>201</v>
      </c>
      <c r="P540" s="189"/>
      <c r="Q540" s="189"/>
      <c r="R540" s="189"/>
      <c r="S540" s="189"/>
      <c r="T540" s="189"/>
      <c r="U540" s="189"/>
      <c r="V540" s="189"/>
      <c r="W540" s="189"/>
      <c r="X540" s="190"/>
      <c r="Y540" s="145">
        <v>0</v>
      </c>
      <c r="Z540" s="145"/>
      <c r="AA540" s="145"/>
      <c r="AB540" s="145"/>
      <c r="AC540" s="145"/>
      <c r="AD540" s="145">
        <v>100</v>
      </c>
      <c r="AE540" s="145"/>
      <c r="AF540" s="145"/>
      <c r="AG540" s="145"/>
      <c r="AH540" s="145"/>
      <c r="AI540" s="182">
        <v>100</v>
      </c>
      <c r="AJ540" s="183"/>
      <c r="AK540" s="183"/>
      <c r="AL540" s="183"/>
      <c r="AM540" s="184"/>
      <c r="AN540" s="182">
        <v>0</v>
      </c>
      <c r="AO540" s="183"/>
      <c r="AP540" s="183"/>
      <c r="AQ540" s="183"/>
      <c r="AR540" s="184"/>
      <c r="AS540" s="182">
        <v>99</v>
      </c>
      <c r="AT540" s="183"/>
      <c r="AU540" s="183"/>
      <c r="AV540" s="183"/>
      <c r="AW540" s="184"/>
      <c r="AX540" s="182">
        <v>99</v>
      </c>
      <c r="AY540" s="183"/>
      <c r="AZ540" s="183"/>
      <c r="BA540" s="183"/>
      <c r="BB540" s="184"/>
      <c r="BC540" s="182">
        <f t="shared" si="29"/>
        <v>0</v>
      </c>
      <c r="BD540" s="183"/>
      <c r="BE540" s="183"/>
      <c r="BF540" s="183"/>
      <c r="BG540" s="184"/>
      <c r="BH540" s="182">
        <f t="shared" si="30"/>
        <v>-1</v>
      </c>
      <c r="BI540" s="183"/>
      <c r="BJ540" s="183"/>
      <c r="BK540" s="183"/>
      <c r="BL540" s="184"/>
      <c r="BM540" s="182">
        <v>-1</v>
      </c>
      <c r="BN540" s="183"/>
      <c r="BO540" s="183"/>
      <c r="BP540" s="183"/>
      <c r="BQ540" s="184"/>
      <c r="BR540" s="1"/>
      <c r="BS540" s="1"/>
      <c r="BT540" s="1"/>
      <c r="BU540" s="1"/>
      <c r="BV540" s="1"/>
      <c r="BW540" s="1"/>
      <c r="BX540" s="1"/>
      <c r="BY540" s="1"/>
      <c r="BZ540" s="2"/>
    </row>
    <row r="541" spans="1:79" s="6" customFormat="1" ht="56.25" customHeight="1">
      <c r="A541" s="62"/>
      <c r="B541" s="61"/>
      <c r="C541" s="204" t="s">
        <v>500</v>
      </c>
      <c r="D541" s="205"/>
      <c r="E541" s="205"/>
      <c r="F541" s="205"/>
      <c r="G541" s="205"/>
      <c r="H541" s="205"/>
      <c r="I541" s="206"/>
      <c r="J541" s="207" t="s">
        <v>98</v>
      </c>
      <c r="K541" s="208"/>
      <c r="L541" s="208"/>
      <c r="M541" s="208"/>
      <c r="N541" s="209"/>
      <c r="O541" s="207" t="s">
        <v>98</v>
      </c>
      <c r="P541" s="208"/>
      <c r="Q541" s="208"/>
      <c r="R541" s="208"/>
      <c r="S541" s="208"/>
      <c r="T541" s="208"/>
      <c r="U541" s="208"/>
      <c r="V541" s="208"/>
      <c r="W541" s="208"/>
      <c r="X541" s="209"/>
      <c r="Y541" s="201"/>
      <c r="Z541" s="202"/>
      <c r="AA541" s="202"/>
      <c r="AB541" s="202"/>
      <c r="AC541" s="203"/>
      <c r="AD541" s="201"/>
      <c r="AE541" s="202"/>
      <c r="AF541" s="202"/>
      <c r="AG541" s="202"/>
      <c r="AH541" s="203"/>
      <c r="AI541" s="201"/>
      <c r="AJ541" s="202"/>
      <c r="AK541" s="202"/>
      <c r="AL541" s="202"/>
      <c r="AM541" s="203"/>
      <c r="AN541" s="201"/>
      <c r="AO541" s="202"/>
      <c r="AP541" s="202"/>
      <c r="AQ541" s="202"/>
      <c r="AR541" s="203"/>
      <c r="AS541" s="201"/>
      <c r="AT541" s="202"/>
      <c r="AU541" s="202"/>
      <c r="AV541" s="202"/>
      <c r="AW541" s="203"/>
      <c r="AX541" s="201"/>
      <c r="AY541" s="202"/>
      <c r="AZ541" s="202"/>
      <c r="BA541" s="202"/>
      <c r="BB541" s="203"/>
      <c r="BC541" s="201"/>
      <c r="BD541" s="202"/>
      <c r="BE541" s="202"/>
      <c r="BF541" s="202"/>
      <c r="BG541" s="203"/>
      <c r="BH541" s="201"/>
      <c r="BI541" s="202"/>
      <c r="BJ541" s="202"/>
      <c r="BK541" s="202"/>
      <c r="BL541" s="203"/>
      <c r="BM541" s="201"/>
      <c r="BN541" s="202"/>
      <c r="BO541" s="202"/>
      <c r="BP541" s="202"/>
      <c r="BQ541" s="203"/>
      <c r="BR541" s="4"/>
      <c r="BS541" s="4"/>
      <c r="BT541" s="4"/>
      <c r="BU541" s="4"/>
      <c r="BV541" s="4"/>
      <c r="BW541" s="4"/>
      <c r="BX541" s="4"/>
      <c r="BY541" s="4"/>
      <c r="BZ541" s="5"/>
      <c r="CA541" s="6" t="s">
        <v>24</v>
      </c>
    </row>
    <row r="542" spans="1:79" s="6" customFormat="1" ht="18.75" customHeight="1">
      <c r="A542" s="62"/>
      <c r="B542" s="61"/>
      <c r="C542" s="204" t="s">
        <v>97</v>
      </c>
      <c r="D542" s="205"/>
      <c r="E542" s="205"/>
      <c r="F542" s="205"/>
      <c r="G542" s="205"/>
      <c r="H542" s="205"/>
      <c r="I542" s="206"/>
      <c r="J542" s="207" t="s">
        <v>98</v>
      </c>
      <c r="K542" s="208"/>
      <c r="L542" s="208"/>
      <c r="M542" s="208"/>
      <c r="N542" s="209"/>
      <c r="O542" s="207" t="s">
        <v>98</v>
      </c>
      <c r="P542" s="208"/>
      <c r="Q542" s="208"/>
      <c r="R542" s="208"/>
      <c r="S542" s="208"/>
      <c r="T542" s="208"/>
      <c r="U542" s="208"/>
      <c r="V542" s="208"/>
      <c r="W542" s="208"/>
      <c r="X542" s="209"/>
      <c r="Y542" s="201"/>
      <c r="Z542" s="202"/>
      <c r="AA542" s="202"/>
      <c r="AB542" s="202"/>
      <c r="AC542" s="203"/>
      <c r="AD542" s="201"/>
      <c r="AE542" s="202"/>
      <c r="AF542" s="202"/>
      <c r="AG542" s="202"/>
      <c r="AH542" s="203"/>
      <c r="AI542" s="201"/>
      <c r="AJ542" s="202"/>
      <c r="AK542" s="202"/>
      <c r="AL542" s="202"/>
      <c r="AM542" s="203"/>
      <c r="AN542" s="201"/>
      <c r="AO542" s="202"/>
      <c r="AP542" s="202"/>
      <c r="AQ542" s="202"/>
      <c r="AR542" s="203"/>
      <c r="AS542" s="201"/>
      <c r="AT542" s="202"/>
      <c r="AU542" s="202"/>
      <c r="AV542" s="202"/>
      <c r="AW542" s="203"/>
      <c r="AX542" s="201"/>
      <c r="AY542" s="202"/>
      <c r="AZ542" s="202"/>
      <c r="BA542" s="202"/>
      <c r="BB542" s="203"/>
      <c r="BC542" s="201"/>
      <c r="BD542" s="202"/>
      <c r="BE542" s="202"/>
      <c r="BF542" s="202"/>
      <c r="BG542" s="203"/>
      <c r="BH542" s="201"/>
      <c r="BI542" s="202"/>
      <c r="BJ542" s="202"/>
      <c r="BK542" s="202"/>
      <c r="BL542" s="203"/>
      <c r="BM542" s="201"/>
      <c r="BN542" s="202"/>
      <c r="BO542" s="202"/>
      <c r="BP542" s="202"/>
      <c r="BQ542" s="203"/>
      <c r="BR542" s="4"/>
      <c r="BS542" s="4"/>
      <c r="BT542" s="4"/>
      <c r="BU542" s="4"/>
      <c r="BV542" s="4"/>
      <c r="BW542" s="4"/>
      <c r="BX542" s="4"/>
      <c r="BY542" s="4"/>
      <c r="BZ542" s="5"/>
      <c r="CA542" s="6" t="s">
        <v>24</v>
      </c>
    </row>
    <row r="543" spans="1:79" ht="66.599999999999994" customHeight="1">
      <c r="A543" s="185"/>
      <c r="B543" s="125"/>
      <c r="C543" s="186" t="s">
        <v>144</v>
      </c>
      <c r="D543" s="186"/>
      <c r="E543" s="186"/>
      <c r="F543" s="186"/>
      <c r="G543" s="186"/>
      <c r="H543" s="186"/>
      <c r="I543" s="186"/>
      <c r="J543" s="187" t="s">
        <v>100</v>
      </c>
      <c r="K543" s="187"/>
      <c r="L543" s="187"/>
      <c r="M543" s="187"/>
      <c r="N543" s="187"/>
      <c r="O543" s="188" t="s">
        <v>117</v>
      </c>
      <c r="P543" s="189"/>
      <c r="Q543" s="189"/>
      <c r="R543" s="189"/>
      <c r="S543" s="189"/>
      <c r="T543" s="189"/>
      <c r="U543" s="189"/>
      <c r="V543" s="189"/>
      <c r="W543" s="189"/>
      <c r="X543" s="190"/>
      <c r="Y543" s="145">
        <v>0</v>
      </c>
      <c r="Z543" s="145"/>
      <c r="AA543" s="145"/>
      <c r="AB543" s="145"/>
      <c r="AC543" s="145"/>
      <c r="AD543" s="145">
        <v>17499</v>
      </c>
      <c r="AE543" s="145"/>
      <c r="AF543" s="145"/>
      <c r="AG543" s="145"/>
      <c r="AH543" s="145"/>
      <c r="AI543" s="182">
        <v>17499</v>
      </c>
      <c r="AJ543" s="183"/>
      <c r="AK543" s="183"/>
      <c r="AL543" s="183"/>
      <c r="AM543" s="184"/>
      <c r="AN543" s="182">
        <v>0</v>
      </c>
      <c r="AO543" s="183"/>
      <c r="AP543" s="183"/>
      <c r="AQ543" s="183"/>
      <c r="AR543" s="184"/>
      <c r="AS543" s="182">
        <v>0</v>
      </c>
      <c r="AT543" s="183"/>
      <c r="AU543" s="183"/>
      <c r="AV543" s="183"/>
      <c r="AW543" s="184"/>
      <c r="AX543" s="182">
        <v>0</v>
      </c>
      <c r="AY543" s="183"/>
      <c r="AZ543" s="183"/>
      <c r="BA543" s="183"/>
      <c r="BB543" s="184"/>
      <c r="BC543" s="182">
        <f t="shared" si="29"/>
        <v>0</v>
      </c>
      <c r="BD543" s="183"/>
      <c r="BE543" s="183"/>
      <c r="BF543" s="183"/>
      <c r="BG543" s="184"/>
      <c r="BH543" s="182">
        <f t="shared" si="30"/>
        <v>-17499</v>
      </c>
      <c r="BI543" s="183"/>
      <c r="BJ543" s="183"/>
      <c r="BK543" s="183"/>
      <c r="BL543" s="184"/>
      <c r="BM543" s="182">
        <v>-17499</v>
      </c>
      <c r="BN543" s="183"/>
      <c r="BO543" s="183"/>
      <c r="BP543" s="183"/>
      <c r="BQ543" s="184"/>
      <c r="BR543" s="1"/>
      <c r="BS543" s="1"/>
      <c r="BT543" s="1"/>
      <c r="BU543" s="1"/>
      <c r="BV543" s="1"/>
      <c r="BW543" s="1"/>
      <c r="BX543" s="1"/>
      <c r="BY543" s="1"/>
      <c r="BZ543" s="2"/>
    </row>
    <row r="544" spans="1:79" ht="18.75" customHeight="1">
      <c r="A544" s="62"/>
      <c r="B544" s="61"/>
      <c r="C544" s="178" t="s">
        <v>198</v>
      </c>
      <c r="D544" s="178"/>
      <c r="E544" s="178"/>
      <c r="F544" s="178"/>
      <c r="G544" s="178"/>
      <c r="H544" s="178"/>
      <c r="I544" s="178"/>
      <c r="J544" s="179" t="s">
        <v>98</v>
      </c>
      <c r="K544" s="179"/>
      <c r="L544" s="179"/>
      <c r="M544" s="179"/>
      <c r="N544" s="179"/>
      <c r="O544" s="179" t="s">
        <v>98</v>
      </c>
      <c r="P544" s="179"/>
      <c r="Q544" s="179"/>
      <c r="R544" s="179"/>
      <c r="S544" s="179"/>
      <c r="T544" s="179"/>
      <c r="U544" s="179"/>
      <c r="V544" s="179"/>
      <c r="W544" s="179"/>
      <c r="X544" s="179"/>
      <c r="Y544" s="201"/>
      <c r="Z544" s="202"/>
      <c r="AA544" s="202"/>
      <c r="AB544" s="202"/>
      <c r="AC544" s="203"/>
      <c r="AD544" s="145"/>
      <c r="AE544" s="145"/>
      <c r="AF544" s="145"/>
      <c r="AG544" s="145"/>
      <c r="AH544" s="14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
      <c r="BS544" s="1"/>
      <c r="BT544" s="1"/>
      <c r="BU544" s="1"/>
      <c r="BV544" s="1"/>
      <c r="BW544" s="1"/>
      <c r="BX544" s="1"/>
      <c r="BY544" s="1"/>
      <c r="BZ544" s="2"/>
    </row>
    <row r="545" spans="1:79" ht="38.25" customHeight="1">
      <c r="A545" s="185"/>
      <c r="B545" s="125"/>
      <c r="C545" s="186" t="s">
        <v>254</v>
      </c>
      <c r="D545" s="186"/>
      <c r="E545" s="186"/>
      <c r="F545" s="186"/>
      <c r="G545" s="186"/>
      <c r="H545" s="186"/>
      <c r="I545" s="186"/>
      <c r="J545" s="187" t="s">
        <v>103</v>
      </c>
      <c r="K545" s="187"/>
      <c r="L545" s="187"/>
      <c r="M545" s="187"/>
      <c r="N545" s="187"/>
      <c r="O545" s="188" t="s">
        <v>112</v>
      </c>
      <c r="P545" s="189"/>
      <c r="Q545" s="189"/>
      <c r="R545" s="189"/>
      <c r="S545" s="189"/>
      <c r="T545" s="189"/>
      <c r="U545" s="189"/>
      <c r="V545" s="189"/>
      <c r="W545" s="189"/>
      <c r="X545" s="190"/>
      <c r="Y545" s="145">
        <v>0</v>
      </c>
      <c r="Z545" s="145"/>
      <c r="AA545" s="145"/>
      <c r="AB545" s="145"/>
      <c r="AC545" s="145"/>
      <c r="AD545" s="145">
        <v>1</v>
      </c>
      <c r="AE545" s="145"/>
      <c r="AF545" s="145"/>
      <c r="AG545" s="145"/>
      <c r="AH545" s="145"/>
      <c r="AI545" s="182">
        <v>1</v>
      </c>
      <c r="AJ545" s="183"/>
      <c r="AK545" s="183"/>
      <c r="AL545" s="183"/>
      <c r="AM545" s="184"/>
      <c r="AN545" s="182">
        <v>0</v>
      </c>
      <c r="AO545" s="183"/>
      <c r="AP545" s="183"/>
      <c r="AQ545" s="183"/>
      <c r="AR545" s="184"/>
      <c r="AS545" s="182">
        <v>0</v>
      </c>
      <c r="AT545" s="183"/>
      <c r="AU545" s="183"/>
      <c r="AV545" s="183"/>
      <c r="AW545" s="184"/>
      <c r="AX545" s="182">
        <v>0</v>
      </c>
      <c r="AY545" s="183"/>
      <c r="AZ545" s="183"/>
      <c r="BA545" s="183"/>
      <c r="BB545" s="184"/>
      <c r="BC545" s="182">
        <f t="shared" si="29"/>
        <v>0</v>
      </c>
      <c r="BD545" s="183"/>
      <c r="BE545" s="183"/>
      <c r="BF545" s="183"/>
      <c r="BG545" s="184"/>
      <c r="BH545" s="182">
        <f t="shared" si="30"/>
        <v>-1</v>
      </c>
      <c r="BI545" s="183"/>
      <c r="BJ545" s="183"/>
      <c r="BK545" s="183"/>
      <c r="BL545" s="184"/>
      <c r="BM545" s="182">
        <v>-1</v>
      </c>
      <c r="BN545" s="183"/>
      <c r="BO545" s="183"/>
      <c r="BP545" s="183"/>
      <c r="BQ545" s="184"/>
      <c r="BR545" s="1"/>
      <c r="BS545" s="1"/>
      <c r="BT545" s="1"/>
      <c r="BU545" s="1"/>
      <c r="BV545" s="1"/>
      <c r="BW545" s="1"/>
      <c r="BX545" s="1"/>
      <c r="BY545" s="1"/>
      <c r="BZ545" s="2"/>
    </row>
    <row r="546" spans="1:79" ht="18.75" customHeight="1">
      <c r="A546" s="62"/>
      <c r="B546" s="61"/>
      <c r="C546" s="178" t="s">
        <v>281</v>
      </c>
      <c r="D546" s="178"/>
      <c r="E546" s="178"/>
      <c r="F546" s="178"/>
      <c r="G546" s="178"/>
      <c r="H546" s="178"/>
      <c r="I546" s="178"/>
      <c r="J546" s="179" t="s">
        <v>98</v>
      </c>
      <c r="K546" s="179"/>
      <c r="L546" s="179"/>
      <c r="M546" s="179"/>
      <c r="N546" s="179"/>
      <c r="O546" s="179" t="s">
        <v>98</v>
      </c>
      <c r="P546" s="179"/>
      <c r="Q546" s="179"/>
      <c r="R546" s="179"/>
      <c r="S546" s="179"/>
      <c r="T546" s="179"/>
      <c r="U546" s="179"/>
      <c r="V546" s="179"/>
      <c r="W546" s="179"/>
      <c r="X546" s="179"/>
      <c r="Y546" s="151"/>
      <c r="Z546" s="151"/>
      <c r="AA546" s="151"/>
      <c r="AB546" s="151"/>
      <c r="AC546" s="151"/>
      <c r="AD546" s="145"/>
      <c r="AE546" s="145"/>
      <c r="AF546" s="145"/>
      <c r="AG546" s="145"/>
      <c r="AH546" s="14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
      <c r="BS546" s="1"/>
      <c r="BT546" s="1"/>
      <c r="BU546" s="1"/>
      <c r="BV546" s="1"/>
      <c r="BW546" s="1"/>
      <c r="BX546" s="1"/>
      <c r="BY546" s="1"/>
      <c r="BZ546" s="2"/>
    </row>
    <row r="547" spans="1:79" ht="63.6" customHeight="1">
      <c r="A547" s="185"/>
      <c r="B547" s="125"/>
      <c r="C547" s="186" t="s">
        <v>332</v>
      </c>
      <c r="D547" s="186"/>
      <c r="E547" s="186"/>
      <c r="F547" s="186"/>
      <c r="G547" s="186"/>
      <c r="H547" s="186"/>
      <c r="I547" s="186"/>
      <c r="J547" s="187" t="s">
        <v>100</v>
      </c>
      <c r="K547" s="187"/>
      <c r="L547" s="187"/>
      <c r="M547" s="187"/>
      <c r="N547" s="187"/>
      <c r="O547" s="188" t="s">
        <v>201</v>
      </c>
      <c r="P547" s="189"/>
      <c r="Q547" s="189"/>
      <c r="R547" s="189"/>
      <c r="S547" s="189"/>
      <c r="T547" s="189"/>
      <c r="U547" s="189"/>
      <c r="V547" s="189"/>
      <c r="W547" s="189"/>
      <c r="X547" s="190"/>
      <c r="Y547" s="145">
        <v>0</v>
      </c>
      <c r="Z547" s="145"/>
      <c r="AA547" s="145"/>
      <c r="AB547" s="145"/>
      <c r="AC547" s="145"/>
      <c r="AD547" s="145">
        <v>17499</v>
      </c>
      <c r="AE547" s="145"/>
      <c r="AF547" s="145"/>
      <c r="AG547" s="145"/>
      <c r="AH547" s="145"/>
      <c r="AI547" s="182">
        <v>17499</v>
      </c>
      <c r="AJ547" s="183"/>
      <c r="AK547" s="183"/>
      <c r="AL547" s="183"/>
      <c r="AM547" s="184"/>
      <c r="AN547" s="182">
        <v>0</v>
      </c>
      <c r="AO547" s="183"/>
      <c r="AP547" s="183"/>
      <c r="AQ547" s="183"/>
      <c r="AR547" s="184"/>
      <c r="AS547" s="182">
        <v>0</v>
      </c>
      <c r="AT547" s="183"/>
      <c r="AU547" s="183"/>
      <c r="AV547" s="183"/>
      <c r="AW547" s="184"/>
      <c r="AX547" s="182">
        <v>0</v>
      </c>
      <c r="AY547" s="183"/>
      <c r="AZ547" s="183"/>
      <c r="BA547" s="183"/>
      <c r="BB547" s="184"/>
      <c r="BC547" s="182">
        <f t="shared" si="29"/>
        <v>0</v>
      </c>
      <c r="BD547" s="183"/>
      <c r="BE547" s="183"/>
      <c r="BF547" s="183"/>
      <c r="BG547" s="184"/>
      <c r="BH547" s="182">
        <f t="shared" si="30"/>
        <v>-17499</v>
      </c>
      <c r="BI547" s="183"/>
      <c r="BJ547" s="183"/>
      <c r="BK547" s="183"/>
      <c r="BL547" s="184"/>
      <c r="BM547" s="182">
        <v>-17499</v>
      </c>
      <c r="BN547" s="183"/>
      <c r="BO547" s="183"/>
      <c r="BP547" s="183"/>
      <c r="BQ547" s="184"/>
      <c r="BR547" s="1"/>
      <c r="BS547" s="1"/>
      <c r="BT547" s="1"/>
      <c r="BU547" s="1"/>
      <c r="BV547" s="1"/>
      <c r="BW547" s="1"/>
      <c r="BX547" s="1"/>
      <c r="BY547" s="1"/>
      <c r="BZ547" s="2"/>
    </row>
    <row r="548" spans="1:79" ht="18.75" customHeight="1">
      <c r="A548" s="62"/>
      <c r="B548" s="61"/>
      <c r="C548" s="178" t="s">
        <v>360</v>
      </c>
      <c r="D548" s="178"/>
      <c r="E548" s="178"/>
      <c r="F548" s="178"/>
      <c r="G548" s="178"/>
      <c r="H548" s="178"/>
      <c r="I548" s="178"/>
      <c r="J548" s="179" t="s">
        <v>98</v>
      </c>
      <c r="K548" s="179"/>
      <c r="L548" s="179"/>
      <c r="M548" s="179"/>
      <c r="N548" s="179"/>
      <c r="O548" s="179" t="s">
        <v>98</v>
      </c>
      <c r="P548" s="179"/>
      <c r="Q548" s="179"/>
      <c r="R548" s="179"/>
      <c r="S548" s="179"/>
      <c r="T548" s="179"/>
      <c r="U548" s="179"/>
      <c r="V548" s="179"/>
      <c r="W548" s="179"/>
      <c r="X548" s="179"/>
      <c r="Y548" s="151"/>
      <c r="Z548" s="151"/>
      <c r="AA548" s="151"/>
      <c r="AB548" s="151"/>
      <c r="AC548" s="151"/>
      <c r="AD548" s="145"/>
      <c r="AE548" s="145"/>
      <c r="AF548" s="145"/>
      <c r="AG548" s="145"/>
      <c r="AH548" s="14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c r="BR548" s="1"/>
      <c r="BS548" s="1"/>
      <c r="BT548" s="1"/>
      <c r="BU548" s="1"/>
      <c r="BV548" s="1"/>
      <c r="BW548" s="1"/>
      <c r="BX548" s="1"/>
      <c r="BY548" s="1"/>
      <c r="BZ548" s="2"/>
    </row>
    <row r="549" spans="1:79" ht="63.75" customHeight="1">
      <c r="A549" s="185"/>
      <c r="B549" s="125"/>
      <c r="C549" s="186" t="s">
        <v>396</v>
      </c>
      <c r="D549" s="186"/>
      <c r="E549" s="186"/>
      <c r="F549" s="186"/>
      <c r="G549" s="186"/>
      <c r="H549" s="186"/>
      <c r="I549" s="186"/>
      <c r="J549" s="187" t="s">
        <v>362</v>
      </c>
      <c r="K549" s="187"/>
      <c r="L549" s="187"/>
      <c r="M549" s="187"/>
      <c r="N549" s="187"/>
      <c r="O549" s="188" t="s">
        <v>201</v>
      </c>
      <c r="P549" s="189"/>
      <c r="Q549" s="189"/>
      <c r="R549" s="189"/>
      <c r="S549" s="189"/>
      <c r="T549" s="189"/>
      <c r="U549" s="189"/>
      <c r="V549" s="189"/>
      <c r="W549" s="189"/>
      <c r="X549" s="190"/>
      <c r="Y549" s="145">
        <v>0</v>
      </c>
      <c r="Z549" s="145"/>
      <c r="AA549" s="145"/>
      <c r="AB549" s="145"/>
      <c r="AC549" s="145"/>
      <c r="AD549" s="145">
        <v>100</v>
      </c>
      <c r="AE549" s="145"/>
      <c r="AF549" s="145"/>
      <c r="AG549" s="145"/>
      <c r="AH549" s="145"/>
      <c r="AI549" s="182">
        <v>100</v>
      </c>
      <c r="AJ549" s="183"/>
      <c r="AK549" s="183"/>
      <c r="AL549" s="183"/>
      <c r="AM549" s="184"/>
      <c r="AN549" s="182">
        <v>0</v>
      </c>
      <c r="AO549" s="183"/>
      <c r="AP549" s="183"/>
      <c r="AQ549" s="183"/>
      <c r="AR549" s="184"/>
      <c r="AS549" s="182">
        <v>0</v>
      </c>
      <c r="AT549" s="183"/>
      <c r="AU549" s="183"/>
      <c r="AV549" s="183"/>
      <c r="AW549" s="184"/>
      <c r="AX549" s="182">
        <v>0</v>
      </c>
      <c r="AY549" s="183"/>
      <c r="AZ549" s="183"/>
      <c r="BA549" s="183"/>
      <c r="BB549" s="184"/>
      <c r="BC549" s="182">
        <f t="shared" si="29"/>
        <v>0</v>
      </c>
      <c r="BD549" s="183"/>
      <c r="BE549" s="183"/>
      <c r="BF549" s="183"/>
      <c r="BG549" s="184"/>
      <c r="BH549" s="182">
        <f t="shared" si="30"/>
        <v>-100</v>
      </c>
      <c r="BI549" s="183"/>
      <c r="BJ549" s="183"/>
      <c r="BK549" s="183"/>
      <c r="BL549" s="184"/>
      <c r="BM549" s="182">
        <v>-100</v>
      </c>
      <c r="BN549" s="183"/>
      <c r="BO549" s="183"/>
      <c r="BP549" s="183"/>
      <c r="BQ549" s="184"/>
      <c r="BR549" s="1"/>
      <c r="BS549" s="1"/>
      <c r="BT549" s="1"/>
      <c r="BU549" s="1"/>
      <c r="BV549" s="1"/>
      <c r="BW549" s="1"/>
      <c r="BX549" s="1"/>
      <c r="BY549" s="1"/>
      <c r="BZ549" s="2"/>
    </row>
    <row r="550" spans="1:79" s="6" customFormat="1" ht="51" customHeight="1">
      <c r="A550" s="62"/>
      <c r="B550" s="61"/>
      <c r="C550" s="178" t="s">
        <v>501</v>
      </c>
      <c r="D550" s="178"/>
      <c r="E550" s="178"/>
      <c r="F550" s="178"/>
      <c r="G550" s="178"/>
      <c r="H550" s="178"/>
      <c r="I550" s="178"/>
      <c r="J550" s="179" t="s">
        <v>98</v>
      </c>
      <c r="K550" s="179"/>
      <c r="L550" s="179"/>
      <c r="M550" s="179"/>
      <c r="N550" s="179"/>
      <c r="O550" s="179" t="s">
        <v>98</v>
      </c>
      <c r="P550" s="179"/>
      <c r="Q550" s="179"/>
      <c r="R550" s="179"/>
      <c r="S550" s="179"/>
      <c r="T550" s="179"/>
      <c r="U550" s="179"/>
      <c r="V550" s="179"/>
      <c r="W550" s="179"/>
      <c r="X550" s="179"/>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c r="BR550" s="4"/>
      <c r="BS550" s="4"/>
      <c r="BT550" s="4"/>
      <c r="BU550" s="4"/>
      <c r="BV550" s="4"/>
      <c r="BW550" s="4"/>
      <c r="BX550" s="4"/>
      <c r="BY550" s="4"/>
      <c r="BZ550" s="5"/>
      <c r="CA550" s="6" t="s">
        <v>24</v>
      </c>
    </row>
    <row r="551" spans="1:79" s="6" customFormat="1" ht="18.75" customHeight="1">
      <c r="A551" s="62"/>
      <c r="B551" s="61"/>
      <c r="C551" s="178" t="s">
        <v>97</v>
      </c>
      <c r="D551" s="178"/>
      <c r="E551" s="178"/>
      <c r="F551" s="178"/>
      <c r="G551" s="178"/>
      <c r="H551" s="178"/>
      <c r="I551" s="178"/>
      <c r="J551" s="179" t="s">
        <v>98</v>
      </c>
      <c r="K551" s="179"/>
      <c r="L551" s="179"/>
      <c r="M551" s="179"/>
      <c r="N551" s="179"/>
      <c r="O551" s="179" t="s">
        <v>98</v>
      </c>
      <c r="P551" s="179"/>
      <c r="Q551" s="179"/>
      <c r="R551" s="179"/>
      <c r="S551" s="179"/>
      <c r="T551" s="179"/>
      <c r="U551" s="179"/>
      <c r="V551" s="179"/>
      <c r="W551" s="179"/>
      <c r="X551" s="179"/>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c r="BR551" s="4"/>
      <c r="BS551" s="4"/>
      <c r="BT551" s="4"/>
      <c r="BU551" s="4"/>
      <c r="BV551" s="4"/>
      <c r="BW551" s="4"/>
      <c r="BX551" s="4"/>
      <c r="BY551" s="4"/>
      <c r="BZ551" s="5"/>
      <c r="CA551" s="6" t="s">
        <v>24</v>
      </c>
    </row>
    <row r="552" spans="1:79" ht="65.099999999999994" customHeight="1">
      <c r="A552" s="185"/>
      <c r="B552" s="125"/>
      <c r="C552" s="186" t="s">
        <v>145</v>
      </c>
      <c r="D552" s="186"/>
      <c r="E552" s="186"/>
      <c r="F552" s="186"/>
      <c r="G552" s="186"/>
      <c r="H552" s="186"/>
      <c r="I552" s="186"/>
      <c r="J552" s="187" t="s">
        <v>100</v>
      </c>
      <c r="K552" s="187"/>
      <c r="L552" s="187"/>
      <c r="M552" s="187"/>
      <c r="N552" s="187"/>
      <c r="O552" s="188" t="s">
        <v>117</v>
      </c>
      <c r="P552" s="189"/>
      <c r="Q552" s="189"/>
      <c r="R552" s="189"/>
      <c r="S552" s="189"/>
      <c r="T552" s="189"/>
      <c r="U552" s="189"/>
      <c r="V552" s="189"/>
      <c r="W552" s="189"/>
      <c r="X552" s="190"/>
      <c r="Y552" s="145">
        <v>0</v>
      </c>
      <c r="Z552" s="145"/>
      <c r="AA552" s="145"/>
      <c r="AB552" s="145"/>
      <c r="AC552" s="145"/>
      <c r="AD552" s="145">
        <v>17499</v>
      </c>
      <c r="AE552" s="145"/>
      <c r="AF552" s="145"/>
      <c r="AG552" s="145"/>
      <c r="AH552" s="145"/>
      <c r="AI552" s="182">
        <v>17499</v>
      </c>
      <c r="AJ552" s="183"/>
      <c r="AK552" s="183"/>
      <c r="AL552" s="183"/>
      <c r="AM552" s="184"/>
      <c r="AN552" s="182">
        <v>0</v>
      </c>
      <c r="AO552" s="183"/>
      <c r="AP552" s="183"/>
      <c r="AQ552" s="183"/>
      <c r="AR552" s="184"/>
      <c r="AS552" s="182">
        <v>0</v>
      </c>
      <c r="AT552" s="183"/>
      <c r="AU552" s="183"/>
      <c r="AV552" s="183"/>
      <c r="AW552" s="184"/>
      <c r="AX552" s="182">
        <v>0</v>
      </c>
      <c r="AY552" s="183"/>
      <c r="AZ552" s="183"/>
      <c r="BA552" s="183"/>
      <c r="BB552" s="184"/>
      <c r="BC552" s="182">
        <f t="shared" si="29"/>
        <v>0</v>
      </c>
      <c r="BD552" s="183"/>
      <c r="BE552" s="183"/>
      <c r="BF552" s="183"/>
      <c r="BG552" s="184"/>
      <c r="BH552" s="182">
        <f t="shared" si="30"/>
        <v>-17499</v>
      </c>
      <c r="BI552" s="183"/>
      <c r="BJ552" s="183"/>
      <c r="BK552" s="183"/>
      <c r="BL552" s="184"/>
      <c r="BM552" s="182">
        <v>-17499</v>
      </c>
      <c r="BN552" s="183"/>
      <c r="BO552" s="183"/>
      <c r="BP552" s="183"/>
      <c r="BQ552" s="184"/>
      <c r="BR552" s="1"/>
      <c r="BS552" s="1"/>
      <c r="BT552" s="1"/>
      <c r="BU552" s="1"/>
      <c r="BV552" s="1"/>
      <c r="BW552" s="1"/>
      <c r="BX552" s="1"/>
      <c r="BY552" s="1"/>
      <c r="BZ552" s="2"/>
    </row>
    <row r="553" spans="1:79" ht="18.75" customHeight="1">
      <c r="A553" s="62"/>
      <c r="B553" s="61"/>
      <c r="C553" s="178" t="s">
        <v>198</v>
      </c>
      <c r="D553" s="178"/>
      <c r="E553" s="178"/>
      <c r="F553" s="178"/>
      <c r="G553" s="178"/>
      <c r="H553" s="178"/>
      <c r="I553" s="178"/>
      <c r="J553" s="179" t="s">
        <v>98</v>
      </c>
      <c r="K553" s="179"/>
      <c r="L553" s="179"/>
      <c r="M553" s="179"/>
      <c r="N553" s="179"/>
      <c r="O553" s="179" t="s">
        <v>98</v>
      </c>
      <c r="P553" s="179"/>
      <c r="Q553" s="179"/>
      <c r="R553" s="179"/>
      <c r="S553" s="179"/>
      <c r="T553" s="179"/>
      <c r="U553" s="179"/>
      <c r="V553" s="179"/>
      <c r="W553" s="179"/>
      <c r="X553" s="179"/>
      <c r="Y553" s="201"/>
      <c r="Z553" s="202"/>
      <c r="AA553" s="202"/>
      <c r="AB553" s="202"/>
      <c r="AC553" s="203"/>
      <c r="AD553" s="145"/>
      <c r="AE553" s="145"/>
      <c r="AF553" s="145"/>
      <c r="AG553" s="145"/>
      <c r="AH553" s="14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c r="BR553" s="1"/>
      <c r="BS553" s="1"/>
      <c r="BT553" s="1"/>
      <c r="BU553" s="1"/>
      <c r="BV553" s="1"/>
      <c r="BW553" s="1"/>
      <c r="BX553" s="1"/>
      <c r="BY553" s="1"/>
      <c r="BZ553" s="2"/>
    </row>
    <row r="554" spans="1:79" ht="63.75" customHeight="1">
      <c r="A554" s="185"/>
      <c r="B554" s="125"/>
      <c r="C554" s="186" t="s">
        <v>448</v>
      </c>
      <c r="D554" s="186"/>
      <c r="E554" s="186"/>
      <c r="F554" s="186"/>
      <c r="G554" s="186"/>
      <c r="H554" s="186"/>
      <c r="I554" s="186"/>
      <c r="J554" s="187" t="s">
        <v>103</v>
      </c>
      <c r="K554" s="187"/>
      <c r="L554" s="187"/>
      <c r="M554" s="187"/>
      <c r="N554" s="187"/>
      <c r="O554" s="188" t="s">
        <v>201</v>
      </c>
      <c r="P554" s="189"/>
      <c r="Q554" s="189"/>
      <c r="R554" s="189"/>
      <c r="S554" s="189"/>
      <c r="T554" s="189"/>
      <c r="U554" s="189"/>
      <c r="V554" s="189"/>
      <c r="W554" s="189"/>
      <c r="X554" s="190"/>
      <c r="Y554" s="145">
        <v>0</v>
      </c>
      <c r="Z554" s="145"/>
      <c r="AA554" s="145"/>
      <c r="AB554" s="145"/>
      <c r="AC554" s="145"/>
      <c r="AD554" s="145">
        <v>1</v>
      </c>
      <c r="AE554" s="145"/>
      <c r="AF554" s="145"/>
      <c r="AG554" s="145"/>
      <c r="AH554" s="145"/>
      <c r="AI554" s="182">
        <v>1</v>
      </c>
      <c r="AJ554" s="183"/>
      <c r="AK554" s="183"/>
      <c r="AL554" s="183"/>
      <c r="AM554" s="184"/>
      <c r="AN554" s="182">
        <v>0</v>
      </c>
      <c r="AO554" s="183"/>
      <c r="AP554" s="183"/>
      <c r="AQ554" s="183"/>
      <c r="AR554" s="184"/>
      <c r="AS554" s="182">
        <v>0</v>
      </c>
      <c r="AT554" s="183"/>
      <c r="AU554" s="183"/>
      <c r="AV554" s="183"/>
      <c r="AW554" s="184"/>
      <c r="AX554" s="182">
        <v>0</v>
      </c>
      <c r="AY554" s="183"/>
      <c r="AZ554" s="183"/>
      <c r="BA554" s="183"/>
      <c r="BB554" s="184"/>
      <c r="BC554" s="182">
        <f t="shared" si="29"/>
        <v>0</v>
      </c>
      <c r="BD554" s="183"/>
      <c r="BE554" s="183"/>
      <c r="BF554" s="183"/>
      <c r="BG554" s="184"/>
      <c r="BH554" s="182">
        <f t="shared" si="30"/>
        <v>-1</v>
      </c>
      <c r="BI554" s="183"/>
      <c r="BJ554" s="183"/>
      <c r="BK554" s="183"/>
      <c r="BL554" s="184"/>
      <c r="BM554" s="182">
        <v>-1</v>
      </c>
      <c r="BN554" s="183"/>
      <c r="BO554" s="183"/>
      <c r="BP554" s="183"/>
      <c r="BQ554" s="184"/>
      <c r="BR554" s="1"/>
      <c r="BS554" s="1"/>
      <c r="BT554" s="1"/>
      <c r="BU554" s="1"/>
      <c r="BV554" s="1"/>
      <c r="BW554" s="1"/>
      <c r="BX554" s="1"/>
      <c r="BY554" s="1"/>
      <c r="BZ554" s="2"/>
    </row>
    <row r="555" spans="1:79" ht="18.75" customHeight="1">
      <c r="A555" s="62"/>
      <c r="B555" s="61"/>
      <c r="C555" s="178" t="s">
        <v>281</v>
      </c>
      <c r="D555" s="178"/>
      <c r="E555" s="178"/>
      <c r="F555" s="178"/>
      <c r="G555" s="178"/>
      <c r="H555" s="178"/>
      <c r="I555" s="178"/>
      <c r="J555" s="179" t="s">
        <v>98</v>
      </c>
      <c r="K555" s="179"/>
      <c r="L555" s="179"/>
      <c r="M555" s="179"/>
      <c r="N555" s="179"/>
      <c r="O555" s="179" t="s">
        <v>98</v>
      </c>
      <c r="P555" s="179"/>
      <c r="Q555" s="179"/>
      <c r="R555" s="179"/>
      <c r="S555" s="179"/>
      <c r="T555" s="179"/>
      <c r="U555" s="179"/>
      <c r="V555" s="179"/>
      <c r="W555" s="179"/>
      <c r="X555" s="179"/>
      <c r="Y555" s="151"/>
      <c r="Z555" s="151"/>
      <c r="AA555" s="151"/>
      <c r="AB555" s="151"/>
      <c r="AC555" s="151"/>
      <c r="AD555" s="145"/>
      <c r="AE555" s="145"/>
      <c r="AF555" s="145"/>
      <c r="AG555" s="145"/>
      <c r="AH555" s="14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c r="BR555" s="1"/>
      <c r="BS555" s="1"/>
      <c r="BT555" s="1"/>
      <c r="BU555" s="1"/>
      <c r="BV555" s="1"/>
      <c r="BW555" s="1"/>
      <c r="BX555" s="1"/>
      <c r="BY555" s="1"/>
      <c r="BZ555" s="2"/>
    </row>
    <row r="556" spans="1:79" ht="63.75" customHeight="1">
      <c r="A556" s="185"/>
      <c r="B556" s="125"/>
      <c r="C556" s="186" t="s">
        <v>333</v>
      </c>
      <c r="D556" s="186"/>
      <c r="E556" s="186"/>
      <c r="F556" s="186"/>
      <c r="G556" s="186"/>
      <c r="H556" s="186"/>
      <c r="I556" s="186"/>
      <c r="J556" s="187" t="s">
        <v>100</v>
      </c>
      <c r="K556" s="187"/>
      <c r="L556" s="187"/>
      <c r="M556" s="187"/>
      <c r="N556" s="187"/>
      <c r="O556" s="188" t="s">
        <v>201</v>
      </c>
      <c r="P556" s="189"/>
      <c r="Q556" s="189"/>
      <c r="R556" s="189"/>
      <c r="S556" s="189"/>
      <c r="T556" s="189"/>
      <c r="U556" s="189"/>
      <c r="V556" s="189"/>
      <c r="W556" s="189"/>
      <c r="X556" s="190"/>
      <c r="Y556" s="145">
        <v>0</v>
      </c>
      <c r="Z556" s="145"/>
      <c r="AA556" s="145"/>
      <c r="AB556" s="145"/>
      <c r="AC556" s="145"/>
      <c r="AD556" s="145">
        <v>17499</v>
      </c>
      <c r="AE556" s="145"/>
      <c r="AF556" s="145"/>
      <c r="AG556" s="145"/>
      <c r="AH556" s="145"/>
      <c r="AI556" s="182">
        <v>17499</v>
      </c>
      <c r="AJ556" s="183"/>
      <c r="AK556" s="183"/>
      <c r="AL556" s="183"/>
      <c r="AM556" s="184"/>
      <c r="AN556" s="182">
        <v>0</v>
      </c>
      <c r="AO556" s="183"/>
      <c r="AP556" s="183"/>
      <c r="AQ556" s="183"/>
      <c r="AR556" s="184"/>
      <c r="AS556" s="182">
        <v>0</v>
      </c>
      <c r="AT556" s="183"/>
      <c r="AU556" s="183"/>
      <c r="AV556" s="183"/>
      <c r="AW556" s="184"/>
      <c r="AX556" s="182">
        <v>0</v>
      </c>
      <c r="AY556" s="183"/>
      <c r="AZ556" s="183"/>
      <c r="BA556" s="183"/>
      <c r="BB556" s="184"/>
      <c r="BC556" s="182">
        <f t="shared" si="29"/>
        <v>0</v>
      </c>
      <c r="BD556" s="183"/>
      <c r="BE556" s="183"/>
      <c r="BF556" s="183"/>
      <c r="BG556" s="184"/>
      <c r="BH556" s="182">
        <f t="shared" si="30"/>
        <v>-17499</v>
      </c>
      <c r="BI556" s="183"/>
      <c r="BJ556" s="183"/>
      <c r="BK556" s="183"/>
      <c r="BL556" s="184"/>
      <c r="BM556" s="182">
        <v>-17499</v>
      </c>
      <c r="BN556" s="183"/>
      <c r="BO556" s="183"/>
      <c r="BP556" s="183"/>
      <c r="BQ556" s="184"/>
      <c r="BR556" s="1"/>
      <c r="BS556" s="1"/>
      <c r="BT556" s="1"/>
      <c r="BU556" s="1"/>
      <c r="BV556" s="1"/>
      <c r="BW556" s="1"/>
      <c r="BX556" s="1"/>
      <c r="BY556" s="1"/>
      <c r="BZ556" s="2"/>
    </row>
    <row r="557" spans="1:79" ht="18.75" customHeight="1">
      <c r="A557" s="62"/>
      <c r="B557" s="61"/>
      <c r="C557" s="178" t="s">
        <v>360</v>
      </c>
      <c r="D557" s="178"/>
      <c r="E557" s="178"/>
      <c r="F557" s="178"/>
      <c r="G557" s="178"/>
      <c r="H557" s="178"/>
      <c r="I557" s="178"/>
      <c r="J557" s="179" t="s">
        <v>98</v>
      </c>
      <c r="K557" s="179"/>
      <c r="L557" s="179"/>
      <c r="M557" s="179"/>
      <c r="N557" s="179"/>
      <c r="O557" s="179" t="s">
        <v>98</v>
      </c>
      <c r="P557" s="179"/>
      <c r="Q557" s="179"/>
      <c r="R557" s="179"/>
      <c r="S557" s="179"/>
      <c r="T557" s="179"/>
      <c r="U557" s="179"/>
      <c r="V557" s="179"/>
      <c r="W557" s="179"/>
      <c r="X557" s="179"/>
      <c r="Y557" s="151"/>
      <c r="Z557" s="151"/>
      <c r="AA557" s="151"/>
      <c r="AB557" s="151"/>
      <c r="AC557" s="151"/>
      <c r="AD557" s="145"/>
      <c r="AE557" s="145"/>
      <c r="AF557" s="145"/>
      <c r="AG557" s="145"/>
      <c r="AH557" s="14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
      <c r="BS557" s="1"/>
      <c r="BT557" s="1"/>
      <c r="BU557" s="1"/>
      <c r="BV557" s="1"/>
      <c r="BW557" s="1"/>
      <c r="BX557" s="1"/>
      <c r="BY557" s="1"/>
      <c r="BZ557" s="2"/>
    </row>
    <row r="558" spans="1:79" ht="63.75" customHeight="1">
      <c r="A558" s="185"/>
      <c r="B558" s="125"/>
      <c r="C558" s="186" t="s">
        <v>397</v>
      </c>
      <c r="D558" s="186"/>
      <c r="E558" s="186"/>
      <c r="F558" s="186"/>
      <c r="G558" s="186"/>
      <c r="H558" s="186"/>
      <c r="I558" s="186"/>
      <c r="J558" s="187" t="s">
        <v>362</v>
      </c>
      <c r="K558" s="187"/>
      <c r="L558" s="187"/>
      <c r="M558" s="187"/>
      <c r="N558" s="187"/>
      <c r="O558" s="188" t="s">
        <v>201</v>
      </c>
      <c r="P558" s="189"/>
      <c r="Q558" s="189"/>
      <c r="R558" s="189"/>
      <c r="S558" s="189"/>
      <c r="T558" s="189"/>
      <c r="U558" s="189"/>
      <c r="V558" s="189"/>
      <c r="W558" s="189"/>
      <c r="X558" s="190"/>
      <c r="Y558" s="145">
        <v>0</v>
      </c>
      <c r="Z558" s="145"/>
      <c r="AA558" s="145"/>
      <c r="AB558" s="145"/>
      <c r="AC558" s="145"/>
      <c r="AD558" s="145">
        <v>100</v>
      </c>
      <c r="AE558" s="145"/>
      <c r="AF558" s="145"/>
      <c r="AG558" s="145"/>
      <c r="AH558" s="145"/>
      <c r="AI558" s="182">
        <v>100</v>
      </c>
      <c r="AJ558" s="183"/>
      <c r="AK558" s="183"/>
      <c r="AL558" s="183"/>
      <c r="AM558" s="184"/>
      <c r="AN558" s="182">
        <v>0</v>
      </c>
      <c r="AO558" s="183"/>
      <c r="AP558" s="183"/>
      <c r="AQ558" s="183"/>
      <c r="AR558" s="184"/>
      <c r="AS558" s="182">
        <v>0</v>
      </c>
      <c r="AT558" s="183"/>
      <c r="AU558" s="183"/>
      <c r="AV558" s="183"/>
      <c r="AW558" s="184"/>
      <c r="AX558" s="182">
        <v>0</v>
      </c>
      <c r="AY558" s="183"/>
      <c r="AZ558" s="183"/>
      <c r="BA558" s="183"/>
      <c r="BB558" s="184"/>
      <c r="BC558" s="182">
        <f t="shared" si="29"/>
        <v>0</v>
      </c>
      <c r="BD558" s="183"/>
      <c r="BE558" s="183"/>
      <c r="BF558" s="183"/>
      <c r="BG558" s="184"/>
      <c r="BH558" s="182">
        <f t="shared" si="30"/>
        <v>-100</v>
      </c>
      <c r="BI558" s="183"/>
      <c r="BJ558" s="183"/>
      <c r="BK558" s="183"/>
      <c r="BL558" s="184"/>
      <c r="BM558" s="182">
        <v>-100</v>
      </c>
      <c r="BN558" s="183"/>
      <c r="BO558" s="183"/>
      <c r="BP558" s="183"/>
      <c r="BQ558" s="184"/>
      <c r="BR558" s="1"/>
      <c r="BS558" s="1"/>
      <c r="BT558" s="1"/>
      <c r="BU558" s="1"/>
      <c r="BV558" s="1"/>
      <c r="BW558" s="1"/>
      <c r="BX558" s="1"/>
      <c r="BY558" s="1"/>
      <c r="BZ558" s="2"/>
    </row>
    <row r="559" spans="1:79" s="6" customFormat="1" ht="51" customHeight="1">
      <c r="A559" s="62"/>
      <c r="B559" s="61"/>
      <c r="C559" s="178" t="s">
        <v>502</v>
      </c>
      <c r="D559" s="178"/>
      <c r="E559" s="178"/>
      <c r="F559" s="178"/>
      <c r="G559" s="178"/>
      <c r="H559" s="178"/>
      <c r="I559" s="178"/>
      <c r="J559" s="179" t="s">
        <v>98</v>
      </c>
      <c r="K559" s="179"/>
      <c r="L559" s="179"/>
      <c r="M559" s="179"/>
      <c r="N559" s="179"/>
      <c r="O559" s="179" t="s">
        <v>98</v>
      </c>
      <c r="P559" s="179"/>
      <c r="Q559" s="179"/>
      <c r="R559" s="179"/>
      <c r="S559" s="179"/>
      <c r="T559" s="179"/>
      <c r="U559" s="179"/>
      <c r="V559" s="179"/>
      <c r="W559" s="179"/>
      <c r="X559" s="179"/>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151"/>
      <c r="BN559" s="151"/>
      <c r="BO559" s="151"/>
      <c r="BP559" s="151"/>
      <c r="BQ559" s="151"/>
      <c r="BR559" s="4"/>
      <c r="BS559" s="4"/>
      <c r="BT559" s="4"/>
      <c r="BU559" s="4"/>
      <c r="BV559" s="4"/>
      <c r="BW559" s="4"/>
      <c r="BX559" s="4"/>
      <c r="BY559" s="4"/>
      <c r="BZ559" s="5"/>
      <c r="CA559" s="6" t="s">
        <v>24</v>
      </c>
    </row>
    <row r="560" spans="1:79" s="6" customFormat="1" ht="66.75" customHeight="1">
      <c r="A560" s="62"/>
      <c r="B560" s="61"/>
      <c r="C560" s="178" t="s">
        <v>503</v>
      </c>
      <c r="D560" s="178"/>
      <c r="E560" s="178"/>
      <c r="F560" s="178"/>
      <c r="G560" s="178"/>
      <c r="H560" s="178"/>
      <c r="I560" s="178"/>
      <c r="J560" s="179" t="s">
        <v>98</v>
      </c>
      <c r="K560" s="179"/>
      <c r="L560" s="179"/>
      <c r="M560" s="179"/>
      <c r="N560" s="179"/>
      <c r="O560" s="179" t="s">
        <v>98</v>
      </c>
      <c r="P560" s="179"/>
      <c r="Q560" s="179"/>
      <c r="R560" s="179"/>
      <c r="S560" s="179"/>
      <c r="T560" s="179"/>
      <c r="U560" s="179"/>
      <c r="V560" s="179"/>
      <c r="W560" s="179"/>
      <c r="X560" s="179"/>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c r="BR560" s="4"/>
      <c r="BS560" s="4"/>
      <c r="BT560" s="4"/>
      <c r="BU560" s="4"/>
      <c r="BV560" s="4"/>
      <c r="BW560" s="4"/>
      <c r="BX560" s="4"/>
      <c r="BY560" s="4"/>
      <c r="BZ560" s="5"/>
      <c r="CA560" s="6" t="s">
        <v>24</v>
      </c>
    </row>
    <row r="561" spans="1:79" s="6" customFormat="1" ht="18.75" customHeight="1">
      <c r="A561" s="62"/>
      <c r="B561" s="61"/>
      <c r="C561" s="178" t="s">
        <v>97</v>
      </c>
      <c r="D561" s="178"/>
      <c r="E561" s="178"/>
      <c r="F561" s="178"/>
      <c r="G561" s="178"/>
      <c r="H561" s="178"/>
      <c r="I561" s="178"/>
      <c r="J561" s="179" t="s">
        <v>98</v>
      </c>
      <c r="K561" s="179"/>
      <c r="L561" s="179"/>
      <c r="M561" s="179"/>
      <c r="N561" s="179"/>
      <c r="O561" s="179" t="s">
        <v>98</v>
      </c>
      <c r="P561" s="179"/>
      <c r="Q561" s="179"/>
      <c r="R561" s="179"/>
      <c r="S561" s="179"/>
      <c r="T561" s="179"/>
      <c r="U561" s="179"/>
      <c r="V561" s="179"/>
      <c r="W561" s="179"/>
      <c r="X561" s="179"/>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c r="BR561" s="4"/>
      <c r="BS561" s="4"/>
      <c r="BT561" s="4"/>
      <c r="BU561" s="4"/>
      <c r="BV561" s="4"/>
      <c r="BW561" s="4"/>
      <c r="BX561" s="4"/>
      <c r="BY561" s="4"/>
      <c r="BZ561" s="5"/>
      <c r="CA561" s="6" t="s">
        <v>24</v>
      </c>
    </row>
    <row r="562" spans="1:79" ht="72" customHeight="1">
      <c r="A562" s="185"/>
      <c r="B562" s="125"/>
      <c r="C562" s="186" t="s">
        <v>171</v>
      </c>
      <c r="D562" s="186"/>
      <c r="E562" s="186"/>
      <c r="F562" s="186"/>
      <c r="G562" s="186"/>
      <c r="H562" s="186"/>
      <c r="I562" s="186"/>
      <c r="J562" s="187" t="s">
        <v>100</v>
      </c>
      <c r="K562" s="187"/>
      <c r="L562" s="187"/>
      <c r="M562" s="187"/>
      <c r="N562" s="187"/>
      <c r="O562" s="188" t="s">
        <v>117</v>
      </c>
      <c r="P562" s="189"/>
      <c r="Q562" s="189"/>
      <c r="R562" s="189"/>
      <c r="S562" s="189"/>
      <c r="T562" s="189"/>
      <c r="U562" s="189"/>
      <c r="V562" s="189"/>
      <c r="W562" s="189"/>
      <c r="X562" s="190"/>
      <c r="Y562" s="145">
        <v>0</v>
      </c>
      <c r="Z562" s="145"/>
      <c r="AA562" s="145"/>
      <c r="AB562" s="145"/>
      <c r="AC562" s="145"/>
      <c r="AD562" s="145">
        <v>12150</v>
      </c>
      <c r="AE562" s="145"/>
      <c r="AF562" s="145"/>
      <c r="AG562" s="145"/>
      <c r="AH562" s="145"/>
      <c r="AI562" s="182">
        <v>12150</v>
      </c>
      <c r="AJ562" s="183"/>
      <c r="AK562" s="183"/>
      <c r="AL562" s="183"/>
      <c r="AM562" s="184"/>
      <c r="AN562" s="182">
        <v>0</v>
      </c>
      <c r="AO562" s="183"/>
      <c r="AP562" s="183"/>
      <c r="AQ562" s="183"/>
      <c r="AR562" s="184"/>
      <c r="AS562" s="182">
        <v>12150</v>
      </c>
      <c r="AT562" s="183"/>
      <c r="AU562" s="183"/>
      <c r="AV562" s="183"/>
      <c r="AW562" s="184"/>
      <c r="AX562" s="182">
        <v>12150</v>
      </c>
      <c r="AY562" s="183"/>
      <c r="AZ562" s="183"/>
      <c r="BA562" s="183"/>
      <c r="BB562" s="184"/>
      <c r="BC562" s="182">
        <f t="shared" ref="BC562:BC648" si="31">AN562-Y562</f>
        <v>0</v>
      </c>
      <c r="BD562" s="183"/>
      <c r="BE562" s="183"/>
      <c r="BF562" s="183"/>
      <c r="BG562" s="184"/>
      <c r="BH562" s="182">
        <f t="shared" ref="BH562:BH648" si="32">AS562-AD562</f>
        <v>0</v>
      </c>
      <c r="BI562" s="183"/>
      <c r="BJ562" s="183"/>
      <c r="BK562" s="183"/>
      <c r="BL562" s="184"/>
      <c r="BM562" s="182">
        <v>0</v>
      </c>
      <c r="BN562" s="183"/>
      <c r="BO562" s="183"/>
      <c r="BP562" s="183"/>
      <c r="BQ562" s="184"/>
      <c r="BR562" s="1"/>
      <c r="BS562" s="1"/>
      <c r="BT562" s="1"/>
      <c r="BU562" s="1"/>
      <c r="BV562" s="1"/>
      <c r="BW562" s="1"/>
      <c r="BX562" s="1"/>
      <c r="BY562" s="1"/>
      <c r="BZ562" s="2"/>
    </row>
    <row r="563" spans="1:79" ht="78" customHeight="1">
      <c r="A563" s="185"/>
      <c r="B563" s="125"/>
      <c r="C563" s="186" t="s">
        <v>172</v>
      </c>
      <c r="D563" s="186"/>
      <c r="E563" s="186"/>
      <c r="F563" s="186"/>
      <c r="G563" s="186"/>
      <c r="H563" s="186"/>
      <c r="I563" s="186"/>
      <c r="J563" s="187" t="s">
        <v>100</v>
      </c>
      <c r="K563" s="187"/>
      <c r="L563" s="187"/>
      <c r="M563" s="187"/>
      <c r="N563" s="187"/>
      <c r="O563" s="188" t="s">
        <v>117</v>
      </c>
      <c r="P563" s="189"/>
      <c r="Q563" s="189"/>
      <c r="R563" s="189"/>
      <c r="S563" s="189"/>
      <c r="T563" s="189"/>
      <c r="U563" s="189"/>
      <c r="V563" s="189"/>
      <c r="W563" s="189"/>
      <c r="X563" s="190"/>
      <c r="Y563" s="145">
        <v>0</v>
      </c>
      <c r="Z563" s="145"/>
      <c r="AA563" s="145"/>
      <c r="AB563" s="145"/>
      <c r="AC563" s="145"/>
      <c r="AD563" s="145">
        <v>200000</v>
      </c>
      <c r="AE563" s="145"/>
      <c r="AF563" s="145"/>
      <c r="AG563" s="145"/>
      <c r="AH563" s="145"/>
      <c r="AI563" s="182">
        <v>200000</v>
      </c>
      <c r="AJ563" s="183"/>
      <c r="AK563" s="183"/>
      <c r="AL563" s="183"/>
      <c r="AM563" s="184"/>
      <c r="AN563" s="182">
        <v>0</v>
      </c>
      <c r="AO563" s="183"/>
      <c r="AP563" s="183"/>
      <c r="AQ563" s="183"/>
      <c r="AR563" s="184"/>
      <c r="AS563" s="182">
        <v>0</v>
      </c>
      <c r="AT563" s="183"/>
      <c r="AU563" s="183"/>
      <c r="AV563" s="183"/>
      <c r="AW563" s="184"/>
      <c r="AX563" s="182">
        <v>0</v>
      </c>
      <c r="AY563" s="183"/>
      <c r="AZ563" s="183"/>
      <c r="BA563" s="183"/>
      <c r="BB563" s="184"/>
      <c r="BC563" s="182">
        <f t="shared" si="31"/>
        <v>0</v>
      </c>
      <c r="BD563" s="183"/>
      <c r="BE563" s="183"/>
      <c r="BF563" s="183"/>
      <c r="BG563" s="184"/>
      <c r="BH563" s="182">
        <f t="shared" si="32"/>
        <v>-200000</v>
      </c>
      <c r="BI563" s="183"/>
      <c r="BJ563" s="183"/>
      <c r="BK563" s="183"/>
      <c r="BL563" s="184"/>
      <c r="BM563" s="182">
        <v>-200000</v>
      </c>
      <c r="BN563" s="183"/>
      <c r="BO563" s="183"/>
      <c r="BP563" s="183"/>
      <c r="BQ563" s="184"/>
      <c r="BR563" s="1"/>
      <c r="BS563" s="1"/>
      <c r="BT563" s="1"/>
      <c r="BU563" s="1"/>
      <c r="BV563" s="1"/>
      <c r="BW563" s="1"/>
      <c r="BX563" s="1"/>
      <c r="BY563" s="1"/>
      <c r="BZ563" s="2"/>
    </row>
    <row r="564" spans="1:79" ht="18.75" customHeight="1">
      <c r="A564" s="62"/>
      <c r="B564" s="61"/>
      <c r="C564" s="178" t="s">
        <v>198</v>
      </c>
      <c r="D564" s="178"/>
      <c r="E564" s="178"/>
      <c r="F564" s="178"/>
      <c r="G564" s="178"/>
      <c r="H564" s="178"/>
      <c r="I564" s="178"/>
      <c r="J564" s="179" t="s">
        <v>98</v>
      </c>
      <c r="K564" s="179"/>
      <c r="L564" s="179"/>
      <c r="M564" s="179"/>
      <c r="N564" s="179"/>
      <c r="O564" s="179" t="s">
        <v>98</v>
      </c>
      <c r="P564" s="179"/>
      <c r="Q564" s="179"/>
      <c r="R564" s="179"/>
      <c r="S564" s="179"/>
      <c r="T564" s="179"/>
      <c r="U564" s="179"/>
      <c r="V564" s="179"/>
      <c r="W564" s="179"/>
      <c r="X564" s="179"/>
      <c r="Y564" s="201"/>
      <c r="Z564" s="202"/>
      <c r="AA564" s="202"/>
      <c r="AB564" s="202"/>
      <c r="AC564" s="203"/>
      <c r="AD564" s="145"/>
      <c r="AE564" s="145"/>
      <c r="AF564" s="145"/>
      <c r="AG564" s="145"/>
      <c r="AH564" s="14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c r="BR564" s="1"/>
      <c r="BS564" s="1"/>
      <c r="BT564" s="1"/>
      <c r="BU564" s="1"/>
      <c r="BV564" s="1"/>
      <c r="BW564" s="1"/>
      <c r="BX564" s="1"/>
      <c r="BY564" s="1"/>
      <c r="BZ564" s="2"/>
    </row>
    <row r="565" spans="1:79" ht="63.75" customHeight="1">
      <c r="A565" s="185"/>
      <c r="B565" s="125"/>
      <c r="C565" s="186" t="s">
        <v>259</v>
      </c>
      <c r="D565" s="186"/>
      <c r="E565" s="186"/>
      <c r="F565" s="186"/>
      <c r="G565" s="186"/>
      <c r="H565" s="186"/>
      <c r="I565" s="186"/>
      <c r="J565" s="187" t="s">
        <v>205</v>
      </c>
      <c r="K565" s="187"/>
      <c r="L565" s="187"/>
      <c r="M565" s="187"/>
      <c r="N565" s="187"/>
      <c r="O565" s="188" t="s">
        <v>112</v>
      </c>
      <c r="P565" s="189"/>
      <c r="Q565" s="189"/>
      <c r="R565" s="189"/>
      <c r="S565" s="189"/>
      <c r="T565" s="189"/>
      <c r="U565" s="189"/>
      <c r="V565" s="189"/>
      <c r="W565" s="189"/>
      <c r="X565" s="190"/>
      <c r="Y565" s="145">
        <v>0</v>
      </c>
      <c r="Z565" s="145"/>
      <c r="AA565" s="145"/>
      <c r="AB565" s="145"/>
      <c r="AC565" s="145"/>
      <c r="AD565" s="145">
        <v>80</v>
      </c>
      <c r="AE565" s="145"/>
      <c r="AF565" s="145"/>
      <c r="AG565" s="145"/>
      <c r="AH565" s="145"/>
      <c r="AI565" s="182">
        <v>80</v>
      </c>
      <c r="AJ565" s="183"/>
      <c r="AK565" s="183"/>
      <c r="AL565" s="183"/>
      <c r="AM565" s="184"/>
      <c r="AN565" s="182">
        <v>0</v>
      </c>
      <c r="AO565" s="183"/>
      <c r="AP565" s="183"/>
      <c r="AQ565" s="183"/>
      <c r="AR565" s="184"/>
      <c r="AS565" s="182">
        <v>0</v>
      </c>
      <c r="AT565" s="183"/>
      <c r="AU565" s="183"/>
      <c r="AV565" s="183"/>
      <c r="AW565" s="184"/>
      <c r="AX565" s="182">
        <v>0</v>
      </c>
      <c r="AY565" s="183"/>
      <c r="AZ565" s="183"/>
      <c r="BA565" s="183"/>
      <c r="BB565" s="184"/>
      <c r="BC565" s="182">
        <f t="shared" si="31"/>
        <v>0</v>
      </c>
      <c r="BD565" s="183"/>
      <c r="BE565" s="183"/>
      <c r="BF565" s="183"/>
      <c r="BG565" s="184"/>
      <c r="BH565" s="182">
        <f t="shared" si="32"/>
        <v>-80</v>
      </c>
      <c r="BI565" s="183"/>
      <c r="BJ565" s="183"/>
      <c r="BK565" s="183"/>
      <c r="BL565" s="184"/>
      <c r="BM565" s="182">
        <v>-80</v>
      </c>
      <c r="BN565" s="183"/>
      <c r="BO565" s="183"/>
      <c r="BP565" s="183"/>
      <c r="BQ565" s="184"/>
      <c r="BR565" s="1"/>
      <c r="BS565" s="1"/>
      <c r="BT565" s="1"/>
      <c r="BU565" s="1"/>
      <c r="BV565" s="1"/>
      <c r="BW565" s="1"/>
      <c r="BX565" s="1"/>
      <c r="BY565" s="1"/>
      <c r="BZ565" s="2"/>
    </row>
    <row r="566" spans="1:79" ht="18.75" customHeight="1">
      <c r="A566" s="62"/>
      <c r="B566" s="61"/>
      <c r="C566" s="178" t="s">
        <v>281</v>
      </c>
      <c r="D566" s="178"/>
      <c r="E566" s="178"/>
      <c r="F566" s="178"/>
      <c r="G566" s="178"/>
      <c r="H566" s="178"/>
      <c r="I566" s="178"/>
      <c r="J566" s="179" t="s">
        <v>98</v>
      </c>
      <c r="K566" s="179"/>
      <c r="L566" s="179"/>
      <c r="M566" s="179"/>
      <c r="N566" s="179"/>
      <c r="O566" s="179" t="s">
        <v>98</v>
      </c>
      <c r="P566" s="179"/>
      <c r="Q566" s="179"/>
      <c r="R566" s="179"/>
      <c r="S566" s="179"/>
      <c r="T566" s="179"/>
      <c r="U566" s="179"/>
      <c r="V566" s="179"/>
      <c r="W566" s="179"/>
      <c r="X566" s="179"/>
      <c r="Y566" s="151"/>
      <c r="Z566" s="151"/>
      <c r="AA566" s="151"/>
      <c r="AB566" s="151"/>
      <c r="AC566" s="151"/>
      <c r="AD566" s="145"/>
      <c r="AE566" s="145"/>
      <c r="AF566" s="145"/>
      <c r="AG566" s="145"/>
      <c r="AH566" s="14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
      <c r="BS566" s="1"/>
      <c r="BT566" s="1"/>
      <c r="BU566" s="1"/>
      <c r="BV566" s="1"/>
      <c r="BW566" s="1"/>
      <c r="BX566" s="1"/>
      <c r="BY566" s="1"/>
      <c r="BZ566" s="2"/>
    </row>
    <row r="567" spans="1:79" ht="64.5" customHeight="1">
      <c r="A567" s="185"/>
      <c r="B567" s="125"/>
      <c r="C567" s="186" t="s">
        <v>337</v>
      </c>
      <c r="D567" s="186"/>
      <c r="E567" s="186"/>
      <c r="F567" s="186"/>
      <c r="G567" s="186"/>
      <c r="H567" s="186"/>
      <c r="I567" s="186"/>
      <c r="J567" s="187" t="s">
        <v>100</v>
      </c>
      <c r="K567" s="187"/>
      <c r="L567" s="187"/>
      <c r="M567" s="187"/>
      <c r="N567" s="187"/>
      <c r="O567" s="188" t="s">
        <v>201</v>
      </c>
      <c r="P567" s="189"/>
      <c r="Q567" s="189"/>
      <c r="R567" s="189"/>
      <c r="S567" s="189"/>
      <c r="T567" s="189"/>
      <c r="U567" s="189"/>
      <c r="V567" s="189"/>
      <c r="W567" s="189"/>
      <c r="X567" s="190"/>
      <c r="Y567" s="145">
        <v>0</v>
      </c>
      <c r="Z567" s="145"/>
      <c r="AA567" s="145"/>
      <c r="AB567" s="145"/>
      <c r="AC567" s="145"/>
      <c r="AD567" s="145">
        <v>2500</v>
      </c>
      <c r="AE567" s="145"/>
      <c r="AF567" s="145"/>
      <c r="AG567" s="145"/>
      <c r="AH567" s="145"/>
      <c r="AI567" s="182">
        <v>2500</v>
      </c>
      <c r="AJ567" s="183"/>
      <c r="AK567" s="183"/>
      <c r="AL567" s="183"/>
      <c r="AM567" s="184"/>
      <c r="AN567" s="182">
        <v>0</v>
      </c>
      <c r="AO567" s="183"/>
      <c r="AP567" s="183"/>
      <c r="AQ567" s="183"/>
      <c r="AR567" s="184"/>
      <c r="AS567" s="182">
        <v>0</v>
      </c>
      <c r="AT567" s="183"/>
      <c r="AU567" s="183"/>
      <c r="AV567" s="183"/>
      <c r="AW567" s="184"/>
      <c r="AX567" s="182">
        <v>0</v>
      </c>
      <c r="AY567" s="183"/>
      <c r="AZ567" s="183"/>
      <c r="BA567" s="183"/>
      <c r="BB567" s="184"/>
      <c r="BC567" s="182">
        <f t="shared" si="31"/>
        <v>0</v>
      </c>
      <c r="BD567" s="183"/>
      <c r="BE567" s="183"/>
      <c r="BF567" s="183"/>
      <c r="BG567" s="184"/>
      <c r="BH567" s="182">
        <f t="shared" si="32"/>
        <v>-2500</v>
      </c>
      <c r="BI567" s="183"/>
      <c r="BJ567" s="183"/>
      <c r="BK567" s="183"/>
      <c r="BL567" s="184"/>
      <c r="BM567" s="182">
        <v>-2500</v>
      </c>
      <c r="BN567" s="183"/>
      <c r="BO567" s="183"/>
      <c r="BP567" s="183"/>
      <c r="BQ567" s="184"/>
      <c r="BR567" s="1"/>
      <c r="BS567" s="1"/>
      <c r="BT567" s="1"/>
      <c r="BU567" s="1"/>
      <c r="BV567" s="1"/>
      <c r="BW567" s="1"/>
      <c r="BX567" s="1"/>
      <c r="BY567" s="1"/>
      <c r="BZ567" s="2"/>
    </row>
    <row r="568" spans="1:79" ht="18.75" customHeight="1">
      <c r="A568" s="62"/>
      <c r="B568" s="61"/>
      <c r="C568" s="178" t="s">
        <v>360</v>
      </c>
      <c r="D568" s="178"/>
      <c r="E568" s="178"/>
      <c r="F568" s="178"/>
      <c r="G568" s="178"/>
      <c r="H568" s="178"/>
      <c r="I568" s="178"/>
      <c r="J568" s="179" t="s">
        <v>98</v>
      </c>
      <c r="K568" s="179"/>
      <c r="L568" s="179"/>
      <c r="M568" s="179"/>
      <c r="N568" s="179"/>
      <c r="O568" s="179" t="s">
        <v>98</v>
      </c>
      <c r="P568" s="179"/>
      <c r="Q568" s="179"/>
      <c r="R568" s="179"/>
      <c r="S568" s="179"/>
      <c r="T568" s="179"/>
      <c r="U568" s="179"/>
      <c r="V568" s="179"/>
      <c r="W568" s="179"/>
      <c r="X568" s="179"/>
      <c r="Y568" s="151"/>
      <c r="Z568" s="151"/>
      <c r="AA568" s="151"/>
      <c r="AB568" s="151"/>
      <c r="AC568" s="151"/>
      <c r="AD568" s="145"/>
      <c r="AE568" s="145"/>
      <c r="AF568" s="145"/>
      <c r="AG568" s="145"/>
      <c r="AH568" s="14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
      <c r="BS568" s="1"/>
      <c r="BT568" s="1"/>
      <c r="BU568" s="1"/>
      <c r="BV568" s="1"/>
      <c r="BW568" s="1"/>
      <c r="BX568" s="1"/>
      <c r="BY568" s="1"/>
      <c r="BZ568" s="2"/>
    </row>
    <row r="569" spans="1:79" ht="53.45" customHeight="1">
      <c r="A569" s="185"/>
      <c r="B569" s="125"/>
      <c r="C569" s="186" t="s">
        <v>401</v>
      </c>
      <c r="D569" s="186"/>
      <c r="E569" s="186"/>
      <c r="F569" s="186"/>
      <c r="G569" s="186"/>
      <c r="H569" s="186"/>
      <c r="I569" s="186"/>
      <c r="J569" s="187" t="s">
        <v>362</v>
      </c>
      <c r="K569" s="187"/>
      <c r="L569" s="187"/>
      <c r="M569" s="187"/>
      <c r="N569" s="187"/>
      <c r="O569" s="188" t="s">
        <v>201</v>
      </c>
      <c r="P569" s="189"/>
      <c r="Q569" s="189"/>
      <c r="R569" s="189"/>
      <c r="S569" s="189"/>
      <c r="T569" s="189"/>
      <c r="U569" s="189"/>
      <c r="V569" s="189"/>
      <c r="W569" s="189"/>
      <c r="X569" s="190"/>
      <c r="Y569" s="145">
        <v>0</v>
      </c>
      <c r="Z569" s="145"/>
      <c r="AA569" s="145"/>
      <c r="AB569" s="145"/>
      <c r="AC569" s="145"/>
      <c r="AD569" s="145">
        <v>100</v>
      </c>
      <c r="AE569" s="145"/>
      <c r="AF569" s="145"/>
      <c r="AG569" s="145"/>
      <c r="AH569" s="145"/>
      <c r="AI569" s="182">
        <v>100</v>
      </c>
      <c r="AJ569" s="183"/>
      <c r="AK569" s="183"/>
      <c r="AL569" s="183"/>
      <c r="AM569" s="184"/>
      <c r="AN569" s="182">
        <v>0</v>
      </c>
      <c r="AO569" s="183"/>
      <c r="AP569" s="183"/>
      <c r="AQ569" s="183"/>
      <c r="AR569" s="184"/>
      <c r="AS569" s="182">
        <v>5.72</v>
      </c>
      <c r="AT569" s="183"/>
      <c r="AU569" s="183"/>
      <c r="AV569" s="183"/>
      <c r="AW569" s="184"/>
      <c r="AX569" s="182">
        <v>5.72</v>
      </c>
      <c r="AY569" s="183"/>
      <c r="AZ569" s="183"/>
      <c r="BA569" s="183"/>
      <c r="BB569" s="184"/>
      <c r="BC569" s="182">
        <f t="shared" si="31"/>
        <v>0</v>
      </c>
      <c r="BD569" s="183"/>
      <c r="BE569" s="183"/>
      <c r="BF569" s="183"/>
      <c r="BG569" s="184"/>
      <c r="BH569" s="182">
        <f t="shared" si="32"/>
        <v>-94.28</v>
      </c>
      <c r="BI569" s="183"/>
      <c r="BJ569" s="183"/>
      <c r="BK569" s="183"/>
      <c r="BL569" s="184"/>
      <c r="BM569" s="182">
        <v>-94.28</v>
      </c>
      <c r="BN569" s="183"/>
      <c r="BO569" s="183"/>
      <c r="BP569" s="183"/>
      <c r="BQ569" s="184"/>
      <c r="BR569" s="1"/>
      <c r="BS569" s="1"/>
      <c r="BT569" s="1"/>
      <c r="BU569" s="1"/>
      <c r="BV569" s="1"/>
      <c r="BW569" s="1"/>
      <c r="BX569" s="1"/>
      <c r="BY569" s="1"/>
      <c r="BZ569" s="2"/>
    </row>
    <row r="570" spans="1:79" s="6" customFormat="1" ht="44.25" customHeight="1">
      <c r="A570" s="62"/>
      <c r="B570" s="61"/>
      <c r="C570" s="178" t="s">
        <v>504</v>
      </c>
      <c r="D570" s="178"/>
      <c r="E570" s="178"/>
      <c r="F570" s="178"/>
      <c r="G570" s="178"/>
      <c r="H570" s="178"/>
      <c r="I570" s="178"/>
      <c r="J570" s="179" t="s">
        <v>98</v>
      </c>
      <c r="K570" s="179"/>
      <c r="L570" s="179"/>
      <c r="M570" s="179"/>
      <c r="N570" s="179"/>
      <c r="O570" s="179" t="s">
        <v>98</v>
      </c>
      <c r="P570" s="179"/>
      <c r="Q570" s="179"/>
      <c r="R570" s="179"/>
      <c r="S570" s="179"/>
      <c r="T570" s="179"/>
      <c r="U570" s="179"/>
      <c r="V570" s="179"/>
      <c r="W570" s="179"/>
      <c r="X570" s="179"/>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4"/>
      <c r="BS570" s="4"/>
      <c r="BT570" s="4"/>
      <c r="BU570" s="4"/>
      <c r="BV570" s="4"/>
      <c r="BW570" s="4"/>
      <c r="BX570" s="4"/>
      <c r="BY570" s="4"/>
      <c r="BZ570" s="5"/>
      <c r="CA570" s="6" t="s">
        <v>24</v>
      </c>
    </row>
    <row r="571" spans="1:79" s="6" customFormat="1" ht="18.75" customHeight="1">
      <c r="A571" s="62"/>
      <c r="B571" s="61"/>
      <c r="C571" s="178" t="s">
        <v>97</v>
      </c>
      <c r="D571" s="178"/>
      <c r="E571" s="178"/>
      <c r="F571" s="178"/>
      <c r="G571" s="178"/>
      <c r="H571" s="178"/>
      <c r="I571" s="178"/>
      <c r="J571" s="179" t="s">
        <v>98</v>
      </c>
      <c r="K571" s="179"/>
      <c r="L571" s="179"/>
      <c r="M571" s="179"/>
      <c r="N571" s="179"/>
      <c r="O571" s="179" t="s">
        <v>98</v>
      </c>
      <c r="P571" s="179"/>
      <c r="Q571" s="179"/>
      <c r="R571" s="179"/>
      <c r="S571" s="179"/>
      <c r="T571" s="179"/>
      <c r="U571" s="179"/>
      <c r="V571" s="179"/>
      <c r="W571" s="179"/>
      <c r="X571" s="179"/>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4"/>
      <c r="BS571" s="4"/>
      <c r="BT571" s="4"/>
      <c r="BU571" s="4"/>
      <c r="BV571" s="4"/>
      <c r="BW571" s="4"/>
      <c r="BX571" s="4"/>
      <c r="BY571" s="4"/>
      <c r="BZ571" s="5"/>
      <c r="CA571" s="6" t="s">
        <v>24</v>
      </c>
    </row>
    <row r="572" spans="1:79" ht="50.45" customHeight="1">
      <c r="A572" s="185"/>
      <c r="B572" s="125"/>
      <c r="C572" s="186" t="s">
        <v>173</v>
      </c>
      <c r="D572" s="186"/>
      <c r="E572" s="186"/>
      <c r="F572" s="186"/>
      <c r="G572" s="186"/>
      <c r="H572" s="186"/>
      <c r="I572" s="186"/>
      <c r="J572" s="187" t="s">
        <v>100</v>
      </c>
      <c r="K572" s="187"/>
      <c r="L572" s="187"/>
      <c r="M572" s="187"/>
      <c r="N572" s="187"/>
      <c r="O572" s="188" t="s">
        <v>117</v>
      </c>
      <c r="P572" s="189"/>
      <c r="Q572" s="189"/>
      <c r="R572" s="189"/>
      <c r="S572" s="189"/>
      <c r="T572" s="189"/>
      <c r="U572" s="189"/>
      <c r="V572" s="189"/>
      <c r="W572" s="189"/>
      <c r="X572" s="190"/>
      <c r="Y572" s="145">
        <v>0</v>
      </c>
      <c r="Z572" s="145"/>
      <c r="AA572" s="145"/>
      <c r="AB572" s="145"/>
      <c r="AC572" s="145"/>
      <c r="AD572" s="145">
        <v>10146</v>
      </c>
      <c r="AE572" s="145"/>
      <c r="AF572" s="145"/>
      <c r="AG572" s="145"/>
      <c r="AH572" s="145"/>
      <c r="AI572" s="182">
        <v>10146</v>
      </c>
      <c r="AJ572" s="183"/>
      <c r="AK572" s="183"/>
      <c r="AL572" s="183"/>
      <c r="AM572" s="184"/>
      <c r="AN572" s="182">
        <v>0</v>
      </c>
      <c r="AO572" s="183"/>
      <c r="AP572" s="183"/>
      <c r="AQ572" s="183"/>
      <c r="AR572" s="184"/>
      <c r="AS572" s="182">
        <v>0</v>
      </c>
      <c r="AT572" s="183"/>
      <c r="AU572" s="183"/>
      <c r="AV572" s="183"/>
      <c r="AW572" s="184"/>
      <c r="AX572" s="182">
        <v>0</v>
      </c>
      <c r="AY572" s="183"/>
      <c r="AZ572" s="183"/>
      <c r="BA572" s="183"/>
      <c r="BB572" s="184"/>
      <c r="BC572" s="182">
        <f t="shared" si="31"/>
        <v>0</v>
      </c>
      <c r="BD572" s="183"/>
      <c r="BE572" s="183"/>
      <c r="BF572" s="183"/>
      <c r="BG572" s="184"/>
      <c r="BH572" s="182">
        <f t="shared" si="32"/>
        <v>-10146</v>
      </c>
      <c r="BI572" s="183"/>
      <c r="BJ572" s="183"/>
      <c r="BK572" s="183"/>
      <c r="BL572" s="184"/>
      <c r="BM572" s="182">
        <v>-10146</v>
      </c>
      <c r="BN572" s="183"/>
      <c r="BO572" s="183"/>
      <c r="BP572" s="183"/>
      <c r="BQ572" s="184"/>
      <c r="BR572" s="1"/>
      <c r="BS572" s="1"/>
      <c r="BT572" s="1"/>
      <c r="BU572" s="1"/>
      <c r="BV572" s="1"/>
      <c r="BW572" s="1"/>
      <c r="BX572" s="1"/>
      <c r="BY572" s="1"/>
      <c r="BZ572" s="2"/>
    </row>
    <row r="573" spans="1:79" ht="18.75" customHeight="1">
      <c r="A573" s="62"/>
      <c r="B573" s="61"/>
      <c r="C573" s="178" t="s">
        <v>198</v>
      </c>
      <c r="D573" s="178"/>
      <c r="E573" s="178"/>
      <c r="F573" s="178"/>
      <c r="G573" s="178"/>
      <c r="H573" s="178"/>
      <c r="I573" s="178"/>
      <c r="J573" s="179" t="s">
        <v>98</v>
      </c>
      <c r="K573" s="179"/>
      <c r="L573" s="179"/>
      <c r="M573" s="179"/>
      <c r="N573" s="179"/>
      <c r="O573" s="179" t="s">
        <v>98</v>
      </c>
      <c r="P573" s="179"/>
      <c r="Q573" s="179"/>
      <c r="R573" s="179"/>
      <c r="S573" s="179"/>
      <c r="T573" s="179"/>
      <c r="U573" s="179"/>
      <c r="V573" s="179"/>
      <c r="W573" s="179"/>
      <c r="X573" s="179"/>
      <c r="Y573" s="201"/>
      <c r="Z573" s="202"/>
      <c r="AA573" s="202"/>
      <c r="AB573" s="202"/>
      <c r="AC573" s="203"/>
      <c r="AD573" s="145"/>
      <c r="AE573" s="145"/>
      <c r="AF573" s="145"/>
      <c r="AG573" s="145"/>
      <c r="AH573" s="14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
      <c r="BS573" s="1"/>
      <c r="BT573" s="1"/>
      <c r="BU573" s="1"/>
      <c r="BV573" s="1"/>
      <c r="BW573" s="1"/>
      <c r="BX573" s="1"/>
      <c r="BY573" s="1"/>
      <c r="BZ573" s="2"/>
    </row>
    <row r="574" spans="1:79" ht="55.5" customHeight="1">
      <c r="A574" s="185"/>
      <c r="B574" s="125"/>
      <c r="C574" s="186" t="s">
        <v>260</v>
      </c>
      <c r="D574" s="186"/>
      <c r="E574" s="186"/>
      <c r="F574" s="186"/>
      <c r="G574" s="186"/>
      <c r="H574" s="186"/>
      <c r="I574" s="186"/>
      <c r="J574" s="187" t="s">
        <v>103</v>
      </c>
      <c r="K574" s="187"/>
      <c r="L574" s="187"/>
      <c r="M574" s="187"/>
      <c r="N574" s="187"/>
      <c r="O574" s="188" t="s">
        <v>112</v>
      </c>
      <c r="P574" s="189"/>
      <c r="Q574" s="189"/>
      <c r="R574" s="189"/>
      <c r="S574" s="189"/>
      <c r="T574" s="189"/>
      <c r="U574" s="189"/>
      <c r="V574" s="189"/>
      <c r="W574" s="189"/>
      <c r="X574" s="190"/>
      <c r="Y574" s="145">
        <v>0</v>
      </c>
      <c r="Z574" s="145"/>
      <c r="AA574" s="145"/>
      <c r="AB574" s="145"/>
      <c r="AC574" s="145"/>
      <c r="AD574" s="145">
        <v>1</v>
      </c>
      <c r="AE574" s="145"/>
      <c r="AF574" s="145"/>
      <c r="AG574" s="145"/>
      <c r="AH574" s="145"/>
      <c r="AI574" s="182">
        <v>1</v>
      </c>
      <c r="AJ574" s="183"/>
      <c r="AK574" s="183"/>
      <c r="AL574" s="183"/>
      <c r="AM574" s="184"/>
      <c r="AN574" s="182">
        <v>0</v>
      </c>
      <c r="AO574" s="183"/>
      <c r="AP574" s="183"/>
      <c r="AQ574" s="183"/>
      <c r="AR574" s="184"/>
      <c r="AS574" s="182">
        <v>0</v>
      </c>
      <c r="AT574" s="183"/>
      <c r="AU574" s="183"/>
      <c r="AV574" s="183"/>
      <c r="AW574" s="184"/>
      <c r="AX574" s="182">
        <v>0</v>
      </c>
      <c r="AY574" s="183"/>
      <c r="AZ574" s="183"/>
      <c r="BA574" s="183"/>
      <c r="BB574" s="184"/>
      <c r="BC574" s="182">
        <f t="shared" si="31"/>
        <v>0</v>
      </c>
      <c r="BD574" s="183"/>
      <c r="BE574" s="183"/>
      <c r="BF574" s="183"/>
      <c r="BG574" s="184"/>
      <c r="BH574" s="182">
        <f t="shared" si="32"/>
        <v>-1</v>
      </c>
      <c r="BI574" s="183"/>
      <c r="BJ574" s="183"/>
      <c r="BK574" s="183"/>
      <c r="BL574" s="184"/>
      <c r="BM574" s="182">
        <v>-1</v>
      </c>
      <c r="BN574" s="183"/>
      <c r="BO574" s="183"/>
      <c r="BP574" s="183"/>
      <c r="BQ574" s="184"/>
      <c r="BR574" s="1"/>
      <c r="BS574" s="1"/>
      <c r="BT574" s="1"/>
      <c r="BU574" s="1"/>
      <c r="BV574" s="1"/>
      <c r="BW574" s="1"/>
      <c r="BX574" s="1"/>
      <c r="BY574" s="1"/>
      <c r="BZ574" s="2"/>
    </row>
    <row r="575" spans="1:79" ht="18.75" customHeight="1">
      <c r="A575" s="62"/>
      <c r="B575" s="61"/>
      <c r="C575" s="178" t="s">
        <v>281</v>
      </c>
      <c r="D575" s="178"/>
      <c r="E575" s="178"/>
      <c r="F575" s="178"/>
      <c r="G575" s="178"/>
      <c r="H575" s="178"/>
      <c r="I575" s="178"/>
      <c r="J575" s="179" t="s">
        <v>98</v>
      </c>
      <c r="K575" s="179"/>
      <c r="L575" s="179"/>
      <c r="M575" s="179"/>
      <c r="N575" s="179"/>
      <c r="O575" s="179" t="s">
        <v>98</v>
      </c>
      <c r="P575" s="179"/>
      <c r="Q575" s="179"/>
      <c r="R575" s="179"/>
      <c r="S575" s="179"/>
      <c r="T575" s="179"/>
      <c r="U575" s="179"/>
      <c r="V575" s="179"/>
      <c r="W575" s="179"/>
      <c r="X575" s="179"/>
      <c r="Y575" s="151"/>
      <c r="Z575" s="151"/>
      <c r="AA575" s="151"/>
      <c r="AB575" s="151"/>
      <c r="AC575" s="151"/>
      <c r="AD575" s="145"/>
      <c r="AE575" s="145"/>
      <c r="AF575" s="145"/>
      <c r="AG575" s="145"/>
      <c r="AH575" s="14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
      <c r="BS575" s="1"/>
      <c r="BT575" s="1"/>
      <c r="BU575" s="1"/>
      <c r="BV575" s="1"/>
      <c r="BW575" s="1"/>
      <c r="BX575" s="1"/>
      <c r="BY575" s="1"/>
      <c r="BZ575" s="2"/>
    </row>
    <row r="576" spans="1:79" ht="57" customHeight="1">
      <c r="A576" s="185"/>
      <c r="B576" s="125"/>
      <c r="C576" s="186" t="s">
        <v>338</v>
      </c>
      <c r="D576" s="186"/>
      <c r="E576" s="186"/>
      <c r="F576" s="186"/>
      <c r="G576" s="186"/>
      <c r="H576" s="186"/>
      <c r="I576" s="186"/>
      <c r="J576" s="187" t="s">
        <v>100</v>
      </c>
      <c r="K576" s="187"/>
      <c r="L576" s="187"/>
      <c r="M576" s="187"/>
      <c r="N576" s="187"/>
      <c r="O576" s="188" t="s">
        <v>201</v>
      </c>
      <c r="P576" s="189"/>
      <c r="Q576" s="189"/>
      <c r="R576" s="189"/>
      <c r="S576" s="189"/>
      <c r="T576" s="189"/>
      <c r="U576" s="189"/>
      <c r="V576" s="189"/>
      <c r="W576" s="189"/>
      <c r="X576" s="190"/>
      <c r="Y576" s="145">
        <v>0</v>
      </c>
      <c r="Z576" s="145"/>
      <c r="AA576" s="145"/>
      <c r="AB576" s="145"/>
      <c r="AC576" s="145"/>
      <c r="AD576" s="145">
        <v>10146</v>
      </c>
      <c r="AE576" s="145"/>
      <c r="AF576" s="145"/>
      <c r="AG576" s="145"/>
      <c r="AH576" s="145"/>
      <c r="AI576" s="182">
        <v>10146</v>
      </c>
      <c r="AJ576" s="183"/>
      <c r="AK576" s="183"/>
      <c r="AL576" s="183"/>
      <c r="AM576" s="184"/>
      <c r="AN576" s="182">
        <v>0</v>
      </c>
      <c r="AO576" s="183"/>
      <c r="AP576" s="183"/>
      <c r="AQ576" s="183"/>
      <c r="AR576" s="184"/>
      <c r="AS576" s="182">
        <v>0</v>
      </c>
      <c r="AT576" s="183"/>
      <c r="AU576" s="183"/>
      <c r="AV576" s="183"/>
      <c r="AW576" s="184"/>
      <c r="AX576" s="182">
        <v>0</v>
      </c>
      <c r="AY576" s="183"/>
      <c r="AZ576" s="183"/>
      <c r="BA576" s="183"/>
      <c r="BB576" s="184"/>
      <c r="BC576" s="182">
        <f t="shared" si="31"/>
        <v>0</v>
      </c>
      <c r="BD576" s="183"/>
      <c r="BE576" s="183"/>
      <c r="BF576" s="183"/>
      <c r="BG576" s="184"/>
      <c r="BH576" s="182">
        <f t="shared" si="32"/>
        <v>-10146</v>
      </c>
      <c r="BI576" s="183"/>
      <c r="BJ576" s="183"/>
      <c r="BK576" s="183"/>
      <c r="BL576" s="184"/>
      <c r="BM576" s="182">
        <v>-10146</v>
      </c>
      <c r="BN576" s="183"/>
      <c r="BO576" s="183"/>
      <c r="BP576" s="183"/>
      <c r="BQ576" s="184"/>
      <c r="BR576" s="1"/>
      <c r="BS576" s="1"/>
      <c r="BT576" s="1"/>
      <c r="BU576" s="1"/>
      <c r="BV576" s="1"/>
      <c r="BW576" s="1"/>
      <c r="BX576" s="1"/>
      <c r="BY576" s="1"/>
      <c r="BZ576" s="2"/>
    </row>
    <row r="577" spans="1:79" ht="18.75" customHeight="1">
      <c r="A577" s="62"/>
      <c r="B577" s="61"/>
      <c r="C577" s="178" t="s">
        <v>360</v>
      </c>
      <c r="D577" s="178"/>
      <c r="E577" s="178"/>
      <c r="F577" s="178"/>
      <c r="G577" s="178"/>
      <c r="H577" s="178"/>
      <c r="I577" s="178"/>
      <c r="J577" s="179" t="s">
        <v>98</v>
      </c>
      <c r="K577" s="179"/>
      <c r="L577" s="179"/>
      <c r="M577" s="179"/>
      <c r="N577" s="179"/>
      <c r="O577" s="179" t="s">
        <v>98</v>
      </c>
      <c r="P577" s="179"/>
      <c r="Q577" s="179"/>
      <c r="R577" s="179"/>
      <c r="S577" s="179"/>
      <c r="T577" s="179"/>
      <c r="U577" s="179"/>
      <c r="V577" s="179"/>
      <c r="W577" s="179"/>
      <c r="X577" s="179"/>
      <c r="Y577" s="151"/>
      <c r="Z577" s="151"/>
      <c r="AA577" s="151"/>
      <c r="AB577" s="151"/>
      <c r="AC577" s="151"/>
      <c r="AD577" s="145"/>
      <c r="AE577" s="145"/>
      <c r="AF577" s="145"/>
      <c r="AG577" s="145"/>
      <c r="AH577" s="14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
      <c r="BS577" s="1"/>
      <c r="BT577" s="1"/>
      <c r="BU577" s="1"/>
      <c r="BV577" s="1"/>
      <c r="BW577" s="1"/>
      <c r="BX577" s="1"/>
      <c r="BY577" s="1"/>
      <c r="BZ577" s="2"/>
    </row>
    <row r="578" spans="1:79" ht="44.1" customHeight="1">
      <c r="A578" s="185"/>
      <c r="B578" s="125"/>
      <c r="C578" s="186" t="s">
        <v>402</v>
      </c>
      <c r="D578" s="186"/>
      <c r="E578" s="186"/>
      <c r="F578" s="186"/>
      <c r="G578" s="186"/>
      <c r="H578" s="186"/>
      <c r="I578" s="186"/>
      <c r="J578" s="187" t="s">
        <v>362</v>
      </c>
      <c r="K578" s="187"/>
      <c r="L578" s="187"/>
      <c r="M578" s="187"/>
      <c r="N578" s="187"/>
      <c r="O578" s="188" t="s">
        <v>201</v>
      </c>
      <c r="P578" s="189"/>
      <c r="Q578" s="189"/>
      <c r="R578" s="189"/>
      <c r="S578" s="189"/>
      <c r="T578" s="189"/>
      <c r="U578" s="189"/>
      <c r="V578" s="189"/>
      <c r="W578" s="189"/>
      <c r="X578" s="190"/>
      <c r="Y578" s="145">
        <v>0</v>
      </c>
      <c r="Z578" s="145"/>
      <c r="AA578" s="145"/>
      <c r="AB578" s="145"/>
      <c r="AC578" s="145"/>
      <c r="AD578" s="145">
        <v>100</v>
      </c>
      <c r="AE578" s="145"/>
      <c r="AF578" s="145"/>
      <c r="AG578" s="145"/>
      <c r="AH578" s="145"/>
      <c r="AI578" s="182">
        <v>100</v>
      </c>
      <c r="AJ578" s="183"/>
      <c r="AK578" s="183"/>
      <c r="AL578" s="183"/>
      <c r="AM578" s="184"/>
      <c r="AN578" s="182">
        <v>0</v>
      </c>
      <c r="AO578" s="183"/>
      <c r="AP578" s="183"/>
      <c r="AQ578" s="183"/>
      <c r="AR578" s="184"/>
      <c r="AS578" s="182">
        <v>0</v>
      </c>
      <c r="AT578" s="183"/>
      <c r="AU578" s="183"/>
      <c r="AV578" s="183"/>
      <c r="AW578" s="184"/>
      <c r="AX578" s="182">
        <v>0</v>
      </c>
      <c r="AY578" s="183"/>
      <c r="AZ578" s="183"/>
      <c r="BA578" s="183"/>
      <c r="BB578" s="184"/>
      <c r="BC578" s="182">
        <f t="shared" si="31"/>
        <v>0</v>
      </c>
      <c r="BD578" s="183"/>
      <c r="BE578" s="183"/>
      <c r="BF578" s="183"/>
      <c r="BG578" s="184"/>
      <c r="BH578" s="182">
        <f t="shared" si="32"/>
        <v>-100</v>
      </c>
      <c r="BI578" s="183"/>
      <c r="BJ578" s="183"/>
      <c r="BK578" s="183"/>
      <c r="BL578" s="184"/>
      <c r="BM578" s="182">
        <v>-100</v>
      </c>
      <c r="BN578" s="183"/>
      <c r="BO578" s="183"/>
      <c r="BP578" s="183"/>
      <c r="BQ578" s="184"/>
      <c r="BR578" s="1"/>
      <c r="BS578" s="1"/>
      <c r="BT578" s="1"/>
      <c r="BU578" s="1"/>
      <c r="BV578" s="1"/>
      <c r="BW578" s="1"/>
      <c r="BX578" s="1"/>
      <c r="BY578" s="1"/>
      <c r="BZ578" s="2"/>
    </row>
    <row r="579" spans="1:79" s="6" customFormat="1" ht="61.5" customHeight="1">
      <c r="A579" s="62"/>
      <c r="B579" s="61"/>
      <c r="C579" s="178" t="s">
        <v>505</v>
      </c>
      <c r="D579" s="178"/>
      <c r="E579" s="178"/>
      <c r="F579" s="178"/>
      <c r="G579" s="178"/>
      <c r="H579" s="178"/>
      <c r="I579" s="178"/>
      <c r="J579" s="179" t="s">
        <v>98</v>
      </c>
      <c r="K579" s="179"/>
      <c r="L579" s="179"/>
      <c r="M579" s="179"/>
      <c r="N579" s="179"/>
      <c r="O579" s="179" t="s">
        <v>98</v>
      </c>
      <c r="P579" s="179"/>
      <c r="Q579" s="179"/>
      <c r="R579" s="179"/>
      <c r="S579" s="179"/>
      <c r="T579" s="179"/>
      <c r="U579" s="179"/>
      <c r="V579" s="179"/>
      <c r="W579" s="179"/>
      <c r="X579" s="179"/>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4"/>
      <c r="BS579" s="4"/>
      <c r="BT579" s="4"/>
      <c r="BU579" s="4"/>
      <c r="BV579" s="4"/>
      <c r="BW579" s="4"/>
      <c r="BX579" s="4"/>
      <c r="BY579" s="4"/>
      <c r="BZ579" s="5"/>
      <c r="CA579" s="6" t="s">
        <v>24</v>
      </c>
    </row>
    <row r="580" spans="1:79" s="6" customFormat="1" ht="18.75" customHeight="1">
      <c r="A580" s="62"/>
      <c r="B580" s="61"/>
      <c r="C580" s="178" t="s">
        <v>97</v>
      </c>
      <c r="D580" s="178"/>
      <c r="E580" s="178"/>
      <c r="F580" s="178"/>
      <c r="G580" s="178"/>
      <c r="H580" s="178"/>
      <c r="I580" s="178"/>
      <c r="J580" s="179" t="s">
        <v>98</v>
      </c>
      <c r="K580" s="179"/>
      <c r="L580" s="179"/>
      <c r="M580" s="179"/>
      <c r="N580" s="179"/>
      <c r="O580" s="179" t="s">
        <v>98</v>
      </c>
      <c r="P580" s="179"/>
      <c r="Q580" s="179"/>
      <c r="R580" s="179"/>
      <c r="S580" s="179"/>
      <c r="T580" s="179"/>
      <c r="U580" s="179"/>
      <c r="V580" s="179"/>
      <c r="W580" s="179"/>
      <c r="X580" s="179"/>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4"/>
      <c r="BS580" s="4"/>
      <c r="BT580" s="4"/>
      <c r="BU580" s="4"/>
      <c r="BV580" s="4"/>
      <c r="BW580" s="4"/>
      <c r="BX580" s="4"/>
      <c r="BY580" s="4"/>
      <c r="BZ580" s="5"/>
      <c r="CA580" s="6" t="s">
        <v>24</v>
      </c>
    </row>
    <row r="581" spans="1:79" ht="63" customHeight="1">
      <c r="A581" s="185"/>
      <c r="B581" s="125"/>
      <c r="C581" s="186" t="s">
        <v>174</v>
      </c>
      <c r="D581" s="186"/>
      <c r="E581" s="186"/>
      <c r="F581" s="186"/>
      <c r="G581" s="186"/>
      <c r="H581" s="186"/>
      <c r="I581" s="186"/>
      <c r="J581" s="187" t="s">
        <v>100</v>
      </c>
      <c r="K581" s="187"/>
      <c r="L581" s="187"/>
      <c r="M581" s="187"/>
      <c r="N581" s="187"/>
      <c r="O581" s="188" t="s">
        <v>117</v>
      </c>
      <c r="P581" s="189"/>
      <c r="Q581" s="189"/>
      <c r="R581" s="189"/>
      <c r="S581" s="189"/>
      <c r="T581" s="189"/>
      <c r="U581" s="189"/>
      <c r="V581" s="189"/>
      <c r="W581" s="189"/>
      <c r="X581" s="190"/>
      <c r="Y581" s="145">
        <v>0</v>
      </c>
      <c r="Z581" s="145"/>
      <c r="AA581" s="145"/>
      <c r="AB581" s="145"/>
      <c r="AC581" s="145"/>
      <c r="AD581" s="145">
        <v>25956</v>
      </c>
      <c r="AE581" s="145"/>
      <c r="AF581" s="145"/>
      <c r="AG581" s="145"/>
      <c r="AH581" s="145"/>
      <c r="AI581" s="182">
        <v>25956</v>
      </c>
      <c r="AJ581" s="183"/>
      <c r="AK581" s="183"/>
      <c r="AL581" s="183"/>
      <c r="AM581" s="184"/>
      <c r="AN581" s="182">
        <v>0</v>
      </c>
      <c r="AO581" s="183"/>
      <c r="AP581" s="183"/>
      <c r="AQ581" s="183"/>
      <c r="AR581" s="184"/>
      <c r="AS581" s="182">
        <v>0</v>
      </c>
      <c r="AT581" s="183"/>
      <c r="AU581" s="183"/>
      <c r="AV581" s="183"/>
      <c r="AW581" s="184"/>
      <c r="AX581" s="182">
        <v>0</v>
      </c>
      <c r="AY581" s="183"/>
      <c r="AZ581" s="183"/>
      <c r="BA581" s="183"/>
      <c r="BB581" s="184"/>
      <c r="BC581" s="182">
        <f t="shared" si="31"/>
        <v>0</v>
      </c>
      <c r="BD581" s="183"/>
      <c r="BE581" s="183"/>
      <c r="BF581" s="183"/>
      <c r="BG581" s="184"/>
      <c r="BH581" s="182">
        <f t="shared" si="32"/>
        <v>-25956</v>
      </c>
      <c r="BI581" s="183"/>
      <c r="BJ581" s="183"/>
      <c r="BK581" s="183"/>
      <c r="BL581" s="184"/>
      <c r="BM581" s="182">
        <v>-25956</v>
      </c>
      <c r="BN581" s="183"/>
      <c r="BO581" s="183"/>
      <c r="BP581" s="183"/>
      <c r="BQ581" s="184"/>
      <c r="BR581" s="1"/>
      <c r="BS581" s="1"/>
      <c r="BT581" s="1"/>
      <c r="BU581" s="1"/>
      <c r="BV581" s="1"/>
      <c r="BW581" s="1"/>
      <c r="BX581" s="1"/>
      <c r="BY581" s="1"/>
      <c r="BZ581" s="2"/>
    </row>
    <row r="582" spans="1:79" ht="18.75" customHeight="1">
      <c r="A582" s="62"/>
      <c r="B582" s="61"/>
      <c r="C582" s="178" t="s">
        <v>198</v>
      </c>
      <c r="D582" s="178"/>
      <c r="E582" s="178"/>
      <c r="F582" s="178"/>
      <c r="G582" s="178"/>
      <c r="H582" s="178"/>
      <c r="I582" s="178"/>
      <c r="J582" s="179" t="s">
        <v>98</v>
      </c>
      <c r="K582" s="179"/>
      <c r="L582" s="179"/>
      <c r="M582" s="179"/>
      <c r="N582" s="179"/>
      <c r="O582" s="179" t="s">
        <v>98</v>
      </c>
      <c r="P582" s="179"/>
      <c r="Q582" s="179"/>
      <c r="R582" s="179"/>
      <c r="S582" s="179"/>
      <c r="T582" s="179"/>
      <c r="U582" s="179"/>
      <c r="V582" s="179"/>
      <c r="W582" s="179"/>
      <c r="X582" s="179"/>
      <c r="Y582" s="201"/>
      <c r="Z582" s="202"/>
      <c r="AA582" s="202"/>
      <c r="AB582" s="202"/>
      <c r="AC582" s="203"/>
      <c r="AD582" s="145"/>
      <c r="AE582" s="145"/>
      <c r="AF582" s="145"/>
      <c r="AG582" s="145"/>
      <c r="AH582" s="14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
      <c r="BS582" s="1"/>
      <c r="BT582" s="1"/>
      <c r="BU582" s="1"/>
      <c r="BV582" s="1"/>
      <c r="BW582" s="1"/>
      <c r="BX582" s="1"/>
      <c r="BY582" s="1"/>
      <c r="BZ582" s="2"/>
    </row>
    <row r="583" spans="1:79" ht="78" customHeight="1">
      <c r="A583" s="185"/>
      <c r="B583" s="125"/>
      <c r="C583" s="186" t="s">
        <v>261</v>
      </c>
      <c r="D583" s="186"/>
      <c r="E583" s="186"/>
      <c r="F583" s="186"/>
      <c r="G583" s="186"/>
      <c r="H583" s="186"/>
      <c r="I583" s="186"/>
      <c r="J583" s="187" t="s">
        <v>103</v>
      </c>
      <c r="K583" s="187"/>
      <c r="L583" s="187"/>
      <c r="M583" s="187"/>
      <c r="N583" s="187"/>
      <c r="O583" s="188" t="s">
        <v>112</v>
      </c>
      <c r="P583" s="189"/>
      <c r="Q583" s="189"/>
      <c r="R583" s="189"/>
      <c r="S583" s="189"/>
      <c r="T583" s="189"/>
      <c r="U583" s="189"/>
      <c r="V583" s="189"/>
      <c r="W583" s="189"/>
      <c r="X583" s="190"/>
      <c r="Y583" s="145">
        <v>0</v>
      </c>
      <c r="Z583" s="145"/>
      <c r="AA583" s="145"/>
      <c r="AB583" s="145"/>
      <c r="AC583" s="145"/>
      <c r="AD583" s="145">
        <v>1</v>
      </c>
      <c r="AE583" s="145"/>
      <c r="AF583" s="145"/>
      <c r="AG583" s="145"/>
      <c r="AH583" s="145"/>
      <c r="AI583" s="182">
        <v>1</v>
      </c>
      <c r="AJ583" s="183"/>
      <c r="AK583" s="183"/>
      <c r="AL583" s="183"/>
      <c r="AM583" s="184"/>
      <c r="AN583" s="182">
        <v>0</v>
      </c>
      <c r="AO583" s="183"/>
      <c r="AP583" s="183"/>
      <c r="AQ583" s="183"/>
      <c r="AR583" s="184"/>
      <c r="AS583" s="182">
        <v>0</v>
      </c>
      <c r="AT583" s="183"/>
      <c r="AU583" s="183"/>
      <c r="AV583" s="183"/>
      <c r="AW583" s="184"/>
      <c r="AX583" s="182">
        <v>0</v>
      </c>
      <c r="AY583" s="183"/>
      <c r="AZ583" s="183"/>
      <c r="BA583" s="183"/>
      <c r="BB583" s="184"/>
      <c r="BC583" s="182">
        <f t="shared" si="31"/>
        <v>0</v>
      </c>
      <c r="BD583" s="183"/>
      <c r="BE583" s="183"/>
      <c r="BF583" s="183"/>
      <c r="BG583" s="184"/>
      <c r="BH583" s="182">
        <f t="shared" si="32"/>
        <v>-1</v>
      </c>
      <c r="BI583" s="183"/>
      <c r="BJ583" s="183"/>
      <c r="BK583" s="183"/>
      <c r="BL583" s="184"/>
      <c r="BM583" s="182">
        <v>-1</v>
      </c>
      <c r="BN583" s="183"/>
      <c r="BO583" s="183"/>
      <c r="BP583" s="183"/>
      <c r="BQ583" s="184"/>
      <c r="BR583" s="1"/>
      <c r="BS583" s="1"/>
      <c r="BT583" s="1"/>
      <c r="BU583" s="1"/>
      <c r="BV583" s="1"/>
      <c r="BW583" s="1"/>
      <c r="BX583" s="1"/>
      <c r="BY583" s="1"/>
      <c r="BZ583" s="2"/>
    </row>
    <row r="584" spans="1:79" ht="18.75" customHeight="1">
      <c r="A584" s="62"/>
      <c r="B584" s="61"/>
      <c r="C584" s="178" t="s">
        <v>281</v>
      </c>
      <c r="D584" s="178"/>
      <c r="E584" s="178"/>
      <c r="F584" s="178"/>
      <c r="G584" s="178"/>
      <c r="H584" s="178"/>
      <c r="I584" s="178"/>
      <c r="J584" s="179" t="s">
        <v>98</v>
      </c>
      <c r="K584" s="179"/>
      <c r="L584" s="179"/>
      <c r="M584" s="179"/>
      <c r="N584" s="179"/>
      <c r="O584" s="179" t="s">
        <v>98</v>
      </c>
      <c r="P584" s="179"/>
      <c r="Q584" s="179"/>
      <c r="R584" s="179"/>
      <c r="S584" s="179"/>
      <c r="T584" s="179"/>
      <c r="U584" s="179"/>
      <c r="V584" s="179"/>
      <c r="W584" s="179"/>
      <c r="X584" s="179"/>
      <c r="Y584" s="151"/>
      <c r="Z584" s="151"/>
      <c r="AA584" s="151"/>
      <c r="AB584" s="151"/>
      <c r="AC584" s="151"/>
      <c r="AD584" s="145"/>
      <c r="AE584" s="145"/>
      <c r="AF584" s="145"/>
      <c r="AG584" s="145"/>
      <c r="AH584" s="14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
      <c r="BS584" s="1"/>
      <c r="BT584" s="1"/>
      <c r="BU584" s="1"/>
      <c r="BV584" s="1"/>
      <c r="BW584" s="1"/>
      <c r="BX584" s="1"/>
      <c r="BY584" s="1"/>
      <c r="BZ584" s="2"/>
    </row>
    <row r="585" spans="1:79" ht="74.45" customHeight="1">
      <c r="A585" s="185"/>
      <c r="B585" s="125"/>
      <c r="C585" s="186" t="s">
        <v>339</v>
      </c>
      <c r="D585" s="186"/>
      <c r="E585" s="186"/>
      <c r="F585" s="186"/>
      <c r="G585" s="186"/>
      <c r="H585" s="186"/>
      <c r="I585" s="186"/>
      <c r="J585" s="187" t="s">
        <v>100</v>
      </c>
      <c r="K585" s="187"/>
      <c r="L585" s="187"/>
      <c r="M585" s="187"/>
      <c r="N585" s="187"/>
      <c r="O585" s="188" t="s">
        <v>201</v>
      </c>
      <c r="P585" s="189"/>
      <c r="Q585" s="189"/>
      <c r="R585" s="189"/>
      <c r="S585" s="189"/>
      <c r="T585" s="189"/>
      <c r="U585" s="189"/>
      <c r="V585" s="189"/>
      <c r="W585" s="189"/>
      <c r="X585" s="190"/>
      <c r="Y585" s="145">
        <v>0</v>
      </c>
      <c r="Z585" s="145"/>
      <c r="AA585" s="145"/>
      <c r="AB585" s="145"/>
      <c r="AC585" s="145"/>
      <c r="AD585" s="145">
        <v>25956</v>
      </c>
      <c r="AE585" s="145"/>
      <c r="AF585" s="145"/>
      <c r="AG585" s="145"/>
      <c r="AH585" s="145"/>
      <c r="AI585" s="182">
        <v>25956</v>
      </c>
      <c r="AJ585" s="183"/>
      <c r="AK585" s="183"/>
      <c r="AL585" s="183"/>
      <c r="AM585" s="184"/>
      <c r="AN585" s="182">
        <v>0</v>
      </c>
      <c r="AO585" s="183"/>
      <c r="AP585" s="183"/>
      <c r="AQ585" s="183"/>
      <c r="AR585" s="184"/>
      <c r="AS585" s="182">
        <v>0</v>
      </c>
      <c r="AT585" s="183"/>
      <c r="AU585" s="183"/>
      <c r="AV585" s="183"/>
      <c r="AW585" s="184"/>
      <c r="AX585" s="182">
        <v>0</v>
      </c>
      <c r="AY585" s="183"/>
      <c r="AZ585" s="183"/>
      <c r="BA585" s="183"/>
      <c r="BB585" s="184"/>
      <c r="BC585" s="182">
        <f t="shared" si="31"/>
        <v>0</v>
      </c>
      <c r="BD585" s="183"/>
      <c r="BE585" s="183"/>
      <c r="BF585" s="183"/>
      <c r="BG585" s="184"/>
      <c r="BH585" s="182">
        <f t="shared" si="32"/>
        <v>-25956</v>
      </c>
      <c r="BI585" s="183"/>
      <c r="BJ585" s="183"/>
      <c r="BK585" s="183"/>
      <c r="BL585" s="184"/>
      <c r="BM585" s="182">
        <v>-25956</v>
      </c>
      <c r="BN585" s="183"/>
      <c r="BO585" s="183"/>
      <c r="BP585" s="183"/>
      <c r="BQ585" s="184"/>
      <c r="BR585" s="1"/>
      <c r="BS585" s="1"/>
      <c r="BT585" s="1"/>
      <c r="BU585" s="1"/>
      <c r="BV585" s="1"/>
      <c r="BW585" s="1"/>
      <c r="BX585" s="1"/>
      <c r="BY585" s="1"/>
      <c r="BZ585" s="2"/>
    </row>
    <row r="586" spans="1:79" ht="18.75" customHeight="1">
      <c r="A586" s="62"/>
      <c r="B586" s="61"/>
      <c r="C586" s="178" t="s">
        <v>360</v>
      </c>
      <c r="D586" s="178"/>
      <c r="E586" s="178"/>
      <c r="F586" s="178"/>
      <c r="G586" s="178"/>
      <c r="H586" s="178"/>
      <c r="I586" s="178"/>
      <c r="J586" s="179" t="s">
        <v>98</v>
      </c>
      <c r="K586" s="179"/>
      <c r="L586" s="179"/>
      <c r="M586" s="179"/>
      <c r="N586" s="179"/>
      <c r="O586" s="179" t="s">
        <v>98</v>
      </c>
      <c r="P586" s="179"/>
      <c r="Q586" s="179"/>
      <c r="R586" s="179"/>
      <c r="S586" s="179"/>
      <c r="T586" s="179"/>
      <c r="U586" s="179"/>
      <c r="V586" s="179"/>
      <c r="W586" s="179"/>
      <c r="X586" s="179"/>
      <c r="Y586" s="151"/>
      <c r="Z586" s="151"/>
      <c r="AA586" s="151"/>
      <c r="AB586" s="151"/>
      <c r="AC586" s="151"/>
      <c r="AD586" s="145"/>
      <c r="AE586" s="145"/>
      <c r="AF586" s="145"/>
      <c r="AG586" s="145"/>
      <c r="AH586" s="14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
      <c r="BS586" s="1"/>
      <c r="BT586" s="1"/>
      <c r="BU586" s="1"/>
      <c r="BV586" s="1"/>
      <c r="BW586" s="1"/>
      <c r="BX586" s="1"/>
      <c r="BY586" s="1"/>
      <c r="BZ586" s="2"/>
    </row>
    <row r="587" spans="1:79" ht="63.75" customHeight="1">
      <c r="A587" s="185"/>
      <c r="B587" s="125"/>
      <c r="C587" s="186" t="s">
        <v>403</v>
      </c>
      <c r="D587" s="186"/>
      <c r="E587" s="186"/>
      <c r="F587" s="186"/>
      <c r="G587" s="186"/>
      <c r="H587" s="186"/>
      <c r="I587" s="186"/>
      <c r="J587" s="187" t="s">
        <v>362</v>
      </c>
      <c r="K587" s="187"/>
      <c r="L587" s="187"/>
      <c r="M587" s="187"/>
      <c r="N587" s="187"/>
      <c r="O587" s="188" t="s">
        <v>201</v>
      </c>
      <c r="P587" s="189"/>
      <c r="Q587" s="189"/>
      <c r="R587" s="189"/>
      <c r="S587" s="189"/>
      <c r="T587" s="189"/>
      <c r="U587" s="189"/>
      <c r="V587" s="189"/>
      <c r="W587" s="189"/>
      <c r="X587" s="190"/>
      <c r="Y587" s="145">
        <v>0</v>
      </c>
      <c r="Z587" s="145"/>
      <c r="AA587" s="145"/>
      <c r="AB587" s="145"/>
      <c r="AC587" s="145"/>
      <c r="AD587" s="145">
        <v>100</v>
      </c>
      <c r="AE587" s="145"/>
      <c r="AF587" s="145"/>
      <c r="AG587" s="145"/>
      <c r="AH587" s="145"/>
      <c r="AI587" s="182">
        <v>100</v>
      </c>
      <c r="AJ587" s="183"/>
      <c r="AK587" s="183"/>
      <c r="AL587" s="183"/>
      <c r="AM587" s="184"/>
      <c r="AN587" s="182">
        <v>0</v>
      </c>
      <c r="AO587" s="183"/>
      <c r="AP587" s="183"/>
      <c r="AQ587" s="183"/>
      <c r="AR587" s="184"/>
      <c r="AS587" s="182">
        <v>0</v>
      </c>
      <c r="AT587" s="183"/>
      <c r="AU587" s="183"/>
      <c r="AV587" s="183"/>
      <c r="AW587" s="184"/>
      <c r="AX587" s="182">
        <v>0</v>
      </c>
      <c r="AY587" s="183"/>
      <c r="AZ587" s="183"/>
      <c r="BA587" s="183"/>
      <c r="BB587" s="184"/>
      <c r="BC587" s="182">
        <f t="shared" si="31"/>
        <v>0</v>
      </c>
      <c r="BD587" s="183"/>
      <c r="BE587" s="183"/>
      <c r="BF587" s="183"/>
      <c r="BG587" s="184"/>
      <c r="BH587" s="182">
        <f t="shared" si="32"/>
        <v>-100</v>
      </c>
      <c r="BI587" s="183"/>
      <c r="BJ587" s="183"/>
      <c r="BK587" s="183"/>
      <c r="BL587" s="184"/>
      <c r="BM587" s="182">
        <v>-100</v>
      </c>
      <c r="BN587" s="183"/>
      <c r="BO587" s="183"/>
      <c r="BP587" s="183"/>
      <c r="BQ587" s="184"/>
      <c r="BR587" s="1"/>
      <c r="BS587" s="1"/>
      <c r="BT587" s="1"/>
      <c r="BU587" s="1"/>
      <c r="BV587" s="1"/>
      <c r="BW587" s="1"/>
      <c r="BX587" s="1"/>
      <c r="BY587" s="1"/>
      <c r="BZ587" s="2"/>
    </row>
    <row r="588" spans="1:79" s="6" customFormat="1" ht="51" customHeight="1">
      <c r="A588" s="62"/>
      <c r="B588" s="61"/>
      <c r="C588" s="178" t="s">
        <v>506</v>
      </c>
      <c r="D588" s="178"/>
      <c r="E588" s="178"/>
      <c r="F588" s="178"/>
      <c r="G588" s="178"/>
      <c r="H588" s="178"/>
      <c r="I588" s="178"/>
      <c r="J588" s="179" t="s">
        <v>98</v>
      </c>
      <c r="K588" s="179"/>
      <c r="L588" s="179"/>
      <c r="M588" s="179"/>
      <c r="N588" s="179"/>
      <c r="O588" s="179" t="s">
        <v>98</v>
      </c>
      <c r="P588" s="179"/>
      <c r="Q588" s="179"/>
      <c r="R588" s="179"/>
      <c r="S588" s="179"/>
      <c r="T588" s="179"/>
      <c r="U588" s="179"/>
      <c r="V588" s="179"/>
      <c r="W588" s="179"/>
      <c r="X588" s="179"/>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4"/>
      <c r="BS588" s="4"/>
      <c r="BT588" s="4"/>
      <c r="BU588" s="4"/>
      <c r="BV588" s="4"/>
      <c r="BW588" s="4"/>
      <c r="BX588" s="4"/>
      <c r="BY588" s="4"/>
      <c r="BZ588" s="5"/>
      <c r="CA588" s="6" t="s">
        <v>24</v>
      </c>
    </row>
    <row r="589" spans="1:79" s="6" customFormat="1" ht="18.75" customHeight="1">
      <c r="A589" s="62"/>
      <c r="B589" s="61"/>
      <c r="C589" s="178" t="s">
        <v>97</v>
      </c>
      <c r="D589" s="178"/>
      <c r="E589" s="178"/>
      <c r="F589" s="178"/>
      <c r="G589" s="178"/>
      <c r="H589" s="178"/>
      <c r="I589" s="178"/>
      <c r="J589" s="179" t="s">
        <v>98</v>
      </c>
      <c r="K589" s="179"/>
      <c r="L589" s="179"/>
      <c r="M589" s="179"/>
      <c r="N589" s="179"/>
      <c r="O589" s="179" t="s">
        <v>98</v>
      </c>
      <c r="P589" s="179"/>
      <c r="Q589" s="179"/>
      <c r="R589" s="179"/>
      <c r="S589" s="179"/>
      <c r="T589" s="179"/>
      <c r="U589" s="179"/>
      <c r="V589" s="179"/>
      <c r="W589" s="179"/>
      <c r="X589" s="179"/>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4"/>
      <c r="BS589" s="4"/>
      <c r="BT589" s="4"/>
      <c r="BU589" s="4"/>
      <c r="BV589" s="4"/>
      <c r="BW589" s="4"/>
      <c r="BX589" s="4"/>
      <c r="BY589" s="4"/>
      <c r="BZ589" s="5"/>
      <c r="CA589" s="6" t="s">
        <v>24</v>
      </c>
    </row>
    <row r="590" spans="1:79" ht="50.1" customHeight="1">
      <c r="A590" s="185"/>
      <c r="B590" s="125"/>
      <c r="C590" s="186" t="s">
        <v>175</v>
      </c>
      <c r="D590" s="186"/>
      <c r="E590" s="186"/>
      <c r="F590" s="186"/>
      <c r="G590" s="186"/>
      <c r="H590" s="186"/>
      <c r="I590" s="186"/>
      <c r="J590" s="187" t="s">
        <v>100</v>
      </c>
      <c r="K590" s="187"/>
      <c r="L590" s="187"/>
      <c r="M590" s="187"/>
      <c r="N590" s="187"/>
      <c r="O590" s="188" t="s">
        <v>117</v>
      </c>
      <c r="P590" s="189"/>
      <c r="Q590" s="189"/>
      <c r="R590" s="189"/>
      <c r="S590" s="189"/>
      <c r="T590" s="189"/>
      <c r="U590" s="189"/>
      <c r="V590" s="189"/>
      <c r="W590" s="189"/>
      <c r="X590" s="190"/>
      <c r="Y590" s="145">
        <v>0</v>
      </c>
      <c r="Z590" s="145"/>
      <c r="AA590" s="145"/>
      <c r="AB590" s="145"/>
      <c r="AC590" s="145"/>
      <c r="AD590" s="145">
        <v>5900</v>
      </c>
      <c r="AE590" s="145"/>
      <c r="AF590" s="145"/>
      <c r="AG590" s="145"/>
      <c r="AH590" s="145"/>
      <c r="AI590" s="182">
        <v>5900</v>
      </c>
      <c r="AJ590" s="183"/>
      <c r="AK590" s="183"/>
      <c r="AL590" s="183"/>
      <c r="AM590" s="184"/>
      <c r="AN590" s="182">
        <v>0</v>
      </c>
      <c r="AO590" s="183"/>
      <c r="AP590" s="183"/>
      <c r="AQ590" s="183"/>
      <c r="AR590" s="184"/>
      <c r="AS590" s="182">
        <v>0</v>
      </c>
      <c r="AT590" s="183"/>
      <c r="AU590" s="183"/>
      <c r="AV590" s="183"/>
      <c r="AW590" s="184"/>
      <c r="AX590" s="182">
        <v>0</v>
      </c>
      <c r="AY590" s="183"/>
      <c r="AZ590" s="183"/>
      <c r="BA590" s="183"/>
      <c r="BB590" s="184"/>
      <c r="BC590" s="182">
        <f t="shared" si="31"/>
        <v>0</v>
      </c>
      <c r="BD590" s="183"/>
      <c r="BE590" s="183"/>
      <c r="BF590" s="183"/>
      <c r="BG590" s="184"/>
      <c r="BH590" s="182">
        <f t="shared" si="32"/>
        <v>-5900</v>
      </c>
      <c r="BI590" s="183"/>
      <c r="BJ590" s="183"/>
      <c r="BK590" s="183"/>
      <c r="BL590" s="184"/>
      <c r="BM590" s="182">
        <v>-5900</v>
      </c>
      <c r="BN590" s="183"/>
      <c r="BO590" s="183"/>
      <c r="BP590" s="183"/>
      <c r="BQ590" s="184"/>
      <c r="BR590" s="1"/>
      <c r="BS590" s="1"/>
      <c r="BT590" s="1"/>
      <c r="BU590" s="1"/>
      <c r="BV590" s="1"/>
      <c r="BW590" s="1"/>
      <c r="BX590" s="1"/>
      <c r="BY590" s="1"/>
      <c r="BZ590" s="2"/>
    </row>
    <row r="591" spans="1:79" ht="18.75" customHeight="1">
      <c r="A591" s="62"/>
      <c r="B591" s="61"/>
      <c r="C591" s="178" t="s">
        <v>198</v>
      </c>
      <c r="D591" s="178"/>
      <c r="E591" s="178"/>
      <c r="F591" s="178"/>
      <c r="G591" s="178"/>
      <c r="H591" s="178"/>
      <c r="I591" s="178"/>
      <c r="J591" s="179" t="s">
        <v>98</v>
      </c>
      <c r="K591" s="179"/>
      <c r="L591" s="179"/>
      <c r="M591" s="179"/>
      <c r="N591" s="179"/>
      <c r="O591" s="179" t="s">
        <v>98</v>
      </c>
      <c r="P591" s="179"/>
      <c r="Q591" s="179"/>
      <c r="R591" s="179"/>
      <c r="S591" s="179"/>
      <c r="T591" s="179"/>
      <c r="U591" s="179"/>
      <c r="V591" s="179"/>
      <c r="W591" s="179"/>
      <c r="X591" s="179"/>
      <c r="Y591" s="201"/>
      <c r="Z591" s="202"/>
      <c r="AA591" s="202"/>
      <c r="AB591" s="202"/>
      <c r="AC591" s="203"/>
      <c r="AD591" s="145"/>
      <c r="AE591" s="145"/>
      <c r="AF591" s="145"/>
      <c r="AG591" s="145"/>
      <c r="AH591" s="14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
      <c r="BS591" s="1"/>
      <c r="BT591" s="1"/>
      <c r="BU591" s="1"/>
      <c r="BV591" s="1"/>
      <c r="BW591" s="1"/>
      <c r="BX591" s="1"/>
      <c r="BY591" s="1"/>
      <c r="BZ591" s="2"/>
    </row>
    <row r="592" spans="1:79" ht="73.5" customHeight="1">
      <c r="A592" s="185"/>
      <c r="B592" s="125"/>
      <c r="C592" s="186" t="s">
        <v>262</v>
      </c>
      <c r="D592" s="186"/>
      <c r="E592" s="186"/>
      <c r="F592" s="186"/>
      <c r="G592" s="186"/>
      <c r="H592" s="186"/>
      <c r="I592" s="186"/>
      <c r="J592" s="187" t="s">
        <v>103</v>
      </c>
      <c r="K592" s="187"/>
      <c r="L592" s="187"/>
      <c r="M592" s="187"/>
      <c r="N592" s="187"/>
      <c r="O592" s="188" t="s">
        <v>112</v>
      </c>
      <c r="P592" s="189"/>
      <c r="Q592" s="189"/>
      <c r="R592" s="189"/>
      <c r="S592" s="189"/>
      <c r="T592" s="189"/>
      <c r="U592" s="189"/>
      <c r="V592" s="189"/>
      <c r="W592" s="189"/>
      <c r="X592" s="190"/>
      <c r="Y592" s="145">
        <v>0</v>
      </c>
      <c r="Z592" s="145"/>
      <c r="AA592" s="145"/>
      <c r="AB592" s="145"/>
      <c r="AC592" s="145"/>
      <c r="AD592" s="145">
        <v>1</v>
      </c>
      <c r="AE592" s="145"/>
      <c r="AF592" s="145"/>
      <c r="AG592" s="145"/>
      <c r="AH592" s="145"/>
      <c r="AI592" s="182">
        <v>1</v>
      </c>
      <c r="AJ592" s="183"/>
      <c r="AK592" s="183"/>
      <c r="AL592" s="183"/>
      <c r="AM592" s="184"/>
      <c r="AN592" s="182">
        <v>0</v>
      </c>
      <c r="AO592" s="183"/>
      <c r="AP592" s="183"/>
      <c r="AQ592" s="183"/>
      <c r="AR592" s="184"/>
      <c r="AS592" s="182">
        <v>0</v>
      </c>
      <c r="AT592" s="183"/>
      <c r="AU592" s="183"/>
      <c r="AV592" s="183"/>
      <c r="AW592" s="184"/>
      <c r="AX592" s="182">
        <v>0</v>
      </c>
      <c r="AY592" s="183"/>
      <c r="AZ592" s="183"/>
      <c r="BA592" s="183"/>
      <c r="BB592" s="184"/>
      <c r="BC592" s="182">
        <f t="shared" si="31"/>
        <v>0</v>
      </c>
      <c r="BD592" s="183"/>
      <c r="BE592" s="183"/>
      <c r="BF592" s="183"/>
      <c r="BG592" s="184"/>
      <c r="BH592" s="182">
        <f t="shared" si="32"/>
        <v>-1</v>
      </c>
      <c r="BI592" s="183"/>
      <c r="BJ592" s="183"/>
      <c r="BK592" s="183"/>
      <c r="BL592" s="184"/>
      <c r="BM592" s="182">
        <v>-1</v>
      </c>
      <c r="BN592" s="183"/>
      <c r="BO592" s="183"/>
      <c r="BP592" s="183"/>
      <c r="BQ592" s="184"/>
      <c r="BR592" s="1"/>
      <c r="BS592" s="1"/>
      <c r="BT592" s="1"/>
      <c r="BU592" s="1"/>
      <c r="BV592" s="1"/>
      <c r="BW592" s="1"/>
      <c r="BX592" s="1"/>
      <c r="BY592" s="1"/>
      <c r="BZ592" s="2"/>
    </row>
    <row r="593" spans="1:79" ht="18.75" customHeight="1">
      <c r="A593" s="62"/>
      <c r="B593" s="61"/>
      <c r="C593" s="178" t="s">
        <v>281</v>
      </c>
      <c r="D593" s="178"/>
      <c r="E593" s="178"/>
      <c r="F593" s="178"/>
      <c r="G593" s="178"/>
      <c r="H593" s="178"/>
      <c r="I593" s="178"/>
      <c r="J593" s="179" t="s">
        <v>98</v>
      </c>
      <c r="K593" s="179"/>
      <c r="L593" s="179"/>
      <c r="M593" s="179"/>
      <c r="N593" s="179"/>
      <c r="O593" s="179" t="s">
        <v>98</v>
      </c>
      <c r="P593" s="179"/>
      <c r="Q593" s="179"/>
      <c r="R593" s="179"/>
      <c r="S593" s="179"/>
      <c r="T593" s="179"/>
      <c r="U593" s="179"/>
      <c r="V593" s="179"/>
      <c r="W593" s="179"/>
      <c r="X593" s="179"/>
      <c r="Y593" s="151"/>
      <c r="Z593" s="151"/>
      <c r="AA593" s="151"/>
      <c r="AB593" s="151"/>
      <c r="AC593" s="151"/>
      <c r="AD593" s="145"/>
      <c r="AE593" s="145"/>
      <c r="AF593" s="145"/>
      <c r="AG593" s="145"/>
      <c r="AH593" s="14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
      <c r="BS593" s="1"/>
      <c r="BT593" s="1"/>
      <c r="BU593" s="1"/>
      <c r="BV593" s="1"/>
      <c r="BW593" s="1"/>
      <c r="BX593" s="1"/>
      <c r="BY593" s="1"/>
      <c r="BZ593" s="2"/>
    </row>
    <row r="594" spans="1:79" ht="68.45" customHeight="1">
      <c r="A594" s="185"/>
      <c r="B594" s="125"/>
      <c r="C594" s="186" t="s">
        <v>340</v>
      </c>
      <c r="D594" s="186"/>
      <c r="E594" s="186"/>
      <c r="F594" s="186"/>
      <c r="G594" s="186"/>
      <c r="H594" s="186"/>
      <c r="I594" s="186"/>
      <c r="J594" s="187" t="s">
        <v>100</v>
      </c>
      <c r="K594" s="187"/>
      <c r="L594" s="187"/>
      <c r="M594" s="187"/>
      <c r="N594" s="187"/>
      <c r="O594" s="188" t="s">
        <v>201</v>
      </c>
      <c r="P594" s="189"/>
      <c r="Q594" s="189"/>
      <c r="R594" s="189"/>
      <c r="S594" s="189"/>
      <c r="T594" s="189"/>
      <c r="U594" s="189"/>
      <c r="V594" s="189"/>
      <c r="W594" s="189"/>
      <c r="X594" s="190"/>
      <c r="Y594" s="145">
        <v>0</v>
      </c>
      <c r="Z594" s="145"/>
      <c r="AA594" s="145"/>
      <c r="AB594" s="145"/>
      <c r="AC594" s="145"/>
      <c r="AD594" s="145">
        <v>5900</v>
      </c>
      <c r="AE594" s="145"/>
      <c r="AF594" s="145"/>
      <c r="AG594" s="145"/>
      <c r="AH594" s="145"/>
      <c r="AI594" s="182">
        <v>5900</v>
      </c>
      <c r="AJ594" s="183"/>
      <c r="AK594" s="183"/>
      <c r="AL594" s="183"/>
      <c r="AM594" s="184"/>
      <c r="AN594" s="182">
        <v>0</v>
      </c>
      <c r="AO594" s="183"/>
      <c r="AP594" s="183"/>
      <c r="AQ594" s="183"/>
      <c r="AR594" s="184"/>
      <c r="AS594" s="182">
        <v>0</v>
      </c>
      <c r="AT594" s="183"/>
      <c r="AU594" s="183"/>
      <c r="AV594" s="183"/>
      <c r="AW594" s="184"/>
      <c r="AX594" s="182">
        <v>0</v>
      </c>
      <c r="AY594" s="183"/>
      <c r="AZ594" s="183"/>
      <c r="BA594" s="183"/>
      <c r="BB594" s="184"/>
      <c r="BC594" s="182">
        <f t="shared" si="31"/>
        <v>0</v>
      </c>
      <c r="BD594" s="183"/>
      <c r="BE594" s="183"/>
      <c r="BF594" s="183"/>
      <c r="BG594" s="184"/>
      <c r="BH594" s="182">
        <f t="shared" si="32"/>
        <v>-5900</v>
      </c>
      <c r="BI594" s="183"/>
      <c r="BJ594" s="183"/>
      <c r="BK594" s="183"/>
      <c r="BL594" s="184"/>
      <c r="BM594" s="182">
        <v>-5900</v>
      </c>
      <c r="BN594" s="183"/>
      <c r="BO594" s="183"/>
      <c r="BP594" s="183"/>
      <c r="BQ594" s="184"/>
      <c r="BR594" s="1"/>
      <c r="BS594" s="1"/>
      <c r="BT594" s="1"/>
      <c r="BU594" s="1"/>
      <c r="BV594" s="1"/>
      <c r="BW594" s="1"/>
      <c r="BX594" s="1"/>
      <c r="BY594" s="1"/>
      <c r="BZ594" s="2"/>
    </row>
    <row r="595" spans="1:79" ht="18.75" customHeight="1">
      <c r="A595" s="62"/>
      <c r="B595" s="61"/>
      <c r="C595" s="178" t="s">
        <v>360</v>
      </c>
      <c r="D595" s="178"/>
      <c r="E595" s="178"/>
      <c r="F595" s="178"/>
      <c r="G595" s="178"/>
      <c r="H595" s="178"/>
      <c r="I595" s="178"/>
      <c r="J595" s="179" t="s">
        <v>98</v>
      </c>
      <c r="K595" s="179"/>
      <c r="L595" s="179"/>
      <c r="M595" s="179"/>
      <c r="N595" s="179"/>
      <c r="O595" s="179" t="s">
        <v>98</v>
      </c>
      <c r="P595" s="179"/>
      <c r="Q595" s="179"/>
      <c r="R595" s="179"/>
      <c r="S595" s="179"/>
      <c r="T595" s="179"/>
      <c r="U595" s="179"/>
      <c r="V595" s="179"/>
      <c r="W595" s="179"/>
      <c r="X595" s="179"/>
      <c r="Y595" s="151"/>
      <c r="Z595" s="151"/>
      <c r="AA595" s="151"/>
      <c r="AB595" s="151"/>
      <c r="AC595" s="151"/>
      <c r="AD595" s="145"/>
      <c r="AE595" s="145"/>
      <c r="AF595" s="145"/>
      <c r="AG595" s="145"/>
      <c r="AH595" s="14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
      <c r="BS595" s="1"/>
      <c r="BT595" s="1"/>
      <c r="BU595" s="1"/>
      <c r="BV595" s="1"/>
      <c r="BW595" s="1"/>
      <c r="BX595" s="1"/>
      <c r="BY595" s="1"/>
      <c r="BZ595" s="2"/>
    </row>
    <row r="596" spans="1:79" ht="50.25" customHeight="1">
      <c r="A596" s="185"/>
      <c r="B596" s="125"/>
      <c r="C596" s="186" t="s">
        <v>404</v>
      </c>
      <c r="D596" s="186"/>
      <c r="E596" s="186"/>
      <c r="F596" s="186"/>
      <c r="G596" s="186"/>
      <c r="H596" s="186"/>
      <c r="I596" s="186"/>
      <c r="J596" s="187" t="s">
        <v>362</v>
      </c>
      <c r="K596" s="187"/>
      <c r="L596" s="187"/>
      <c r="M596" s="187"/>
      <c r="N596" s="187"/>
      <c r="O596" s="188" t="s">
        <v>201</v>
      </c>
      <c r="P596" s="189"/>
      <c r="Q596" s="189"/>
      <c r="R596" s="189"/>
      <c r="S596" s="189"/>
      <c r="T596" s="189"/>
      <c r="U596" s="189"/>
      <c r="V596" s="189"/>
      <c r="W596" s="189"/>
      <c r="X596" s="190"/>
      <c r="Y596" s="145">
        <v>0</v>
      </c>
      <c r="Z596" s="145"/>
      <c r="AA596" s="145"/>
      <c r="AB596" s="145"/>
      <c r="AC596" s="145"/>
      <c r="AD596" s="145">
        <v>100</v>
      </c>
      <c r="AE596" s="145"/>
      <c r="AF596" s="145"/>
      <c r="AG596" s="145"/>
      <c r="AH596" s="145"/>
      <c r="AI596" s="182">
        <v>100</v>
      </c>
      <c r="AJ596" s="183"/>
      <c r="AK596" s="183"/>
      <c r="AL596" s="183"/>
      <c r="AM596" s="184"/>
      <c r="AN596" s="182">
        <v>0</v>
      </c>
      <c r="AO596" s="183"/>
      <c r="AP596" s="183"/>
      <c r="AQ596" s="183"/>
      <c r="AR596" s="184"/>
      <c r="AS596" s="182">
        <v>0</v>
      </c>
      <c r="AT596" s="183"/>
      <c r="AU596" s="183"/>
      <c r="AV596" s="183"/>
      <c r="AW596" s="184"/>
      <c r="AX596" s="182">
        <v>0</v>
      </c>
      <c r="AY596" s="183"/>
      <c r="AZ596" s="183"/>
      <c r="BA596" s="183"/>
      <c r="BB596" s="184"/>
      <c r="BC596" s="182">
        <f t="shared" si="31"/>
        <v>0</v>
      </c>
      <c r="BD596" s="183"/>
      <c r="BE596" s="183"/>
      <c r="BF596" s="183"/>
      <c r="BG596" s="184"/>
      <c r="BH596" s="182">
        <f t="shared" si="32"/>
        <v>-100</v>
      </c>
      <c r="BI596" s="183"/>
      <c r="BJ596" s="183"/>
      <c r="BK596" s="183"/>
      <c r="BL596" s="184"/>
      <c r="BM596" s="182">
        <v>-100</v>
      </c>
      <c r="BN596" s="183"/>
      <c r="BO596" s="183"/>
      <c r="BP596" s="183"/>
      <c r="BQ596" s="184"/>
      <c r="BR596" s="1"/>
      <c r="BS596" s="1"/>
      <c r="BT596" s="1"/>
      <c r="BU596" s="1"/>
      <c r="BV596" s="1"/>
      <c r="BW596" s="1"/>
      <c r="BX596" s="1"/>
      <c r="BY596" s="1"/>
      <c r="BZ596" s="2"/>
    </row>
    <row r="597" spans="1:79" s="6" customFormat="1" ht="51" customHeight="1">
      <c r="A597" s="62"/>
      <c r="B597" s="61"/>
      <c r="C597" s="178" t="s">
        <v>507</v>
      </c>
      <c r="D597" s="178"/>
      <c r="E597" s="178"/>
      <c r="F597" s="178"/>
      <c r="G597" s="178"/>
      <c r="H597" s="178"/>
      <c r="I597" s="178"/>
      <c r="J597" s="179" t="s">
        <v>98</v>
      </c>
      <c r="K597" s="179"/>
      <c r="L597" s="179"/>
      <c r="M597" s="179"/>
      <c r="N597" s="179"/>
      <c r="O597" s="179" t="s">
        <v>98</v>
      </c>
      <c r="P597" s="179"/>
      <c r="Q597" s="179"/>
      <c r="R597" s="179"/>
      <c r="S597" s="179"/>
      <c r="T597" s="179"/>
      <c r="U597" s="179"/>
      <c r="V597" s="179"/>
      <c r="W597" s="179"/>
      <c r="X597" s="179"/>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c r="BR597" s="4"/>
      <c r="BS597" s="4"/>
      <c r="BT597" s="4"/>
      <c r="BU597" s="4"/>
      <c r="BV597" s="4"/>
      <c r="BW597" s="4"/>
      <c r="BX597" s="4"/>
      <c r="BY597" s="4"/>
      <c r="BZ597" s="5"/>
      <c r="CA597" s="6" t="s">
        <v>24</v>
      </c>
    </row>
    <row r="598" spans="1:79" s="6" customFormat="1" ht="18.75" customHeight="1">
      <c r="A598" s="62"/>
      <c r="B598" s="61"/>
      <c r="C598" s="178" t="s">
        <v>97</v>
      </c>
      <c r="D598" s="178"/>
      <c r="E598" s="178"/>
      <c r="F598" s="178"/>
      <c r="G598" s="178"/>
      <c r="H598" s="178"/>
      <c r="I598" s="178"/>
      <c r="J598" s="179" t="s">
        <v>98</v>
      </c>
      <c r="K598" s="179"/>
      <c r="L598" s="179"/>
      <c r="M598" s="179"/>
      <c r="N598" s="179"/>
      <c r="O598" s="179" t="s">
        <v>98</v>
      </c>
      <c r="P598" s="179"/>
      <c r="Q598" s="179"/>
      <c r="R598" s="179"/>
      <c r="S598" s="179"/>
      <c r="T598" s="179"/>
      <c r="U598" s="179"/>
      <c r="V598" s="179"/>
      <c r="W598" s="179"/>
      <c r="X598" s="179"/>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4"/>
      <c r="BS598" s="4"/>
      <c r="BT598" s="4"/>
      <c r="BU598" s="4"/>
      <c r="BV598" s="4"/>
      <c r="BW598" s="4"/>
      <c r="BX598" s="4"/>
      <c r="BY598" s="4"/>
      <c r="BZ598" s="5"/>
      <c r="CA598" s="6" t="s">
        <v>24</v>
      </c>
    </row>
    <row r="599" spans="1:79" ht="45" customHeight="1">
      <c r="A599" s="185"/>
      <c r="B599" s="125"/>
      <c r="C599" s="186" t="s">
        <v>176</v>
      </c>
      <c r="D599" s="186"/>
      <c r="E599" s="186"/>
      <c r="F599" s="186"/>
      <c r="G599" s="186"/>
      <c r="H599" s="186"/>
      <c r="I599" s="186"/>
      <c r="J599" s="187" t="s">
        <v>100</v>
      </c>
      <c r="K599" s="187"/>
      <c r="L599" s="187"/>
      <c r="M599" s="187"/>
      <c r="N599" s="187"/>
      <c r="O599" s="188" t="s">
        <v>117</v>
      </c>
      <c r="P599" s="189"/>
      <c r="Q599" s="189"/>
      <c r="R599" s="189"/>
      <c r="S599" s="189"/>
      <c r="T599" s="189"/>
      <c r="U599" s="189"/>
      <c r="V599" s="189"/>
      <c r="W599" s="189"/>
      <c r="X599" s="190"/>
      <c r="Y599" s="145">
        <v>0</v>
      </c>
      <c r="Z599" s="145"/>
      <c r="AA599" s="145"/>
      <c r="AB599" s="145"/>
      <c r="AC599" s="145"/>
      <c r="AD599" s="145">
        <v>5900</v>
      </c>
      <c r="AE599" s="145"/>
      <c r="AF599" s="145"/>
      <c r="AG599" s="145"/>
      <c r="AH599" s="145"/>
      <c r="AI599" s="182">
        <v>5900</v>
      </c>
      <c r="AJ599" s="183"/>
      <c r="AK599" s="183"/>
      <c r="AL599" s="183"/>
      <c r="AM599" s="184"/>
      <c r="AN599" s="182">
        <v>0</v>
      </c>
      <c r="AO599" s="183"/>
      <c r="AP599" s="183"/>
      <c r="AQ599" s="183"/>
      <c r="AR599" s="184"/>
      <c r="AS599" s="182">
        <v>5900</v>
      </c>
      <c r="AT599" s="183"/>
      <c r="AU599" s="183"/>
      <c r="AV599" s="183"/>
      <c r="AW599" s="184"/>
      <c r="AX599" s="182">
        <v>5900</v>
      </c>
      <c r="AY599" s="183"/>
      <c r="AZ599" s="183"/>
      <c r="BA599" s="183"/>
      <c r="BB599" s="184"/>
      <c r="BC599" s="182">
        <f t="shared" si="31"/>
        <v>0</v>
      </c>
      <c r="BD599" s="183"/>
      <c r="BE599" s="183"/>
      <c r="BF599" s="183"/>
      <c r="BG599" s="184"/>
      <c r="BH599" s="182">
        <f t="shared" si="32"/>
        <v>0</v>
      </c>
      <c r="BI599" s="183"/>
      <c r="BJ599" s="183"/>
      <c r="BK599" s="183"/>
      <c r="BL599" s="184"/>
      <c r="BM599" s="182">
        <v>0</v>
      </c>
      <c r="BN599" s="183"/>
      <c r="BO599" s="183"/>
      <c r="BP599" s="183"/>
      <c r="BQ599" s="184"/>
      <c r="BR599" s="1"/>
      <c r="BS599" s="1"/>
      <c r="BT599" s="1"/>
      <c r="BU599" s="1"/>
      <c r="BV599" s="1"/>
      <c r="BW599" s="1"/>
      <c r="BX599" s="1"/>
      <c r="BY599" s="1"/>
      <c r="BZ599" s="2"/>
    </row>
    <row r="600" spans="1:79" ht="18.75" customHeight="1">
      <c r="A600" s="62"/>
      <c r="B600" s="61"/>
      <c r="C600" s="178" t="s">
        <v>198</v>
      </c>
      <c r="D600" s="178"/>
      <c r="E600" s="178"/>
      <c r="F600" s="178"/>
      <c r="G600" s="178"/>
      <c r="H600" s="178"/>
      <c r="I600" s="178"/>
      <c r="J600" s="179" t="s">
        <v>98</v>
      </c>
      <c r="K600" s="179"/>
      <c r="L600" s="179"/>
      <c r="M600" s="179"/>
      <c r="N600" s="179"/>
      <c r="O600" s="179" t="s">
        <v>98</v>
      </c>
      <c r="P600" s="179"/>
      <c r="Q600" s="179"/>
      <c r="R600" s="179"/>
      <c r="S600" s="179"/>
      <c r="T600" s="179"/>
      <c r="U600" s="179"/>
      <c r="V600" s="179"/>
      <c r="W600" s="179"/>
      <c r="X600" s="179"/>
      <c r="Y600" s="201"/>
      <c r="Z600" s="202"/>
      <c r="AA600" s="202"/>
      <c r="AB600" s="202"/>
      <c r="AC600" s="203"/>
      <c r="AD600" s="145"/>
      <c r="AE600" s="145"/>
      <c r="AF600" s="145"/>
      <c r="AG600" s="145"/>
      <c r="AH600" s="14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
      <c r="BS600" s="1"/>
      <c r="BT600" s="1"/>
      <c r="BU600" s="1"/>
      <c r="BV600" s="1"/>
      <c r="BW600" s="1"/>
      <c r="BX600" s="1"/>
      <c r="BY600" s="1"/>
      <c r="BZ600" s="2"/>
    </row>
    <row r="601" spans="1:79" ht="70.5" customHeight="1">
      <c r="A601" s="185"/>
      <c r="B601" s="125"/>
      <c r="C601" s="186" t="s">
        <v>263</v>
      </c>
      <c r="D601" s="186"/>
      <c r="E601" s="186"/>
      <c r="F601" s="186"/>
      <c r="G601" s="186"/>
      <c r="H601" s="186"/>
      <c r="I601" s="186"/>
      <c r="J601" s="187" t="s">
        <v>205</v>
      </c>
      <c r="K601" s="187"/>
      <c r="L601" s="187"/>
      <c r="M601" s="187"/>
      <c r="N601" s="187"/>
      <c r="O601" s="188" t="s">
        <v>112</v>
      </c>
      <c r="P601" s="189"/>
      <c r="Q601" s="189"/>
      <c r="R601" s="189"/>
      <c r="S601" s="189"/>
      <c r="T601" s="189"/>
      <c r="U601" s="189"/>
      <c r="V601" s="189"/>
      <c r="W601" s="189"/>
      <c r="X601" s="190"/>
      <c r="Y601" s="145">
        <v>0</v>
      </c>
      <c r="Z601" s="145"/>
      <c r="AA601" s="145"/>
      <c r="AB601" s="145"/>
      <c r="AC601" s="145"/>
      <c r="AD601" s="145">
        <v>1</v>
      </c>
      <c r="AE601" s="145"/>
      <c r="AF601" s="145"/>
      <c r="AG601" s="145"/>
      <c r="AH601" s="145"/>
      <c r="AI601" s="182">
        <v>1</v>
      </c>
      <c r="AJ601" s="183"/>
      <c r="AK601" s="183"/>
      <c r="AL601" s="183"/>
      <c r="AM601" s="184"/>
      <c r="AN601" s="182">
        <v>0</v>
      </c>
      <c r="AO601" s="183"/>
      <c r="AP601" s="183"/>
      <c r="AQ601" s="183"/>
      <c r="AR601" s="184"/>
      <c r="AS601" s="182">
        <v>1</v>
      </c>
      <c r="AT601" s="183"/>
      <c r="AU601" s="183"/>
      <c r="AV601" s="183"/>
      <c r="AW601" s="184"/>
      <c r="AX601" s="182">
        <v>1</v>
      </c>
      <c r="AY601" s="183"/>
      <c r="AZ601" s="183"/>
      <c r="BA601" s="183"/>
      <c r="BB601" s="184"/>
      <c r="BC601" s="182">
        <f t="shared" si="31"/>
        <v>0</v>
      </c>
      <c r="BD601" s="183"/>
      <c r="BE601" s="183"/>
      <c r="BF601" s="183"/>
      <c r="BG601" s="184"/>
      <c r="BH601" s="182">
        <f t="shared" si="32"/>
        <v>0</v>
      </c>
      <c r="BI601" s="183"/>
      <c r="BJ601" s="183"/>
      <c r="BK601" s="183"/>
      <c r="BL601" s="184"/>
      <c r="BM601" s="182">
        <v>0</v>
      </c>
      <c r="BN601" s="183"/>
      <c r="BO601" s="183"/>
      <c r="BP601" s="183"/>
      <c r="BQ601" s="184"/>
      <c r="BR601" s="1"/>
      <c r="BS601" s="1"/>
      <c r="BT601" s="1"/>
      <c r="BU601" s="1"/>
      <c r="BV601" s="1"/>
      <c r="BW601" s="1"/>
      <c r="BX601" s="1"/>
      <c r="BY601" s="1"/>
      <c r="BZ601" s="2"/>
    </row>
    <row r="602" spans="1:79" ht="18.75" customHeight="1">
      <c r="A602" s="62"/>
      <c r="B602" s="61"/>
      <c r="C602" s="178" t="s">
        <v>281</v>
      </c>
      <c r="D602" s="178"/>
      <c r="E602" s="178"/>
      <c r="F602" s="178"/>
      <c r="G602" s="178"/>
      <c r="H602" s="178"/>
      <c r="I602" s="178"/>
      <c r="J602" s="179" t="s">
        <v>98</v>
      </c>
      <c r="K602" s="179"/>
      <c r="L602" s="179"/>
      <c r="M602" s="179"/>
      <c r="N602" s="179"/>
      <c r="O602" s="179" t="s">
        <v>98</v>
      </c>
      <c r="P602" s="179"/>
      <c r="Q602" s="179"/>
      <c r="R602" s="179"/>
      <c r="S602" s="179"/>
      <c r="T602" s="179"/>
      <c r="U602" s="179"/>
      <c r="V602" s="179"/>
      <c r="W602" s="179"/>
      <c r="X602" s="179"/>
      <c r="Y602" s="151"/>
      <c r="Z602" s="151"/>
      <c r="AA602" s="151"/>
      <c r="AB602" s="151"/>
      <c r="AC602" s="151"/>
      <c r="AD602" s="145"/>
      <c r="AE602" s="145"/>
      <c r="AF602" s="145"/>
      <c r="AG602" s="145"/>
      <c r="AH602" s="14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
      <c r="BS602" s="1"/>
      <c r="BT602" s="1"/>
      <c r="BU602" s="1"/>
      <c r="BV602" s="1"/>
      <c r="BW602" s="1"/>
      <c r="BX602" s="1"/>
      <c r="BY602" s="1"/>
      <c r="BZ602" s="2"/>
    </row>
    <row r="603" spans="1:79" ht="60.75" customHeight="1">
      <c r="A603" s="185"/>
      <c r="B603" s="125"/>
      <c r="C603" s="186" t="s">
        <v>341</v>
      </c>
      <c r="D603" s="186"/>
      <c r="E603" s="186"/>
      <c r="F603" s="186"/>
      <c r="G603" s="186"/>
      <c r="H603" s="186"/>
      <c r="I603" s="186"/>
      <c r="J603" s="187" t="s">
        <v>100</v>
      </c>
      <c r="K603" s="187"/>
      <c r="L603" s="187"/>
      <c r="M603" s="187"/>
      <c r="N603" s="187"/>
      <c r="O603" s="188" t="s">
        <v>201</v>
      </c>
      <c r="P603" s="189"/>
      <c r="Q603" s="189"/>
      <c r="R603" s="189"/>
      <c r="S603" s="189"/>
      <c r="T603" s="189"/>
      <c r="U603" s="189"/>
      <c r="V603" s="189"/>
      <c r="W603" s="189"/>
      <c r="X603" s="190"/>
      <c r="Y603" s="145">
        <v>0</v>
      </c>
      <c r="Z603" s="145"/>
      <c r="AA603" s="145"/>
      <c r="AB603" s="145"/>
      <c r="AC603" s="145"/>
      <c r="AD603" s="145">
        <v>5900</v>
      </c>
      <c r="AE603" s="145"/>
      <c r="AF603" s="145"/>
      <c r="AG603" s="145"/>
      <c r="AH603" s="145"/>
      <c r="AI603" s="182">
        <v>5900</v>
      </c>
      <c r="AJ603" s="183"/>
      <c r="AK603" s="183"/>
      <c r="AL603" s="183"/>
      <c r="AM603" s="184"/>
      <c r="AN603" s="182">
        <v>0</v>
      </c>
      <c r="AO603" s="183"/>
      <c r="AP603" s="183"/>
      <c r="AQ603" s="183"/>
      <c r="AR603" s="184"/>
      <c r="AS603" s="182">
        <v>5900</v>
      </c>
      <c r="AT603" s="183"/>
      <c r="AU603" s="183"/>
      <c r="AV603" s="183"/>
      <c r="AW603" s="184"/>
      <c r="AX603" s="182">
        <v>5900</v>
      </c>
      <c r="AY603" s="183"/>
      <c r="AZ603" s="183"/>
      <c r="BA603" s="183"/>
      <c r="BB603" s="184"/>
      <c r="BC603" s="182">
        <f t="shared" si="31"/>
        <v>0</v>
      </c>
      <c r="BD603" s="183"/>
      <c r="BE603" s="183"/>
      <c r="BF603" s="183"/>
      <c r="BG603" s="184"/>
      <c r="BH603" s="182">
        <f t="shared" si="32"/>
        <v>0</v>
      </c>
      <c r="BI603" s="183"/>
      <c r="BJ603" s="183"/>
      <c r="BK603" s="183"/>
      <c r="BL603" s="184"/>
      <c r="BM603" s="182">
        <v>0</v>
      </c>
      <c r="BN603" s="183"/>
      <c r="BO603" s="183"/>
      <c r="BP603" s="183"/>
      <c r="BQ603" s="184"/>
      <c r="BR603" s="1"/>
      <c r="BS603" s="1"/>
      <c r="BT603" s="1"/>
      <c r="BU603" s="1"/>
      <c r="BV603" s="1"/>
      <c r="BW603" s="1"/>
      <c r="BX603" s="1"/>
      <c r="BY603" s="1"/>
      <c r="BZ603" s="2"/>
    </row>
    <row r="604" spans="1:79" ht="18.75" customHeight="1">
      <c r="A604" s="62"/>
      <c r="B604" s="61"/>
      <c r="C604" s="178" t="s">
        <v>360</v>
      </c>
      <c r="D604" s="178"/>
      <c r="E604" s="178"/>
      <c r="F604" s="178"/>
      <c r="G604" s="178"/>
      <c r="H604" s="178"/>
      <c r="I604" s="178"/>
      <c r="J604" s="179" t="s">
        <v>98</v>
      </c>
      <c r="K604" s="179"/>
      <c r="L604" s="179"/>
      <c r="M604" s="179"/>
      <c r="N604" s="179"/>
      <c r="O604" s="179" t="s">
        <v>98</v>
      </c>
      <c r="P604" s="179"/>
      <c r="Q604" s="179"/>
      <c r="R604" s="179"/>
      <c r="S604" s="179"/>
      <c r="T604" s="179"/>
      <c r="U604" s="179"/>
      <c r="V604" s="179"/>
      <c r="W604" s="179"/>
      <c r="X604" s="179"/>
      <c r="Y604" s="151"/>
      <c r="Z604" s="151"/>
      <c r="AA604" s="151"/>
      <c r="AB604" s="151"/>
      <c r="AC604" s="151"/>
      <c r="AD604" s="145"/>
      <c r="AE604" s="145"/>
      <c r="AF604" s="145"/>
      <c r="AG604" s="145"/>
      <c r="AH604" s="14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
      <c r="BS604" s="1"/>
      <c r="BT604" s="1"/>
      <c r="BU604" s="1"/>
      <c r="BV604" s="1"/>
      <c r="BW604" s="1"/>
      <c r="BX604" s="1"/>
      <c r="BY604" s="1"/>
      <c r="BZ604" s="2"/>
    </row>
    <row r="605" spans="1:79" ht="42.75" customHeight="1">
      <c r="A605" s="185"/>
      <c r="B605" s="125"/>
      <c r="C605" s="186" t="s">
        <v>405</v>
      </c>
      <c r="D605" s="186"/>
      <c r="E605" s="186"/>
      <c r="F605" s="186"/>
      <c r="G605" s="186"/>
      <c r="H605" s="186"/>
      <c r="I605" s="186"/>
      <c r="J605" s="187" t="s">
        <v>362</v>
      </c>
      <c r="K605" s="187"/>
      <c r="L605" s="187"/>
      <c r="M605" s="187"/>
      <c r="N605" s="187"/>
      <c r="O605" s="188" t="s">
        <v>201</v>
      </c>
      <c r="P605" s="189"/>
      <c r="Q605" s="189"/>
      <c r="R605" s="189"/>
      <c r="S605" s="189"/>
      <c r="T605" s="189"/>
      <c r="U605" s="189"/>
      <c r="V605" s="189"/>
      <c r="W605" s="189"/>
      <c r="X605" s="190"/>
      <c r="Y605" s="145">
        <v>0</v>
      </c>
      <c r="Z605" s="145"/>
      <c r="AA605" s="145"/>
      <c r="AB605" s="145"/>
      <c r="AC605" s="145"/>
      <c r="AD605" s="145">
        <v>100</v>
      </c>
      <c r="AE605" s="145"/>
      <c r="AF605" s="145"/>
      <c r="AG605" s="145"/>
      <c r="AH605" s="145"/>
      <c r="AI605" s="182">
        <v>100</v>
      </c>
      <c r="AJ605" s="183"/>
      <c r="AK605" s="183"/>
      <c r="AL605" s="183"/>
      <c r="AM605" s="184"/>
      <c r="AN605" s="182">
        <v>0</v>
      </c>
      <c r="AO605" s="183"/>
      <c r="AP605" s="183"/>
      <c r="AQ605" s="183"/>
      <c r="AR605" s="184"/>
      <c r="AS605" s="182">
        <v>100</v>
      </c>
      <c r="AT605" s="183"/>
      <c r="AU605" s="183"/>
      <c r="AV605" s="183"/>
      <c r="AW605" s="184"/>
      <c r="AX605" s="182">
        <v>100</v>
      </c>
      <c r="AY605" s="183"/>
      <c r="AZ605" s="183"/>
      <c r="BA605" s="183"/>
      <c r="BB605" s="184"/>
      <c r="BC605" s="182">
        <f t="shared" si="31"/>
        <v>0</v>
      </c>
      <c r="BD605" s="183"/>
      <c r="BE605" s="183"/>
      <c r="BF605" s="183"/>
      <c r="BG605" s="184"/>
      <c r="BH605" s="182">
        <f t="shared" si="32"/>
        <v>0</v>
      </c>
      <c r="BI605" s="183"/>
      <c r="BJ605" s="183"/>
      <c r="BK605" s="183"/>
      <c r="BL605" s="184"/>
      <c r="BM605" s="182">
        <v>0</v>
      </c>
      <c r="BN605" s="183"/>
      <c r="BO605" s="183"/>
      <c r="BP605" s="183"/>
      <c r="BQ605" s="184"/>
      <c r="BR605" s="1"/>
      <c r="BS605" s="1"/>
      <c r="BT605" s="1"/>
      <c r="BU605" s="1"/>
      <c r="BV605" s="1"/>
      <c r="BW605" s="1"/>
      <c r="BX605" s="1"/>
      <c r="BY605" s="1"/>
      <c r="BZ605" s="2"/>
    </row>
    <row r="606" spans="1:79" s="6" customFormat="1" ht="61.5" customHeight="1">
      <c r="A606" s="62"/>
      <c r="B606" s="61"/>
      <c r="C606" s="178" t="s">
        <v>509</v>
      </c>
      <c r="D606" s="178"/>
      <c r="E606" s="178"/>
      <c r="F606" s="178"/>
      <c r="G606" s="178"/>
      <c r="H606" s="178"/>
      <c r="I606" s="178"/>
      <c r="J606" s="179" t="s">
        <v>98</v>
      </c>
      <c r="K606" s="179"/>
      <c r="L606" s="179"/>
      <c r="M606" s="179"/>
      <c r="N606" s="179"/>
      <c r="O606" s="179" t="s">
        <v>98</v>
      </c>
      <c r="P606" s="179"/>
      <c r="Q606" s="179"/>
      <c r="R606" s="179"/>
      <c r="S606" s="179"/>
      <c r="T606" s="179"/>
      <c r="U606" s="179"/>
      <c r="V606" s="179"/>
      <c r="W606" s="179"/>
      <c r="X606" s="179"/>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4"/>
      <c r="BS606" s="4"/>
      <c r="BT606" s="4"/>
      <c r="BU606" s="4"/>
      <c r="BV606" s="4"/>
      <c r="BW606" s="4"/>
      <c r="BX606" s="4"/>
      <c r="BY606" s="4"/>
      <c r="BZ606" s="5"/>
      <c r="CA606" s="6" t="s">
        <v>24</v>
      </c>
    </row>
    <row r="607" spans="1:79" s="6" customFormat="1" ht="18.75" customHeight="1">
      <c r="A607" s="62"/>
      <c r="B607" s="61"/>
      <c r="C607" s="178" t="s">
        <v>97</v>
      </c>
      <c r="D607" s="178"/>
      <c r="E607" s="178"/>
      <c r="F607" s="178"/>
      <c r="G607" s="178"/>
      <c r="H607" s="178"/>
      <c r="I607" s="178"/>
      <c r="J607" s="179" t="s">
        <v>98</v>
      </c>
      <c r="K607" s="179"/>
      <c r="L607" s="179"/>
      <c r="M607" s="179"/>
      <c r="N607" s="179"/>
      <c r="O607" s="179" t="s">
        <v>98</v>
      </c>
      <c r="P607" s="179"/>
      <c r="Q607" s="179"/>
      <c r="R607" s="179"/>
      <c r="S607" s="179"/>
      <c r="T607" s="179"/>
      <c r="U607" s="179"/>
      <c r="V607" s="179"/>
      <c r="W607" s="179"/>
      <c r="X607" s="179"/>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4"/>
      <c r="BS607" s="4"/>
      <c r="BT607" s="4"/>
      <c r="BU607" s="4"/>
      <c r="BV607" s="4"/>
      <c r="BW607" s="4"/>
      <c r="BX607" s="4"/>
      <c r="BY607" s="4"/>
      <c r="BZ607" s="5"/>
      <c r="CA607" s="6" t="s">
        <v>24</v>
      </c>
    </row>
    <row r="608" spans="1:79" ht="63.75" customHeight="1">
      <c r="A608" s="185"/>
      <c r="B608" s="125"/>
      <c r="C608" s="186" t="s">
        <v>177</v>
      </c>
      <c r="D608" s="186"/>
      <c r="E608" s="186"/>
      <c r="F608" s="186"/>
      <c r="G608" s="186"/>
      <c r="H608" s="186"/>
      <c r="I608" s="186"/>
      <c r="J608" s="187" t="s">
        <v>100</v>
      </c>
      <c r="K608" s="187"/>
      <c r="L608" s="187"/>
      <c r="M608" s="187"/>
      <c r="N608" s="187"/>
      <c r="O608" s="188" t="s">
        <v>117</v>
      </c>
      <c r="P608" s="189"/>
      <c r="Q608" s="189"/>
      <c r="R608" s="189"/>
      <c r="S608" s="189"/>
      <c r="T608" s="189"/>
      <c r="U608" s="189"/>
      <c r="V608" s="189"/>
      <c r="W608" s="189"/>
      <c r="X608" s="190"/>
      <c r="Y608" s="145">
        <v>0</v>
      </c>
      <c r="Z608" s="145"/>
      <c r="AA608" s="145"/>
      <c r="AB608" s="145"/>
      <c r="AC608" s="145"/>
      <c r="AD608" s="145">
        <v>16448</v>
      </c>
      <c r="AE608" s="145"/>
      <c r="AF608" s="145"/>
      <c r="AG608" s="145"/>
      <c r="AH608" s="145"/>
      <c r="AI608" s="182">
        <v>16448</v>
      </c>
      <c r="AJ608" s="183"/>
      <c r="AK608" s="183"/>
      <c r="AL608" s="183"/>
      <c r="AM608" s="184"/>
      <c r="AN608" s="182">
        <v>0</v>
      </c>
      <c r="AO608" s="183"/>
      <c r="AP608" s="183"/>
      <c r="AQ608" s="183"/>
      <c r="AR608" s="184"/>
      <c r="AS608" s="182">
        <v>16448</v>
      </c>
      <c r="AT608" s="183"/>
      <c r="AU608" s="183"/>
      <c r="AV608" s="183"/>
      <c r="AW608" s="184"/>
      <c r="AX608" s="182">
        <v>16448</v>
      </c>
      <c r="AY608" s="183"/>
      <c r="AZ608" s="183"/>
      <c r="BA608" s="183"/>
      <c r="BB608" s="184"/>
      <c r="BC608" s="182">
        <f>AN608-Y608</f>
        <v>0</v>
      </c>
      <c r="BD608" s="183"/>
      <c r="BE608" s="183"/>
      <c r="BF608" s="183"/>
      <c r="BG608" s="184"/>
      <c r="BH608" s="182">
        <f>AS608-AD608</f>
        <v>0</v>
      </c>
      <c r="BI608" s="183"/>
      <c r="BJ608" s="183"/>
      <c r="BK608" s="183"/>
      <c r="BL608" s="184"/>
      <c r="BM608" s="182">
        <v>0</v>
      </c>
      <c r="BN608" s="183"/>
      <c r="BO608" s="183"/>
      <c r="BP608" s="183"/>
      <c r="BQ608" s="184"/>
      <c r="BR608" s="1"/>
      <c r="BS608" s="1"/>
      <c r="BT608" s="1"/>
      <c r="BU608" s="1"/>
      <c r="BV608" s="1"/>
      <c r="BW608" s="1"/>
      <c r="BX608" s="1"/>
      <c r="BY608" s="1"/>
      <c r="BZ608" s="2"/>
    </row>
    <row r="609" spans="1:79" ht="18.75" customHeight="1">
      <c r="A609" s="62"/>
      <c r="B609" s="61"/>
      <c r="C609" s="178" t="s">
        <v>198</v>
      </c>
      <c r="D609" s="178"/>
      <c r="E609" s="178"/>
      <c r="F609" s="178"/>
      <c r="G609" s="178"/>
      <c r="H609" s="178"/>
      <c r="I609" s="178"/>
      <c r="J609" s="179" t="s">
        <v>98</v>
      </c>
      <c r="K609" s="179"/>
      <c r="L609" s="179"/>
      <c r="M609" s="179"/>
      <c r="N609" s="179"/>
      <c r="O609" s="179" t="s">
        <v>98</v>
      </c>
      <c r="P609" s="179"/>
      <c r="Q609" s="179"/>
      <c r="R609" s="179"/>
      <c r="S609" s="179"/>
      <c r="T609" s="179"/>
      <c r="U609" s="179"/>
      <c r="V609" s="179"/>
      <c r="W609" s="179"/>
      <c r="X609" s="179"/>
      <c r="Y609" s="201"/>
      <c r="Z609" s="202"/>
      <c r="AA609" s="202"/>
      <c r="AB609" s="202"/>
      <c r="AC609" s="203"/>
      <c r="AD609" s="145"/>
      <c r="AE609" s="145"/>
      <c r="AF609" s="145"/>
      <c r="AG609" s="145"/>
      <c r="AH609" s="14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c r="BR609" s="1"/>
      <c r="BS609" s="1"/>
      <c r="BT609" s="1"/>
      <c r="BU609" s="1"/>
      <c r="BV609" s="1"/>
      <c r="BW609" s="1"/>
      <c r="BX609" s="1"/>
      <c r="BY609" s="1"/>
      <c r="BZ609" s="2"/>
    </row>
    <row r="610" spans="1:79" ht="87.75" customHeight="1">
      <c r="A610" s="185"/>
      <c r="B610" s="125"/>
      <c r="C610" s="186" t="s">
        <v>264</v>
      </c>
      <c r="D610" s="186"/>
      <c r="E610" s="186"/>
      <c r="F610" s="186"/>
      <c r="G610" s="186"/>
      <c r="H610" s="186"/>
      <c r="I610" s="186"/>
      <c r="J610" s="187" t="s">
        <v>103</v>
      </c>
      <c r="K610" s="187"/>
      <c r="L610" s="187"/>
      <c r="M610" s="187"/>
      <c r="N610" s="187"/>
      <c r="O610" s="188" t="s">
        <v>112</v>
      </c>
      <c r="P610" s="189"/>
      <c r="Q610" s="189"/>
      <c r="R610" s="189"/>
      <c r="S610" s="189"/>
      <c r="T610" s="189"/>
      <c r="U610" s="189"/>
      <c r="V610" s="189"/>
      <c r="W610" s="189"/>
      <c r="X610" s="190"/>
      <c r="Y610" s="145">
        <v>0</v>
      </c>
      <c r="Z610" s="145"/>
      <c r="AA610" s="145"/>
      <c r="AB610" s="145"/>
      <c r="AC610" s="145"/>
      <c r="AD610" s="145">
        <v>1</v>
      </c>
      <c r="AE610" s="145"/>
      <c r="AF610" s="145"/>
      <c r="AG610" s="145"/>
      <c r="AH610" s="145"/>
      <c r="AI610" s="182">
        <v>1</v>
      </c>
      <c r="AJ610" s="183"/>
      <c r="AK610" s="183"/>
      <c r="AL610" s="183"/>
      <c r="AM610" s="184"/>
      <c r="AN610" s="182">
        <v>0</v>
      </c>
      <c r="AO610" s="183"/>
      <c r="AP610" s="183"/>
      <c r="AQ610" s="183"/>
      <c r="AR610" s="184"/>
      <c r="AS610" s="182">
        <v>1</v>
      </c>
      <c r="AT610" s="183"/>
      <c r="AU610" s="183"/>
      <c r="AV610" s="183"/>
      <c r="AW610" s="184"/>
      <c r="AX610" s="182">
        <v>1</v>
      </c>
      <c r="AY610" s="183"/>
      <c r="AZ610" s="183"/>
      <c r="BA610" s="183"/>
      <c r="BB610" s="184"/>
      <c r="BC610" s="182">
        <f t="shared" si="31"/>
        <v>0</v>
      </c>
      <c r="BD610" s="183"/>
      <c r="BE610" s="183"/>
      <c r="BF610" s="183"/>
      <c r="BG610" s="184"/>
      <c r="BH610" s="182">
        <f t="shared" si="32"/>
        <v>0</v>
      </c>
      <c r="BI610" s="183"/>
      <c r="BJ610" s="183"/>
      <c r="BK610" s="183"/>
      <c r="BL610" s="184"/>
      <c r="BM610" s="182">
        <v>0</v>
      </c>
      <c r="BN610" s="183"/>
      <c r="BO610" s="183"/>
      <c r="BP610" s="183"/>
      <c r="BQ610" s="184"/>
      <c r="BR610" s="1"/>
      <c r="BS610" s="1"/>
      <c r="BT610" s="1"/>
      <c r="BU610" s="1"/>
      <c r="BV610" s="1"/>
      <c r="BW610" s="1"/>
      <c r="BX610" s="1"/>
      <c r="BY610" s="1"/>
      <c r="BZ610" s="2"/>
    </row>
    <row r="611" spans="1:79" ht="18.75" customHeight="1">
      <c r="A611" s="62"/>
      <c r="B611" s="61"/>
      <c r="C611" s="178" t="s">
        <v>281</v>
      </c>
      <c r="D611" s="178"/>
      <c r="E611" s="178"/>
      <c r="F611" s="178"/>
      <c r="G611" s="178"/>
      <c r="H611" s="178"/>
      <c r="I611" s="178"/>
      <c r="J611" s="179" t="s">
        <v>98</v>
      </c>
      <c r="K611" s="179"/>
      <c r="L611" s="179"/>
      <c r="M611" s="179"/>
      <c r="N611" s="179"/>
      <c r="O611" s="179" t="s">
        <v>98</v>
      </c>
      <c r="P611" s="179"/>
      <c r="Q611" s="179"/>
      <c r="R611" s="179"/>
      <c r="S611" s="179"/>
      <c r="T611" s="179"/>
      <c r="U611" s="179"/>
      <c r="V611" s="179"/>
      <c r="W611" s="179"/>
      <c r="X611" s="179"/>
      <c r="Y611" s="151"/>
      <c r="Z611" s="151"/>
      <c r="AA611" s="151"/>
      <c r="AB611" s="151"/>
      <c r="AC611" s="151"/>
      <c r="AD611" s="145"/>
      <c r="AE611" s="145"/>
      <c r="AF611" s="145"/>
      <c r="AG611" s="145"/>
      <c r="AH611" s="14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
      <c r="BS611" s="1"/>
      <c r="BT611" s="1"/>
      <c r="BU611" s="1"/>
      <c r="BV611" s="1"/>
      <c r="BW611" s="1"/>
      <c r="BX611" s="1"/>
      <c r="BY611" s="1"/>
      <c r="BZ611" s="2"/>
    </row>
    <row r="612" spans="1:79" ht="65.099999999999994" customHeight="1">
      <c r="A612" s="185"/>
      <c r="B612" s="125"/>
      <c r="C612" s="186" t="s">
        <v>342</v>
      </c>
      <c r="D612" s="186"/>
      <c r="E612" s="186"/>
      <c r="F612" s="186"/>
      <c r="G612" s="186"/>
      <c r="H612" s="186"/>
      <c r="I612" s="186"/>
      <c r="J612" s="187" t="s">
        <v>100</v>
      </c>
      <c r="K612" s="187"/>
      <c r="L612" s="187"/>
      <c r="M612" s="187"/>
      <c r="N612" s="187"/>
      <c r="O612" s="188" t="s">
        <v>201</v>
      </c>
      <c r="P612" s="189"/>
      <c r="Q612" s="189"/>
      <c r="R612" s="189"/>
      <c r="S612" s="189"/>
      <c r="T612" s="189"/>
      <c r="U612" s="189"/>
      <c r="V612" s="189"/>
      <c r="W612" s="189"/>
      <c r="X612" s="190"/>
      <c r="Y612" s="145">
        <v>0</v>
      </c>
      <c r="Z612" s="145"/>
      <c r="AA612" s="145"/>
      <c r="AB612" s="145"/>
      <c r="AC612" s="145"/>
      <c r="AD612" s="145">
        <v>16448</v>
      </c>
      <c r="AE612" s="145"/>
      <c r="AF612" s="145"/>
      <c r="AG612" s="145"/>
      <c r="AH612" s="145"/>
      <c r="AI612" s="182">
        <v>16448</v>
      </c>
      <c r="AJ612" s="183"/>
      <c r="AK612" s="183"/>
      <c r="AL612" s="183"/>
      <c r="AM612" s="184"/>
      <c r="AN612" s="182">
        <v>0</v>
      </c>
      <c r="AO612" s="183"/>
      <c r="AP612" s="183"/>
      <c r="AQ612" s="183"/>
      <c r="AR612" s="184"/>
      <c r="AS612" s="182">
        <v>16448</v>
      </c>
      <c r="AT612" s="183"/>
      <c r="AU612" s="183"/>
      <c r="AV612" s="183"/>
      <c r="AW612" s="184"/>
      <c r="AX612" s="182">
        <v>16448</v>
      </c>
      <c r="AY612" s="183"/>
      <c r="AZ612" s="183"/>
      <c r="BA612" s="183"/>
      <c r="BB612" s="184"/>
      <c r="BC612" s="182">
        <f t="shared" si="31"/>
        <v>0</v>
      </c>
      <c r="BD612" s="183"/>
      <c r="BE612" s="183"/>
      <c r="BF612" s="183"/>
      <c r="BG612" s="184"/>
      <c r="BH612" s="182">
        <f t="shared" si="32"/>
        <v>0</v>
      </c>
      <c r="BI612" s="183"/>
      <c r="BJ612" s="183"/>
      <c r="BK612" s="183"/>
      <c r="BL612" s="184"/>
      <c r="BM612" s="182">
        <v>0</v>
      </c>
      <c r="BN612" s="183"/>
      <c r="BO612" s="183"/>
      <c r="BP612" s="183"/>
      <c r="BQ612" s="184"/>
      <c r="BR612" s="1"/>
      <c r="BS612" s="1"/>
      <c r="BT612" s="1"/>
      <c r="BU612" s="1"/>
      <c r="BV612" s="1"/>
      <c r="BW612" s="1"/>
      <c r="BX612" s="1"/>
      <c r="BY612" s="1"/>
      <c r="BZ612" s="2"/>
    </row>
    <row r="613" spans="1:79" ht="18.75" customHeight="1">
      <c r="A613" s="62"/>
      <c r="B613" s="61"/>
      <c r="C613" s="178" t="s">
        <v>360</v>
      </c>
      <c r="D613" s="178"/>
      <c r="E613" s="178"/>
      <c r="F613" s="178"/>
      <c r="G613" s="178"/>
      <c r="H613" s="178"/>
      <c r="I613" s="178"/>
      <c r="J613" s="179" t="s">
        <v>98</v>
      </c>
      <c r="K613" s="179"/>
      <c r="L613" s="179"/>
      <c r="M613" s="179"/>
      <c r="N613" s="179"/>
      <c r="O613" s="179" t="s">
        <v>98</v>
      </c>
      <c r="P613" s="179"/>
      <c r="Q613" s="179"/>
      <c r="R613" s="179"/>
      <c r="S613" s="179"/>
      <c r="T613" s="179"/>
      <c r="U613" s="179"/>
      <c r="V613" s="179"/>
      <c r="W613" s="179"/>
      <c r="X613" s="179"/>
      <c r="Y613" s="151"/>
      <c r="Z613" s="151"/>
      <c r="AA613" s="151"/>
      <c r="AB613" s="151"/>
      <c r="AC613" s="151"/>
      <c r="AD613" s="145"/>
      <c r="AE613" s="145"/>
      <c r="AF613" s="145"/>
      <c r="AG613" s="145"/>
      <c r="AH613" s="14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c r="BR613" s="1"/>
      <c r="BS613" s="1"/>
      <c r="BT613" s="1"/>
      <c r="BU613" s="1"/>
      <c r="BV613" s="1"/>
      <c r="BW613" s="1"/>
      <c r="BX613" s="1"/>
      <c r="BY613" s="1"/>
      <c r="BZ613" s="2"/>
    </row>
    <row r="614" spans="1:79" ht="55.5" customHeight="1">
      <c r="A614" s="185"/>
      <c r="B614" s="125"/>
      <c r="C614" s="186" t="s">
        <v>406</v>
      </c>
      <c r="D614" s="186"/>
      <c r="E614" s="186"/>
      <c r="F614" s="186"/>
      <c r="G614" s="186"/>
      <c r="H614" s="186"/>
      <c r="I614" s="186"/>
      <c r="J614" s="187" t="s">
        <v>362</v>
      </c>
      <c r="K614" s="187"/>
      <c r="L614" s="187"/>
      <c r="M614" s="187"/>
      <c r="N614" s="187"/>
      <c r="O614" s="188" t="s">
        <v>201</v>
      </c>
      <c r="P614" s="189"/>
      <c r="Q614" s="189"/>
      <c r="R614" s="189"/>
      <c r="S614" s="189"/>
      <c r="T614" s="189"/>
      <c r="U614" s="189"/>
      <c r="V614" s="189"/>
      <c r="W614" s="189"/>
      <c r="X614" s="190"/>
      <c r="Y614" s="145">
        <v>0</v>
      </c>
      <c r="Z614" s="145"/>
      <c r="AA614" s="145"/>
      <c r="AB614" s="145"/>
      <c r="AC614" s="145"/>
      <c r="AD614" s="145">
        <v>100</v>
      </c>
      <c r="AE614" s="145"/>
      <c r="AF614" s="145"/>
      <c r="AG614" s="145"/>
      <c r="AH614" s="145"/>
      <c r="AI614" s="182">
        <v>100</v>
      </c>
      <c r="AJ614" s="183"/>
      <c r="AK614" s="183"/>
      <c r="AL614" s="183"/>
      <c r="AM614" s="184"/>
      <c r="AN614" s="182">
        <v>0</v>
      </c>
      <c r="AO614" s="183"/>
      <c r="AP614" s="183"/>
      <c r="AQ614" s="183"/>
      <c r="AR614" s="184"/>
      <c r="AS614" s="182">
        <v>100</v>
      </c>
      <c r="AT614" s="183"/>
      <c r="AU614" s="183"/>
      <c r="AV614" s="183"/>
      <c r="AW614" s="184"/>
      <c r="AX614" s="182">
        <v>100</v>
      </c>
      <c r="AY614" s="183"/>
      <c r="AZ614" s="183"/>
      <c r="BA614" s="183"/>
      <c r="BB614" s="184"/>
      <c r="BC614" s="182">
        <f t="shared" si="31"/>
        <v>0</v>
      </c>
      <c r="BD614" s="183"/>
      <c r="BE614" s="183"/>
      <c r="BF614" s="183"/>
      <c r="BG614" s="184"/>
      <c r="BH614" s="182">
        <f t="shared" si="32"/>
        <v>0</v>
      </c>
      <c r="BI614" s="183"/>
      <c r="BJ614" s="183"/>
      <c r="BK614" s="183"/>
      <c r="BL614" s="184"/>
      <c r="BM614" s="182">
        <v>0</v>
      </c>
      <c r="BN614" s="183"/>
      <c r="BO614" s="183"/>
      <c r="BP614" s="183"/>
      <c r="BQ614" s="184"/>
      <c r="BR614" s="1"/>
      <c r="BS614" s="1"/>
      <c r="BT614" s="1"/>
      <c r="BU614" s="1"/>
      <c r="BV614" s="1"/>
      <c r="BW614" s="1"/>
      <c r="BX614" s="1"/>
      <c r="BY614" s="1"/>
      <c r="BZ614" s="2"/>
    </row>
    <row r="615" spans="1:79" s="6" customFormat="1" ht="51" customHeight="1">
      <c r="A615" s="62"/>
      <c r="B615" s="61"/>
      <c r="C615" s="178" t="s">
        <v>508</v>
      </c>
      <c r="D615" s="178"/>
      <c r="E615" s="178"/>
      <c r="F615" s="178"/>
      <c r="G615" s="178"/>
      <c r="H615" s="178"/>
      <c r="I615" s="178"/>
      <c r="J615" s="179" t="s">
        <v>98</v>
      </c>
      <c r="K615" s="179"/>
      <c r="L615" s="179"/>
      <c r="M615" s="179"/>
      <c r="N615" s="179"/>
      <c r="O615" s="179" t="s">
        <v>98</v>
      </c>
      <c r="P615" s="179"/>
      <c r="Q615" s="179"/>
      <c r="R615" s="179"/>
      <c r="S615" s="179"/>
      <c r="T615" s="179"/>
      <c r="U615" s="179"/>
      <c r="V615" s="179"/>
      <c r="W615" s="179"/>
      <c r="X615" s="179"/>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4"/>
      <c r="BS615" s="4"/>
      <c r="BT615" s="4"/>
      <c r="BU615" s="4"/>
      <c r="BV615" s="4"/>
      <c r="BW615" s="4"/>
      <c r="BX615" s="4"/>
      <c r="BY615" s="4"/>
      <c r="BZ615" s="5"/>
      <c r="CA615" s="6" t="s">
        <v>24</v>
      </c>
    </row>
    <row r="616" spans="1:79" s="6" customFormat="1" ht="18.75" customHeight="1">
      <c r="A616" s="62"/>
      <c r="B616" s="61"/>
      <c r="C616" s="178" t="s">
        <v>97</v>
      </c>
      <c r="D616" s="178"/>
      <c r="E616" s="178"/>
      <c r="F616" s="178"/>
      <c r="G616" s="178"/>
      <c r="H616" s="178"/>
      <c r="I616" s="178"/>
      <c r="J616" s="179" t="s">
        <v>98</v>
      </c>
      <c r="K616" s="179"/>
      <c r="L616" s="179"/>
      <c r="M616" s="179"/>
      <c r="N616" s="179"/>
      <c r="O616" s="179" t="s">
        <v>98</v>
      </c>
      <c r="P616" s="179"/>
      <c r="Q616" s="179"/>
      <c r="R616" s="179"/>
      <c r="S616" s="179"/>
      <c r="T616" s="179"/>
      <c r="U616" s="179"/>
      <c r="V616" s="179"/>
      <c r="W616" s="179"/>
      <c r="X616" s="179"/>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4"/>
      <c r="BS616" s="4"/>
      <c r="BT616" s="4"/>
      <c r="BU616" s="4"/>
      <c r="BV616" s="4"/>
      <c r="BW616" s="4"/>
      <c r="BX616" s="4"/>
      <c r="BY616" s="4"/>
      <c r="BZ616" s="5"/>
      <c r="CA616" s="6" t="s">
        <v>24</v>
      </c>
    </row>
    <row r="617" spans="1:79" ht="71.099999999999994" customHeight="1">
      <c r="A617" s="185"/>
      <c r="B617" s="125"/>
      <c r="C617" s="186" t="s">
        <v>178</v>
      </c>
      <c r="D617" s="186"/>
      <c r="E617" s="186"/>
      <c r="F617" s="186"/>
      <c r="G617" s="186"/>
      <c r="H617" s="186"/>
      <c r="I617" s="186"/>
      <c r="J617" s="187" t="s">
        <v>100</v>
      </c>
      <c r="K617" s="187"/>
      <c r="L617" s="187"/>
      <c r="M617" s="187"/>
      <c r="N617" s="187"/>
      <c r="O617" s="188" t="s">
        <v>117</v>
      </c>
      <c r="P617" s="189"/>
      <c r="Q617" s="189"/>
      <c r="R617" s="189"/>
      <c r="S617" s="189"/>
      <c r="T617" s="189"/>
      <c r="U617" s="189"/>
      <c r="V617" s="189"/>
      <c r="W617" s="189"/>
      <c r="X617" s="190"/>
      <c r="Y617" s="145">
        <v>0</v>
      </c>
      <c r="Z617" s="145"/>
      <c r="AA617" s="145"/>
      <c r="AB617" s="145"/>
      <c r="AC617" s="145"/>
      <c r="AD617" s="145">
        <v>19590</v>
      </c>
      <c r="AE617" s="145"/>
      <c r="AF617" s="145"/>
      <c r="AG617" s="145"/>
      <c r="AH617" s="145"/>
      <c r="AI617" s="182">
        <v>19590</v>
      </c>
      <c r="AJ617" s="183"/>
      <c r="AK617" s="183"/>
      <c r="AL617" s="183"/>
      <c r="AM617" s="184"/>
      <c r="AN617" s="182">
        <v>0</v>
      </c>
      <c r="AO617" s="183"/>
      <c r="AP617" s="183"/>
      <c r="AQ617" s="183"/>
      <c r="AR617" s="184"/>
      <c r="AS617" s="182">
        <v>0</v>
      </c>
      <c r="AT617" s="183"/>
      <c r="AU617" s="183"/>
      <c r="AV617" s="183"/>
      <c r="AW617" s="184"/>
      <c r="AX617" s="182">
        <v>0</v>
      </c>
      <c r="AY617" s="183"/>
      <c r="AZ617" s="183"/>
      <c r="BA617" s="183"/>
      <c r="BB617" s="184"/>
      <c r="BC617" s="182">
        <f t="shared" si="31"/>
        <v>0</v>
      </c>
      <c r="BD617" s="183"/>
      <c r="BE617" s="183"/>
      <c r="BF617" s="183"/>
      <c r="BG617" s="184"/>
      <c r="BH617" s="182">
        <f t="shared" si="32"/>
        <v>-19590</v>
      </c>
      <c r="BI617" s="183"/>
      <c r="BJ617" s="183"/>
      <c r="BK617" s="183"/>
      <c r="BL617" s="184"/>
      <c r="BM617" s="182">
        <v>-19590</v>
      </c>
      <c r="BN617" s="183"/>
      <c r="BO617" s="183"/>
      <c r="BP617" s="183"/>
      <c r="BQ617" s="184"/>
      <c r="BR617" s="1"/>
      <c r="BS617" s="1"/>
      <c r="BT617" s="1"/>
      <c r="BU617" s="1"/>
      <c r="BV617" s="1"/>
      <c r="BW617" s="1"/>
      <c r="BX617" s="1"/>
      <c r="BY617" s="1"/>
      <c r="BZ617" s="2"/>
    </row>
    <row r="618" spans="1:79" ht="18.75" customHeight="1">
      <c r="A618" s="62"/>
      <c r="B618" s="61"/>
      <c r="C618" s="178" t="s">
        <v>198</v>
      </c>
      <c r="D618" s="178"/>
      <c r="E618" s="178"/>
      <c r="F618" s="178"/>
      <c r="G618" s="178"/>
      <c r="H618" s="178"/>
      <c r="I618" s="178"/>
      <c r="J618" s="179" t="s">
        <v>98</v>
      </c>
      <c r="K618" s="179"/>
      <c r="L618" s="179"/>
      <c r="M618" s="179"/>
      <c r="N618" s="179"/>
      <c r="O618" s="179" t="s">
        <v>98</v>
      </c>
      <c r="P618" s="179"/>
      <c r="Q618" s="179"/>
      <c r="R618" s="179"/>
      <c r="S618" s="179"/>
      <c r="T618" s="179"/>
      <c r="U618" s="179"/>
      <c r="V618" s="179"/>
      <c r="W618" s="179"/>
      <c r="X618" s="179"/>
      <c r="Y618" s="201"/>
      <c r="Z618" s="202"/>
      <c r="AA618" s="202"/>
      <c r="AB618" s="202"/>
      <c r="AC618" s="203"/>
      <c r="AD618" s="145"/>
      <c r="AE618" s="145"/>
      <c r="AF618" s="145"/>
      <c r="AG618" s="145"/>
      <c r="AH618" s="14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
      <c r="BS618" s="1"/>
      <c r="BT618" s="1"/>
      <c r="BU618" s="1"/>
      <c r="BV618" s="1"/>
      <c r="BW618" s="1"/>
      <c r="BX618" s="1"/>
      <c r="BY618" s="1"/>
      <c r="BZ618" s="2"/>
    </row>
    <row r="619" spans="1:79" ht="93" customHeight="1">
      <c r="A619" s="185"/>
      <c r="B619" s="125"/>
      <c r="C619" s="186" t="s">
        <v>265</v>
      </c>
      <c r="D619" s="186"/>
      <c r="E619" s="186"/>
      <c r="F619" s="186"/>
      <c r="G619" s="186"/>
      <c r="H619" s="186"/>
      <c r="I619" s="186"/>
      <c r="J619" s="187" t="s">
        <v>103</v>
      </c>
      <c r="K619" s="187"/>
      <c r="L619" s="187"/>
      <c r="M619" s="187"/>
      <c r="N619" s="187"/>
      <c r="O619" s="188" t="s">
        <v>112</v>
      </c>
      <c r="P619" s="189"/>
      <c r="Q619" s="189"/>
      <c r="R619" s="189"/>
      <c r="S619" s="189"/>
      <c r="T619" s="189"/>
      <c r="U619" s="189"/>
      <c r="V619" s="189"/>
      <c r="W619" s="189"/>
      <c r="X619" s="190"/>
      <c r="Y619" s="145">
        <v>0</v>
      </c>
      <c r="Z619" s="145"/>
      <c r="AA619" s="145"/>
      <c r="AB619" s="145"/>
      <c r="AC619" s="145"/>
      <c r="AD619" s="145">
        <v>1</v>
      </c>
      <c r="AE619" s="145"/>
      <c r="AF619" s="145"/>
      <c r="AG619" s="145"/>
      <c r="AH619" s="145"/>
      <c r="AI619" s="182">
        <v>1</v>
      </c>
      <c r="AJ619" s="183"/>
      <c r="AK619" s="183"/>
      <c r="AL619" s="183"/>
      <c r="AM619" s="184"/>
      <c r="AN619" s="182">
        <v>0</v>
      </c>
      <c r="AO619" s="183"/>
      <c r="AP619" s="183"/>
      <c r="AQ619" s="183"/>
      <c r="AR619" s="184"/>
      <c r="AS619" s="182">
        <v>0</v>
      </c>
      <c r="AT619" s="183"/>
      <c r="AU619" s="183"/>
      <c r="AV619" s="183"/>
      <c r="AW619" s="184"/>
      <c r="AX619" s="182">
        <v>0</v>
      </c>
      <c r="AY619" s="183"/>
      <c r="AZ619" s="183"/>
      <c r="BA619" s="183"/>
      <c r="BB619" s="184"/>
      <c r="BC619" s="182">
        <f t="shared" si="31"/>
        <v>0</v>
      </c>
      <c r="BD619" s="183"/>
      <c r="BE619" s="183"/>
      <c r="BF619" s="183"/>
      <c r="BG619" s="184"/>
      <c r="BH619" s="182">
        <f t="shared" si="32"/>
        <v>-1</v>
      </c>
      <c r="BI619" s="183"/>
      <c r="BJ619" s="183"/>
      <c r="BK619" s="183"/>
      <c r="BL619" s="184"/>
      <c r="BM619" s="182">
        <v>-1</v>
      </c>
      <c r="BN619" s="183"/>
      <c r="BO619" s="183"/>
      <c r="BP619" s="183"/>
      <c r="BQ619" s="184"/>
      <c r="BR619" s="1"/>
      <c r="BS619" s="1"/>
      <c r="BT619" s="1"/>
      <c r="BU619" s="1"/>
      <c r="BV619" s="1"/>
      <c r="BW619" s="1"/>
      <c r="BX619" s="1"/>
      <c r="BY619" s="1"/>
      <c r="BZ619" s="2"/>
    </row>
    <row r="620" spans="1:79" ht="18.75" customHeight="1">
      <c r="A620" s="62"/>
      <c r="B620" s="61"/>
      <c r="C620" s="178" t="s">
        <v>281</v>
      </c>
      <c r="D620" s="178"/>
      <c r="E620" s="178"/>
      <c r="F620" s="178"/>
      <c r="G620" s="178"/>
      <c r="H620" s="178"/>
      <c r="I620" s="178"/>
      <c r="J620" s="179" t="s">
        <v>98</v>
      </c>
      <c r="K620" s="179"/>
      <c r="L620" s="179"/>
      <c r="M620" s="179"/>
      <c r="N620" s="179"/>
      <c r="O620" s="179" t="s">
        <v>98</v>
      </c>
      <c r="P620" s="179"/>
      <c r="Q620" s="179"/>
      <c r="R620" s="179"/>
      <c r="S620" s="179"/>
      <c r="T620" s="179"/>
      <c r="U620" s="179"/>
      <c r="V620" s="179"/>
      <c r="W620" s="179"/>
      <c r="X620" s="179"/>
      <c r="Y620" s="151"/>
      <c r="Z620" s="151"/>
      <c r="AA620" s="151"/>
      <c r="AB620" s="151"/>
      <c r="AC620" s="151"/>
      <c r="AD620" s="145"/>
      <c r="AE620" s="145"/>
      <c r="AF620" s="145"/>
      <c r="AG620" s="145"/>
      <c r="AH620" s="14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
      <c r="BS620" s="1"/>
      <c r="BT620" s="1"/>
      <c r="BU620" s="1"/>
      <c r="BV620" s="1"/>
      <c r="BW620" s="1"/>
      <c r="BX620" s="1"/>
      <c r="BY620" s="1"/>
      <c r="BZ620" s="2"/>
    </row>
    <row r="621" spans="1:79" ht="70.5" customHeight="1">
      <c r="A621" s="185"/>
      <c r="B621" s="125"/>
      <c r="C621" s="186" t="s">
        <v>343</v>
      </c>
      <c r="D621" s="186"/>
      <c r="E621" s="186"/>
      <c r="F621" s="186"/>
      <c r="G621" s="186"/>
      <c r="H621" s="186"/>
      <c r="I621" s="186"/>
      <c r="J621" s="187" t="s">
        <v>100</v>
      </c>
      <c r="K621" s="187"/>
      <c r="L621" s="187"/>
      <c r="M621" s="187"/>
      <c r="N621" s="187"/>
      <c r="O621" s="188" t="s">
        <v>201</v>
      </c>
      <c r="P621" s="189"/>
      <c r="Q621" s="189"/>
      <c r="R621" s="189"/>
      <c r="S621" s="189"/>
      <c r="T621" s="189"/>
      <c r="U621" s="189"/>
      <c r="V621" s="189"/>
      <c r="W621" s="189"/>
      <c r="X621" s="190"/>
      <c r="Y621" s="145">
        <v>0</v>
      </c>
      <c r="Z621" s="145"/>
      <c r="AA621" s="145"/>
      <c r="AB621" s="145"/>
      <c r="AC621" s="145"/>
      <c r="AD621" s="145">
        <v>19590</v>
      </c>
      <c r="AE621" s="145"/>
      <c r="AF621" s="145"/>
      <c r="AG621" s="145"/>
      <c r="AH621" s="145"/>
      <c r="AI621" s="182">
        <v>19590</v>
      </c>
      <c r="AJ621" s="183"/>
      <c r="AK621" s="183"/>
      <c r="AL621" s="183"/>
      <c r="AM621" s="184"/>
      <c r="AN621" s="182">
        <v>0</v>
      </c>
      <c r="AO621" s="183"/>
      <c r="AP621" s="183"/>
      <c r="AQ621" s="183"/>
      <c r="AR621" s="184"/>
      <c r="AS621" s="182">
        <v>0</v>
      </c>
      <c r="AT621" s="183"/>
      <c r="AU621" s="183"/>
      <c r="AV621" s="183"/>
      <c r="AW621" s="184"/>
      <c r="AX621" s="182">
        <v>0</v>
      </c>
      <c r="AY621" s="183"/>
      <c r="AZ621" s="183"/>
      <c r="BA621" s="183"/>
      <c r="BB621" s="184"/>
      <c r="BC621" s="182">
        <f t="shared" si="31"/>
        <v>0</v>
      </c>
      <c r="BD621" s="183"/>
      <c r="BE621" s="183"/>
      <c r="BF621" s="183"/>
      <c r="BG621" s="184"/>
      <c r="BH621" s="182">
        <f t="shared" si="32"/>
        <v>-19590</v>
      </c>
      <c r="BI621" s="183"/>
      <c r="BJ621" s="183"/>
      <c r="BK621" s="183"/>
      <c r="BL621" s="184"/>
      <c r="BM621" s="182">
        <v>-19590</v>
      </c>
      <c r="BN621" s="183"/>
      <c r="BO621" s="183"/>
      <c r="BP621" s="183"/>
      <c r="BQ621" s="184"/>
      <c r="BR621" s="1"/>
      <c r="BS621" s="1"/>
      <c r="BT621" s="1"/>
      <c r="BU621" s="1"/>
      <c r="BV621" s="1"/>
      <c r="BW621" s="1"/>
      <c r="BX621" s="1"/>
      <c r="BY621" s="1"/>
      <c r="BZ621" s="2"/>
    </row>
    <row r="622" spans="1:79" ht="18.75" customHeight="1">
      <c r="A622" s="62"/>
      <c r="B622" s="61"/>
      <c r="C622" s="178" t="s">
        <v>360</v>
      </c>
      <c r="D622" s="178"/>
      <c r="E622" s="178"/>
      <c r="F622" s="178"/>
      <c r="G622" s="178"/>
      <c r="H622" s="178"/>
      <c r="I622" s="178"/>
      <c r="J622" s="179" t="s">
        <v>98</v>
      </c>
      <c r="K622" s="179"/>
      <c r="L622" s="179"/>
      <c r="M622" s="179"/>
      <c r="N622" s="179"/>
      <c r="O622" s="179" t="s">
        <v>98</v>
      </c>
      <c r="P622" s="179"/>
      <c r="Q622" s="179"/>
      <c r="R622" s="179"/>
      <c r="S622" s="179"/>
      <c r="T622" s="179"/>
      <c r="U622" s="179"/>
      <c r="V622" s="179"/>
      <c r="W622" s="179"/>
      <c r="X622" s="179"/>
      <c r="Y622" s="151"/>
      <c r="Z622" s="151"/>
      <c r="AA622" s="151"/>
      <c r="AB622" s="151"/>
      <c r="AC622" s="151"/>
      <c r="AD622" s="145"/>
      <c r="AE622" s="145"/>
      <c r="AF622" s="145"/>
      <c r="AG622" s="145"/>
      <c r="AH622" s="14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c r="BR622" s="1"/>
      <c r="BS622" s="1"/>
      <c r="BT622" s="1"/>
      <c r="BU622" s="1"/>
      <c r="BV622" s="1"/>
      <c r="BW622" s="1"/>
      <c r="BX622" s="1"/>
      <c r="BY622" s="1"/>
      <c r="BZ622" s="2"/>
    </row>
    <row r="623" spans="1:79" ht="67.5" customHeight="1">
      <c r="A623" s="185"/>
      <c r="B623" s="125"/>
      <c r="C623" s="186" t="s">
        <v>407</v>
      </c>
      <c r="D623" s="186"/>
      <c r="E623" s="186"/>
      <c r="F623" s="186"/>
      <c r="G623" s="186"/>
      <c r="H623" s="186"/>
      <c r="I623" s="186"/>
      <c r="J623" s="187" t="s">
        <v>362</v>
      </c>
      <c r="K623" s="187"/>
      <c r="L623" s="187"/>
      <c r="M623" s="187"/>
      <c r="N623" s="187"/>
      <c r="O623" s="188" t="s">
        <v>201</v>
      </c>
      <c r="P623" s="189"/>
      <c r="Q623" s="189"/>
      <c r="R623" s="189"/>
      <c r="S623" s="189"/>
      <c r="T623" s="189"/>
      <c r="U623" s="189"/>
      <c r="V623" s="189"/>
      <c r="W623" s="189"/>
      <c r="X623" s="190"/>
      <c r="Y623" s="145">
        <v>0</v>
      </c>
      <c r="Z623" s="145"/>
      <c r="AA623" s="145"/>
      <c r="AB623" s="145"/>
      <c r="AC623" s="145"/>
      <c r="AD623" s="145">
        <v>100</v>
      </c>
      <c r="AE623" s="145"/>
      <c r="AF623" s="145"/>
      <c r="AG623" s="145"/>
      <c r="AH623" s="145"/>
      <c r="AI623" s="182">
        <v>100</v>
      </c>
      <c r="AJ623" s="183"/>
      <c r="AK623" s="183"/>
      <c r="AL623" s="183"/>
      <c r="AM623" s="184"/>
      <c r="AN623" s="182">
        <v>0</v>
      </c>
      <c r="AO623" s="183"/>
      <c r="AP623" s="183"/>
      <c r="AQ623" s="183"/>
      <c r="AR623" s="184"/>
      <c r="AS623" s="182">
        <v>0</v>
      </c>
      <c r="AT623" s="183"/>
      <c r="AU623" s="183"/>
      <c r="AV623" s="183"/>
      <c r="AW623" s="184"/>
      <c r="AX623" s="182">
        <v>0</v>
      </c>
      <c r="AY623" s="183"/>
      <c r="AZ623" s="183"/>
      <c r="BA623" s="183"/>
      <c r="BB623" s="184"/>
      <c r="BC623" s="182">
        <f t="shared" si="31"/>
        <v>0</v>
      </c>
      <c r="BD623" s="183"/>
      <c r="BE623" s="183"/>
      <c r="BF623" s="183"/>
      <c r="BG623" s="184"/>
      <c r="BH623" s="182">
        <f t="shared" si="32"/>
        <v>-100</v>
      </c>
      <c r="BI623" s="183"/>
      <c r="BJ623" s="183"/>
      <c r="BK623" s="183"/>
      <c r="BL623" s="184"/>
      <c r="BM623" s="182">
        <v>-100</v>
      </c>
      <c r="BN623" s="183"/>
      <c r="BO623" s="183"/>
      <c r="BP623" s="183"/>
      <c r="BQ623" s="184"/>
      <c r="BR623" s="1"/>
      <c r="BS623" s="1"/>
      <c r="BT623" s="1"/>
      <c r="BU623" s="1"/>
      <c r="BV623" s="1"/>
      <c r="BW623" s="1"/>
      <c r="BX623" s="1"/>
      <c r="BY623" s="1"/>
      <c r="BZ623" s="2"/>
    </row>
    <row r="624" spans="1:79" s="6" customFormat="1" ht="42" customHeight="1">
      <c r="A624" s="62"/>
      <c r="B624" s="61"/>
      <c r="C624" s="178" t="s">
        <v>510</v>
      </c>
      <c r="D624" s="178"/>
      <c r="E624" s="178"/>
      <c r="F624" s="178"/>
      <c r="G624" s="178"/>
      <c r="H624" s="178"/>
      <c r="I624" s="178"/>
      <c r="J624" s="179" t="s">
        <v>98</v>
      </c>
      <c r="K624" s="179"/>
      <c r="L624" s="179"/>
      <c r="M624" s="179"/>
      <c r="N624" s="179"/>
      <c r="O624" s="179" t="s">
        <v>98</v>
      </c>
      <c r="P624" s="179"/>
      <c r="Q624" s="179"/>
      <c r="R624" s="179"/>
      <c r="S624" s="179"/>
      <c r="T624" s="179"/>
      <c r="U624" s="179"/>
      <c r="V624" s="179"/>
      <c r="W624" s="179"/>
      <c r="X624" s="179"/>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151"/>
      <c r="BN624" s="151"/>
      <c r="BO624" s="151"/>
      <c r="BP624" s="151"/>
      <c r="BQ624" s="151"/>
      <c r="BR624" s="4"/>
      <c r="BS624" s="4"/>
      <c r="BT624" s="4"/>
      <c r="BU624" s="4"/>
      <c r="BV624" s="4"/>
      <c r="BW624" s="4"/>
      <c r="BX624" s="4"/>
      <c r="BY624" s="4"/>
      <c r="BZ624" s="5"/>
      <c r="CA624" s="6" t="s">
        <v>24</v>
      </c>
    </row>
    <row r="625" spans="1:79" s="6" customFormat="1" ht="68.25" customHeight="1">
      <c r="A625" s="62"/>
      <c r="B625" s="61"/>
      <c r="C625" s="178" t="s">
        <v>511</v>
      </c>
      <c r="D625" s="178"/>
      <c r="E625" s="178"/>
      <c r="F625" s="178"/>
      <c r="G625" s="178"/>
      <c r="H625" s="178"/>
      <c r="I625" s="178"/>
      <c r="J625" s="179" t="s">
        <v>98</v>
      </c>
      <c r="K625" s="179"/>
      <c r="L625" s="179"/>
      <c r="M625" s="179"/>
      <c r="N625" s="179"/>
      <c r="O625" s="179" t="s">
        <v>98</v>
      </c>
      <c r="P625" s="179"/>
      <c r="Q625" s="179"/>
      <c r="R625" s="179"/>
      <c r="S625" s="179"/>
      <c r="T625" s="179"/>
      <c r="U625" s="179"/>
      <c r="V625" s="179"/>
      <c r="W625" s="179"/>
      <c r="X625" s="179"/>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c r="BR625" s="4"/>
      <c r="BS625" s="4"/>
      <c r="BT625" s="4"/>
      <c r="BU625" s="4"/>
      <c r="BV625" s="4"/>
      <c r="BW625" s="4"/>
      <c r="BX625" s="4"/>
      <c r="BY625" s="4"/>
      <c r="BZ625" s="5"/>
      <c r="CA625" s="6" t="s">
        <v>24</v>
      </c>
    </row>
    <row r="626" spans="1:79" s="6" customFormat="1" ht="18.75" customHeight="1">
      <c r="A626" s="62"/>
      <c r="B626" s="61"/>
      <c r="C626" s="178" t="s">
        <v>97</v>
      </c>
      <c r="D626" s="178"/>
      <c r="E626" s="178"/>
      <c r="F626" s="178"/>
      <c r="G626" s="178"/>
      <c r="H626" s="178"/>
      <c r="I626" s="178"/>
      <c r="J626" s="179" t="s">
        <v>98</v>
      </c>
      <c r="K626" s="179"/>
      <c r="L626" s="179"/>
      <c r="M626" s="179"/>
      <c r="N626" s="179"/>
      <c r="O626" s="179" t="s">
        <v>98</v>
      </c>
      <c r="P626" s="179"/>
      <c r="Q626" s="179"/>
      <c r="R626" s="179"/>
      <c r="S626" s="179"/>
      <c r="T626" s="179"/>
      <c r="U626" s="179"/>
      <c r="V626" s="179"/>
      <c r="W626" s="179"/>
      <c r="X626" s="179"/>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c r="BR626" s="4"/>
      <c r="BS626" s="4"/>
      <c r="BT626" s="4"/>
      <c r="BU626" s="4"/>
      <c r="BV626" s="4"/>
      <c r="BW626" s="4"/>
      <c r="BX626" s="4"/>
      <c r="BY626" s="4"/>
      <c r="BZ626" s="5"/>
      <c r="CA626" s="6" t="s">
        <v>24</v>
      </c>
    </row>
    <row r="627" spans="1:79" ht="66.75" customHeight="1">
      <c r="A627" s="185"/>
      <c r="B627" s="125"/>
      <c r="C627" s="186" t="s">
        <v>179</v>
      </c>
      <c r="D627" s="186"/>
      <c r="E627" s="186"/>
      <c r="F627" s="186"/>
      <c r="G627" s="186"/>
      <c r="H627" s="186"/>
      <c r="I627" s="186"/>
      <c r="J627" s="187" t="s">
        <v>100</v>
      </c>
      <c r="K627" s="187"/>
      <c r="L627" s="187"/>
      <c r="M627" s="187"/>
      <c r="N627" s="187"/>
      <c r="O627" s="188" t="s">
        <v>117</v>
      </c>
      <c r="P627" s="189"/>
      <c r="Q627" s="189"/>
      <c r="R627" s="189"/>
      <c r="S627" s="189"/>
      <c r="T627" s="189"/>
      <c r="U627" s="189"/>
      <c r="V627" s="189"/>
      <c r="W627" s="189"/>
      <c r="X627" s="190"/>
      <c r="Y627" s="145">
        <v>0</v>
      </c>
      <c r="Z627" s="145"/>
      <c r="AA627" s="145"/>
      <c r="AB627" s="145"/>
      <c r="AC627" s="145"/>
      <c r="AD627" s="145">
        <v>7992</v>
      </c>
      <c r="AE627" s="145"/>
      <c r="AF627" s="145"/>
      <c r="AG627" s="145"/>
      <c r="AH627" s="145"/>
      <c r="AI627" s="182">
        <v>7992</v>
      </c>
      <c r="AJ627" s="183"/>
      <c r="AK627" s="183"/>
      <c r="AL627" s="183"/>
      <c r="AM627" s="184"/>
      <c r="AN627" s="182">
        <v>0</v>
      </c>
      <c r="AO627" s="183"/>
      <c r="AP627" s="183"/>
      <c r="AQ627" s="183"/>
      <c r="AR627" s="184"/>
      <c r="AS627" s="182">
        <v>0</v>
      </c>
      <c r="AT627" s="183"/>
      <c r="AU627" s="183"/>
      <c r="AV627" s="183"/>
      <c r="AW627" s="184"/>
      <c r="AX627" s="182">
        <v>0</v>
      </c>
      <c r="AY627" s="183"/>
      <c r="AZ627" s="183"/>
      <c r="BA627" s="183"/>
      <c r="BB627" s="184"/>
      <c r="BC627" s="182">
        <f t="shared" si="31"/>
        <v>0</v>
      </c>
      <c r="BD627" s="183"/>
      <c r="BE627" s="183"/>
      <c r="BF627" s="183"/>
      <c r="BG627" s="184"/>
      <c r="BH627" s="182">
        <f t="shared" si="32"/>
        <v>-7992</v>
      </c>
      <c r="BI627" s="183"/>
      <c r="BJ627" s="183"/>
      <c r="BK627" s="183"/>
      <c r="BL627" s="184"/>
      <c r="BM627" s="182">
        <v>-7992</v>
      </c>
      <c r="BN627" s="183"/>
      <c r="BO627" s="183"/>
      <c r="BP627" s="183"/>
      <c r="BQ627" s="184"/>
      <c r="BR627" s="1"/>
      <c r="BS627" s="1"/>
      <c r="BT627" s="1"/>
      <c r="BU627" s="1"/>
      <c r="BV627" s="1"/>
      <c r="BW627" s="1"/>
      <c r="BX627" s="1"/>
      <c r="BY627" s="1"/>
      <c r="BZ627" s="2"/>
    </row>
    <row r="628" spans="1:79" ht="75" customHeight="1">
      <c r="A628" s="185"/>
      <c r="B628" s="125"/>
      <c r="C628" s="186" t="s">
        <v>180</v>
      </c>
      <c r="D628" s="186"/>
      <c r="E628" s="186"/>
      <c r="F628" s="186"/>
      <c r="G628" s="186"/>
      <c r="H628" s="186"/>
      <c r="I628" s="186"/>
      <c r="J628" s="187" t="s">
        <v>100</v>
      </c>
      <c r="K628" s="187"/>
      <c r="L628" s="187"/>
      <c r="M628" s="187"/>
      <c r="N628" s="187"/>
      <c r="O628" s="188" t="s">
        <v>117</v>
      </c>
      <c r="P628" s="189"/>
      <c r="Q628" s="189"/>
      <c r="R628" s="189"/>
      <c r="S628" s="189"/>
      <c r="T628" s="189"/>
      <c r="U628" s="189"/>
      <c r="V628" s="189"/>
      <c r="W628" s="189"/>
      <c r="X628" s="190"/>
      <c r="Y628" s="145">
        <v>0</v>
      </c>
      <c r="Z628" s="145"/>
      <c r="AA628" s="145"/>
      <c r="AB628" s="145"/>
      <c r="AC628" s="145"/>
      <c r="AD628" s="145">
        <v>640000</v>
      </c>
      <c r="AE628" s="145"/>
      <c r="AF628" s="145"/>
      <c r="AG628" s="145"/>
      <c r="AH628" s="145"/>
      <c r="AI628" s="182">
        <v>640000</v>
      </c>
      <c r="AJ628" s="183"/>
      <c r="AK628" s="183"/>
      <c r="AL628" s="183"/>
      <c r="AM628" s="184"/>
      <c r="AN628" s="182">
        <v>0</v>
      </c>
      <c r="AO628" s="183"/>
      <c r="AP628" s="183"/>
      <c r="AQ628" s="183"/>
      <c r="AR628" s="184"/>
      <c r="AS628" s="182">
        <v>616807.19999999995</v>
      </c>
      <c r="AT628" s="183"/>
      <c r="AU628" s="183"/>
      <c r="AV628" s="183"/>
      <c r="AW628" s="184"/>
      <c r="AX628" s="182">
        <v>616807.19999999995</v>
      </c>
      <c r="AY628" s="183"/>
      <c r="AZ628" s="183"/>
      <c r="BA628" s="183"/>
      <c r="BB628" s="184"/>
      <c r="BC628" s="182">
        <f t="shared" si="31"/>
        <v>0</v>
      </c>
      <c r="BD628" s="183"/>
      <c r="BE628" s="183"/>
      <c r="BF628" s="183"/>
      <c r="BG628" s="184"/>
      <c r="BH628" s="182">
        <f t="shared" si="32"/>
        <v>-23192.800000000047</v>
      </c>
      <c r="BI628" s="183"/>
      <c r="BJ628" s="183"/>
      <c r="BK628" s="183"/>
      <c r="BL628" s="184"/>
      <c r="BM628" s="182">
        <v>-23192.800000000047</v>
      </c>
      <c r="BN628" s="183"/>
      <c r="BO628" s="183"/>
      <c r="BP628" s="183"/>
      <c r="BQ628" s="184"/>
      <c r="BR628" s="1"/>
      <c r="BS628" s="1"/>
      <c r="BT628" s="1"/>
      <c r="BU628" s="1"/>
      <c r="BV628" s="1"/>
      <c r="BW628" s="1"/>
      <c r="BX628" s="1"/>
      <c r="BY628" s="1"/>
      <c r="BZ628" s="2"/>
    </row>
    <row r="629" spans="1:79" ht="18.75" customHeight="1">
      <c r="A629" s="62"/>
      <c r="B629" s="61"/>
      <c r="C629" s="178" t="s">
        <v>198</v>
      </c>
      <c r="D629" s="178"/>
      <c r="E629" s="178"/>
      <c r="F629" s="178"/>
      <c r="G629" s="178"/>
      <c r="H629" s="178"/>
      <c r="I629" s="178"/>
      <c r="J629" s="179" t="s">
        <v>98</v>
      </c>
      <c r="K629" s="179"/>
      <c r="L629" s="179"/>
      <c r="M629" s="179"/>
      <c r="N629" s="179"/>
      <c r="O629" s="179" t="s">
        <v>98</v>
      </c>
      <c r="P629" s="179"/>
      <c r="Q629" s="179"/>
      <c r="R629" s="179"/>
      <c r="S629" s="179"/>
      <c r="T629" s="179"/>
      <c r="U629" s="179"/>
      <c r="V629" s="179"/>
      <c r="W629" s="179"/>
      <c r="X629" s="179"/>
      <c r="Y629" s="201"/>
      <c r="Z629" s="202"/>
      <c r="AA629" s="202"/>
      <c r="AB629" s="202"/>
      <c r="AC629" s="203"/>
      <c r="AD629" s="145"/>
      <c r="AE629" s="145"/>
      <c r="AF629" s="145"/>
      <c r="AG629" s="145"/>
      <c r="AH629" s="14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c r="BR629" s="1"/>
      <c r="BS629" s="1"/>
      <c r="BT629" s="1"/>
      <c r="BU629" s="1"/>
      <c r="BV629" s="1"/>
      <c r="BW629" s="1"/>
      <c r="BX629" s="1"/>
      <c r="BY629" s="1"/>
      <c r="BZ629" s="2"/>
    </row>
    <row r="630" spans="1:79" ht="58.5" customHeight="1">
      <c r="A630" s="185"/>
      <c r="B630" s="125"/>
      <c r="C630" s="186" t="s">
        <v>266</v>
      </c>
      <c r="D630" s="186"/>
      <c r="E630" s="186"/>
      <c r="F630" s="186"/>
      <c r="G630" s="186"/>
      <c r="H630" s="186"/>
      <c r="I630" s="186"/>
      <c r="J630" s="187" t="s">
        <v>205</v>
      </c>
      <c r="K630" s="187"/>
      <c r="L630" s="187"/>
      <c r="M630" s="187"/>
      <c r="N630" s="187"/>
      <c r="O630" s="188" t="s">
        <v>112</v>
      </c>
      <c r="P630" s="189"/>
      <c r="Q630" s="189"/>
      <c r="R630" s="189"/>
      <c r="S630" s="189"/>
      <c r="T630" s="189"/>
      <c r="U630" s="189"/>
      <c r="V630" s="189"/>
      <c r="W630" s="189"/>
      <c r="X630" s="190"/>
      <c r="Y630" s="145">
        <v>0</v>
      </c>
      <c r="Z630" s="145"/>
      <c r="AA630" s="145"/>
      <c r="AB630" s="145"/>
      <c r="AC630" s="145"/>
      <c r="AD630" s="145">
        <v>410</v>
      </c>
      <c r="AE630" s="145"/>
      <c r="AF630" s="145"/>
      <c r="AG630" s="145"/>
      <c r="AH630" s="145"/>
      <c r="AI630" s="182">
        <v>410</v>
      </c>
      <c r="AJ630" s="183"/>
      <c r="AK630" s="183"/>
      <c r="AL630" s="183"/>
      <c r="AM630" s="184"/>
      <c r="AN630" s="182">
        <v>0</v>
      </c>
      <c r="AO630" s="183"/>
      <c r="AP630" s="183"/>
      <c r="AQ630" s="183"/>
      <c r="AR630" s="184"/>
      <c r="AS630" s="182">
        <v>410</v>
      </c>
      <c r="AT630" s="183"/>
      <c r="AU630" s="183"/>
      <c r="AV630" s="183"/>
      <c r="AW630" s="184"/>
      <c r="AX630" s="182">
        <v>410</v>
      </c>
      <c r="AY630" s="183"/>
      <c r="AZ630" s="183"/>
      <c r="BA630" s="183"/>
      <c r="BB630" s="184"/>
      <c r="BC630" s="182">
        <f t="shared" si="31"/>
        <v>0</v>
      </c>
      <c r="BD630" s="183"/>
      <c r="BE630" s="183"/>
      <c r="BF630" s="183"/>
      <c r="BG630" s="184"/>
      <c r="BH630" s="182">
        <f t="shared" si="32"/>
        <v>0</v>
      </c>
      <c r="BI630" s="183"/>
      <c r="BJ630" s="183"/>
      <c r="BK630" s="183"/>
      <c r="BL630" s="184"/>
      <c r="BM630" s="182">
        <v>0</v>
      </c>
      <c r="BN630" s="183"/>
      <c r="BO630" s="183"/>
      <c r="BP630" s="183"/>
      <c r="BQ630" s="184"/>
      <c r="BR630" s="1"/>
      <c r="BS630" s="1"/>
      <c r="BT630" s="1"/>
      <c r="BU630" s="1"/>
      <c r="BV630" s="1"/>
      <c r="BW630" s="1"/>
      <c r="BX630" s="1"/>
      <c r="BY630" s="1"/>
      <c r="BZ630" s="2"/>
    </row>
    <row r="631" spans="1:79" ht="18.75" customHeight="1">
      <c r="A631" s="62"/>
      <c r="B631" s="61"/>
      <c r="C631" s="178" t="s">
        <v>281</v>
      </c>
      <c r="D631" s="178"/>
      <c r="E631" s="178"/>
      <c r="F631" s="178"/>
      <c r="G631" s="178"/>
      <c r="H631" s="178"/>
      <c r="I631" s="178"/>
      <c r="J631" s="179" t="s">
        <v>98</v>
      </c>
      <c r="K631" s="179"/>
      <c r="L631" s="179"/>
      <c r="M631" s="179"/>
      <c r="N631" s="179"/>
      <c r="O631" s="179" t="s">
        <v>98</v>
      </c>
      <c r="P631" s="179"/>
      <c r="Q631" s="179"/>
      <c r="R631" s="179"/>
      <c r="S631" s="179"/>
      <c r="T631" s="179"/>
      <c r="U631" s="179"/>
      <c r="V631" s="179"/>
      <c r="W631" s="179"/>
      <c r="X631" s="179"/>
      <c r="Y631" s="151"/>
      <c r="Z631" s="151"/>
      <c r="AA631" s="151"/>
      <c r="AB631" s="151"/>
      <c r="AC631" s="151"/>
      <c r="AD631" s="145"/>
      <c r="AE631" s="145"/>
      <c r="AF631" s="145"/>
      <c r="AG631" s="145"/>
      <c r="AH631" s="14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c r="BR631" s="1"/>
      <c r="BS631" s="1"/>
      <c r="BT631" s="1"/>
      <c r="BU631" s="1"/>
      <c r="BV631" s="1"/>
      <c r="BW631" s="1"/>
      <c r="BX631" s="1"/>
      <c r="BY631" s="1"/>
      <c r="BZ631" s="2"/>
    </row>
    <row r="632" spans="1:79" s="6" customFormat="1" ht="51.95" customHeight="1">
      <c r="A632" s="185"/>
      <c r="B632" s="125"/>
      <c r="C632" s="186" t="s">
        <v>344</v>
      </c>
      <c r="D632" s="186"/>
      <c r="E632" s="186"/>
      <c r="F632" s="186"/>
      <c r="G632" s="186"/>
      <c r="H632" s="186"/>
      <c r="I632" s="186"/>
      <c r="J632" s="187" t="s">
        <v>100</v>
      </c>
      <c r="K632" s="187"/>
      <c r="L632" s="187"/>
      <c r="M632" s="187"/>
      <c r="N632" s="187"/>
      <c r="O632" s="188" t="s">
        <v>201</v>
      </c>
      <c r="P632" s="189"/>
      <c r="Q632" s="189"/>
      <c r="R632" s="189"/>
      <c r="S632" s="189"/>
      <c r="T632" s="189"/>
      <c r="U632" s="189"/>
      <c r="V632" s="189"/>
      <c r="W632" s="189"/>
      <c r="X632" s="190"/>
      <c r="Y632" s="145">
        <v>0</v>
      </c>
      <c r="Z632" s="145"/>
      <c r="AA632" s="145"/>
      <c r="AB632" s="145"/>
      <c r="AC632" s="145"/>
      <c r="AD632" s="145">
        <v>1580.47</v>
      </c>
      <c r="AE632" s="145"/>
      <c r="AF632" s="145"/>
      <c r="AG632" s="145"/>
      <c r="AH632" s="145"/>
      <c r="AI632" s="182">
        <v>1580.47</v>
      </c>
      <c r="AJ632" s="183"/>
      <c r="AK632" s="183"/>
      <c r="AL632" s="183"/>
      <c r="AM632" s="184"/>
      <c r="AN632" s="182">
        <v>0</v>
      </c>
      <c r="AO632" s="183"/>
      <c r="AP632" s="183"/>
      <c r="AQ632" s="183"/>
      <c r="AR632" s="184"/>
      <c r="AS632" s="182">
        <v>1580.47</v>
      </c>
      <c r="AT632" s="183"/>
      <c r="AU632" s="183"/>
      <c r="AV632" s="183"/>
      <c r="AW632" s="184"/>
      <c r="AX632" s="182">
        <v>1580.47</v>
      </c>
      <c r="AY632" s="183"/>
      <c r="AZ632" s="183"/>
      <c r="BA632" s="183"/>
      <c r="BB632" s="184"/>
      <c r="BC632" s="182">
        <f t="shared" si="31"/>
        <v>0</v>
      </c>
      <c r="BD632" s="183"/>
      <c r="BE632" s="183"/>
      <c r="BF632" s="183"/>
      <c r="BG632" s="184"/>
      <c r="BH632" s="182">
        <f t="shared" si="32"/>
        <v>0</v>
      </c>
      <c r="BI632" s="183"/>
      <c r="BJ632" s="183"/>
      <c r="BK632" s="183"/>
      <c r="BL632" s="184"/>
      <c r="BM632" s="182">
        <v>0</v>
      </c>
      <c r="BN632" s="183"/>
      <c r="BO632" s="183"/>
      <c r="BP632" s="183"/>
      <c r="BQ632" s="184"/>
      <c r="BR632" s="4"/>
      <c r="BS632" s="4"/>
      <c r="BT632" s="4"/>
      <c r="BU632" s="4"/>
      <c r="BV632" s="4"/>
      <c r="BW632" s="4"/>
      <c r="BX632" s="4"/>
      <c r="BY632" s="4"/>
      <c r="BZ632" s="5"/>
    </row>
    <row r="633" spans="1:79" ht="18.75" customHeight="1">
      <c r="A633" s="62"/>
      <c r="B633" s="61"/>
      <c r="C633" s="178" t="s">
        <v>360</v>
      </c>
      <c r="D633" s="178"/>
      <c r="E633" s="178"/>
      <c r="F633" s="178"/>
      <c r="G633" s="178"/>
      <c r="H633" s="178"/>
      <c r="I633" s="178"/>
      <c r="J633" s="179" t="s">
        <v>98</v>
      </c>
      <c r="K633" s="179"/>
      <c r="L633" s="179"/>
      <c r="M633" s="179"/>
      <c r="N633" s="179"/>
      <c r="O633" s="179" t="s">
        <v>98</v>
      </c>
      <c r="P633" s="179"/>
      <c r="Q633" s="179"/>
      <c r="R633" s="179"/>
      <c r="S633" s="179"/>
      <c r="T633" s="179"/>
      <c r="U633" s="179"/>
      <c r="V633" s="179"/>
      <c r="W633" s="179"/>
      <c r="X633" s="179"/>
      <c r="Y633" s="151"/>
      <c r="Z633" s="151"/>
      <c r="AA633" s="151"/>
      <c r="AB633" s="151"/>
      <c r="AC633" s="151"/>
      <c r="AD633" s="145"/>
      <c r="AE633" s="145"/>
      <c r="AF633" s="145"/>
      <c r="AG633" s="145"/>
      <c r="AH633" s="14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
      <c r="BS633" s="1"/>
      <c r="BT633" s="1"/>
      <c r="BU633" s="1"/>
      <c r="BV633" s="1"/>
      <c r="BW633" s="1"/>
      <c r="BX633" s="1"/>
      <c r="BY633" s="1"/>
      <c r="BZ633" s="2"/>
    </row>
    <row r="634" spans="1:79" ht="51" customHeight="1">
      <c r="A634" s="185"/>
      <c r="B634" s="125"/>
      <c r="C634" s="186" t="s">
        <v>408</v>
      </c>
      <c r="D634" s="186"/>
      <c r="E634" s="186"/>
      <c r="F634" s="186"/>
      <c r="G634" s="186"/>
      <c r="H634" s="186"/>
      <c r="I634" s="186"/>
      <c r="J634" s="187" t="s">
        <v>362</v>
      </c>
      <c r="K634" s="187"/>
      <c r="L634" s="187"/>
      <c r="M634" s="187"/>
      <c r="N634" s="187"/>
      <c r="O634" s="188" t="s">
        <v>201</v>
      </c>
      <c r="P634" s="189"/>
      <c r="Q634" s="189"/>
      <c r="R634" s="189"/>
      <c r="S634" s="189"/>
      <c r="T634" s="189"/>
      <c r="U634" s="189"/>
      <c r="V634" s="189"/>
      <c r="W634" s="189"/>
      <c r="X634" s="190"/>
      <c r="Y634" s="145">
        <v>0</v>
      </c>
      <c r="Z634" s="145"/>
      <c r="AA634" s="145"/>
      <c r="AB634" s="145"/>
      <c r="AC634" s="145"/>
      <c r="AD634" s="145">
        <v>100</v>
      </c>
      <c r="AE634" s="145"/>
      <c r="AF634" s="145"/>
      <c r="AG634" s="145"/>
      <c r="AH634" s="145"/>
      <c r="AI634" s="182">
        <v>100</v>
      </c>
      <c r="AJ634" s="183"/>
      <c r="AK634" s="183"/>
      <c r="AL634" s="183"/>
      <c r="AM634" s="184"/>
      <c r="AN634" s="182">
        <v>0</v>
      </c>
      <c r="AO634" s="183"/>
      <c r="AP634" s="183"/>
      <c r="AQ634" s="183"/>
      <c r="AR634" s="184"/>
      <c r="AS634" s="182">
        <v>95.18</v>
      </c>
      <c r="AT634" s="183"/>
      <c r="AU634" s="183"/>
      <c r="AV634" s="183"/>
      <c r="AW634" s="184"/>
      <c r="AX634" s="182">
        <v>95.18</v>
      </c>
      <c r="AY634" s="183"/>
      <c r="AZ634" s="183"/>
      <c r="BA634" s="183"/>
      <c r="BB634" s="184"/>
      <c r="BC634" s="182">
        <f t="shared" si="31"/>
        <v>0</v>
      </c>
      <c r="BD634" s="183"/>
      <c r="BE634" s="183"/>
      <c r="BF634" s="183"/>
      <c r="BG634" s="184"/>
      <c r="BH634" s="182">
        <f t="shared" si="32"/>
        <v>-4.8199999999999932</v>
      </c>
      <c r="BI634" s="183"/>
      <c r="BJ634" s="183"/>
      <c r="BK634" s="183"/>
      <c r="BL634" s="184"/>
      <c r="BM634" s="182">
        <v>-4.8199999999999932</v>
      </c>
      <c r="BN634" s="183"/>
      <c r="BO634" s="183"/>
      <c r="BP634" s="183"/>
      <c r="BQ634" s="184"/>
      <c r="BR634" s="1"/>
      <c r="BS634" s="1"/>
      <c r="BT634" s="1"/>
      <c r="BU634" s="1"/>
      <c r="BV634" s="1"/>
      <c r="BW634" s="1"/>
      <c r="BX634" s="1"/>
      <c r="BY634" s="1"/>
      <c r="BZ634" s="2"/>
    </row>
    <row r="635" spans="1:79" s="6" customFormat="1" ht="46.5" customHeight="1">
      <c r="A635" s="62"/>
      <c r="B635" s="61"/>
      <c r="C635" s="178" t="s">
        <v>512</v>
      </c>
      <c r="D635" s="178"/>
      <c r="E635" s="178"/>
      <c r="F635" s="178"/>
      <c r="G635" s="178"/>
      <c r="H635" s="178"/>
      <c r="I635" s="178"/>
      <c r="J635" s="179" t="s">
        <v>98</v>
      </c>
      <c r="K635" s="179"/>
      <c r="L635" s="179"/>
      <c r="M635" s="179"/>
      <c r="N635" s="179"/>
      <c r="O635" s="179" t="s">
        <v>98</v>
      </c>
      <c r="P635" s="179"/>
      <c r="Q635" s="179"/>
      <c r="R635" s="179"/>
      <c r="S635" s="179"/>
      <c r="T635" s="179"/>
      <c r="U635" s="179"/>
      <c r="V635" s="179"/>
      <c r="W635" s="179"/>
      <c r="X635" s="179"/>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4"/>
      <c r="BS635" s="4"/>
      <c r="BT635" s="4"/>
      <c r="BU635" s="4"/>
      <c r="BV635" s="4"/>
      <c r="BW635" s="4"/>
      <c r="BX635" s="4"/>
      <c r="BY635" s="4"/>
      <c r="BZ635" s="5"/>
      <c r="CA635" s="6" t="s">
        <v>24</v>
      </c>
    </row>
    <row r="636" spans="1:79" s="6" customFormat="1" ht="18.75" customHeight="1">
      <c r="A636" s="62"/>
      <c r="B636" s="61"/>
      <c r="C636" s="178" t="s">
        <v>97</v>
      </c>
      <c r="D636" s="178"/>
      <c r="E636" s="178"/>
      <c r="F636" s="178"/>
      <c r="G636" s="178"/>
      <c r="H636" s="178"/>
      <c r="I636" s="178"/>
      <c r="J636" s="179" t="s">
        <v>98</v>
      </c>
      <c r="K636" s="179"/>
      <c r="L636" s="179"/>
      <c r="M636" s="179"/>
      <c r="N636" s="179"/>
      <c r="O636" s="179" t="s">
        <v>98</v>
      </c>
      <c r="P636" s="179"/>
      <c r="Q636" s="179"/>
      <c r="R636" s="179"/>
      <c r="S636" s="179"/>
      <c r="T636" s="179"/>
      <c r="U636" s="179"/>
      <c r="V636" s="179"/>
      <c r="W636" s="179"/>
      <c r="X636" s="179"/>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4"/>
      <c r="BS636" s="4"/>
      <c r="BT636" s="4"/>
      <c r="BU636" s="4"/>
      <c r="BV636" s="4"/>
      <c r="BW636" s="4"/>
      <c r="BX636" s="4"/>
      <c r="BY636" s="4"/>
      <c r="BZ636" s="5"/>
      <c r="CA636" s="6" t="s">
        <v>24</v>
      </c>
    </row>
    <row r="637" spans="1:79" ht="53.1" customHeight="1">
      <c r="A637" s="185"/>
      <c r="B637" s="125"/>
      <c r="C637" s="186" t="s">
        <v>181</v>
      </c>
      <c r="D637" s="186"/>
      <c r="E637" s="186"/>
      <c r="F637" s="186"/>
      <c r="G637" s="186"/>
      <c r="H637" s="186"/>
      <c r="I637" s="186"/>
      <c r="J637" s="187" t="s">
        <v>100</v>
      </c>
      <c r="K637" s="187"/>
      <c r="L637" s="187"/>
      <c r="M637" s="187"/>
      <c r="N637" s="187"/>
      <c r="O637" s="188" t="s">
        <v>117</v>
      </c>
      <c r="P637" s="189"/>
      <c r="Q637" s="189"/>
      <c r="R637" s="189"/>
      <c r="S637" s="189"/>
      <c r="T637" s="189"/>
      <c r="U637" s="189"/>
      <c r="V637" s="189"/>
      <c r="W637" s="189"/>
      <c r="X637" s="190"/>
      <c r="Y637" s="145">
        <v>0</v>
      </c>
      <c r="Z637" s="145"/>
      <c r="AA637" s="145"/>
      <c r="AB637" s="145"/>
      <c r="AC637" s="145"/>
      <c r="AD637" s="145">
        <v>678407</v>
      </c>
      <c r="AE637" s="145"/>
      <c r="AF637" s="145"/>
      <c r="AG637" s="145"/>
      <c r="AH637" s="145"/>
      <c r="AI637" s="182">
        <v>678407</v>
      </c>
      <c r="AJ637" s="183"/>
      <c r="AK637" s="183"/>
      <c r="AL637" s="183"/>
      <c r="AM637" s="184"/>
      <c r="AN637" s="182">
        <v>0</v>
      </c>
      <c r="AO637" s="183"/>
      <c r="AP637" s="183"/>
      <c r="AQ637" s="183"/>
      <c r="AR637" s="184"/>
      <c r="AS637" s="182">
        <v>678406.09</v>
      </c>
      <c r="AT637" s="183"/>
      <c r="AU637" s="183"/>
      <c r="AV637" s="183"/>
      <c r="AW637" s="184"/>
      <c r="AX637" s="182">
        <v>678406.09</v>
      </c>
      <c r="AY637" s="183"/>
      <c r="AZ637" s="183"/>
      <c r="BA637" s="183"/>
      <c r="BB637" s="184"/>
      <c r="BC637" s="182">
        <f t="shared" si="31"/>
        <v>0</v>
      </c>
      <c r="BD637" s="183"/>
      <c r="BE637" s="183"/>
      <c r="BF637" s="183"/>
      <c r="BG637" s="184"/>
      <c r="BH637" s="182">
        <f t="shared" si="32"/>
        <v>-0.91000000003259629</v>
      </c>
      <c r="BI637" s="183"/>
      <c r="BJ637" s="183"/>
      <c r="BK637" s="183"/>
      <c r="BL637" s="184"/>
      <c r="BM637" s="182">
        <v>-0.91000000003259629</v>
      </c>
      <c r="BN637" s="183"/>
      <c r="BO637" s="183"/>
      <c r="BP637" s="183"/>
      <c r="BQ637" s="184"/>
      <c r="BR637" s="1"/>
      <c r="BS637" s="1"/>
      <c r="BT637" s="1"/>
      <c r="BU637" s="1"/>
      <c r="BV637" s="1"/>
      <c r="BW637" s="1"/>
      <c r="BX637" s="1"/>
      <c r="BY637" s="1"/>
      <c r="BZ637" s="2"/>
    </row>
    <row r="638" spans="1:79" ht="18.75" customHeight="1">
      <c r="A638" s="62"/>
      <c r="B638" s="61"/>
      <c r="C638" s="178" t="s">
        <v>198</v>
      </c>
      <c r="D638" s="178"/>
      <c r="E638" s="178"/>
      <c r="F638" s="178"/>
      <c r="G638" s="178"/>
      <c r="H638" s="178"/>
      <c r="I638" s="178"/>
      <c r="J638" s="179" t="s">
        <v>98</v>
      </c>
      <c r="K638" s="179"/>
      <c r="L638" s="179"/>
      <c r="M638" s="179"/>
      <c r="N638" s="179"/>
      <c r="O638" s="179" t="s">
        <v>98</v>
      </c>
      <c r="P638" s="179"/>
      <c r="Q638" s="179"/>
      <c r="R638" s="179"/>
      <c r="S638" s="179"/>
      <c r="T638" s="179"/>
      <c r="U638" s="179"/>
      <c r="V638" s="179"/>
      <c r="W638" s="179"/>
      <c r="X638" s="179"/>
      <c r="Y638" s="201"/>
      <c r="Z638" s="202"/>
      <c r="AA638" s="202"/>
      <c r="AB638" s="202"/>
      <c r="AC638" s="203"/>
      <c r="AD638" s="145"/>
      <c r="AE638" s="145"/>
      <c r="AF638" s="145"/>
      <c r="AG638" s="145"/>
      <c r="AH638" s="14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c r="BR638" s="1"/>
      <c r="BS638" s="1"/>
      <c r="BT638" s="1"/>
      <c r="BU638" s="1"/>
      <c r="BV638" s="1"/>
      <c r="BW638" s="1"/>
      <c r="BX638" s="1"/>
      <c r="BY638" s="1"/>
      <c r="BZ638" s="2"/>
    </row>
    <row r="639" spans="1:79" ht="51.6" customHeight="1">
      <c r="A639" s="185"/>
      <c r="B639" s="125"/>
      <c r="C639" s="186" t="s">
        <v>267</v>
      </c>
      <c r="D639" s="186"/>
      <c r="E639" s="186"/>
      <c r="F639" s="186"/>
      <c r="G639" s="186"/>
      <c r="H639" s="186"/>
      <c r="I639" s="186"/>
      <c r="J639" s="187" t="s">
        <v>205</v>
      </c>
      <c r="K639" s="187"/>
      <c r="L639" s="187"/>
      <c r="M639" s="187"/>
      <c r="N639" s="187"/>
      <c r="O639" s="188" t="s">
        <v>112</v>
      </c>
      <c r="P639" s="189"/>
      <c r="Q639" s="189"/>
      <c r="R639" s="189"/>
      <c r="S639" s="189"/>
      <c r="T639" s="189"/>
      <c r="U639" s="189"/>
      <c r="V639" s="189"/>
      <c r="W639" s="189"/>
      <c r="X639" s="190"/>
      <c r="Y639" s="145">
        <v>0</v>
      </c>
      <c r="Z639" s="145"/>
      <c r="AA639" s="145"/>
      <c r="AB639" s="145"/>
      <c r="AC639" s="145"/>
      <c r="AD639" s="145">
        <v>318.2</v>
      </c>
      <c r="AE639" s="145"/>
      <c r="AF639" s="145"/>
      <c r="AG639" s="145"/>
      <c r="AH639" s="145"/>
      <c r="AI639" s="182">
        <v>318.2</v>
      </c>
      <c r="AJ639" s="183"/>
      <c r="AK639" s="183"/>
      <c r="AL639" s="183"/>
      <c r="AM639" s="184"/>
      <c r="AN639" s="182">
        <v>0</v>
      </c>
      <c r="AO639" s="183"/>
      <c r="AP639" s="183"/>
      <c r="AQ639" s="183"/>
      <c r="AR639" s="184"/>
      <c r="AS639" s="182">
        <v>696</v>
      </c>
      <c r="AT639" s="183"/>
      <c r="AU639" s="183"/>
      <c r="AV639" s="183"/>
      <c r="AW639" s="184"/>
      <c r="AX639" s="182">
        <v>696</v>
      </c>
      <c r="AY639" s="183"/>
      <c r="AZ639" s="183"/>
      <c r="BA639" s="183"/>
      <c r="BB639" s="184"/>
      <c r="BC639" s="182">
        <f t="shared" si="31"/>
        <v>0</v>
      </c>
      <c r="BD639" s="183"/>
      <c r="BE639" s="183"/>
      <c r="BF639" s="183"/>
      <c r="BG639" s="184"/>
      <c r="BH639" s="182">
        <f t="shared" si="32"/>
        <v>377.8</v>
      </c>
      <c r="BI639" s="183"/>
      <c r="BJ639" s="183"/>
      <c r="BK639" s="183"/>
      <c r="BL639" s="184"/>
      <c r="BM639" s="182">
        <v>377.8</v>
      </c>
      <c r="BN639" s="183"/>
      <c r="BO639" s="183"/>
      <c r="BP639" s="183"/>
      <c r="BQ639" s="184"/>
      <c r="BR639" s="1"/>
      <c r="BS639" s="1"/>
      <c r="BT639" s="1"/>
      <c r="BU639" s="1"/>
      <c r="BV639" s="1"/>
      <c r="BW639" s="1"/>
      <c r="BX639" s="1"/>
      <c r="BY639" s="1"/>
      <c r="BZ639" s="2"/>
    </row>
    <row r="640" spans="1:79" ht="18.75" customHeight="1">
      <c r="A640" s="62"/>
      <c r="B640" s="61"/>
      <c r="C640" s="178" t="s">
        <v>281</v>
      </c>
      <c r="D640" s="178"/>
      <c r="E640" s="178"/>
      <c r="F640" s="178"/>
      <c r="G640" s="178"/>
      <c r="H640" s="178"/>
      <c r="I640" s="178"/>
      <c r="J640" s="179" t="s">
        <v>98</v>
      </c>
      <c r="K640" s="179"/>
      <c r="L640" s="179"/>
      <c r="M640" s="179"/>
      <c r="N640" s="179"/>
      <c r="O640" s="179" t="s">
        <v>98</v>
      </c>
      <c r="P640" s="179"/>
      <c r="Q640" s="179"/>
      <c r="R640" s="179"/>
      <c r="S640" s="179"/>
      <c r="T640" s="179"/>
      <c r="U640" s="179"/>
      <c r="V640" s="179"/>
      <c r="W640" s="179"/>
      <c r="X640" s="179"/>
      <c r="Y640" s="151"/>
      <c r="Z640" s="151"/>
      <c r="AA640" s="151"/>
      <c r="AB640" s="151"/>
      <c r="AC640" s="151"/>
      <c r="AD640" s="145"/>
      <c r="AE640" s="145"/>
      <c r="AF640" s="145"/>
      <c r="AG640" s="145"/>
      <c r="AH640" s="14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c r="BR640" s="1"/>
      <c r="BS640" s="1"/>
      <c r="BT640" s="1"/>
      <c r="BU640" s="1"/>
      <c r="BV640" s="1"/>
      <c r="BW640" s="1"/>
      <c r="BX640" s="1"/>
      <c r="BY640" s="1"/>
      <c r="BZ640" s="2"/>
    </row>
    <row r="641" spans="1:79" ht="48.75" customHeight="1">
      <c r="A641" s="185"/>
      <c r="B641" s="125"/>
      <c r="C641" s="186" t="s">
        <v>345</v>
      </c>
      <c r="D641" s="186"/>
      <c r="E641" s="186"/>
      <c r="F641" s="186"/>
      <c r="G641" s="186"/>
      <c r="H641" s="186"/>
      <c r="I641" s="186"/>
      <c r="J641" s="187" t="s">
        <v>100</v>
      </c>
      <c r="K641" s="187"/>
      <c r="L641" s="187"/>
      <c r="M641" s="187"/>
      <c r="N641" s="187"/>
      <c r="O641" s="188" t="s">
        <v>201</v>
      </c>
      <c r="P641" s="189"/>
      <c r="Q641" s="189"/>
      <c r="R641" s="189"/>
      <c r="S641" s="189"/>
      <c r="T641" s="189"/>
      <c r="U641" s="189"/>
      <c r="V641" s="189"/>
      <c r="W641" s="189"/>
      <c r="X641" s="190"/>
      <c r="Y641" s="145">
        <v>0</v>
      </c>
      <c r="Z641" s="145"/>
      <c r="AA641" s="145"/>
      <c r="AB641" s="145"/>
      <c r="AC641" s="145"/>
      <c r="AD641" s="145">
        <v>2132.0100000000002</v>
      </c>
      <c r="AE641" s="145"/>
      <c r="AF641" s="145"/>
      <c r="AG641" s="145"/>
      <c r="AH641" s="145"/>
      <c r="AI641" s="182">
        <v>2132.0100000000002</v>
      </c>
      <c r="AJ641" s="183"/>
      <c r="AK641" s="183"/>
      <c r="AL641" s="183"/>
      <c r="AM641" s="184"/>
      <c r="AN641" s="182">
        <v>0</v>
      </c>
      <c r="AO641" s="183"/>
      <c r="AP641" s="183"/>
      <c r="AQ641" s="183"/>
      <c r="AR641" s="184"/>
      <c r="AS641" s="182">
        <v>974.72</v>
      </c>
      <c r="AT641" s="183"/>
      <c r="AU641" s="183"/>
      <c r="AV641" s="183"/>
      <c r="AW641" s="184"/>
      <c r="AX641" s="182">
        <v>974.72</v>
      </c>
      <c r="AY641" s="183"/>
      <c r="AZ641" s="183"/>
      <c r="BA641" s="183"/>
      <c r="BB641" s="184"/>
      <c r="BC641" s="182">
        <f t="shared" si="31"/>
        <v>0</v>
      </c>
      <c r="BD641" s="183"/>
      <c r="BE641" s="183"/>
      <c r="BF641" s="183"/>
      <c r="BG641" s="184"/>
      <c r="BH641" s="182">
        <f t="shared" si="32"/>
        <v>-1157.2900000000002</v>
      </c>
      <c r="BI641" s="183"/>
      <c r="BJ641" s="183"/>
      <c r="BK641" s="183"/>
      <c r="BL641" s="184"/>
      <c r="BM641" s="182">
        <v>-1157.2900000000002</v>
      </c>
      <c r="BN641" s="183"/>
      <c r="BO641" s="183"/>
      <c r="BP641" s="183"/>
      <c r="BQ641" s="184"/>
      <c r="BR641" s="1"/>
      <c r="BS641" s="1"/>
      <c r="BT641" s="1"/>
      <c r="BU641" s="1"/>
      <c r="BV641" s="1"/>
      <c r="BW641" s="1"/>
      <c r="BX641" s="1"/>
      <c r="BY641" s="1"/>
      <c r="BZ641" s="2"/>
    </row>
    <row r="642" spans="1:79" ht="18.75" customHeight="1">
      <c r="A642" s="62"/>
      <c r="B642" s="61"/>
      <c r="C642" s="178" t="s">
        <v>360</v>
      </c>
      <c r="D642" s="178"/>
      <c r="E642" s="178"/>
      <c r="F642" s="178"/>
      <c r="G642" s="178"/>
      <c r="H642" s="178"/>
      <c r="I642" s="178"/>
      <c r="J642" s="179" t="s">
        <v>98</v>
      </c>
      <c r="K642" s="179"/>
      <c r="L642" s="179"/>
      <c r="M642" s="179"/>
      <c r="N642" s="179"/>
      <c r="O642" s="179" t="s">
        <v>98</v>
      </c>
      <c r="P642" s="179"/>
      <c r="Q642" s="179"/>
      <c r="R642" s="179"/>
      <c r="S642" s="179"/>
      <c r="T642" s="179"/>
      <c r="U642" s="179"/>
      <c r="V642" s="179"/>
      <c r="W642" s="179"/>
      <c r="X642" s="179"/>
      <c r="Y642" s="151"/>
      <c r="Z642" s="151"/>
      <c r="AA642" s="151"/>
      <c r="AB642" s="151"/>
      <c r="AC642" s="151"/>
      <c r="AD642" s="145"/>
      <c r="AE642" s="145"/>
      <c r="AF642" s="145"/>
      <c r="AG642" s="145"/>
      <c r="AH642" s="14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c r="BR642" s="1"/>
      <c r="BS642" s="1"/>
      <c r="BT642" s="1"/>
      <c r="BU642" s="1"/>
      <c r="BV642" s="1"/>
      <c r="BW642" s="1"/>
      <c r="BX642" s="1"/>
      <c r="BY642" s="1"/>
      <c r="BZ642" s="2"/>
    </row>
    <row r="643" spans="1:79" ht="38.25" customHeight="1">
      <c r="A643" s="185"/>
      <c r="B643" s="125"/>
      <c r="C643" s="186" t="s">
        <v>409</v>
      </c>
      <c r="D643" s="186"/>
      <c r="E643" s="186"/>
      <c r="F643" s="186"/>
      <c r="G643" s="186"/>
      <c r="H643" s="186"/>
      <c r="I643" s="186"/>
      <c r="J643" s="187" t="s">
        <v>362</v>
      </c>
      <c r="K643" s="187"/>
      <c r="L643" s="187"/>
      <c r="M643" s="187"/>
      <c r="N643" s="187"/>
      <c r="O643" s="188" t="s">
        <v>201</v>
      </c>
      <c r="P643" s="189"/>
      <c r="Q643" s="189"/>
      <c r="R643" s="189"/>
      <c r="S643" s="189"/>
      <c r="T643" s="189"/>
      <c r="U643" s="189"/>
      <c r="V643" s="189"/>
      <c r="W643" s="189"/>
      <c r="X643" s="190"/>
      <c r="Y643" s="145">
        <v>0</v>
      </c>
      <c r="Z643" s="145"/>
      <c r="AA643" s="145"/>
      <c r="AB643" s="145"/>
      <c r="AC643" s="145"/>
      <c r="AD643" s="145">
        <v>100</v>
      </c>
      <c r="AE643" s="145"/>
      <c r="AF643" s="145"/>
      <c r="AG643" s="145"/>
      <c r="AH643" s="145"/>
      <c r="AI643" s="182">
        <v>100</v>
      </c>
      <c r="AJ643" s="183"/>
      <c r="AK643" s="183"/>
      <c r="AL643" s="183"/>
      <c r="AM643" s="184"/>
      <c r="AN643" s="182">
        <v>0</v>
      </c>
      <c r="AO643" s="183"/>
      <c r="AP643" s="183"/>
      <c r="AQ643" s="183"/>
      <c r="AR643" s="184"/>
      <c r="AS643" s="182">
        <v>100</v>
      </c>
      <c r="AT643" s="183"/>
      <c r="AU643" s="183"/>
      <c r="AV643" s="183"/>
      <c r="AW643" s="184"/>
      <c r="AX643" s="182">
        <v>100</v>
      </c>
      <c r="AY643" s="183"/>
      <c r="AZ643" s="183"/>
      <c r="BA643" s="183"/>
      <c r="BB643" s="184"/>
      <c r="BC643" s="182">
        <f t="shared" si="31"/>
        <v>0</v>
      </c>
      <c r="BD643" s="183"/>
      <c r="BE643" s="183"/>
      <c r="BF643" s="183"/>
      <c r="BG643" s="184"/>
      <c r="BH643" s="182">
        <f t="shared" si="32"/>
        <v>0</v>
      </c>
      <c r="BI643" s="183"/>
      <c r="BJ643" s="183"/>
      <c r="BK643" s="183"/>
      <c r="BL643" s="184"/>
      <c r="BM643" s="182">
        <v>0</v>
      </c>
      <c r="BN643" s="183"/>
      <c r="BO643" s="183"/>
      <c r="BP643" s="183"/>
      <c r="BQ643" s="184"/>
      <c r="BR643" s="1"/>
      <c r="BS643" s="1"/>
      <c r="BT643" s="1"/>
      <c r="BU643" s="1"/>
      <c r="BV643" s="1"/>
      <c r="BW643" s="1"/>
      <c r="BX643" s="1"/>
      <c r="BY643" s="1"/>
      <c r="BZ643" s="2"/>
    </row>
    <row r="644" spans="1:79" s="6" customFormat="1" ht="67.5" customHeight="1">
      <c r="A644" s="62"/>
      <c r="B644" s="61"/>
      <c r="C644" s="178" t="s">
        <v>513</v>
      </c>
      <c r="D644" s="178"/>
      <c r="E644" s="178"/>
      <c r="F644" s="178"/>
      <c r="G644" s="178"/>
      <c r="H644" s="178"/>
      <c r="I644" s="178"/>
      <c r="J644" s="179" t="s">
        <v>98</v>
      </c>
      <c r="K644" s="179"/>
      <c r="L644" s="179"/>
      <c r="M644" s="179"/>
      <c r="N644" s="179"/>
      <c r="O644" s="179" t="s">
        <v>98</v>
      </c>
      <c r="P644" s="179"/>
      <c r="Q644" s="179"/>
      <c r="R644" s="179"/>
      <c r="S644" s="179"/>
      <c r="T644" s="179"/>
      <c r="U644" s="179"/>
      <c r="V644" s="179"/>
      <c r="W644" s="179"/>
      <c r="X644" s="179"/>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4"/>
      <c r="BS644" s="4"/>
      <c r="BT644" s="4"/>
      <c r="BU644" s="4"/>
      <c r="BV644" s="4"/>
      <c r="BW644" s="4"/>
      <c r="BX644" s="4"/>
      <c r="BY644" s="4"/>
      <c r="BZ644" s="5"/>
      <c r="CA644" s="6" t="s">
        <v>24</v>
      </c>
    </row>
    <row r="645" spans="1:79" s="6" customFormat="1" ht="18.75" customHeight="1">
      <c r="A645" s="62"/>
      <c r="B645" s="61"/>
      <c r="C645" s="178" t="s">
        <v>97</v>
      </c>
      <c r="D645" s="178"/>
      <c r="E645" s="178"/>
      <c r="F645" s="178"/>
      <c r="G645" s="178"/>
      <c r="H645" s="178"/>
      <c r="I645" s="178"/>
      <c r="J645" s="179" t="s">
        <v>98</v>
      </c>
      <c r="K645" s="179"/>
      <c r="L645" s="179"/>
      <c r="M645" s="179"/>
      <c r="N645" s="179"/>
      <c r="O645" s="179" t="s">
        <v>98</v>
      </c>
      <c r="P645" s="179"/>
      <c r="Q645" s="179"/>
      <c r="R645" s="179"/>
      <c r="S645" s="179"/>
      <c r="T645" s="179"/>
      <c r="U645" s="179"/>
      <c r="V645" s="179"/>
      <c r="W645" s="179"/>
      <c r="X645" s="179"/>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4"/>
      <c r="BS645" s="4"/>
      <c r="BT645" s="4"/>
      <c r="BU645" s="4"/>
      <c r="BV645" s="4"/>
      <c r="BW645" s="4"/>
      <c r="BX645" s="4"/>
      <c r="BY645" s="4"/>
      <c r="BZ645" s="5"/>
      <c r="CA645" s="6" t="s">
        <v>24</v>
      </c>
    </row>
    <row r="646" spans="1:79" ht="51" customHeight="1">
      <c r="A646" s="185"/>
      <c r="B646" s="125"/>
      <c r="C646" s="186" t="s">
        <v>182</v>
      </c>
      <c r="D646" s="186"/>
      <c r="E646" s="186"/>
      <c r="F646" s="186"/>
      <c r="G646" s="186"/>
      <c r="H646" s="186"/>
      <c r="I646" s="186"/>
      <c r="J646" s="187" t="s">
        <v>100</v>
      </c>
      <c r="K646" s="187"/>
      <c r="L646" s="187"/>
      <c r="M646" s="187"/>
      <c r="N646" s="187"/>
      <c r="O646" s="188" t="s">
        <v>117</v>
      </c>
      <c r="P646" s="189"/>
      <c r="Q646" s="189"/>
      <c r="R646" s="189"/>
      <c r="S646" s="189"/>
      <c r="T646" s="189"/>
      <c r="U646" s="189"/>
      <c r="V646" s="189"/>
      <c r="W646" s="189"/>
      <c r="X646" s="190"/>
      <c r="Y646" s="145">
        <v>0</v>
      </c>
      <c r="Z646" s="145"/>
      <c r="AA646" s="145"/>
      <c r="AB646" s="145"/>
      <c r="AC646" s="145"/>
      <c r="AD646" s="145">
        <v>195884</v>
      </c>
      <c r="AE646" s="145"/>
      <c r="AF646" s="145"/>
      <c r="AG646" s="145"/>
      <c r="AH646" s="145"/>
      <c r="AI646" s="182">
        <v>195884</v>
      </c>
      <c r="AJ646" s="183"/>
      <c r="AK646" s="183"/>
      <c r="AL646" s="183"/>
      <c r="AM646" s="184"/>
      <c r="AN646" s="182">
        <v>0</v>
      </c>
      <c r="AO646" s="183"/>
      <c r="AP646" s="183"/>
      <c r="AQ646" s="183"/>
      <c r="AR646" s="184"/>
      <c r="AS646" s="182">
        <v>195883.96</v>
      </c>
      <c r="AT646" s="183"/>
      <c r="AU646" s="183"/>
      <c r="AV646" s="183"/>
      <c r="AW646" s="184"/>
      <c r="AX646" s="182">
        <v>195883.96</v>
      </c>
      <c r="AY646" s="183"/>
      <c r="AZ646" s="183"/>
      <c r="BA646" s="183"/>
      <c r="BB646" s="184"/>
      <c r="BC646" s="182">
        <f t="shared" si="31"/>
        <v>0</v>
      </c>
      <c r="BD646" s="183"/>
      <c r="BE646" s="183"/>
      <c r="BF646" s="183"/>
      <c r="BG646" s="184"/>
      <c r="BH646" s="182">
        <f t="shared" si="32"/>
        <v>-4.0000000008149073E-2</v>
      </c>
      <c r="BI646" s="183"/>
      <c r="BJ646" s="183"/>
      <c r="BK646" s="183"/>
      <c r="BL646" s="184"/>
      <c r="BM646" s="182">
        <v>-4.0000000008149073E-2</v>
      </c>
      <c r="BN646" s="183"/>
      <c r="BO646" s="183"/>
      <c r="BP646" s="183"/>
      <c r="BQ646" s="184"/>
      <c r="BR646" s="1"/>
      <c r="BS646" s="1"/>
      <c r="BT646" s="1"/>
      <c r="BU646" s="1"/>
      <c r="BV646" s="1"/>
      <c r="BW646" s="1"/>
      <c r="BX646" s="1"/>
      <c r="BY646" s="1"/>
      <c r="BZ646" s="2"/>
    </row>
    <row r="647" spans="1:79" ht="18.75" customHeight="1">
      <c r="A647" s="62"/>
      <c r="B647" s="61"/>
      <c r="C647" s="178" t="s">
        <v>198</v>
      </c>
      <c r="D647" s="178"/>
      <c r="E647" s="178"/>
      <c r="F647" s="178"/>
      <c r="G647" s="178"/>
      <c r="H647" s="178"/>
      <c r="I647" s="178"/>
      <c r="J647" s="179" t="s">
        <v>98</v>
      </c>
      <c r="K647" s="179"/>
      <c r="L647" s="179"/>
      <c r="M647" s="179"/>
      <c r="N647" s="179"/>
      <c r="O647" s="179" t="s">
        <v>98</v>
      </c>
      <c r="P647" s="179"/>
      <c r="Q647" s="179"/>
      <c r="R647" s="179"/>
      <c r="S647" s="179"/>
      <c r="T647" s="179"/>
      <c r="U647" s="179"/>
      <c r="V647" s="179"/>
      <c r="W647" s="179"/>
      <c r="X647" s="179"/>
      <c r="Y647" s="201"/>
      <c r="Z647" s="202"/>
      <c r="AA647" s="202"/>
      <c r="AB647" s="202"/>
      <c r="AC647" s="203"/>
      <c r="AD647" s="145"/>
      <c r="AE647" s="145"/>
      <c r="AF647" s="145"/>
      <c r="AG647" s="145"/>
      <c r="AH647" s="14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
      <c r="BS647" s="1"/>
      <c r="BT647" s="1"/>
      <c r="BU647" s="1"/>
      <c r="BV647" s="1"/>
      <c r="BW647" s="1"/>
      <c r="BX647" s="1"/>
      <c r="BY647" s="1"/>
      <c r="BZ647" s="2"/>
    </row>
    <row r="648" spans="1:79" ht="38.25" customHeight="1">
      <c r="A648" s="185"/>
      <c r="B648" s="125"/>
      <c r="C648" s="186" t="s">
        <v>268</v>
      </c>
      <c r="D648" s="186"/>
      <c r="E648" s="186"/>
      <c r="F648" s="186"/>
      <c r="G648" s="186"/>
      <c r="H648" s="186"/>
      <c r="I648" s="186"/>
      <c r="J648" s="187" t="s">
        <v>205</v>
      </c>
      <c r="K648" s="187"/>
      <c r="L648" s="187"/>
      <c r="M648" s="187"/>
      <c r="N648" s="187"/>
      <c r="O648" s="188" t="s">
        <v>112</v>
      </c>
      <c r="P648" s="189"/>
      <c r="Q648" s="189"/>
      <c r="R648" s="189"/>
      <c r="S648" s="189"/>
      <c r="T648" s="189"/>
      <c r="U648" s="189"/>
      <c r="V648" s="189"/>
      <c r="W648" s="189"/>
      <c r="X648" s="190"/>
      <c r="Y648" s="145">
        <v>0</v>
      </c>
      <c r="Z648" s="145"/>
      <c r="AA648" s="145"/>
      <c r="AB648" s="145"/>
      <c r="AC648" s="145"/>
      <c r="AD648" s="145">
        <v>279.8</v>
      </c>
      <c r="AE648" s="145"/>
      <c r="AF648" s="145"/>
      <c r="AG648" s="145"/>
      <c r="AH648" s="145"/>
      <c r="AI648" s="182">
        <v>279.8</v>
      </c>
      <c r="AJ648" s="183"/>
      <c r="AK648" s="183"/>
      <c r="AL648" s="183"/>
      <c r="AM648" s="184"/>
      <c r="AN648" s="182">
        <v>0</v>
      </c>
      <c r="AO648" s="183"/>
      <c r="AP648" s="183"/>
      <c r="AQ648" s="183"/>
      <c r="AR648" s="184"/>
      <c r="AS648" s="182">
        <v>279.8</v>
      </c>
      <c r="AT648" s="183"/>
      <c r="AU648" s="183"/>
      <c r="AV648" s="183"/>
      <c r="AW648" s="184"/>
      <c r="AX648" s="182">
        <v>279.8</v>
      </c>
      <c r="AY648" s="183"/>
      <c r="AZ648" s="183"/>
      <c r="BA648" s="183"/>
      <c r="BB648" s="184"/>
      <c r="BC648" s="182">
        <f t="shared" si="31"/>
        <v>0</v>
      </c>
      <c r="BD648" s="183"/>
      <c r="BE648" s="183"/>
      <c r="BF648" s="183"/>
      <c r="BG648" s="184"/>
      <c r="BH648" s="182">
        <f t="shared" si="32"/>
        <v>0</v>
      </c>
      <c r="BI648" s="183"/>
      <c r="BJ648" s="183"/>
      <c r="BK648" s="183"/>
      <c r="BL648" s="184"/>
      <c r="BM648" s="182">
        <v>0</v>
      </c>
      <c r="BN648" s="183"/>
      <c r="BO648" s="183"/>
      <c r="BP648" s="183"/>
      <c r="BQ648" s="184"/>
      <c r="BR648" s="1"/>
      <c r="BS648" s="1"/>
      <c r="BT648" s="1"/>
      <c r="BU648" s="1"/>
      <c r="BV648" s="1"/>
      <c r="BW648" s="1"/>
      <c r="BX648" s="1"/>
      <c r="BY648" s="1"/>
      <c r="BZ648" s="2"/>
    </row>
    <row r="649" spans="1:79" ht="18.75" customHeight="1">
      <c r="A649" s="62"/>
      <c r="B649" s="61"/>
      <c r="C649" s="178" t="s">
        <v>281</v>
      </c>
      <c r="D649" s="178"/>
      <c r="E649" s="178"/>
      <c r="F649" s="178"/>
      <c r="G649" s="178"/>
      <c r="H649" s="178"/>
      <c r="I649" s="178"/>
      <c r="J649" s="179" t="s">
        <v>98</v>
      </c>
      <c r="K649" s="179"/>
      <c r="L649" s="179"/>
      <c r="M649" s="179"/>
      <c r="N649" s="179"/>
      <c r="O649" s="179" t="s">
        <v>98</v>
      </c>
      <c r="P649" s="179"/>
      <c r="Q649" s="179"/>
      <c r="R649" s="179"/>
      <c r="S649" s="179"/>
      <c r="T649" s="179"/>
      <c r="U649" s="179"/>
      <c r="V649" s="179"/>
      <c r="W649" s="179"/>
      <c r="X649" s="179"/>
      <c r="Y649" s="151"/>
      <c r="Z649" s="151"/>
      <c r="AA649" s="151"/>
      <c r="AB649" s="151"/>
      <c r="AC649" s="151"/>
      <c r="AD649" s="145"/>
      <c r="AE649" s="145"/>
      <c r="AF649" s="145"/>
      <c r="AG649" s="145"/>
      <c r="AH649" s="14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
      <c r="BS649" s="1"/>
      <c r="BT649" s="1"/>
      <c r="BU649" s="1"/>
      <c r="BV649" s="1"/>
      <c r="BW649" s="1"/>
      <c r="BX649" s="1"/>
      <c r="BY649" s="1"/>
      <c r="BZ649" s="2"/>
    </row>
    <row r="650" spans="1:79" ht="51" customHeight="1">
      <c r="A650" s="185"/>
      <c r="B650" s="125"/>
      <c r="C650" s="186" t="s">
        <v>346</v>
      </c>
      <c r="D650" s="186"/>
      <c r="E650" s="186"/>
      <c r="F650" s="186"/>
      <c r="G650" s="186"/>
      <c r="H650" s="186"/>
      <c r="I650" s="186"/>
      <c r="J650" s="187" t="s">
        <v>100</v>
      </c>
      <c r="K650" s="187"/>
      <c r="L650" s="187"/>
      <c r="M650" s="187"/>
      <c r="N650" s="187"/>
      <c r="O650" s="188" t="s">
        <v>201</v>
      </c>
      <c r="P650" s="189"/>
      <c r="Q650" s="189"/>
      <c r="R650" s="189"/>
      <c r="S650" s="189"/>
      <c r="T650" s="189"/>
      <c r="U650" s="189"/>
      <c r="V650" s="189"/>
      <c r="W650" s="189"/>
      <c r="X650" s="190"/>
      <c r="Y650" s="145">
        <v>0</v>
      </c>
      <c r="Z650" s="145"/>
      <c r="AA650" s="145"/>
      <c r="AB650" s="145"/>
      <c r="AC650" s="145"/>
      <c r="AD650" s="145">
        <v>700</v>
      </c>
      <c r="AE650" s="145"/>
      <c r="AF650" s="145"/>
      <c r="AG650" s="145"/>
      <c r="AH650" s="145"/>
      <c r="AI650" s="182">
        <v>700</v>
      </c>
      <c r="AJ650" s="183"/>
      <c r="AK650" s="183"/>
      <c r="AL650" s="183"/>
      <c r="AM650" s="184"/>
      <c r="AN650" s="182">
        <v>0</v>
      </c>
      <c r="AO650" s="183"/>
      <c r="AP650" s="183"/>
      <c r="AQ650" s="183"/>
      <c r="AR650" s="184"/>
      <c r="AS650" s="182">
        <v>700</v>
      </c>
      <c r="AT650" s="183"/>
      <c r="AU650" s="183"/>
      <c r="AV650" s="183"/>
      <c r="AW650" s="184"/>
      <c r="AX650" s="182">
        <v>700</v>
      </c>
      <c r="AY650" s="183"/>
      <c r="AZ650" s="183"/>
      <c r="BA650" s="183"/>
      <c r="BB650" s="184"/>
      <c r="BC650" s="182">
        <f t="shared" ref="BC650:BC770" si="33">AN650-Y650</f>
        <v>0</v>
      </c>
      <c r="BD650" s="183"/>
      <c r="BE650" s="183"/>
      <c r="BF650" s="183"/>
      <c r="BG650" s="184"/>
      <c r="BH650" s="182">
        <f t="shared" ref="BH650:BH770" si="34">AS650-AD650</f>
        <v>0</v>
      </c>
      <c r="BI650" s="183"/>
      <c r="BJ650" s="183"/>
      <c r="BK650" s="183"/>
      <c r="BL650" s="184"/>
      <c r="BM650" s="182">
        <v>0</v>
      </c>
      <c r="BN650" s="183"/>
      <c r="BO650" s="183"/>
      <c r="BP650" s="183"/>
      <c r="BQ650" s="184"/>
      <c r="BR650" s="1"/>
      <c r="BS650" s="1"/>
      <c r="BT650" s="1"/>
      <c r="BU650" s="1"/>
      <c r="BV650" s="1"/>
      <c r="BW650" s="1"/>
      <c r="BX650" s="1"/>
      <c r="BY650" s="1"/>
      <c r="BZ650" s="2"/>
    </row>
    <row r="651" spans="1:79" ht="18.75" customHeight="1">
      <c r="A651" s="62"/>
      <c r="B651" s="61"/>
      <c r="C651" s="178" t="s">
        <v>360</v>
      </c>
      <c r="D651" s="178"/>
      <c r="E651" s="178"/>
      <c r="F651" s="178"/>
      <c r="G651" s="178"/>
      <c r="H651" s="178"/>
      <c r="I651" s="178"/>
      <c r="J651" s="179" t="s">
        <v>98</v>
      </c>
      <c r="K651" s="179"/>
      <c r="L651" s="179"/>
      <c r="M651" s="179"/>
      <c r="N651" s="179"/>
      <c r="O651" s="179" t="s">
        <v>98</v>
      </c>
      <c r="P651" s="179"/>
      <c r="Q651" s="179"/>
      <c r="R651" s="179"/>
      <c r="S651" s="179"/>
      <c r="T651" s="179"/>
      <c r="U651" s="179"/>
      <c r="V651" s="179"/>
      <c r="W651" s="179"/>
      <c r="X651" s="179"/>
      <c r="Y651" s="151"/>
      <c r="Z651" s="151"/>
      <c r="AA651" s="151"/>
      <c r="AB651" s="151"/>
      <c r="AC651" s="151"/>
      <c r="AD651" s="145"/>
      <c r="AE651" s="145"/>
      <c r="AF651" s="145"/>
      <c r="AG651" s="145"/>
      <c r="AH651" s="14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
      <c r="BS651" s="1"/>
      <c r="BT651" s="1"/>
      <c r="BU651" s="1"/>
      <c r="BV651" s="1"/>
      <c r="BW651" s="1"/>
      <c r="BX651" s="1"/>
      <c r="BY651" s="1"/>
      <c r="BZ651" s="2"/>
    </row>
    <row r="652" spans="1:79" ht="58.5" customHeight="1">
      <c r="A652" s="185"/>
      <c r="B652" s="125"/>
      <c r="C652" s="186" t="s">
        <v>410</v>
      </c>
      <c r="D652" s="186"/>
      <c r="E652" s="186"/>
      <c r="F652" s="186"/>
      <c r="G652" s="186"/>
      <c r="H652" s="186"/>
      <c r="I652" s="186"/>
      <c r="J652" s="187" t="s">
        <v>362</v>
      </c>
      <c r="K652" s="187"/>
      <c r="L652" s="187"/>
      <c r="M652" s="187"/>
      <c r="N652" s="187"/>
      <c r="O652" s="188" t="s">
        <v>201</v>
      </c>
      <c r="P652" s="189"/>
      <c r="Q652" s="189"/>
      <c r="R652" s="189"/>
      <c r="S652" s="189"/>
      <c r="T652" s="189"/>
      <c r="U652" s="189"/>
      <c r="V652" s="189"/>
      <c r="W652" s="189"/>
      <c r="X652" s="190"/>
      <c r="Y652" s="145">
        <v>0</v>
      </c>
      <c r="Z652" s="145"/>
      <c r="AA652" s="145"/>
      <c r="AB652" s="145"/>
      <c r="AC652" s="145"/>
      <c r="AD652" s="145">
        <v>100</v>
      </c>
      <c r="AE652" s="145"/>
      <c r="AF652" s="145"/>
      <c r="AG652" s="145"/>
      <c r="AH652" s="145"/>
      <c r="AI652" s="182">
        <v>100</v>
      </c>
      <c r="AJ652" s="183"/>
      <c r="AK652" s="183"/>
      <c r="AL652" s="183"/>
      <c r="AM652" s="184"/>
      <c r="AN652" s="182">
        <v>0</v>
      </c>
      <c r="AO652" s="183"/>
      <c r="AP652" s="183"/>
      <c r="AQ652" s="183"/>
      <c r="AR652" s="184"/>
      <c r="AS652" s="182">
        <v>100</v>
      </c>
      <c r="AT652" s="183"/>
      <c r="AU652" s="183"/>
      <c r="AV652" s="183"/>
      <c r="AW652" s="184"/>
      <c r="AX652" s="182">
        <v>100</v>
      </c>
      <c r="AY652" s="183"/>
      <c r="AZ652" s="183"/>
      <c r="BA652" s="183"/>
      <c r="BB652" s="184"/>
      <c r="BC652" s="182">
        <f t="shared" si="33"/>
        <v>0</v>
      </c>
      <c r="BD652" s="183"/>
      <c r="BE652" s="183"/>
      <c r="BF652" s="183"/>
      <c r="BG652" s="184"/>
      <c r="BH652" s="182">
        <f t="shared" si="34"/>
        <v>0</v>
      </c>
      <c r="BI652" s="183"/>
      <c r="BJ652" s="183"/>
      <c r="BK652" s="183"/>
      <c r="BL652" s="184"/>
      <c r="BM652" s="182">
        <v>0</v>
      </c>
      <c r="BN652" s="183"/>
      <c r="BO652" s="183"/>
      <c r="BP652" s="183"/>
      <c r="BQ652" s="184"/>
      <c r="BR652" s="1"/>
      <c r="BS652" s="1"/>
      <c r="BT652" s="1"/>
      <c r="BU652" s="1"/>
      <c r="BV652" s="1"/>
      <c r="BW652" s="1"/>
      <c r="BX652" s="1"/>
      <c r="BY652" s="1"/>
      <c r="BZ652" s="2"/>
    </row>
    <row r="653" spans="1:79" s="6" customFormat="1" ht="71.25" customHeight="1">
      <c r="A653" s="62"/>
      <c r="B653" s="61"/>
      <c r="C653" s="178" t="s">
        <v>514</v>
      </c>
      <c r="D653" s="178"/>
      <c r="E653" s="178"/>
      <c r="F653" s="178"/>
      <c r="G653" s="178"/>
      <c r="H653" s="178"/>
      <c r="I653" s="178"/>
      <c r="J653" s="179" t="s">
        <v>98</v>
      </c>
      <c r="K653" s="179"/>
      <c r="L653" s="179"/>
      <c r="M653" s="179"/>
      <c r="N653" s="179"/>
      <c r="O653" s="179" t="s">
        <v>98</v>
      </c>
      <c r="P653" s="179"/>
      <c r="Q653" s="179"/>
      <c r="R653" s="179"/>
      <c r="S653" s="179"/>
      <c r="T653" s="179"/>
      <c r="U653" s="179"/>
      <c r="V653" s="179"/>
      <c r="W653" s="179"/>
      <c r="X653" s="179"/>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c r="BR653" s="4"/>
      <c r="BS653" s="4"/>
      <c r="BT653" s="4"/>
      <c r="BU653" s="4"/>
      <c r="BV653" s="4"/>
      <c r="BW653" s="4"/>
      <c r="BX653" s="4"/>
      <c r="BY653" s="4"/>
      <c r="BZ653" s="5"/>
      <c r="CA653" s="6" t="s">
        <v>24</v>
      </c>
    </row>
    <row r="654" spans="1:79" s="6" customFormat="1" ht="18.75" customHeight="1">
      <c r="A654" s="62"/>
      <c r="B654" s="61"/>
      <c r="C654" s="178" t="s">
        <v>97</v>
      </c>
      <c r="D654" s="178"/>
      <c r="E654" s="178"/>
      <c r="F654" s="178"/>
      <c r="G654" s="178"/>
      <c r="H654" s="178"/>
      <c r="I654" s="178"/>
      <c r="J654" s="179" t="s">
        <v>98</v>
      </c>
      <c r="K654" s="179"/>
      <c r="L654" s="179"/>
      <c r="M654" s="179"/>
      <c r="N654" s="179"/>
      <c r="O654" s="179" t="s">
        <v>98</v>
      </c>
      <c r="P654" s="179"/>
      <c r="Q654" s="179"/>
      <c r="R654" s="179"/>
      <c r="S654" s="179"/>
      <c r="T654" s="179"/>
      <c r="U654" s="179"/>
      <c r="V654" s="179"/>
      <c r="W654" s="179"/>
      <c r="X654" s="179"/>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4"/>
      <c r="BS654" s="4"/>
      <c r="BT654" s="4"/>
      <c r="BU654" s="4"/>
      <c r="BV654" s="4"/>
      <c r="BW654" s="4"/>
      <c r="BX654" s="4"/>
      <c r="BY654" s="4"/>
      <c r="BZ654" s="5"/>
      <c r="CA654" s="6" t="s">
        <v>24</v>
      </c>
    </row>
    <row r="655" spans="1:79" ht="63.6" customHeight="1">
      <c r="A655" s="185"/>
      <c r="B655" s="125"/>
      <c r="C655" s="186" t="s">
        <v>183</v>
      </c>
      <c r="D655" s="186"/>
      <c r="E655" s="186"/>
      <c r="F655" s="186"/>
      <c r="G655" s="186"/>
      <c r="H655" s="186"/>
      <c r="I655" s="186"/>
      <c r="J655" s="187" t="s">
        <v>100</v>
      </c>
      <c r="K655" s="187"/>
      <c r="L655" s="187"/>
      <c r="M655" s="187"/>
      <c r="N655" s="187"/>
      <c r="O655" s="188" t="s">
        <v>117</v>
      </c>
      <c r="P655" s="189"/>
      <c r="Q655" s="189"/>
      <c r="R655" s="189"/>
      <c r="S655" s="189"/>
      <c r="T655" s="189"/>
      <c r="U655" s="189"/>
      <c r="V655" s="189"/>
      <c r="W655" s="189"/>
      <c r="X655" s="190"/>
      <c r="Y655" s="145">
        <v>0</v>
      </c>
      <c r="Z655" s="145"/>
      <c r="AA655" s="145"/>
      <c r="AB655" s="145"/>
      <c r="AC655" s="145"/>
      <c r="AD655" s="145">
        <v>311203</v>
      </c>
      <c r="AE655" s="145"/>
      <c r="AF655" s="145"/>
      <c r="AG655" s="145"/>
      <c r="AH655" s="145"/>
      <c r="AI655" s="182">
        <v>311203</v>
      </c>
      <c r="AJ655" s="183"/>
      <c r="AK655" s="183"/>
      <c r="AL655" s="183"/>
      <c r="AM655" s="184"/>
      <c r="AN655" s="182">
        <v>0</v>
      </c>
      <c r="AO655" s="183"/>
      <c r="AP655" s="183"/>
      <c r="AQ655" s="183"/>
      <c r="AR655" s="184"/>
      <c r="AS655" s="182">
        <v>311202.48</v>
      </c>
      <c r="AT655" s="183"/>
      <c r="AU655" s="183"/>
      <c r="AV655" s="183"/>
      <c r="AW655" s="184"/>
      <c r="AX655" s="182">
        <v>311202.48</v>
      </c>
      <c r="AY655" s="183"/>
      <c r="AZ655" s="183"/>
      <c r="BA655" s="183"/>
      <c r="BB655" s="184"/>
      <c r="BC655" s="182">
        <f t="shared" si="33"/>
        <v>0</v>
      </c>
      <c r="BD655" s="183"/>
      <c r="BE655" s="183"/>
      <c r="BF655" s="183"/>
      <c r="BG655" s="184"/>
      <c r="BH655" s="182">
        <f t="shared" si="34"/>
        <v>-0.52000000001862645</v>
      </c>
      <c r="BI655" s="183"/>
      <c r="BJ655" s="183"/>
      <c r="BK655" s="183"/>
      <c r="BL655" s="184"/>
      <c r="BM655" s="182">
        <v>-0.52000000001862645</v>
      </c>
      <c r="BN655" s="183"/>
      <c r="BO655" s="183"/>
      <c r="BP655" s="183"/>
      <c r="BQ655" s="184"/>
      <c r="BR655" s="1"/>
      <c r="BS655" s="1"/>
      <c r="BT655" s="1"/>
      <c r="BU655" s="1"/>
      <c r="BV655" s="1"/>
      <c r="BW655" s="1"/>
      <c r="BX655" s="1"/>
      <c r="BY655" s="1"/>
      <c r="BZ655" s="2"/>
    </row>
    <row r="656" spans="1:79" ht="18.75" customHeight="1">
      <c r="A656" s="62"/>
      <c r="B656" s="61"/>
      <c r="C656" s="178" t="s">
        <v>198</v>
      </c>
      <c r="D656" s="178"/>
      <c r="E656" s="178"/>
      <c r="F656" s="178"/>
      <c r="G656" s="178"/>
      <c r="H656" s="178"/>
      <c r="I656" s="178"/>
      <c r="J656" s="179" t="s">
        <v>98</v>
      </c>
      <c r="K656" s="179"/>
      <c r="L656" s="179"/>
      <c r="M656" s="179"/>
      <c r="N656" s="179"/>
      <c r="O656" s="179" t="s">
        <v>98</v>
      </c>
      <c r="P656" s="179"/>
      <c r="Q656" s="179"/>
      <c r="R656" s="179"/>
      <c r="S656" s="179"/>
      <c r="T656" s="179"/>
      <c r="U656" s="179"/>
      <c r="V656" s="179"/>
      <c r="W656" s="179"/>
      <c r="X656" s="179"/>
      <c r="Y656" s="201"/>
      <c r="Z656" s="202"/>
      <c r="AA656" s="202"/>
      <c r="AB656" s="202"/>
      <c r="AC656" s="203"/>
      <c r="AD656" s="145"/>
      <c r="AE656" s="145"/>
      <c r="AF656" s="145"/>
      <c r="AG656" s="145"/>
      <c r="AH656" s="14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c r="BR656" s="1"/>
      <c r="BS656" s="1"/>
      <c r="BT656" s="1"/>
      <c r="BU656" s="1"/>
      <c r="BV656" s="1"/>
      <c r="BW656" s="1"/>
      <c r="BX656" s="1"/>
      <c r="BY656" s="1"/>
      <c r="BZ656" s="2"/>
    </row>
    <row r="657" spans="1:79" ht="51.6" customHeight="1">
      <c r="A657" s="185"/>
      <c r="B657" s="125"/>
      <c r="C657" s="186" t="s">
        <v>269</v>
      </c>
      <c r="D657" s="186"/>
      <c r="E657" s="186"/>
      <c r="F657" s="186"/>
      <c r="G657" s="186"/>
      <c r="H657" s="186"/>
      <c r="I657" s="186"/>
      <c r="J657" s="187" t="s">
        <v>205</v>
      </c>
      <c r="K657" s="187"/>
      <c r="L657" s="187"/>
      <c r="M657" s="187"/>
      <c r="N657" s="187"/>
      <c r="O657" s="188" t="s">
        <v>112</v>
      </c>
      <c r="P657" s="189"/>
      <c r="Q657" s="189"/>
      <c r="R657" s="189"/>
      <c r="S657" s="189"/>
      <c r="T657" s="189"/>
      <c r="U657" s="189"/>
      <c r="V657" s="189"/>
      <c r="W657" s="189"/>
      <c r="X657" s="190"/>
      <c r="Y657" s="145">
        <v>0</v>
      </c>
      <c r="Z657" s="145"/>
      <c r="AA657" s="145"/>
      <c r="AB657" s="145"/>
      <c r="AC657" s="145"/>
      <c r="AD657" s="145">
        <v>266.5</v>
      </c>
      <c r="AE657" s="145"/>
      <c r="AF657" s="145"/>
      <c r="AG657" s="145"/>
      <c r="AH657" s="145"/>
      <c r="AI657" s="182">
        <v>266.5</v>
      </c>
      <c r="AJ657" s="183"/>
      <c r="AK657" s="183"/>
      <c r="AL657" s="183"/>
      <c r="AM657" s="184"/>
      <c r="AN657" s="182">
        <v>0</v>
      </c>
      <c r="AO657" s="183"/>
      <c r="AP657" s="183"/>
      <c r="AQ657" s="183"/>
      <c r="AR657" s="184"/>
      <c r="AS657" s="182">
        <v>266.5</v>
      </c>
      <c r="AT657" s="183"/>
      <c r="AU657" s="183"/>
      <c r="AV657" s="183"/>
      <c r="AW657" s="184"/>
      <c r="AX657" s="182">
        <v>266.5</v>
      </c>
      <c r="AY657" s="183"/>
      <c r="AZ657" s="183"/>
      <c r="BA657" s="183"/>
      <c r="BB657" s="184"/>
      <c r="BC657" s="182">
        <f t="shared" si="33"/>
        <v>0</v>
      </c>
      <c r="BD657" s="183"/>
      <c r="BE657" s="183"/>
      <c r="BF657" s="183"/>
      <c r="BG657" s="184"/>
      <c r="BH657" s="182">
        <f t="shared" si="34"/>
        <v>0</v>
      </c>
      <c r="BI657" s="183"/>
      <c r="BJ657" s="183"/>
      <c r="BK657" s="183"/>
      <c r="BL657" s="184"/>
      <c r="BM657" s="182">
        <v>0</v>
      </c>
      <c r="BN657" s="183"/>
      <c r="BO657" s="183"/>
      <c r="BP657" s="183"/>
      <c r="BQ657" s="184"/>
      <c r="BR657" s="1"/>
      <c r="BS657" s="1"/>
      <c r="BT657" s="1"/>
      <c r="BU657" s="1"/>
      <c r="BV657" s="1"/>
      <c r="BW657" s="1"/>
      <c r="BX657" s="1"/>
      <c r="BY657" s="1"/>
      <c r="BZ657" s="2"/>
    </row>
    <row r="658" spans="1:79" ht="18.75" customHeight="1">
      <c r="A658" s="62"/>
      <c r="B658" s="61"/>
      <c r="C658" s="178" t="s">
        <v>281</v>
      </c>
      <c r="D658" s="178"/>
      <c r="E658" s="178"/>
      <c r="F658" s="178"/>
      <c r="G658" s="178"/>
      <c r="H658" s="178"/>
      <c r="I658" s="178"/>
      <c r="J658" s="179" t="s">
        <v>98</v>
      </c>
      <c r="K658" s="179"/>
      <c r="L658" s="179"/>
      <c r="M658" s="179"/>
      <c r="N658" s="179"/>
      <c r="O658" s="179" t="s">
        <v>98</v>
      </c>
      <c r="P658" s="179"/>
      <c r="Q658" s="179"/>
      <c r="R658" s="179"/>
      <c r="S658" s="179"/>
      <c r="T658" s="179"/>
      <c r="U658" s="179"/>
      <c r="V658" s="179"/>
      <c r="W658" s="179"/>
      <c r="X658" s="179"/>
      <c r="Y658" s="151"/>
      <c r="Z658" s="151"/>
      <c r="AA658" s="151"/>
      <c r="AB658" s="151"/>
      <c r="AC658" s="151"/>
      <c r="AD658" s="145"/>
      <c r="AE658" s="145"/>
      <c r="AF658" s="145"/>
      <c r="AG658" s="145"/>
      <c r="AH658" s="14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
      <c r="BS658" s="1"/>
      <c r="BT658" s="1"/>
      <c r="BU658" s="1"/>
      <c r="BV658" s="1"/>
      <c r="BW658" s="1"/>
      <c r="BX658" s="1"/>
      <c r="BY658" s="1"/>
      <c r="BZ658" s="2"/>
    </row>
    <row r="659" spans="1:79" ht="56.1" customHeight="1">
      <c r="A659" s="185"/>
      <c r="B659" s="125"/>
      <c r="C659" s="186" t="s">
        <v>347</v>
      </c>
      <c r="D659" s="186"/>
      <c r="E659" s="186"/>
      <c r="F659" s="186"/>
      <c r="G659" s="186"/>
      <c r="H659" s="186"/>
      <c r="I659" s="186"/>
      <c r="J659" s="187" t="s">
        <v>100</v>
      </c>
      <c r="K659" s="187"/>
      <c r="L659" s="187"/>
      <c r="M659" s="187"/>
      <c r="N659" s="187"/>
      <c r="O659" s="188" t="s">
        <v>201</v>
      </c>
      <c r="P659" s="189"/>
      <c r="Q659" s="189"/>
      <c r="R659" s="189"/>
      <c r="S659" s="189"/>
      <c r="T659" s="189"/>
      <c r="U659" s="189"/>
      <c r="V659" s="189"/>
      <c r="W659" s="189"/>
      <c r="X659" s="190"/>
      <c r="Y659" s="145">
        <v>0</v>
      </c>
      <c r="Z659" s="145"/>
      <c r="AA659" s="145"/>
      <c r="AB659" s="145"/>
      <c r="AC659" s="145"/>
      <c r="AD659" s="145">
        <v>1167.74</v>
      </c>
      <c r="AE659" s="145"/>
      <c r="AF659" s="145"/>
      <c r="AG659" s="145"/>
      <c r="AH659" s="145"/>
      <c r="AI659" s="182">
        <v>1167.74</v>
      </c>
      <c r="AJ659" s="183"/>
      <c r="AK659" s="183"/>
      <c r="AL659" s="183"/>
      <c r="AM659" s="184"/>
      <c r="AN659" s="182">
        <v>0</v>
      </c>
      <c r="AO659" s="183"/>
      <c r="AP659" s="183"/>
      <c r="AQ659" s="183"/>
      <c r="AR659" s="184"/>
      <c r="AS659" s="182">
        <v>1167.74</v>
      </c>
      <c r="AT659" s="183"/>
      <c r="AU659" s="183"/>
      <c r="AV659" s="183"/>
      <c r="AW659" s="184"/>
      <c r="AX659" s="182">
        <v>1167.74</v>
      </c>
      <c r="AY659" s="183"/>
      <c r="AZ659" s="183"/>
      <c r="BA659" s="183"/>
      <c r="BB659" s="184"/>
      <c r="BC659" s="182">
        <f t="shared" si="33"/>
        <v>0</v>
      </c>
      <c r="BD659" s="183"/>
      <c r="BE659" s="183"/>
      <c r="BF659" s="183"/>
      <c r="BG659" s="184"/>
      <c r="BH659" s="182">
        <f t="shared" si="34"/>
        <v>0</v>
      </c>
      <c r="BI659" s="183"/>
      <c r="BJ659" s="183"/>
      <c r="BK659" s="183"/>
      <c r="BL659" s="184"/>
      <c r="BM659" s="182">
        <v>0</v>
      </c>
      <c r="BN659" s="183"/>
      <c r="BO659" s="183"/>
      <c r="BP659" s="183"/>
      <c r="BQ659" s="184"/>
      <c r="BR659" s="1"/>
      <c r="BS659" s="1"/>
      <c r="BT659" s="1"/>
      <c r="BU659" s="1"/>
      <c r="BV659" s="1"/>
      <c r="BW659" s="1"/>
      <c r="BX659" s="1"/>
      <c r="BY659" s="1"/>
      <c r="BZ659" s="2"/>
    </row>
    <row r="660" spans="1:79" ht="18.75" customHeight="1">
      <c r="A660" s="62"/>
      <c r="B660" s="61"/>
      <c r="C660" s="178" t="s">
        <v>360</v>
      </c>
      <c r="D660" s="178"/>
      <c r="E660" s="178"/>
      <c r="F660" s="178"/>
      <c r="G660" s="178"/>
      <c r="H660" s="178"/>
      <c r="I660" s="178"/>
      <c r="J660" s="179" t="s">
        <v>98</v>
      </c>
      <c r="K660" s="179"/>
      <c r="L660" s="179"/>
      <c r="M660" s="179"/>
      <c r="N660" s="179"/>
      <c r="O660" s="179" t="s">
        <v>98</v>
      </c>
      <c r="P660" s="179"/>
      <c r="Q660" s="179"/>
      <c r="R660" s="179"/>
      <c r="S660" s="179"/>
      <c r="T660" s="179"/>
      <c r="U660" s="179"/>
      <c r="V660" s="179"/>
      <c r="W660" s="179"/>
      <c r="X660" s="179"/>
      <c r="Y660" s="151"/>
      <c r="Z660" s="151"/>
      <c r="AA660" s="151"/>
      <c r="AB660" s="151"/>
      <c r="AC660" s="151"/>
      <c r="AD660" s="145"/>
      <c r="AE660" s="145"/>
      <c r="AF660" s="145"/>
      <c r="AG660" s="145"/>
      <c r="AH660" s="14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
      <c r="BS660" s="1"/>
      <c r="BT660" s="1"/>
      <c r="BU660" s="1"/>
      <c r="BV660" s="1"/>
      <c r="BW660" s="1"/>
      <c r="BX660" s="1"/>
      <c r="BY660" s="1"/>
      <c r="BZ660" s="2"/>
    </row>
    <row r="661" spans="1:79" ht="51.95" customHeight="1">
      <c r="A661" s="185"/>
      <c r="B661" s="125"/>
      <c r="C661" s="186" t="s">
        <v>411</v>
      </c>
      <c r="D661" s="186"/>
      <c r="E661" s="186"/>
      <c r="F661" s="186"/>
      <c r="G661" s="186"/>
      <c r="H661" s="186"/>
      <c r="I661" s="186"/>
      <c r="J661" s="187" t="s">
        <v>362</v>
      </c>
      <c r="K661" s="187"/>
      <c r="L661" s="187"/>
      <c r="M661" s="187"/>
      <c r="N661" s="187"/>
      <c r="O661" s="188" t="s">
        <v>201</v>
      </c>
      <c r="P661" s="189"/>
      <c r="Q661" s="189"/>
      <c r="R661" s="189"/>
      <c r="S661" s="189"/>
      <c r="T661" s="189"/>
      <c r="U661" s="189"/>
      <c r="V661" s="189"/>
      <c r="W661" s="189"/>
      <c r="X661" s="190"/>
      <c r="Y661" s="145">
        <v>0</v>
      </c>
      <c r="Z661" s="145"/>
      <c r="AA661" s="145"/>
      <c r="AB661" s="145"/>
      <c r="AC661" s="145"/>
      <c r="AD661" s="145">
        <v>100</v>
      </c>
      <c r="AE661" s="145"/>
      <c r="AF661" s="145"/>
      <c r="AG661" s="145"/>
      <c r="AH661" s="145"/>
      <c r="AI661" s="182">
        <v>100</v>
      </c>
      <c r="AJ661" s="183"/>
      <c r="AK661" s="183"/>
      <c r="AL661" s="183"/>
      <c r="AM661" s="184"/>
      <c r="AN661" s="182">
        <v>0</v>
      </c>
      <c r="AO661" s="183"/>
      <c r="AP661" s="183"/>
      <c r="AQ661" s="183"/>
      <c r="AR661" s="184"/>
      <c r="AS661" s="182">
        <v>100</v>
      </c>
      <c r="AT661" s="183"/>
      <c r="AU661" s="183"/>
      <c r="AV661" s="183"/>
      <c r="AW661" s="184"/>
      <c r="AX661" s="182">
        <v>100</v>
      </c>
      <c r="AY661" s="183"/>
      <c r="AZ661" s="183"/>
      <c r="BA661" s="183"/>
      <c r="BB661" s="184"/>
      <c r="BC661" s="182">
        <f t="shared" si="33"/>
        <v>0</v>
      </c>
      <c r="BD661" s="183"/>
      <c r="BE661" s="183"/>
      <c r="BF661" s="183"/>
      <c r="BG661" s="184"/>
      <c r="BH661" s="182">
        <f t="shared" si="34"/>
        <v>0</v>
      </c>
      <c r="BI661" s="183"/>
      <c r="BJ661" s="183"/>
      <c r="BK661" s="183"/>
      <c r="BL661" s="184"/>
      <c r="BM661" s="182">
        <v>0</v>
      </c>
      <c r="BN661" s="183"/>
      <c r="BO661" s="183"/>
      <c r="BP661" s="183"/>
      <c r="BQ661" s="184"/>
      <c r="BR661" s="1"/>
      <c r="BS661" s="1"/>
      <c r="BT661" s="1"/>
      <c r="BU661" s="1"/>
      <c r="BV661" s="1"/>
      <c r="BW661" s="1"/>
      <c r="BX661" s="1"/>
      <c r="BY661" s="1"/>
      <c r="BZ661" s="2"/>
    </row>
    <row r="662" spans="1:79" s="6" customFormat="1" ht="45" customHeight="1">
      <c r="A662" s="62"/>
      <c r="B662" s="61"/>
      <c r="C662" s="178" t="s">
        <v>515</v>
      </c>
      <c r="D662" s="178"/>
      <c r="E662" s="178"/>
      <c r="F662" s="178"/>
      <c r="G662" s="178"/>
      <c r="H662" s="178"/>
      <c r="I662" s="178"/>
      <c r="J662" s="179" t="s">
        <v>98</v>
      </c>
      <c r="K662" s="179"/>
      <c r="L662" s="179"/>
      <c r="M662" s="179"/>
      <c r="N662" s="179"/>
      <c r="O662" s="179" t="s">
        <v>98</v>
      </c>
      <c r="P662" s="179"/>
      <c r="Q662" s="179"/>
      <c r="R662" s="179"/>
      <c r="S662" s="179"/>
      <c r="T662" s="179"/>
      <c r="U662" s="179"/>
      <c r="V662" s="179"/>
      <c r="W662" s="179"/>
      <c r="X662" s="179"/>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4"/>
      <c r="BS662" s="4"/>
      <c r="BT662" s="4"/>
      <c r="BU662" s="4"/>
      <c r="BV662" s="4"/>
      <c r="BW662" s="4"/>
      <c r="BX662" s="4"/>
      <c r="BY662" s="4"/>
      <c r="BZ662" s="5"/>
      <c r="CA662" s="6" t="s">
        <v>24</v>
      </c>
    </row>
    <row r="663" spans="1:79" s="6" customFormat="1" ht="18.75" customHeight="1">
      <c r="A663" s="62"/>
      <c r="B663" s="61"/>
      <c r="C663" s="178" t="s">
        <v>97</v>
      </c>
      <c r="D663" s="178"/>
      <c r="E663" s="178"/>
      <c r="F663" s="178"/>
      <c r="G663" s="178"/>
      <c r="H663" s="178"/>
      <c r="I663" s="178"/>
      <c r="J663" s="179" t="s">
        <v>98</v>
      </c>
      <c r="K663" s="179"/>
      <c r="L663" s="179"/>
      <c r="M663" s="179"/>
      <c r="N663" s="179"/>
      <c r="O663" s="179" t="s">
        <v>98</v>
      </c>
      <c r="P663" s="179"/>
      <c r="Q663" s="179"/>
      <c r="R663" s="179"/>
      <c r="S663" s="179"/>
      <c r="T663" s="179"/>
      <c r="U663" s="179"/>
      <c r="V663" s="179"/>
      <c r="W663" s="179"/>
      <c r="X663" s="179"/>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4"/>
      <c r="BS663" s="4"/>
      <c r="BT663" s="4"/>
      <c r="BU663" s="4"/>
      <c r="BV663" s="4"/>
      <c r="BW663" s="4"/>
      <c r="BX663" s="4"/>
      <c r="BY663" s="4"/>
      <c r="BZ663" s="5"/>
      <c r="CA663" s="6" t="s">
        <v>24</v>
      </c>
    </row>
    <row r="664" spans="1:79" ht="63.75" customHeight="1">
      <c r="A664" s="185"/>
      <c r="B664" s="125"/>
      <c r="C664" s="186" t="s">
        <v>184</v>
      </c>
      <c r="D664" s="186"/>
      <c r="E664" s="186"/>
      <c r="F664" s="186"/>
      <c r="G664" s="186"/>
      <c r="H664" s="186"/>
      <c r="I664" s="186"/>
      <c r="J664" s="187" t="s">
        <v>100</v>
      </c>
      <c r="K664" s="187"/>
      <c r="L664" s="187"/>
      <c r="M664" s="187"/>
      <c r="N664" s="187"/>
      <c r="O664" s="188" t="s">
        <v>117</v>
      </c>
      <c r="P664" s="189"/>
      <c r="Q664" s="189"/>
      <c r="R664" s="189"/>
      <c r="S664" s="189"/>
      <c r="T664" s="189"/>
      <c r="U664" s="189"/>
      <c r="V664" s="189"/>
      <c r="W664" s="189"/>
      <c r="X664" s="190"/>
      <c r="Y664" s="145">
        <v>0</v>
      </c>
      <c r="Z664" s="145"/>
      <c r="AA664" s="145"/>
      <c r="AB664" s="145"/>
      <c r="AC664" s="145"/>
      <c r="AD664" s="145">
        <v>206910</v>
      </c>
      <c r="AE664" s="145"/>
      <c r="AF664" s="145"/>
      <c r="AG664" s="145"/>
      <c r="AH664" s="145"/>
      <c r="AI664" s="182">
        <v>206910</v>
      </c>
      <c r="AJ664" s="183"/>
      <c r="AK664" s="183"/>
      <c r="AL664" s="183"/>
      <c r="AM664" s="184"/>
      <c r="AN664" s="182">
        <v>0</v>
      </c>
      <c r="AO664" s="183"/>
      <c r="AP664" s="183"/>
      <c r="AQ664" s="183"/>
      <c r="AR664" s="184"/>
      <c r="AS664" s="182">
        <v>204290.4</v>
      </c>
      <c r="AT664" s="183"/>
      <c r="AU664" s="183"/>
      <c r="AV664" s="183"/>
      <c r="AW664" s="184"/>
      <c r="AX664" s="182">
        <v>204290.4</v>
      </c>
      <c r="AY664" s="183"/>
      <c r="AZ664" s="183"/>
      <c r="BA664" s="183"/>
      <c r="BB664" s="184"/>
      <c r="BC664" s="182">
        <f t="shared" si="33"/>
        <v>0</v>
      </c>
      <c r="BD664" s="183"/>
      <c r="BE664" s="183"/>
      <c r="BF664" s="183"/>
      <c r="BG664" s="184"/>
      <c r="BH664" s="182">
        <f t="shared" si="34"/>
        <v>-2619.6000000000058</v>
      </c>
      <c r="BI664" s="183"/>
      <c r="BJ664" s="183"/>
      <c r="BK664" s="183"/>
      <c r="BL664" s="184"/>
      <c r="BM664" s="182">
        <v>-2619.6000000000058</v>
      </c>
      <c r="BN664" s="183"/>
      <c r="BO664" s="183"/>
      <c r="BP664" s="183"/>
      <c r="BQ664" s="184"/>
      <c r="BR664" s="1"/>
      <c r="BS664" s="1"/>
      <c r="BT664" s="1"/>
      <c r="BU664" s="1"/>
      <c r="BV664" s="1"/>
      <c r="BW664" s="1"/>
      <c r="BX664" s="1"/>
      <c r="BY664" s="1"/>
      <c r="BZ664" s="2"/>
    </row>
    <row r="665" spans="1:79" ht="18.75" customHeight="1">
      <c r="A665" s="62"/>
      <c r="B665" s="61"/>
      <c r="C665" s="178" t="s">
        <v>198</v>
      </c>
      <c r="D665" s="178"/>
      <c r="E665" s="178"/>
      <c r="F665" s="178"/>
      <c r="G665" s="178"/>
      <c r="H665" s="178"/>
      <c r="I665" s="178"/>
      <c r="J665" s="179" t="s">
        <v>98</v>
      </c>
      <c r="K665" s="179"/>
      <c r="L665" s="179"/>
      <c r="M665" s="179"/>
      <c r="N665" s="179"/>
      <c r="O665" s="179" t="s">
        <v>98</v>
      </c>
      <c r="P665" s="179"/>
      <c r="Q665" s="179"/>
      <c r="R665" s="179"/>
      <c r="S665" s="179"/>
      <c r="T665" s="179"/>
      <c r="U665" s="179"/>
      <c r="V665" s="179"/>
      <c r="W665" s="179"/>
      <c r="X665" s="179"/>
      <c r="Y665" s="201"/>
      <c r="Z665" s="202"/>
      <c r="AA665" s="202"/>
      <c r="AB665" s="202"/>
      <c r="AC665" s="203"/>
      <c r="AD665" s="145"/>
      <c r="AE665" s="145"/>
      <c r="AF665" s="145"/>
      <c r="AG665" s="145"/>
      <c r="AH665" s="14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
      <c r="BS665" s="1"/>
      <c r="BT665" s="1"/>
      <c r="BU665" s="1"/>
      <c r="BV665" s="1"/>
      <c r="BW665" s="1"/>
      <c r="BX665" s="1"/>
      <c r="BY665" s="1"/>
      <c r="BZ665" s="2"/>
    </row>
    <row r="666" spans="1:79" ht="25.5" customHeight="1">
      <c r="A666" s="185"/>
      <c r="B666" s="125"/>
      <c r="C666" s="186" t="s">
        <v>270</v>
      </c>
      <c r="D666" s="186"/>
      <c r="E666" s="186"/>
      <c r="F666" s="186"/>
      <c r="G666" s="186"/>
      <c r="H666" s="186"/>
      <c r="I666" s="186"/>
      <c r="J666" s="187" t="s">
        <v>205</v>
      </c>
      <c r="K666" s="187"/>
      <c r="L666" s="187"/>
      <c r="M666" s="187"/>
      <c r="N666" s="187"/>
      <c r="O666" s="188" t="s">
        <v>112</v>
      </c>
      <c r="P666" s="189"/>
      <c r="Q666" s="189"/>
      <c r="R666" s="189"/>
      <c r="S666" s="189"/>
      <c r="T666" s="189"/>
      <c r="U666" s="189"/>
      <c r="V666" s="189"/>
      <c r="W666" s="189"/>
      <c r="X666" s="190"/>
      <c r="Y666" s="145">
        <v>0</v>
      </c>
      <c r="Z666" s="145"/>
      <c r="AA666" s="145"/>
      <c r="AB666" s="145"/>
      <c r="AC666" s="145"/>
      <c r="AD666" s="145">
        <v>94.05</v>
      </c>
      <c r="AE666" s="145"/>
      <c r="AF666" s="145"/>
      <c r="AG666" s="145"/>
      <c r="AH666" s="145"/>
      <c r="AI666" s="182">
        <v>94.05</v>
      </c>
      <c r="AJ666" s="183"/>
      <c r="AK666" s="183"/>
      <c r="AL666" s="183"/>
      <c r="AM666" s="184"/>
      <c r="AN666" s="182">
        <v>0</v>
      </c>
      <c r="AO666" s="183"/>
      <c r="AP666" s="183"/>
      <c r="AQ666" s="183"/>
      <c r="AR666" s="184"/>
      <c r="AS666" s="182">
        <v>94.05</v>
      </c>
      <c r="AT666" s="183"/>
      <c r="AU666" s="183"/>
      <c r="AV666" s="183"/>
      <c r="AW666" s="184"/>
      <c r="AX666" s="182">
        <v>94.05</v>
      </c>
      <c r="AY666" s="183"/>
      <c r="AZ666" s="183"/>
      <c r="BA666" s="183"/>
      <c r="BB666" s="184"/>
      <c r="BC666" s="182">
        <f t="shared" si="33"/>
        <v>0</v>
      </c>
      <c r="BD666" s="183"/>
      <c r="BE666" s="183"/>
      <c r="BF666" s="183"/>
      <c r="BG666" s="184"/>
      <c r="BH666" s="182">
        <f t="shared" si="34"/>
        <v>0</v>
      </c>
      <c r="BI666" s="183"/>
      <c r="BJ666" s="183"/>
      <c r="BK666" s="183"/>
      <c r="BL666" s="184"/>
      <c r="BM666" s="182">
        <v>0</v>
      </c>
      <c r="BN666" s="183"/>
      <c r="BO666" s="183"/>
      <c r="BP666" s="183"/>
      <c r="BQ666" s="184"/>
      <c r="BR666" s="1"/>
      <c r="BS666" s="1"/>
      <c r="BT666" s="1"/>
      <c r="BU666" s="1"/>
      <c r="BV666" s="1"/>
      <c r="BW666" s="1"/>
      <c r="BX666" s="1"/>
      <c r="BY666" s="1"/>
      <c r="BZ666" s="2"/>
    </row>
    <row r="667" spans="1:79" ht="18.75" customHeight="1">
      <c r="A667" s="62"/>
      <c r="B667" s="61"/>
      <c r="C667" s="178" t="s">
        <v>281</v>
      </c>
      <c r="D667" s="178"/>
      <c r="E667" s="178"/>
      <c r="F667" s="178"/>
      <c r="G667" s="178"/>
      <c r="H667" s="178"/>
      <c r="I667" s="178"/>
      <c r="J667" s="179" t="s">
        <v>98</v>
      </c>
      <c r="K667" s="179"/>
      <c r="L667" s="179"/>
      <c r="M667" s="179"/>
      <c r="N667" s="179"/>
      <c r="O667" s="179" t="s">
        <v>98</v>
      </c>
      <c r="P667" s="179"/>
      <c r="Q667" s="179"/>
      <c r="R667" s="179"/>
      <c r="S667" s="179"/>
      <c r="T667" s="179"/>
      <c r="U667" s="179"/>
      <c r="V667" s="179"/>
      <c r="W667" s="179"/>
      <c r="X667" s="179"/>
      <c r="Y667" s="151"/>
      <c r="Z667" s="151"/>
      <c r="AA667" s="151"/>
      <c r="AB667" s="151"/>
      <c r="AC667" s="151"/>
      <c r="AD667" s="145"/>
      <c r="AE667" s="145"/>
      <c r="AF667" s="145"/>
      <c r="AG667" s="145"/>
      <c r="AH667" s="14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
      <c r="BS667" s="1"/>
      <c r="BT667" s="1"/>
      <c r="BU667" s="1"/>
      <c r="BV667" s="1"/>
      <c r="BW667" s="1"/>
      <c r="BX667" s="1"/>
      <c r="BY667" s="1"/>
      <c r="BZ667" s="2"/>
    </row>
    <row r="668" spans="1:79" ht="53.1" customHeight="1">
      <c r="A668" s="185"/>
      <c r="B668" s="125"/>
      <c r="C668" s="186" t="s">
        <v>348</v>
      </c>
      <c r="D668" s="186"/>
      <c r="E668" s="186"/>
      <c r="F668" s="186"/>
      <c r="G668" s="186"/>
      <c r="H668" s="186"/>
      <c r="I668" s="186"/>
      <c r="J668" s="187" t="s">
        <v>100</v>
      </c>
      <c r="K668" s="187"/>
      <c r="L668" s="187"/>
      <c r="M668" s="187"/>
      <c r="N668" s="187"/>
      <c r="O668" s="188" t="s">
        <v>201</v>
      </c>
      <c r="P668" s="189"/>
      <c r="Q668" s="189"/>
      <c r="R668" s="189"/>
      <c r="S668" s="189"/>
      <c r="T668" s="189"/>
      <c r="U668" s="189"/>
      <c r="V668" s="189"/>
      <c r="W668" s="189"/>
      <c r="X668" s="190"/>
      <c r="Y668" s="145">
        <v>0</v>
      </c>
      <c r="Z668" s="145"/>
      <c r="AA668" s="145"/>
      <c r="AB668" s="145"/>
      <c r="AC668" s="145"/>
      <c r="AD668" s="145">
        <v>2200</v>
      </c>
      <c r="AE668" s="145"/>
      <c r="AF668" s="145"/>
      <c r="AG668" s="145"/>
      <c r="AH668" s="145"/>
      <c r="AI668" s="182">
        <v>2200</v>
      </c>
      <c r="AJ668" s="183"/>
      <c r="AK668" s="183"/>
      <c r="AL668" s="183"/>
      <c r="AM668" s="184"/>
      <c r="AN668" s="182">
        <v>0</v>
      </c>
      <c r="AO668" s="183"/>
      <c r="AP668" s="183"/>
      <c r="AQ668" s="183"/>
      <c r="AR668" s="184"/>
      <c r="AS668" s="182">
        <v>2200</v>
      </c>
      <c r="AT668" s="183"/>
      <c r="AU668" s="183"/>
      <c r="AV668" s="183"/>
      <c r="AW668" s="184"/>
      <c r="AX668" s="182">
        <v>2200</v>
      </c>
      <c r="AY668" s="183"/>
      <c r="AZ668" s="183"/>
      <c r="BA668" s="183"/>
      <c r="BB668" s="184"/>
      <c r="BC668" s="182">
        <f t="shared" si="33"/>
        <v>0</v>
      </c>
      <c r="BD668" s="183"/>
      <c r="BE668" s="183"/>
      <c r="BF668" s="183"/>
      <c r="BG668" s="184"/>
      <c r="BH668" s="182">
        <f t="shared" si="34"/>
        <v>0</v>
      </c>
      <c r="BI668" s="183"/>
      <c r="BJ668" s="183"/>
      <c r="BK668" s="183"/>
      <c r="BL668" s="184"/>
      <c r="BM668" s="182">
        <v>0</v>
      </c>
      <c r="BN668" s="183"/>
      <c r="BO668" s="183"/>
      <c r="BP668" s="183"/>
      <c r="BQ668" s="184"/>
      <c r="BR668" s="1"/>
      <c r="BS668" s="1"/>
      <c r="BT668" s="1"/>
      <c r="BU668" s="1"/>
      <c r="BV668" s="1"/>
      <c r="BW668" s="1"/>
      <c r="BX668" s="1"/>
      <c r="BY668" s="1"/>
      <c r="BZ668" s="2"/>
    </row>
    <row r="669" spans="1:79" ht="18.75" customHeight="1">
      <c r="A669" s="62"/>
      <c r="B669" s="61"/>
      <c r="C669" s="178" t="s">
        <v>360</v>
      </c>
      <c r="D669" s="178"/>
      <c r="E669" s="178"/>
      <c r="F669" s="178"/>
      <c r="G669" s="178"/>
      <c r="H669" s="178"/>
      <c r="I669" s="178"/>
      <c r="J669" s="179" t="s">
        <v>98</v>
      </c>
      <c r="K669" s="179"/>
      <c r="L669" s="179"/>
      <c r="M669" s="179"/>
      <c r="N669" s="179"/>
      <c r="O669" s="179" t="s">
        <v>98</v>
      </c>
      <c r="P669" s="179"/>
      <c r="Q669" s="179"/>
      <c r="R669" s="179"/>
      <c r="S669" s="179"/>
      <c r="T669" s="179"/>
      <c r="U669" s="179"/>
      <c r="V669" s="179"/>
      <c r="W669" s="179"/>
      <c r="X669" s="179"/>
      <c r="Y669" s="151"/>
      <c r="Z669" s="151"/>
      <c r="AA669" s="151"/>
      <c r="AB669" s="151"/>
      <c r="AC669" s="151"/>
      <c r="AD669" s="145"/>
      <c r="AE669" s="145"/>
      <c r="AF669" s="145"/>
      <c r="AG669" s="145"/>
      <c r="AH669" s="14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
      <c r="BS669" s="1"/>
      <c r="BT669" s="1"/>
      <c r="BU669" s="1"/>
      <c r="BV669" s="1"/>
      <c r="BW669" s="1"/>
      <c r="BX669" s="1"/>
      <c r="BY669" s="1"/>
      <c r="BZ669" s="2"/>
    </row>
    <row r="670" spans="1:79" ht="54" customHeight="1">
      <c r="A670" s="185"/>
      <c r="B670" s="125"/>
      <c r="C670" s="186" t="s">
        <v>412</v>
      </c>
      <c r="D670" s="186"/>
      <c r="E670" s="186"/>
      <c r="F670" s="186"/>
      <c r="G670" s="186"/>
      <c r="H670" s="186"/>
      <c r="I670" s="186"/>
      <c r="J670" s="187" t="s">
        <v>362</v>
      </c>
      <c r="K670" s="187"/>
      <c r="L670" s="187"/>
      <c r="M670" s="187"/>
      <c r="N670" s="187"/>
      <c r="O670" s="188" t="s">
        <v>201</v>
      </c>
      <c r="P670" s="189"/>
      <c r="Q670" s="189"/>
      <c r="R670" s="189"/>
      <c r="S670" s="189"/>
      <c r="T670" s="189"/>
      <c r="U670" s="189"/>
      <c r="V670" s="189"/>
      <c r="W670" s="189"/>
      <c r="X670" s="190"/>
      <c r="Y670" s="145">
        <v>0</v>
      </c>
      <c r="Z670" s="145"/>
      <c r="AA670" s="145"/>
      <c r="AB670" s="145"/>
      <c r="AC670" s="145"/>
      <c r="AD670" s="145">
        <v>100</v>
      </c>
      <c r="AE670" s="145"/>
      <c r="AF670" s="145"/>
      <c r="AG670" s="145"/>
      <c r="AH670" s="145"/>
      <c r="AI670" s="182">
        <v>100</v>
      </c>
      <c r="AJ670" s="183"/>
      <c r="AK670" s="183"/>
      <c r="AL670" s="183"/>
      <c r="AM670" s="184"/>
      <c r="AN670" s="182">
        <v>0</v>
      </c>
      <c r="AO670" s="183"/>
      <c r="AP670" s="183"/>
      <c r="AQ670" s="183"/>
      <c r="AR670" s="184"/>
      <c r="AS670" s="182">
        <v>100</v>
      </c>
      <c r="AT670" s="183"/>
      <c r="AU670" s="183"/>
      <c r="AV670" s="183"/>
      <c r="AW670" s="184"/>
      <c r="AX670" s="182">
        <v>100</v>
      </c>
      <c r="AY670" s="183"/>
      <c r="AZ670" s="183"/>
      <c r="BA670" s="183"/>
      <c r="BB670" s="184"/>
      <c r="BC670" s="182">
        <f t="shared" si="33"/>
        <v>0</v>
      </c>
      <c r="BD670" s="183"/>
      <c r="BE670" s="183"/>
      <c r="BF670" s="183"/>
      <c r="BG670" s="184"/>
      <c r="BH670" s="182">
        <f t="shared" si="34"/>
        <v>0</v>
      </c>
      <c r="BI670" s="183"/>
      <c r="BJ670" s="183"/>
      <c r="BK670" s="183"/>
      <c r="BL670" s="184"/>
      <c r="BM670" s="182">
        <v>0</v>
      </c>
      <c r="BN670" s="183"/>
      <c r="BO670" s="183"/>
      <c r="BP670" s="183"/>
      <c r="BQ670" s="184"/>
      <c r="BR670" s="1"/>
      <c r="BS670" s="1"/>
      <c r="BT670" s="1"/>
      <c r="BU670" s="1"/>
      <c r="BV670" s="1"/>
      <c r="BW670" s="1"/>
      <c r="BX670" s="1"/>
      <c r="BY670" s="1"/>
      <c r="BZ670" s="2"/>
    </row>
    <row r="671" spans="1:79" s="6" customFormat="1" ht="18.75" customHeight="1">
      <c r="A671" s="62"/>
      <c r="B671" s="61"/>
      <c r="C671" s="178" t="s">
        <v>97</v>
      </c>
      <c r="D671" s="178"/>
      <c r="E671" s="178"/>
      <c r="F671" s="178"/>
      <c r="G671" s="178"/>
      <c r="H671" s="178"/>
      <c r="I671" s="178"/>
      <c r="J671" s="179" t="s">
        <v>98</v>
      </c>
      <c r="K671" s="179"/>
      <c r="L671" s="179"/>
      <c r="M671" s="179"/>
      <c r="N671" s="179"/>
      <c r="O671" s="179" t="s">
        <v>98</v>
      </c>
      <c r="P671" s="179"/>
      <c r="Q671" s="179"/>
      <c r="R671" s="179"/>
      <c r="S671" s="179"/>
      <c r="T671" s="179"/>
      <c r="U671" s="179"/>
      <c r="V671" s="179"/>
      <c r="W671" s="179"/>
      <c r="X671" s="179"/>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4"/>
      <c r="BS671" s="4"/>
      <c r="BT671" s="4"/>
      <c r="BU671" s="4"/>
      <c r="BV671" s="4"/>
      <c r="BW671" s="4"/>
      <c r="BX671" s="4"/>
      <c r="BY671" s="4"/>
      <c r="BZ671" s="5"/>
      <c r="CA671" s="6" t="s">
        <v>24</v>
      </c>
    </row>
    <row r="672" spans="1:79" s="6" customFormat="1" ht="66" customHeight="1">
      <c r="A672" s="62"/>
      <c r="B672" s="61"/>
      <c r="C672" s="178" t="s">
        <v>516</v>
      </c>
      <c r="D672" s="178"/>
      <c r="E672" s="178"/>
      <c r="F672" s="178"/>
      <c r="G672" s="178"/>
      <c r="H672" s="178"/>
      <c r="I672" s="178"/>
      <c r="J672" s="179" t="s">
        <v>98</v>
      </c>
      <c r="K672" s="179"/>
      <c r="L672" s="179"/>
      <c r="M672" s="179"/>
      <c r="N672" s="179"/>
      <c r="O672" s="179" t="s">
        <v>98</v>
      </c>
      <c r="P672" s="179"/>
      <c r="Q672" s="179"/>
      <c r="R672" s="179"/>
      <c r="S672" s="179"/>
      <c r="T672" s="179"/>
      <c r="U672" s="179"/>
      <c r="V672" s="179"/>
      <c r="W672" s="179"/>
      <c r="X672" s="179"/>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4"/>
      <c r="BS672" s="4"/>
      <c r="BT672" s="4"/>
      <c r="BU672" s="4"/>
      <c r="BV672" s="4"/>
      <c r="BW672" s="4"/>
      <c r="BX672" s="4"/>
      <c r="BY672" s="4"/>
      <c r="BZ672" s="5"/>
      <c r="CA672" s="6" t="s">
        <v>24</v>
      </c>
    </row>
    <row r="673" spans="1:79" ht="51" customHeight="1">
      <c r="A673" s="185"/>
      <c r="B673" s="125"/>
      <c r="C673" s="186" t="s">
        <v>185</v>
      </c>
      <c r="D673" s="186"/>
      <c r="E673" s="186"/>
      <c r="F673" s="186"/>
      <c r="G673" s="186"/>
      <c r="H673" s="186"/>
      <c r="I673" s="186"/>
      <c r="J673" s="187" t="s">
        <v>100</v>
      </c>
      <c r="K673" s="187"/>
      <c r="L673" s="187"/>
      <c r="M673" s="187"/>
      <c r="N673" s="187"/>
      <c r="O673" s="188" t="s">
        <v>117</v>
      </c>
      <c r="P673" s="189"/>
      <c r="Q673" s="189"/>
      <c r="R673" s="189"/>
      <c r="S673" s="189"/>
      <c r="T673" s="189"/>
      <c r="U673" s="189"/>
      <c r="V673" s="189"/>
      <c r="W673" s="189"/>
      <c r="X673" s="190"/>
      <c r="Y673" s="145">
        <v>0</v>
      </c>
      <c r="Z673" s="145"/>
      <c r="AA673" s="145"/>
      <c r="AB673" s="145"/>
      <c r="AC673" s="145"/>
      <c r="AD673" s="145">
        <v>54786</v>
      </c>
      <c r="AE673" s="145"/>
      <c r="AF673" s="145"/>
      <c r="AG673" s="145"/>
      <c r="AH673" s="145"/>
      <c r="AI673" s="182">
        <v>54786</v>
      </c>
      <c r="AJ673" s="183"/>
      <c r="AK673" s="183"/>
      <c r="AL673" s="183"/>
      <c r="AM673" s="184"/>
      <c r="AN673" s="182">
        <v>0</v>
      </c>
      <c r="AO673" s="183"/>
      <c r="AP673" s="183"/>
      <c r="AQ673" s="183"/>
      <c r="AR673" s="184"/>
      <c r="AS673" s="182">
        <v>54785.21</v>
      </c>
      <c r="AT673" s="183"/>
      <c r="AU673" s="183"/>
      <c r="AV673" s="183"/>
      <c r="AW673" s="184"/>
      <c r="AX673" s="182">
        <v>54785.21</v>
      </c>
      <c r="AY673" s="183"/>
      <c r="AZ673" s="183"/>
      <c r="BA673" s="183"/>
      <c r="BB673" s="184"/>
      <c r="BC673" s="182">
        <f t="shared" si="33"/>
        <v>0</v>
      </c>
      <c r="BD673" s="183"/>
      <c r="BE673" s="183"/>
      <c r="BF673" s="183"/>
      <c r="BG673" s="184"/>
      <c r="BH673" s="182">
        <f t="shared" si="34"/>
        <v>-0.79000000000087311</v>
      </c>
      <c r="BI673" s="183"/>
      <c r="BJ673" s="183"/>
      <c r="BK673" s="183"/>
      <c r="BL673" s="184"/>
      <c r="BM673" s="182">
        <v>-0.79000000000087311</v>
      </c>
      <c r="BN673" s="183"/>
      <c r="BO673" s="183"/>
      <c r="BP673" s="183"/>
      <c r="BQ673" s="184"/>
      <c r="BR673" s="1"/>
      <c r="BS673" s="1"/>
      <c r="BT673" s="1"/>
      <c r="BU673" s="1"/>
      <c r="BV673" s="1"/>
      <c r="BW673" s="1"/>
      <c r="BX673" s="1"/>
      <c r="BY673" s="1"/>
      <c r="BZ673" s="2"/>
    </row>
    <row r="674" spans="1:79" ht="18.75" customHeight="1">
      <c r="A674" s="62"/>
      <c r="B674" s="61"/>
      <c r="C674" s="178" t="s">
        <v>198</v>
      </c>
      <c r="D674" s="178"/>
      <c r="E674" s="178"/>
      <c r="F674" s="178"/>
      <c r="G674" s="178"/>
      <c r="H674" s="178"/>
      <c r="I674" s="178"/>
      <c r="J674" s="179" t="s">
        <v>98</v>
      </c>
      <c r="K674" s="179"/>
      <c r="L674" s="179"/>
      <c r="M674" s="179"/>
      <c r="N674" s="179"/>
      <c r="O674" s="179" t="s">
        <v>98</v>
      </c>
      <c r="P674" s="179"/>
      <c r="Q674" s="179"/>
      <c r="R674" s="179"/>
      <c r="S674" s="179"/>
      <c r="T674" s="179"/>
      <c r="U674" s="179"/>
      <c r="V674" s="179"/>
      <c r="W674" s="179"/>
      <c r="X674" s="179"/>
      <c r="Y674" s="201"/>
      <c r="Z674" s="202"/>
      <c r="AA674" s="202"/>
      <c r="AB674" s="202"/>
      <c r="AC674" s="203"/>
      <c r="AD674" s="145"/>
      <c r="AE674" s="145"/>
      <c r="AF674" s="145"/>
      <c r="AG674" s="145"/>
      <c r="AH674" s="14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
      <c r="BS674" s="1"/>
      <c r="BT674" s="1"/>
      <c r="BU674" s="1"/>
      <c r="BV674" s="1"/>
      <c r="BW674" s="1"/>
      <c r="BX674" s="1"/>
      <c r="BY674" s="1"/>
      <c r="BZ674" s="2"/>
    </row>
    <row r="675" spans="1:79" ht="62.45" customHeight="1">
      <c r="A675" s="185"/>
      <c r="B675" s="125"/>
      <c r="C675" s="186" t="s">
        <v>271</v>
      </c>
      <c r="D675" s="186"/>
      <c r="E675" s="186"/>
      <c r="F675" s="186"/>
      <c r="G675" s="186"/>
      <c r="H675" s="186"/>
      <c r="I675" s="186"/>
      <c r="J675" s="187" t="s">
        <v>205</v>
      </c>
      <c r="K675" s="187"/>
      <c r="L675" s="187"/>
      <c r="M675" s="187"/>
      <c r="N675" s="187"/>
      <c r="O675" s="188" t="s">
        <v>112</v>
      </c>
      <c r="P675" s="189"/>
      <c r="Q675" s="189"/>
      <c r="R675" s="189"/>
      <c r="S675" s="189"/>
      <c r="T675" s="189"/>
      <c r="U675" s="189"/>
      <c r="V675" s="189"/>
      <c r="W675" s="189"/>
      <c r="X675" s="190"/>
      <c r="Y675" s="145">
        <v>0</v>
      </c>
      <c r="Z675" s="145"/>
      <c r="AA675" s="145"/>
      <c r="AB675" s="145"/>
      <c r="AC675" s="145"/>
      <c r="AD675" s="145">
        <v>135.25</v>
      </c>
      <c r="AE675" s="145"/>
      <c r="AF675" s="145"/>
      <c r="AG675" s="145"/>
      <c r="AH675" s="145"/>
      <c r="AI675" s="182">
        <v>135.25</v>
      </c>
      <c r="AJ675" s="183"/>
      <c r="AK675" s="183"/>
      <c r="AL675" s="183"/>
      <c r="AM675" s="184"/>
      <c r="AN675" s="182">
        <v>0</v>
      </c>
      <c r="AO675" s="183"/>
      <c r="AP675" s="183"/>
      <c r="AQ675" s="183"/>
      <c r="AR675" s="184"/>
      <c r="AS675" s="182">
        <v>135.25</v>
      </c>
      <c r="AT675" s="183"/>
      <c r="AU675" s="183"/>
      <c r="AV675" s="183"/>
      <c r="AW675" s="184"/>
      <c r="AX675" s="182">
        <v>135.25</v>
      </c>
      <c r="AY675" s="183"/>
      <c r="AZ675" s="183"/>
      <c r="BA675" s="183"/>
      <c r="BB675" s="184"/>
      <c r="BC675" s="182">
        <f t="shared" si="33"/>
        <v>0</v>
      </c>
      <c r="BD675" s="183"/>
      <c r="BE675" s="183"/>
      <c r="BF675" s="183"/>
      <c r="BG675" s="184"/>
      <c r="BH675" s="182">
        <f t="shared" si="34"/>
        <v>0</v>
      </c>
      <c r="BI675" s="183"/>
      <c r="BJ675" s="183"/>
      <c r="BK675" s="183"/>
      <c r="BL675" s="184"/>
      <c r="BM675" s="182">
        <v>0</v>
      </c>
      <c r="BN675" s="183"/>
      <c r="BO675" s="183"/>
      <c r="BP675" s="183"/>
      <c r="BQ675" s="184"/>
      <c r="BR675" s="1"/>
      <c r="BS675" s="1"/>
      <c r="BT675" s="1"/>
      <c r="BU675" s="1"/>
      <c r="BV675" s="1"/>
      <c r="BW675" s="1"/>
      <c r="BX675" s="1"/>
      <c r="BY675" s="1"/>
      <c r="BZ675" s="2"/>
    </row>
    <row r="676" spans="1:79" ht="63.75" customHeight="1">
      <c r="A676" s="185"/>
      <c r="B676" s="125"/>
      <c r="C676" s="186" t="s">
        <v>272</v>
      </c>
      <c r="D676" s="186"/>
      <c r="E676" s="186"/>
      <c r="F676" s="186"/>
      <c r="G676" s="186"/>
      <c r="H676" s="186"/>
      <c r="I676" s="186"/>
      <c r="J676" s="187" t="s">
        <v>103</v>
      </c>
      <c r="K676" s="187"/>
      <c r="L676" s="187"/>
      <c r="M676" s="187"/>
      <c r="N676" s="187"/>
      <c r="O676" s="188" t="s">
        <v>112</v>
      </c>
      <c r="P676" s="189"/>
      <c r="Q676" s="189"/>
      <c r="R676" s="189"/>
      <c r="S676" s="189"/>
      <c r="T676" s="189"/>
      <c r="U676" s="189"/>
      <c r="V676" s="189"/>
      <c r="W676" s="189"/>
      <c r="X676" s="190"/>
      <c r="Y676" s="145">
        <v>0</v>
      </c>
      <c r="Z676" s="145"/>
      <c r="AA676" s="145"/>
      <c r="AB676" s="145"/>
      <c r="AC676" s="145"/>
      <c r="AD676" s="145">
        <v>1</v>
      </c>
      <c r="AE676" s="145"/>
      <c r="AF676" s="145"/>
      <c r="AG676" s="145"/>
      <c r="AH676" s="145"/>
      <c r="AI676" s="182">
        <v>1</v>
      </c>
      <c r="AJ676" s="183"/>
      <c r="AK676" s="183"/>
      <c r="AL676" s="183"/>
      <c r="AM676" s="184"/>
      <c r="AN676" s="182">
        <v>0</v>
      </c>
      <c r="AO676" s="183"/>
      <c r="AP676" s="183"/>
      <c r="AQ676" s="183"/>
      <c r="AR676" s="184"/>
      <c r="AS676" s="182">
        <v>1</v>
      </c>
      <c r="AT676" s="183"/>
      <c r="AU676" s="183"/>
      <c r="AV676" s="183"/>
      <c r="AW676" s="184"/>
      <c r="AX676" s="182">
        <v>1</v>
      </c>
      <c r="AY676" s="183"/>
      <c r="AZ676" s="183"/>
      <c r="BA676" s="183"/>
      <c r="BB676" s="184"/>
      <c r="BC676" s="182">
        <f t="shared" si="33"/>
        <v>0</v>
      </c>
      <c r="BD676" s="183"/>
      <c r="BE676" s="183"/>
      <c r="BF676" s="183"/>
      <c r="BG676" s="184"/>
      <c r="BH676" s="182">
        <f t="shared" si="34"/>
        <v>0</v>
      </c>
      <c r="BI676" s="183"/>
      <c r="BJ676" s="183"/>
      <c r="BK676" s="183"/>
      <c r="BL676" s="184"/>
      <c r="BM676" s="182">
        <v>0</v>
      </c>
      <c r="BN676" s="183"/>
      <c r="BO676" s="183"/>
      <c r="BP676" s="183"/>
      <c r="BQ676" s="184"/>
      <c r="BR676" s="1"/>
      <c r="BS676" s="1"/>
      <c r="BT676" s="1"/>
      <c r="BU676" s="1"/>
      <c r="BV676" s="1"/>
      <c r="BW676" s="1"/>
      <c r="BX676" s="1"/>
      <c r="BY676" s="1"/>
      <c r="BZ676" s="2"/>
    </row>
    <row r="677" spans="1:79" ht="18.75" customHeight="1">
      <c r="A677" s="62"/>
      <c r="B677" s="61"/>
      <c r="C677" s="178" t="s">
        <v>281</v>
      </c>
      <c r="D677" s="178"/>
      <c r="E677" s="178"/>
      <c r="F677" s="178"/>
      <c r="G677" s="178"/>
      <c r="H677" s="178"/>
      <c r="I677" s="178"/>
      <c r="J677" s="179" t="s">
        <v>98</v>
      </c>
      <c r="K677" s="179"/>
      <c r="L677" s="179"/>
      <c r="M677" s="179"/>
      <c r="N677" s="179"/>
      <c r="O677" s="179" t="s">
        <v>98</v>
      </c>
      <c r="P677" s="179"/>
      <c r="Q677" s="179"/>
      <c r="R677" s="179"/>
      <c r="S677" s="179"/>
      <c r="T677" s="179"/>
      <c r="U677" s="179"/>
      <c r="V677" s="179"/>
      <c r="W677" s="179"/>
      <c r="X677" s="179"/>
      <c r="Y677" s="151"/>
      <c r="Z677" s="151"/>
      <c r="AA677" s="151"/>
      <c r="AB677" s="151"/>
      <c r="AC677" s="151"/>
      <c r="AD677" s="145"/>
      <c r="AE677" s="145"/>
      <c r="AF677" s="145"/>
      <c r="AG677" s="145"/>
      <c r="AH677" s="14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
      <c r="BS677" s="1"/>
      <c r="BT677" s="1"/>
      <c r="BU677" s="1"/>
      <c r="BV677" s="1"/>
      <c r="BW677" s="1"/>
      <c r="BX677" s="1"/>
      <c r="BY677" s="1"/>
      <c r="BZ677" s="2"/>
    </row>
    <row r="678" spans="1:79" ht="51" customHeight="1">
      <c r="A678" s="185"/>
      <c r="B678" s="125"/>
      <c r="C678" s="186" t="s">
        <v>349</v>
      </c>
      <c r="D678" s="186"/>
      <c r="E678" s="186"/>
      <c r="F678" s="186"/>
      <c r="G678" s="186"/>
      <c r="H678" s="186"/>
      <c r="I678" s="186"/>
      <c r="J678" s="187" t="s">
        <v>100</v>
      </c>
      <c r="K678" s="187"/>
      <c r="L678" s="187"/>
      <c r="M678" s="187"/>
      <c r="N678" s="187"/>
      <c r="O678" s="188" t="s">
        <v>201</v>
      </c>
      <c r="P678" s="189"/>
      <c r="Q678" s="189"/>
      <c r="R678" s="189"/>
      <c r="S678" s="189"/>
      <c r="T678" s="189"/>
      <c r="U678" s="189"/>
      <c r="V678" s="189"/>
      <c r="W678" s="189"/>
      <c r="X678" s="190"/>
      <c r="Y678" s="145">
        <v>0</v>
      </c>
      <c r="Z678" s="145"/>
      <c r="AA678" s="145"/>
      <c r="AB678" s="145"/>
      <c r="AC678" s="145"/>
      <c r="AD678" s="145">
        <v>54786</v>
      </c>
      <c r="AE678" s="145"/>
      <c r="AF678" s="145"/>
      <c r="AG678" s="145"/>
      <c r="AH678" s="145"/>
      <c r="AI678" s="182">
        <v>54786</v>
      </c>
      <c r="AJ678" s="183"/>
      <c r="AK678" s="183"/>
      <c r="AL678" s="183"/>
      <c r="AM678" s="184"/>
      <c r="AN678" s="182">
        <v>0</v>
      </c>
      <c r="AO678" s="183"/>
      <c r="AP678" s="183"/>
      <c r="AQ678" s="183"/>
      <c r="AR678" s="184"/>
      <c r="AS678" s="182">
        <v>54786</v>
      </c>
      <c r="AT678" s="183"/>
      <c r="AU678" s="183"/>
      <c r="AV678" s="183"/>
      <c r="AW678" s="184"/>
      <c r="AX678" s="182">
        <v>54786</v>
      </c>
      <c r="AY678" s="183"/>
      <c r="AZ678" s="183"/>
      <c r="BA678" s="183"/>
      <c r="BB678" s="184"/>
      <c r="BC678" s="182">
        <f t="shared" si="33"/>
        <v>0</v>
      </c>
      <c r="BD678" s="183"/>
      <c r="BE678" s="183"/>
      <c r="BF678" s="183"/>
      <c r="BG678" s="184"/>
      <c r="BH678" s="182">
        <f t="shared" si="34"/>
        <v>0</v>
      </c>
      <c r="BI678" s="183"/>
      <c r="BJ678" s="183"/>
      <c r="BK678" s="183"/>
      <c r="BL678" s="184"/>
      <c r="BM678" s="182">
        <v>0</v>
      </c>
      <c r="BN678" s="183"/>
      <c r="BO678" s="183"/>
      <c r="BP678" s="183"/>
      <c r="BQ678" s="184"/>
      <c r="BR678" s="1"/>
      <c r="BS678" s="1"/>
      <c r="BT678" s="1"/>
      <c r="BU678" s="1"/>
      <c r="BV678" s="1"/>
      <c r="BW678" s="1"/>
      <c r="BX678" s="1"/>
      <c r="BY678" s="1"/>
      <c r="BZ678" s="2"/>
    </row>
    <row r="679" spans="1:79" ht="18.75" customHeight="1">
      <c r="A679" s="62"/>
      <c r="B679" s="61"/>
      <c r="C679" s="178" t="s">
        <v>360</v>
      </c>
      <c r="D679" s="178"/>
      <c r="E679" s="178"/>
      <c r="F679" s="178"/>
      <c r="G679" s="178"/>
      <c r="H679" s="178"/>
      <c r="I679" s="178"/>
      <c r="J679" s="179" t="s">
        <v>98</v>
      </c>
      <c r="K679" s="179"/>
      <c r="L679" s="179"/>
      <c r="M679" s="179"/>
      <c r="N679" s="179"/>
      <c r="O679" s="179" t="s">
        <v>98</v>
      </c>
      <c r="P679" s="179"/>
      <c r="Q679" s="179"/>
      <c r="R679" s="179"/>
      <c r="S679" s="179"/>
      <c r="T679" s="179"/>
      <c r="U679" s="179"/>
      <c r="V679" s="179"/>
      <c r="W679" s="179"/>
      <c r="X679" s="179"/>
      <c r="Y679" s="151"/>
      <c r="Z679" s="151"/>
      <c r="AA679" s="151"/>
      <c r="AB679" s="151"/>
      <c r="AC679" s="151"/>
      <c r="AD679" s="145"/>
      <c r="AE679" s="145"/>
      <c r="AF679" s="145"/>
      <c r="AG679" s="145"/>
      <c r="AH679" s="14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
      <c r="BS679" s="1"/>
      <c r="BT679" s="1"/>
      <c r="BU679" s="1"/>
      <c r="BV679" s="1"/>
      <c r="BW679" s="1"/>
      <c r="BX679" s="1"/>
      <c r="BY679" s="1"/>
      <c r="BZ679" s="2"/>
    </row>
    <row r="680" spans="1:79" ht="65.45" customHeight="1">
      <c r="A680" s="185"/>
      <c r="B680" s="125"/>
      <c r="C680" s="186" t="s">
        <v>413</v>
      </c>
      <c r="D680" s="186"/>
      <c r="E680" s="186"/>
      <c r="F680" s="186"/>
      <c r="G680" s="186"/>
      <c r="H680" s="186"/>
      <c r="I680" s="186"/>
      <c r="J680" s="187" t="s">
        <v>362</v>
      </c>
      <c r="K680" s="187"/>
      <c r="L680" s="187"/>
      <c r="M680" s="187"/>
      <c r="N680" s="187"/>
      <c r="O680" s="188" t="s">
        <v>201</v>
      </c>
      <c r="P680" s="189"/>
      <c r="Q680" s="189"/>
      <c r="R680" s="189"/>
      <c r="S680" s="189"/>
      <c r="T680" s="189"/>
      <c r="U680" s="189"/>
      <c r="V680" s="189"/>
      <c r="W680" s="189"/>
      <c r="X680" s="190"/>
      <c r="Y680" s="145">
        <v>0</v>
      </c>
      <c r="Z680" s="145"/>
      <c r="AA680" s="145"/>
      <c r="AB680" s="145"/>
      <c r="AC680" s="145"/>
      <c r="AD680" s="145">
        <v>86.9</v>
      </c>
      <c r="AE680" s="145"/>
      <c r="AF680" s="145"/>
      <c r="AG680" s="145"/>
      <c r="AH680" s="145"/>
      <c r="AI680" s="182">
        <v>86.9</v>
      </c>
      <c r="AJ680" s="183"/>
      <c r="AK680" s="183"/>
      <c r="AL680" s="183"/>
      <c r="AM680" s="184"/>
      <c r="AN680" s="182">
        <v>0</v>
      </c>
      <c r="AO680" s="183"/>
      <c r="AP680" s="183"/>
      <c r="AQ680" s="183"/>
      <c r="AR680" s="184"/>
      <c r="AS680" s="182">
        <v>86.9</v>
      </c>
      <c r="AT680" s="183"/>
      <c r="AU680" s="183"/>
      <c r="AV680" s="183"/>
      <c r="AW680" s="184"/>
      <c r="AX680" s="182">
        <v>0</v>
      </c>
      <c r="AY680" s="183"/>
      <c r="AZ680" s="183"/>
      <c r="BA680" s="183"/>
      <c r="BB680" s="184"/>
      <c r="BC680" s="182">
        <f t="shared" si="33"/>
        <v>0</v>
      </c>
      <c r="BD680" s="183"/>
      <c r="BE680" s="183"/>
      <c r="BF680" s="183"/>
      <c r="BG680" s="184"/>
      <c r="BH680" s="182">
        <f t="shared" si="34"/>
        <v>0</v>
      </c>
      <c r="BI680" s="183"/>
      <c r="BJ680" s="183"/>
      <c r="BK680" s="183"/>
      <c r="BL680" s="184"/>
      <c r="BM680" s="182">
        <v>-86.9</v>
      </c>
      <c r="BN680" s="183"/>
      <c r="BO680" s="183"/>
      <c r="BP680" s="183"/>
      <c r="BQ680" s="184"/>
      <c r="BR680" s="1"/>
      <c r="BS680" s="1"/>
      <c r="BT680" s="1"/>
      <c r="BU680" s="1"/>
      <c r="BV680" s="1"/>
      <c r="BW680" s="1"/>
      <c r="BX680" s="1"/>
      <c r="BY680" s="1"/>
      <c r="BZ680" s="2"/>
    </row>
    <row r="681" spans="1:79" s="6" customFormat="1" ht="40.5" customHeight="1">
      <c r="A681" s="62"/>
      <c r="B681" s="61"/>
      <c r="C681" s="178" t="s">
        <v>517</v>
      </c>
      <c r="D681" s="178"/>
      <c r="E681" s="178"/>
      <c r="F681" s="178"/>
      <c r="G681" s="178"/>
      <c r="H681" s="178"/>
      <c r="I681" s="178"/>
      <c r="J681" s="179" t="s">
        <v>98</v>
      </c>
      <c r="K681" s="179"/>
      <c r="L681" s="179"/>
      <c r="M681" s="179"/>
      <c r="N681" s="179"/>
      <c r="O681" s="179" t="s">
        <v>98</v>
      </c>
      <c r="P681" s="179"/>
      <c r="Q681" s="179"/>
      <c r="R681" s="179"/>
      <c r="S681" s="179"/>
      <c r="T681" s="179"/>
      <c r="U681" s="179"/>
      <c r="V681" s="179"/>
      <c r="W681" s="179"/>
      <c r="X681" s="179"/>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4"/>
      <c r="BS681" s="4"/>
      <c r="BT681" s="4"/>
      <c r="BU681" s="4"/>
      <c r="BV681" s="4"/>
      <c r="BW681" s="4"/>
      <c r="BX681" s="4"/>
      <c r="BY681" s="4"/>
      <c r="BZ681" s="5"/>
      <c r="CA681" s="6" t="s">
        <v>24</v>
      </c>
    </row>
    <row r="682" spans="1:79" s="6" customFormat="1" ht="72" customHeight="1">
      <c r="A682" s="62"/>
      <c r="B682" s="61"/>
      <c r="C682" s="178" t="s">
        <v>518</v>
      </c>
      <c r="D682" s="178"/>
      <c r="E682" s="178"/>
      <c r="F682" s="178"/>
      <c r="G682" s="178"/>
      <c r="H682" s="178"/>
      <c r="I682" s="178"/>
      <c r="J682" s="179" t="s">
        <v>98</v>
      </c>
      <c r="K682" s="179"/>
      <c r="L682" s="179"/>
      <c r="M682" s="179"/>
      <c r="N682" s="179"/>
      <c r="O682" s="179" t="s">
        <v>98</v>
      </c>
      <c r="P682" s="179"/>
      <c r="Q682" s="179"/>
      <c r="R682" s="179"/>
      <c r="S682" s="179"/>
      <c r="T682" s="179"/>
      <c r="U682" s="179"/>
      <c r="V682" s="179"/>
      <c r="W682" s="179"/>
      <c r="X682" s="179"/>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4"/>
      <c r="BS682" s="4"/>
      <c r="BT682" s="4"/>
      <c r="BU682" s="4"/>
      <c r="BV682" s="4"/>
      <c r="BW682" s="4"/>
      <c r="BX682" s="4"/>
      <c r="BY682" s="4"/>
      <c r="BZ682" s="5"/>
      <c r="CA682" s="6" t="s">
        <v>24</v>
      </c>
    </row>
    <row r="683" spans="1:79" s="6" customFormat="1" ht="18.75" customHeight="1">
      <c r="A683" s="62"/>
      <c r="B683" s="61"/>
      <c r="C683" s="178" t="s">
        <v>97</v>
      </c>
      <c r="D683" s="178"/>
      <c r="E683" s="178"/>
      <c r="F683" s="178"/>
      <c r="G683" s="178"/>
      <c r="H683" s="178"/>
      <c r="I683" s="178"/>
      <c r="J683" s="179" t="s">
        <v>98</v>
      </c>
      <c r="K683" s="179"/>
      <c r="L683" s="179"/>
      <c r="M683" s="179"/>
      <c r="N683" s="179"/>
      <c r="O683" s="179" t="s">
        <v>98</v>
      </c>
      <c r="P683" s="179"/>
      <c r="Q683" s="179"/>
      <c r="R683" s="179"/>
      <c r="S683" s="179"/>
      <c r="T683" s="179"/>
      <c r="U683" s="179"/>
      <c r="V683" s="179"/>
      <c r="W683" s="179"/>
      <c r="X683" s="179"/>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4"/>
      <c r="BS683" s="4"/>
      <c r="BT683" s="4"/>
      <c r="BU683" s="4"/>
      <c r="BV683" s="4"/>
      <c r="BW683" s="4"/>
      <c r="BX683" s="4"/>
      <c r="BY683" s="4"/>
      <c r="BZ683" s="5"/>
      <c r="CA683" s="6" t="s">
        <v>24</v>
      </c>
    </row>
    <row r="684" spans="1:79" ht="63.75" customHeight="1">
      <c r="A684" s="185"/>
      <c r="B684" s="125"/>
      <c r="C684" s="186" t="s">
        <v>186</v>
      </c>
      <c r="D684" s="186"/>
      <c r="E684" s="186"/>
      <c r="F684" s="186"/>
      <c r="G684" s="186"/>
      <c r="H684" s="186"/>
      <c r="I684" s="186"/>
      <c r="J684" s="187" t="s">
        <v>100</v>
      </c>
      <c r="K684" s="187"/>
      <c r="L684" s="187"/>
      <c r="M684" s="187"/>
      <c r="N684" s="187"/>
      <c r="O684" s="188" t="s">
        <v>117</v>
      </c>
      <c r="P684" s="189"/>
      <c r="Q684" s="189"/>
      <c r="R684" s="189"/>
      <c r="S684" s="189"/>
      <c r="T684" s="189"/>
      <c r="U684" s="189"/>
      <c r="V684" s="189"/>
      <c r="W684" s="189"/>
      <c r="X684" s="190"/>
      <c r="Y684" s="145">
        <v>0</v>
      </c>
      <c r="Z684" s="145"/>
      <c r="AA684" s="145"/>
      <c r="AB684" s="145"/>
      <c r="AC684" s="145"/>
      <c r="AD684" s="145">
        <v>638305</v>
      </c>
      <c r="AE684" s="145"/>
      <c r="AF684" s="145"/>
      <c r="AG684" s="145"/>
      <c r="AH684" s="145"/>
      <c r="AI684" s="182">
        <v>638305</v>
      </c>
      <c r="AJ684" s="183"/>
      <c r="AK684" s="183"/>
      <c r="AL684" s="183"/>
      <c r="AM684" s="184"/>
      <c r="AN684" s="182">
        <v>0</v>
      </c>
      <c r="AO684" s="183"/>
      <c r="AP684" s="183"/>
      <c r="AQ684" s="183"/>
      <c r="AR684" s="184"/>
      <c r="AS684" s="182">
        <v>638304.79</v>
      </c>
      <c r="AT684" s="183"/>
      <c r="AU684" s="183"/>
      <c r="AV684" s="183"/>
      <c r="AW684" s="184"/>
      <c r="AX684" s="182">
        <v>638304.79</v>
      </c>
      <c r="AY684" s="183"/>
      <c r="AZ684" s="183"/>
      <c r="BA684" s="183"/>
      <c r="BB684" s="184"/>
      <c r="BC684" s="182">
        <f t="shared" si="33"/>
        <v>0</v>
      </c>
      <c r="BD684" s="183"/>
      <c r="BE684" s="183"/>
      <c r="BF684" s="183"/>
      <c r="BG684" s="184"/>
      <c r="BH684" s="182">
        <f t="shared" si="34"/>
        <v>-0.2099999999627471</v>
      </c>
      <c r="BI684" s="183"/>
      <c r="BJ684" s="183"/>
      <c r="BK684" s="183"/>
      <c r="BL684" s="184"/>
      <c r="BM684" s="182">
        <v>-0.2099999999627471</v>
      </c>
      <c r="BN684" s="183"/>
      <c r="BO684" s="183"/>
      <c r="BP684" s="183"/>
      <c r="BQ684" s="184"/>
      <c r="BR684" s="1"/>
      <c r="BS684" s="1"/>
      <c r="BT684" s="1"/>
      <c r="BU684" s="1"/>
      <c r="BV684" s="1"/>
      <c r="BW684" s="1"/>
      <c r="BX684" s="1"/>
      <c r="BY684" s="1"/>
      <c r="BZ684" s="2"/>
    </row>
    <row r="685" spans="1:79" ht="18.75" customHeight="1">
      <c r="A685" s="62"/>
      <c r="B685" s="61"/>
      <c r="C685" s="178" t="s">
        <v>198</v>
      </c>
      <c r="D685" s="178"/>
      <c r="E685" s="178"/>
      <c r="F685" s="178"/>
      <c r="G685" s="178"/>
      <c r="H685" s="178"/>
      <c r="I685" s="178"/>
      <c r="J685" s="179" t="s">
        <v>98</v>
      </c>
      <c r="K685" s="179"/>
      <c r="L685" s="179"/>
      <c r="M685" s="179"/>
      <c r="N685" s="179"/>
      <c r="O685" s="179" t="s">
        <v>98</v>
      </c>
      <c r="P685" s="179"/>
      <c r="Q685" s="179"/>
      <c r="R685" s="179"/>
      <c r="S685" s="179"/>
      <c r="T685" s="179"/>
      <c r="U685" s="179"/>
      <c r="V685" s="179"/>
      <c r="W685" s="179"/>
      <c r="X685" s="179"/>
      <c r="Y685" s="201"/>
      <c r="Z685" s="202"/>
      <c r="AA685" s="202"/>
      <c r="AB685" s="202"/>
      <c r="AC685" s="203"/>
      <c r="AD685" s="145"/>
      <c r="AE685" s="145"/>
      <c r="AF685" s="145"/>
      <c r="AG685" s="145"/>
      <c r="AH685" s="14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
      <c r="BS685" s="1"/>
      <c r="BT685" s="1"/>
      <c r="BU685" s="1"/>
      <c r="BV685" s="1"/>
      <c r="BW685" s="1"/>
      <c r="BX685" s="1"/>
      <c r="BY685" s="1"/>
      <c r="BZ685" s="2"/>
    </row>
    <row r="686" spans="1:79" ht="58.5" customHeight="1">
      <c r="A686" s="185"/>
      <c r="B686" s="125"/>
      <c r="C686" s="186" t="s">
        <v>273</v>
      </c>
      <c r="D686" s="186"/>
      <c r="E686" s="186"/>
      <c r="F686" s="186"/>
      <c r="G686" s="186"/>
      <c r="H686" s="186"/>
      <c r="I686" s="186"/>
      <c r="J686" s="187" t="s">
        <v>214</v>
      </c>
      <c r="K686" s="187"/>
      <c r="L686" s="187"/>
      <c r="M686" s="187"/>
      <c r="N686" s="187"/>
      <c r="O686" s="188" t="s">
        <v>112</v>
      </c>
      <c r="P686" s="189"/>
      <c r="Q686" s="189"/>
      <c r="R686" s="189"/>
      <c r="S686" s="189"/>
      <c r="T686" s="189"/>
      <c r="U686" s="189"/>
      <c r="V686" s="189"/>
      <c r="W686" s="189"/>
      <c r="X686" s="190"/>
      <c r="Y686" s="145">
        <v>0</v>
      </c>
      <c r="Z686" s="145"/>
      <c r="AA686" s="145"/>
      <c r="AB686" s="145"/>
      <c r="AC686" s="145"/>
      <c r="AD686" s="145">
        <v>496.56</v>
      </c>
      <c r="AE686" s="145"/>
      <c r="AF686" s="145"/>
      <c r="AG686" s="145"/>
      <c r="AH686" s="145"/>
      <c r="AI686" s="182">
        <v>496.56</v>
      </c>
      <c r="AJ686" s="183"/>
      <c r="AK686" s="183"/>
      <c r="AL686" s="183"/>
      <c r="AM686" s="184"/>
      <c r="AN686" s="182">
        <v>0</v>
      </c>
      <c r="AO686" s="183"/>
      <c r="AP686" s="183"/>
      <c r="AQ686" s="183"/>
      <c r="AR686" s="184"/>
      <c r="AS686" s="182">
        <v>250</v>
      </c>
      <c r="AT686" s="183"/>
      <c r="AU686" s="183"/>
      <c r="AV686" s="183"/>
      <c r="AW686" s="184"/>
      <c r="AX686" s="182">
        <v>250</v>
      </c>
      <c r="AY686" s="183"/>
      <c r="AZ686" s="183"/>
      <c r="BA686" s="183"/>
      <c r="BB686" s="184"/>
      <c r="BC686" s="182">
        <f t="shared" si="33"/>
        <v>0</v>
      </c>
      <c r="BD686" s="183"/>
      <c r="BE686" s="183"/>
      <c r="BF686" s="183"/>
      <c r="BG686" s="184"/>
      <c r="BH686" s="182">
        <f t="shared" si="34"/>
        <v>-246.56</v>
      </c>
      <c r="BI686" s="183"/>
      <c r="BJ686" s="183"/>
      <c r="BK686" s="183"/>
      <c r="BL686" s="184"/>
      <c r="BM686" s="182">
        <v>-246.56</v>
      </c>
      <c r="BN686" s="183"/>
      <c r="BO686" s="183"/>
      <c r="BP686" s="183"/>
      <c r="BQ686" s="184"/>
      <c r="BR686" s="1"/>
      <c r="BS686" s="1"/>
      <c r="BT686" s="1"/>
      <c r="BU686" s="1"/>
      <c r="BV686" s="1"/>
      <c r="BW686" s="1"/>
      <c r="BX686" s="1"/>
      <c r="BY686" s="1"/>
      <c r="BZ686" s="2"/>
    </row>
    <row r="687" spans="1:79" ht="18.75" customHeight="1">
      <c r="A687" s="62"/>
      <c r="B687" s="61"/>
      <c r="C687" s="178" t="s">
        <v>281</v>
      </c>
      <c r="D687" s="178"/>
      <c r="E687" s="178"/>
      <c r="F687" s="178"/>
      <c r="G687" s="178"/>
      <c r="H687" s="178"/>
      <c r="I687" s="178"/>
      <c r="J687" s="179" t="s">
        <v>98</v>
      </c>
      <c r="K687" s="179"/>
      <c r="L687" s="179"/>
      <c r="M687" s="179"/>
      <c r="N687" s="179"/>
      <c r="O687" s="179" t="s">
        <v>98</v>
      </c>
      <c r="P687" s="179"/>
      <c r="Q687" s="179"/>
      <c r="R687" s="179"/>
      <c r="S687" s="179"/>
      <c r="T687" s="179"/>
      <c r="U687" s="179"/>
      <c r="V687" s="179"/>
      <c r="W687" s="179"/>
      <c r="X687" s="179"/>
      <c r="Y687" s="151"/>
      <c r="Z687" s="151"/>
      <c r="AA687" s="151"/>
      <c r="AB687" s="151"/>
      <c r="AC687" s="151"/>
      <c r="AD687" s="145"/>
      <c r="AE687" s="145"/>
      <c r="AF687" s="145"/>
      <c r="AG687" s="145"/>
      <c r="AH687" s="14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
      <c r="BS687" s="1"/>
      <c r="BT687" s="1"/>
      <c r="BU687" s="1"/>
      <c r="BV687" s="1"/>
      <c r="BW687" s="1"/>
      <c r="BX687" s="1"/>
      <c r="BY687" s="1"/>
      <c r="BZ687" s="2"/>
    </row>
    <row r="688" spans="1:79" ht="51" customHeight="1">
      <c r="A688" s="185"/>
      <c r="B688" s="125"/>
      <c r="C688" s="186" t="s">
        <v>350</v>
      </c>
      <c r="D688" s="186"/>
      <c r="E688" s="186"/>
      <c r="F688" s="186"/>
      <c r="G688" s="186"/>
      <c r="H688" s="186"/>
      <c r="I688" s="186"/>
      <c r="J688" s="187" t="s">
        <v>100</v>
      </c>
      <c r="K688" s="187"/>
      <c r="L688" s="187"/>
      <c r="M688" s="187"/>
      <c r="N688" s="187"/>
      <c r="O688" s="188" t="s">
        <v>201</v>
      </c>
      <c r="P688" s="189"/>
      <c r="Q688" s="189"/>
      <c r="R688" s="189"/>
      <c r="S688" s="189"/>
      <c r="T688" s="189"/>
      <c r="U688" s="189"/>
      <c r="V688" s="189"/>
      <c r="W688" s="189"/>
      <c r="X688" s="190"/>
      <c r="Y688" s="145">
        <v>0</v>
      </c>
      <c r="Z688" s="145"/>
      <c r="AA688" s="145"/>
      <c r="AB688" s="145"/>
      <c r="AC688" s="145"/>
      <c r="AD688" s="145">
        <v>1285.45</v>
      </c>
      <c r="AE688" s="145"/>
      <c r="AF688" s="145"/>
      <c r="AG688" s="145"/>
      <c r="AH688" s="145"/>
      <c r="AI688" s="182">
        <v>1285.45</v>
      </c>
      <c r="AJ688" s="183"/>
      <c r="AK688" s="183"/>
      <c r="AL688" s="183"/>
      <c r="AM688" s="184"/>
      <c r="AN688" s="182">
        <v>0</v>
      </c>
      <c r="AO688" s="183"/>
      <c r="AP688" s="183"/>
      <c r="AQ688" s="183"/>
      <c r="AR688" s="184"/>
      <c r="AS688" s="182">
        <v>2553</v>
      </c>
      <c r="AT688" s="183"/>
      <c r="AU688" s="183"/>
      <c r="AV688" s="183"/>
      <c r="AW688" s="184"/>
      <c r="AX688" s="182">
        <v>2553</v>
      </c>
      <c r="AY688" s="183"/>
      <c r="AZ688" s="183"/>
      <c r="BA688" s="183"/>
      <c r="BB688" s="184"/>
      <c r="BC688" s="182">
        <f t="shared" si="33"/>
        <v>0</v>
      </c>
      <c r="BD688" s="183"/>
      <c r="BE688" s="183"/>
      <c r="BF688" s="183"/>
      <c r="BG688" s="184"/>
      <c r="BH688" s="182">
        <f t="shared" si="34"/>
        <v>1267.55</v>
      </c>
      <c r="BI688" s="183"/>
      <c r="BJ688" s="183"/>
      <c r="BK688" s="183"/>
      <c r="BL688" s="184"/>
      <c r="BM688" s="182">
        <v>1267.55</v>
      </c>
      <c r="BN688" s="183"/>
      <c r="BO688" s="183"/>
      <c r="BP688" s="183"/>
      <c r="BQ688" s="184"/>
      <c r="BR688" s="1"/>
      <c r="BS688" s="1"/>
      <c r="BT688" s="1"/>
      <c r="BU688" s="1"/>
      <c r="BV688" s="1"/>
      <c r="BW688" s="1"/>
      <c r="BX688" s="1"/>
      <c r="BY688" s="1"/>
      <c r="BZ688" s="2"/>
    </row>
    <row r="689" spans="1:79" ht="18.75" customHeight="1">
      <c r="A689" s="62"/>
      <c r="B689" s="61"/>
      <c r="C689" s="178" t="s">
        <v>360</v>
      </c>
      <c r="D689" s="178"/>
      <c r="E689" s="178"/>
      <c r="F689" s="178"/>
      <c r="G689" s="178"/>
      <c r="H689" s="178"/>
      <c r="I689" s="178"/>
      <c r="J689" s="179" t="s">
        <v>98</v>
      </c>
      <c r="K689" s="179"/>
      <c r="L689" s="179"/>
      <c r="M689" s="179"/>
      <c r="N689" s="179"/>
      <c r="O689" s="179" t="s">
        <v>98</v>
      </c>
      <c r="P689" s="179"/>
      <c r="Q689" s="179"/>
      <c r="R689" s="179"/>
      <c r="S689" s="179"/>
      <c r="T689" s="179"/>
      <c r="U689" s="179"/>
      <c r="V689" s="179"/>
      <c r="W689" s="179"/>
      <c r="X689" s="179"/>
      <c r="Y689" s="151"/>
      <c r="Z689" s="151"/>
      <c r="AA689" s="151"/>
      <c r="AB689" s="151"/>
      <c r="AC689" s="151"/>
      <c r="AD689" s="145"/>
      <c r="AE689" s="145"/>
      <c r="AF689" s="145"/>
      <c r="AG689" s="145"/>
      <c r="AH689" s="14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
      <c r="BS689" s="1"/>
      <c r="BT689" s="1"/>
      <c r="BU689" s="1"/>
      <c r="BV689" s="1"/>
      <c r="BW689" s="1"/>
      <c r="BX689" s="1"/>
      <c r="BY689" s="1"/>
      <c r="BZ689" s="2"/>
    </row>
    <row r="690" spans="1:79" ht="55.5" customHeight="1">
      <c r="A690" s="185"/>
      <c r="B690" s="125"/>
      <c r="C690" s="186" t="s">
        <v>414</v>
      </c>
      <c r="D690" s="186"/>
      <c r="E690" s="186"/>
      <c r="F690" s="186"/>
      <c r="G690" s="186"/>
      <c r="H690" s="186"/>
      <c r="I690" s="186"/>
      <c r="J690" s="187" t="s">
        <v>362</v>
      </c>
      <c r="K690" s="187"/>
      <c r="L690" s="187"/>
      <c r="M690" s="187"/>
      <c r="N690" s="187"/>
      <c r="O690" s="188" t="s">
        <v>201</v>
      </c>
      <c r="P690" s="189"/>
      <c r="Q690" s="189"/>
      <c r="R690" s="189"/>
      <c r="S690" s="189"/>
      <c r="T690" s="189"/>
      <c r="U690" s="189"/>
      <c r="V690" s="189"/>
      <c r="W690" s="189"/>
      <c r="X690" s="190"/>
      <c r="Y690" s="145">
        <v>0</v>
      </c>
      <c r="Z690" s="145"/>
      <c r="AA690" s="145"/>
      <c r="AB690" s="145"/>
      <c r="AC690" s="145"/>
      <c r="AD690" s="145">
        <v>100</v>
      </c>
      <c r="AE690" s="145"/>
      <c r="AF690" s="145"/>
      <c r="AG690" s="145"/>
      <c r="AH690" s="145"/>
      <c r="AI690" s="182">
        <v>100</v>
      </c>
      <c r="AJ690" s="183"/>
      <c r="AK690" s="183"/>
      <c r="AL690" s="183"/>
      <c r="AM690" s="184"/>
      <c r="AN690" s="182">
        <v>0</v>
      </c>
      <c r="AO690" s="183"/>
      <c r="AP690" s="183"/>
      <c r="AQ690" s="183"/>
      <c r="AR690" s="184"/>
      <c r="AS690" s="182">
        <v>100</v>
      </c>
      <c r="AT690" s="183"/>
      <c r="AU690" s="183"/>
      <c r="AV690" s="183"/>
      <c r="AW690" s="184"/>
      <c r="AX690" s="182">
        <v>100</v>
      </c>
      <c r="AY690" s="183"/>
      <c r="AZ690" s="183"/>
      <c r="BA690" s="183"/>
      <c r="BB690" s="184"/>
      <c r="BC690" s="182">
        <f t="shared" si="33"/>
        <v>0</v>
      </c>
      <c r="BD690" s="183"/>
      <c r="BE690" s="183"/>
      <c r="BF690" s="183"/>
      <c r="BG690" s="184"/>
      <c r="BH690" s="182">
        <f t="shared" si="34"/>
        <v>0</v>
      </c>
      <c r="BI690" s="183"/>
      <c r="BJ690" s="183"/>
      <c r="BK690" s="183"/>
      <c r="BL690" s="184"/>
      <c r="BM690" s="182">
        <v>0</v>
      </c>
      <c r="BN690" s="183"/>
      <c r="BO690" s="183"/>
      <c r="BP690" s="183"/>
      <c r="BQ690" s="184"/>
      <c r="BR690" s="1"/>
      <c r="BS690" s="1"/>
      <c r="BT690" s="1"/>
      <c r="BU690" s="1"/>
      <c r="BV690" s="1"/>
      <c r="BW690" s="1"/>
      <c r="BX690" s="1"/>
      <c r="BY690" s="1"/>
      <c r="BZ690" s="2"/>
    </row>
    <row r="691" spans="1:79" s="6" customFormat="1" ht="50.25" customHeight="1">
      <c r="A691" s="62"/>
      <c r="B691" s="61"/>
      <c r="C691" s="178" t="s">
        <v>519</v>
      </c>
      <c r="D691" s="178"/>
      <c r="E691" s="178"/>
      <c r="F691" s="178"/>
      <c r="G691" s="178"/>
      <c r="H691" s="178"/>
      <c r="I691" s="178"/>
      <c r="J691" s="179" t="s">
        <v>98</v>
      </c>
      <c r="K691" s="179"/>
      <c r="L691" s="179"/>
      <c r="M691" s="179"/>
      <c r="N691" s="179"/>
      <c r="O691" s="179" t="s">
        <v>98</v>
      </c>
      <c r="P691" s="179"/>
      <c r="Q691" s="179"/>
      <c r="R691" s="179"/>
      <c r="S691" s="179"/>
      <c r="T691" s="179"/>
      <c r="U691" s="179"/>
      <c r="V691" s="179"/>
      <c r="W691" s="179"/>
      <c r="X691" s="179"/>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4"/>
      <c r="BS691" s="4"/>
      <c r="BT691" s="4"/>
      <c r="BU691" s="4"/>
      <c r="BV691" s="4"/>
      <c r="BW691" s="4"/>
      <c r="BX691" s="4"/>
      <c r="BY691" s="4"/>
      <c r="BZ691" s="5"/>
      <c r="CA691" s="6" t="s">
        <v>24</v>
      </c>
    </row>
    <row r="692" spans="1:79" s="6" customFormat="1" ht="18.75" customHeight="1">
      <c r="A692" s="62"/>
      <c r="B692" s="61"/>
      <c r="C692" s="178" t="s">
        <v>97</v>
      </c>
      <c r="D692" s="178"/>
      <c r="E692" s="178"/>
      <c r="F692" s="178"/>
      <c r="G692" s="178"/>
      <c r="H692" s="178"/>
      <c r="I692" s="178"/>
      <c r="J692" s="179" t="s">
        <v>98</v>
      </c>
      <c r="K692" s="179"/>
      <c r="L692" s="179"/>
      <c r="M692" s="179"/>
      <c r="N692" s="179"/>
      <c r="O692" s="179" t="s">
        <v>98</v>
      </c>
      <c r="P692" s="179"/>
      <c r="Q692" s="179"/>
      <c r="R692" s="179"/>
      <c r="S692" s="179"/>
      <c r="T692" s="179"/>
      <c r="U692" s="179"/>
      <c r="V692" s="179"/>
      <c r="W692" s="179"/>
      <c r="X692" s="179"/>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4"/>
      <c r="BS692" s="4"/>
      <c r="BT692" s="4"/>
      <c r="BU692" s="4"/>
      <c r="BV692" s="4"/>
      <c r="BW692" s="4"/>
      <c r="BX692" s="4"/>
      <c r="BY692" s="4"/>
      <c r="BZ692" s="5"/>
      <c r="CA692" s="6" t="s">
        <v>24</v>
      </c>
    </row>
    <row r="693" spans="1:79" ht="56.25" customHeight="1">
      <c r="A693" s="185"/>
      <c r="B693" s="125"/>
      <c r="C693" s="186" t="s">
        <v>187</v>
      </c>
      <c r="D693" s="186"/>
      <c r="E693" s="186"/>
      <c r="F693" s="186"/>
      <c r="G693" s="186"/>
      <c r="H693" s="186"/>
      <c r="I693" s="186"/>
      <c r="J693" s="187" t="s">
        <v>100</v>
      </c>
      <c r="K693" s="187"/>
      <c r="L693" s="187"/>
      <c r="M693" s="187"/>
      <c r="N693" s="187"/>
      <c r="O693" s="188" t="s">
        <v>117</v>
      </c>
      <c r="P693" s="189"/>
      <c r="Q693" s="189"/>
      <c r="R693" s="189"/>
      <c r="S693" s="189"/>
      <c r="T693" s="189"/>
      <c r="U693" s="189"/>
      <c r="V693" s="189"/>
      <c r="W693" s="189"/>
      <c r="X693" s="190"/>
      <c r="Y693" s="145">
        <v>0</v>
      </c>
      <c r="Z693" s="145"/>
      <c r="AA693" s="145"/>
      <c r="AB693" s="145"/>
      <c r="AC693" s="145"/>
      <c r="AD693" s="145">
        <v>141440</v>
      </c>
      <c r="AE693" s="145"/>
      <c r="AF693" s="145"/>
      <c r="AG693" s="145"/>
      <c r="AH693" s="145"/>
      <c r="AI693" s="182">
        <v>141440</v>
      </c>
      <c r="AJ693" s="183"/>
      <c r="AK693" s="183"/>
      <c r="AL693" s="183"/>
      <c r="AM693" s="184"/>
      <c r="AN693" s="182">
        <v>0</v>
      </c>
      <c r="AO693" s="183"/>
      <c r="AP693" s="183"/>
      <c r="AQ693" s="183"/>
      <c r="AR693" s="184"/>
      <c r="AS693" s="182">
        <v>141440</v>
      </c>
      <c r="AT693" s="183"/>
      <c r="AU693" s="183"/>
      <c r="AV693" s="183"/>
      <c r="AW693" s="184"/>
      <c r="AX693" s="182">
        <v>141440</v>
      </c>
      <c r="AY693" s="183"/>
      <c r="AZ693" s="183"/>
      <c r="BA693" s="183"/>
      <c r="BB693" s="184"/>
      <c r="BC693" s="182">
        <f t="shared" si="33"/>
        <v>0</v>
      </c>
      <c r="BD693" s="183"/>
      <c r="BE693" s="183"/>
      <c r="BF693" s="183"/>
      <c r="BG693" s="184"/>
      <c r="BH693" s="182">
        <f t="shared" si="34"/>
        <v>0</v>
      </c>
      <c r="BI693" s="183"/>
      <c r="BJ693" s="183"/>
      <c r="BK693" s="183"/>
      <c r="BL693" s="184"/>
      <c r="BM693" s="182">
        <v>0</v>
      </c>
      <c r="BN693" s="183"/>
      <c r="BO693" s="183"/>
      <c r="BP693" s="183"/>
      <c r="BQ693" s="184"/>
      <c r="BR693" s="1"/>
      <c r="BS693" s="1"/>
      <c r="BT693" s="1"/>
      <c r="BU693" s="1"/>
      <c r="BV693" s="1"/>
      <c r="BW693" s="1"/>
      <c r="BX693" s="1"/>
      <c r="BY693" s="1"/>
      <c r="BZ693" s="2"/>
    </row>
    <row r="694" spans="1:79" ht="55.5" customHeight="1">
      <c r="A694" s="185"/>
      <c r="B694" s="125"/>
      <c r="C694" s="186" t="s">
        <v>188</v>
      </c>
      <c r="D694" s="186"/>
      <c r="E694" s="186"/>
      <c r="F694" s="186"/>
      <c r="G694" s="186"/>
      <c r="H694" s="186"/>
      <c r="I694" s="186"/>
      <c r="J694" s="187" t="s">
        <v>100</v>
      </c>
      <c r="K694" s="187"/>
      <c r="L694" s="187"/>
      <c r="M694" s="187"/>
      <c r="N694" s="187"/>
      <c r="O694" s="188" t="s">
        <v>189</v>
      </c>
      <c r="P694" s="189"/>
      <c r="Q694" s="189"/>
      <c r="R694" s="189"/>
      <c r="S694" s="189"/>
      <c r="T694" s="189"/>
      <c r="U694" s="189"/>
      <c r="V694" s="189"/>
      <c r="W694" s="189"/>
      <c r="X694" s="190"/>
      <c r="Y694" s="145">
        <v>0</v>
      </c>
      <c r="Z694" s="145"/>
      <c r="AA694" s="145"/>
      <c r="AB694" s="145"/>
      <c r="AC694" s="145"/>
      <c r="AD694" s="145">
        <v>100000</v>
      </c>
      <c r="AE694" s="145"/>
      <c r="AF694" s="145"/>
      <c r="AG694" s="145"/>
      <c r="AH694" s="145"/>
      <c r="AI694" s="182">
        <v>100000</v>
      </c>
      <c r="AJ694" s="183"/>
      <c r="AK694" s="183"/>
      <c r="AL694" s="183"/>
      <c r="AM694" s="184"/>
      <c r="AN694" s="182">
        <v>0</v>
      </c>
      <c r="AO694" s="183"/>
      <c r="AP694" s="183"/>
      <c r="AQ694" s="183"/>
      <c r="AR694" s="184"/>
      <c r="AS694" s="182">
        <v>0</v>
      </c>
      <c r="AT694" s="183"/>
      <c r="AU694" s="183"/>
      <c r="AV694" s="183"/>
      <c r="AW694" s="184"/>
      <c r="AX694" s="182">
        <v>0</v>
      </c>
      <c r="AY694" s="183"/>
      <c r="AZ694" s="183"/>
      <c r="BA694" s="183"/>
      <c r="BB694" s="184"/>
      <c r="BC694" s="182">
        <f t="shared" si="33"/>
        <v>0</v>
      </c>
      <c r="BD694" s="183"/>
      <c r="BE694" s="183"/>
      <c r="BF694" s="183"/>
      <c r="BG694" s="184"/>
      <c r="BH694" s="182">
        <f t="shared" si="34"/>
        <v>-100000</v>
      </c>
      <c r="BI694" s="183"/>
      <c r="BJ694" s="183"/>
      <c r="BK694" s="183"/>
      <c r="BL694" s="184"/>
      <c r="BM694" s="182">
        <v>-100000</v>
      </c>
      <c r="BN694" s="183"/>
      <c r="BO694" s="183"/>
      <c r="BP694" s="183"/>
      <c r="BQ694" s="184"/>
      <c r="BR694" s="1"/>
      <c r="BS694" s="1"/>
      <c r="BT694" s="1"/>
      <c r="BU694" s="1"/>
      <c r="BV694" s="1"/>
      <c r="BW694" s="1"/>
      <c r="BX694" s="1"/>
      <c r="BY694" s="1"/>
      <c r="BZ694" s="2"/>
    </row>
    <row r="695" spans="1:79" ht="18.75" customHeight="1">
      <c r="A695" s="62"/>
      <c r="B695" s="61"/>
      <c r="C695" s="178" t="s">
        <v>198</v>
      </c>
      <c r="D695" s="178"/>
      <c r="E695" s="178"/>
      <c r="F695" s="178"/>
      <c r="G695" s="178"/>
      <c r="H695" s="178"/>
      <c r="I695" s="178"/>
      <c r="J695" s="179" t="s">
        <v>98</v>
      </c>
      <c r="K695" s="179"/>
      <c r="L695" s="179"/>
      <c r="M695" s="179"/>
      <c r="N695" s="179"/>
      <c r="O695" s="179" t="s">
        <v>98</v>
      </c>
      <c r="P695" s="179"/>
      <c r="Q695" s="179"/>
      <c r="R695" s="179"/>
      <c r="S695" s="179"/>
      <c r="T695" s="179"/>
      <c r="U695" s="179"/>
      <c r="V695" s="179"/>
      <c r="W695" s="179"/>
      <c r="X695" s="179"/>
      <c r="Y695" s="201"/>
      <c r="Z695" s="202"/>
      <c r="AA695" s="202"/>
      <c r="AB695" s="202"/>
      <c r="AC695" s="203"/>
      <c r="AD695" s="145"/>
      <c r="AE695" s="145"/>
      <c r="AF695" s="145"/>
      <c r="AG695" s="145"/>
      <c r="AH695" s="14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
      <c r="BS695" s="1"/>
      <c r="BT695" s="1"/>
      <c r="BU695" s="1"/>
      <c r="BV695" s="1"/>
      <c r="BW695" s="1"/>
      <c r="BX695" s="1"/>
      <c r="BY695" s="1"/>
      <c r="BZ695" s="2"/>
    </row>
    <row r="696" spans="1:79" ht="58.5" customHeight="1">
      <c r="A696" s="185"/>
      <c r="B696" s="125"/>
      <c r="C696" s="186" t="s">
        <v>274</v>
      </c>
      <c r="D696" s="186"/>
      <c r="E696" s="186"/>
      <c r="F696" s="186"/>
      <c r="G696" s="186"/>
      <c r="H696" s="186"/>
      <c r="I696" s="186"/>
      <c r="J696" s="187" t="s">
        <v>103</v>
      </c>
      <c r="K696" s="187"/>
      <c r="L696" s="187"/>
      <c r="M696" s="187"/>
      <c r="N696" s="187"/>
      <c r="O696" s="188" t="s">
        <v>112</v>
      </c>
      <c r="P696" s="189"/>
      <c r="Q696" s="189"/>
      <c r="R696" s="189"/>
      <c r="S696" s="189"/>
      <c r="T696" s="189"/>
      <c r="U696" s="189"/>
      <c r="V696" s="189"/>
      <c r="W696" s="189"/>
      <c r="X696" s="190"/>
      <c r="Y696" s="145">
        <v>0</v>
      </c>
      <c r="Z696" s="145"/>
      <c r="AA696" s="145"/>
      <c r="AB696" s="145"/>
      <c r="AC696" s="145"/>
      <c r="AD696" s="145">
        <v>2</v>
      </c>
      <c r="AE696" s="145"/>
      <c r="AF696" s="145"/>
      <c r="AG696" s="145"/>
      <c r="AH696" s="145"/>
      <c r="AI696" s="182">
        <v>2</v>
      </c>
      <c r="AJ696" s="183"/>
      <c r="AK696" s="183"/>
      <c r="AL696" s="183"/>
      <c r="AM696" s="184"/>
      <c r="AN696" s="182">
        <v>0</v>
      </c>
      <c r="AO696" s="183"/>
      <c r="AP696" s="183"/>
      <c r="AQ696" s="183"/>
      <c r="AR696" s="184"/>
      <c r="AS696" s="182">
        <v>1</v>
      </c>
      <c r="AT696" s="183"/>
      <c r="AU696" s="183"/>
      <c r="AV696" s="183"/>
      <c r="AW696" s="184"/>
      <c r="AX696" s="182">
        <v>1</v>
      </c>
      <c r="AY696" s="183"/>
      <c r="AZ696" s="183"/>
      <c r="BA696" s="183"/>
      <c r="BB696" s="184"/>
      <c r="BC696" s="182">
        <f t="shared" si="33"/>
        <v>0</v>
      </c>
      <c r="BD696" s="183"/>
      <c r="BE696" s="183"/>
      <c r="BF696" s="183"/>
      <c r="BG696" s="184"/>
      <c r="BH696" s="182">
        <f t="shared" si="34"/>
        <v>-1</v>
      </c>
      <c r="BI696" s="183"/>
      <c r="BJ696" s="183"/>
      <c r="BK696" s="183"/>
      <c r="BL696" s="184"/>
      <c r="BM696" s="182">
        <v>-1</v>
      </c>
      <c r="BN696" s="183"/>
      <c r="BO696" s="183"/>
      <c r="BP696" s="183"/>
      <c r="BQ696" s="184"/>
      <c r="BR696" s="1"/>
      <c r="BS696" s="1"/>
      <c r="BT696" s="1"/>
      <c r="BU696" s="1"/>
      <c r="BV696" s="1"/>
      <c r="BW696" s="1"/>
      <c r="BX696" s="1"/>
      <c r="BY696" s="1"/>
      <c r="BZ696" s="2"/>
    </row>
    <row r="697" spans="1:79" ht="18.75" customHeight="1">
      <c r="A697" s="62"/>
      <c r="B697" s="61"/>
      <c r="C697" s="178" t="s">
        <v>281</v>
      </c>
      <c r="D697" s="178"/>
      <c r="E697" s="178"/>
      <c r="F697" s="178"/>
      <c r="G697" s="178"/>
      <c r="H697" s="178"/>
      <c r="I697" s="178"/>
      <c r="J697" s="179" t="s">
        <v>98</v>
      </c>
      <c r="K697" s="179"/>
      <c r="L697" s="179"/>
      <c r="M697" s="179"/>
      <c r="N697" s="179"/>
      <c r="O697" s="179" t="s">
        <v>98</v>
      </c>
      <c r="P697" s="179"/>
      <c r="Q697" s="179"/>
      <c r="R697" s="179"/>
      <c r="S697" s="179"/>
      <c r="T697" s="179"/>
      <c r="U697" s="179"/>
      <c r="V697" s="179"/>
      <c r="W697" s="179"/>
      <c r="X697" s="179"/>
      <c r="Y697" s="151"/>
      <c r="Z697" s="151"/>
      <c r="AA697" s="151"/>
      <c r="AB697" s="151"/>
      <c r="AC697" s="151"/>
      <c r="AD697" s="145"/>
      <c r="AE697" s="145"/>
      <c r="AF697" s="145"/>
      <c r="AG697" s="145"/>
      <c r="AH697" s="14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
      <c r="BS697" s="1"/>
      <c r="BT697" s="1"/>
      <c r="BU697" s="1"/>
      <c r="BV697" s="1"/>
      <c r="BW697" s="1"/>
      <c r="BX697" s="1"/>
      <c r="BY697" s="1"/>
      <c r="BZ697" s="2"/>
    </row>
    <row r="698" spans="1:79" ht="43.5" customHeight="1">
      <c r="A698" s="185"/>
      <c r="B698" s="125"/>
      <c r="C698" s="195" t="s">
        <v>351</v>
      </c>
      <c r="D698" s="196"/>
      <c r="E698" s="196"/>
      <c r="F698" s="196"/>
      <c r="G698" s="196"/>
      <c r="H698" s="196"/>
      <c r="I698" s="197"/>
      <c r="J698" s="188" t="s">
        <v>100</v>
      </c>
      <c r="K698" s="189"/>
      <c r="L698" s="189"/>
      <c r="M698" s="189"/>
      <c r="N698" s="190"/>
      <c r="O698" s="188" t="s">
        <v>201</v>
      </c>
      <c r="P698" s="189"/>
      <c r="Q698" s="189"/>
      <c r="R698" s="189"/>
      <c r="S698" s="189"/>
      <c r="T698" s="189"/>
      <c r="U698" s="189"/>
      <c r="V698" s="189"/>
      <c r="W698" s="189"/>
      <c r="X698" s="190"/>
      <c r="Y698" s="182">
        <v>0</v>
      </c>
      <c r="Z698" s="183"/>
      <c r="AA698" s="183"/>
      <c r="AB698" s="183"/>
      <c r="AC698" s="184"/>
      <c r="AD698" s="182">
        <v>120720</v>
      </c>
      <c r="AE698" s="183"/>
      <c r="AF698" s="183"/>
      <c r="AG698" s="183"/>
      <c r="AH698" s="184"/>
      <c r="AI698" s="182">
        <v>120720</v>
      </c>
      <c r="AJ698" s="183"/>
      <c r="AK698" s="183"/>
      <c r="AL698" s="183"/>
      <c r="AM698" s="184"/>
      <c r="AN698" s="182">
        <v>0</v>
      </c>
      <c r="AO698" s="183"/>
      <c r="AP698" s="183"/>
      <c r="AQ698" s="183"/>
      <c r="AR698" s="184"/>
      <c r="AS698" s="182">
        <v>141440</v>
      </c>
      <c r="AT698" s="183"/>
      <c r="AU698" s="183"/>
      <c r="AV698" s="183"/>
      <c r="AW698" s="184"/>
      <c r="AX698" s="182">
        <v>141440</v>
      </c>
      <c r="AY698" s="183"/>
      <c r="AZ698" s="183"/>
      <c r="BA698" s="183"/>
      <c r="BB698" s="184"/>
      <c r="BC698" s="182">
        <f t="shared" si="33"/>
        <v>0</v>
      </c>
      <c r="BD698" s="183"/>
      <c r="BE698" s="183"/>
      <c r="BF698" s="183"/>
      <c r="BG698" s="184"/>
      <c r="BH698" s="182">
        <f t="shared" si="34"/>
        <v>20720</v>
      </c>
      <c r="BI698" s="183"/>
      <c r="BJ698" s="183"/>
      <c r="BK698" s="183"/>
      <c r="BL698" s="184"/>
      <c r="BM698" s="182">
        <v>20720</v>
      </c>
      <c r="BN698" s="183"/>
      <c r="BO698" s="183"/>
      <c r="BP698" s="183"/>
      <c r="BQ698" s="184"/>
      <c r="BR698" s="1"/>
      <c r="BS698" s="1"/>
      <c r="BT698" s="1"/>
      <c r="BU698" s="1"/>
      <c r="BV698" s="1"/>
      <c r="BW698" s="1"/>
      <c r="BX698" s="1"/>
      <c r="BY698" s="1"/>
      <c r="BZ698" s="2"/>
    </row>
    <row r="699" spans="1:79" ht="18.75" customHeight="1">
      <c r="A699" s="62"/>
      <c r="B699" s="61"/>
      <c r="C699" s="178" t="s">
        <v>360</v>
      </c>
      <c r="D699" s="178"/>
      <c r="E699" s="178"/>
      <c r="F699" s="178"/>
      <c r="G699" s="178"/>
      <c r="H699" s="178"/>
      <c r="I699" s="178"/>
      <c r="J699" s="179" t="s">
        <v>98</v>
      </c>
      <c r="K699" s="179"/>
      <c r="L699" s="179"/>
      <c r="M699" s="179"/>
      <c r="N699" s="179"/>
      <c r="O699" s="179" t="s">
        <v>98</v>
      </c>
      <c r="P699" s="179"/>
      <c r="Q699" s="179"/>
      <c r="R699" s="179"/>
      <c r="S699" s="179"/>
      <c r="T699" s="179"/>
      <c r="U699" s="179"/>
      <c r="V699" s="179"/>
      <c r="W699" s="179"/>
      <c r="X699" s="179"/>
      <c r="Y699" s="151"/>
      <c r="Z699" s="151"/>
      <c r="AA699" s="151"/>
      <c r="AB699" s="151"/>
      <c r="AC699" s="151"/>
      <c r="AD699" s="145"/>
      <c r="AE699" s="145"/>
      <c r="AF699" s="145"/>
      <c r="AG699" s="145"/>
      <c r="AH699" s="14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
      <c r="BS699" s="1"/>
      <c r="BT699" s="1"/>
      <c r="BU699" s="1"/>
      <c r="BV699" s="1"/>
      <c r="BW699" s="1"/>
      <c r="BX699" s="1"/>
      <c r="BY699" s="1"/>
      <c r="BZ699" s="2"/>
    </row>
    <row r="700" spans="1:79" ht="45" customHeight="1">
      <c r="A700" s="185"/>
      <c r="B700" s="125"/>
      <c r="C700" s="186" t="s">
        <v>415</v>
      </c>
      <c r="D700" s="186"/>
      <c r="E700" s="186"/>
      <c r="F700" s="186"/>
      <c r="G700" s="186"/>
      <c r="H700" s="186"/>
      <c r="I700" s="186"/>
      <c r="J700" s="187" t="s">
        <v>362</v>
      </c>
      <c r="K700" s="187"/>
      <c r="L700" s="187"/>
      <c r="M700" s="187"/>
      <c r="N700" s="187"/>
      <c r="O700" s="188" t="s">
        <v>201</v>
      </c>
      <c r="P700" s="189"/>
      <c r="Q700" s="189"/>
      <c r="R700" s="189"/>
      <c r="S700" s="189"/>
      <c r="T700" s="189"/>
      <c r="U700" s="189"/>
      <c r="V700" s="189"/>
      <c r="W700" s="189"/>
      <c r="X700" s="190"/>
      <c r="Y700" s="145">
        <v>0</v>
      </c>
      <c r="Z700" s="145"/>
      <c r="AA700" s="145"/>
      <c r="AB700" s="145"/>
      <c r="AC700" s="145"/>
      <c r="AD700" s="145">
        <v>100</v>
      </c>
      <c r="AE700" s="145"/>
      <c r="AF700" s="145"/>
      <c r="AG700" s="145"/>
      <c r="AH700" s="145"/>
      <c r="AI700" s="182">
        <v>100</v>
      </c>
      <c r="AJ700" s="183"/>
      <c r="AK700" s="183"/>
      <c r="AL700" s="183"/>
      <c r="AM700" s="184"/>
      <c r="AN700" s="182">
        <v>0</v>
      </c>
      <c r="AO700" s="183"/>
      <c r="AP700" s="183"/>
      <c r="AQ700" s="183"/>
      <c r="AR700" s="184"/>
      <c r="AS700" s="182">
        <v>58.59</v>
      </c>
      <c r="AT700" s="183"/>
      <c r="AU700" s="183"/>
      <c r="AV700" s="183"/>
      <c r="AW700" s="184"/>
      <c r="AX700" s="182">
        <v>58.59</v>
      </c>
      <c r="AY700" s="183"/>
      <c r="AZ700" s="183"/>
      <c r="BA700" s="183"/>
      <c r="BB700" s="184"/>
      <c r="BC700" s="182">
        <f t="shared" si="33"/>
        <v>0</v>
      </c>
      <c r="BD700" s="183"/>
      <c r="BE700" s="183"/>
      <c r="BF700" s="183"/>
      <c r="BG700" s="184"/>
      <c r="BH700" s="182">
        <f t="shared" si="34"/>
        <v>-41.41</v>
      </c>
      <c r="BI700" s="183"/>
      <c r="BJ700" s="183"/>
      <c r="BK700" s="183"/>
      <c r="BL700" s="184"/>
      <c r="BM700" s="182">
        <v>-41.41</v>
      </c>
      <c r="BN700" s="183"/>
      <c r="BO700" s="183"/>
      <c r="BP700" s="183"/>
      <c r="BQ700" s="184"/>
      <c r="BR700" s="1"/>
      <c r="BS700" s="1"/>
      <c r="BT700" s="1"/>
      <c r="BU700" s="1"/>
      <c r="BV700" s="1"/>
      <c r="BW700" s="1"/>
      <c r="BX700" s="1"/>
      <c r="BY700" s="1"/>
      <c r="BZ700" s="2"/>
    </row>
    <row r="701" spans="1:79" ht="30.6" hidden="1" customHeight="1">
      <c r="A701" s="185"/>
      <c r="B701" s="125"/>
      <c r="C701" s="186" t="s">
        <v>415</v>
      </c>
      <c r="D701" s="186"/>
      <c r="E701" s="186"/>
      <c r="F701" s="186"/>
      <c r="G701" s="186"/>
      <c r="H701" s="186"/>
      <c r="I701" s="186"/>
      <c r="J701" s="187" t="s">
        <v>362</v>
      </c>
      <c r="K701" s="187"/>
      <c r="L701" s="187"/>
      <c r="M701" s="187"/>
      <c r="N701" s="187"/>
      <c r="O701" s="188" t="s">
        <v>201</v>
      </c>
      <c r="P701" s="189"/>
      <c r="Q701" s="189"/>
      <c r="R701" s="189"/>
      <c r="S701" s="189"/>
      <c r="T701" s="189"/>
      <c r="U701" s="189"/>
      <c r="V701" s="189"/>
      <c r="W701" s="189"/>
      <c r="X701" s="190"/>
      <c r="Y701" s="145">
        <v>100</v>
      </c>
      <c r="Z701" s="145"/>
      <c r="AA701" s="145"/>
      <c r="AB701" s="145"/>
      <c r="AC701" s="145"/>
      <c r="AD701" s="145">
        <v>0</v>
      </c>
      <c r="AE701" s="145"/>
      <c r="AF701" s="145"/>
      <c r="AG701" s="145"/>
      <c r="AH701" s="145"/>
      <c r="AI701" s="182">
        <v>100</v>
      </c>
      <c r="AJ701" s="183"/>
      <c r="AK701" s="183"/>
      <c r="AL701" s="183"/>
      <c r="AM701" s="184"/>
      <c r="AN701" s="182">
        <v>100</v>
      </c>
      <c r="AO701" s="183"/>
      <c r="AP701" s="183"/>
      <c r="AQ701" s="183"/>
      <c r="AR701" s="184"/>
      <c r="AS701" s="182">
        <v>0</v>
      </c>
      <c r="AT701" s="183"/>
      <c r="AU701" s="183"/>
      <c r="AV701" s="183"/>
      <c r="AW701" s="184"/>
      <c r="AX701" s="182">
        <v>100</v>
      </c>
      <c r="AY701" s="183"/>
      <c r="AZ701" s="183"/>
      <c r="BA701" s="183"/>
      <c r="BB701" s="184"/>
      <c r="BC701" s="182">
        <f t="shared" si="33"/>
        <v>0</v>
      </c>
      <c r="BD701" s="183"/>
      <c r="BE701" s="183"/>
      <c r="BF701" s="183"/>
      <c r="BG701" s="184"/>
      <c r="BH701" s="182">
        <f t="shared" si="34"/>
        <v>0</v>
      </c>
      <c r="BI701" s="183"/>
      <c r="BJ701" s="183"/>
      <c r="BK701" s="183"/>
      <c r="BL701" s="184"/>
      <c r="BM701" s="182">
        <v>0</v>
      </c>
      <c r="BN701" s="183"/>
      <c r="BO701" s="183"/>
      <c r="BP701" s="183"/>
      <c r="BQ701" s="184"/>
      <c r="BR701" s="1"/>
      <c r="BS701" s="1"/>
      <c r="BT701" s="1"/>
      <c r="BU701" s="1"/>
      <c r="BV701" s="1"/>
      <c r="BW701" s="1"/>
      <c r="BX701" s="1"/>
      <c r="BY701" s="1"/>
      <c r="BZ701" s="2"/>
    </row>
    <row r="702" spans="1:79" s="6" customFormat="1" ht="18.75" hidden="1" customHeight="1">
      <c r="A702" s="62"/>
      <c r="B702" s="61"/>
      <c r="C702" s="178" t="s">
        <v>97</v>
      </c>
      <c r="D702" s="178"/>
      <c r="E702" s="178"/>
      <c r="F702" s="178"/>
      <c r="G702" s="178"/>
      <c r="H702" s="178"/>
      <c r="I702" s="178"/>
      <c r="J702" s="179" t="s">
        <v>98</v>
      </c>
      <c r="K702" s="179"/>
      <c r="L702" s="179"/>
      <c r="M702" s="179"/>
      <c r="N702" s="179"/>
      <c r="O702" s="179" t="s">
        <v>98</v>
      </c>
      <c r="P702" s="179"/>
      <c r="Q702" s="179"/>
      <c r="R702" s="179"/>
      <c r="S702" s="179"/>
      <c r="T702" s="179"/>
      <c r="U702" s="179"/>
      <c r="V702" s="179"/>
      <c r="W702" s="179"/>
      <c r="X702" s="179"/>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4"/>
      <c r="BS702" s="4"/>
      <c r="BT702" s="4"/>
      <c r="BU702" s="4"/>
      <c r="BV702" s="4"/>
      <c r="BW702" s="4"/>
      <c r="BX702" s="4"/>
      <c r="BY702" s="4"/>
      <c r="BZ702" s="5"/>
      <c r="CA702" s="6" t="s">
        <v>24</v>
      </c>
    </row>
    <row r="703" spans="1:79" s="6" customFormat="1" ht="43.5" customHeight="1">
      <c r="A703" s="62"/>
      <c r="B703" s="61"/>
      <c r="C703" s="178" t="s">
        <v>520</v>
      </c>
      <c r="D703" s="178"/>
      <c r="E703" s="178"/>
      <c r="F703" s="178"/>
      <c r="G703" s="178"/>
      <c r="H703" s="178"/>
      <c r="I703" s="178"/>
      <c r="J703" s="179" t="s">
        <v>98</v>
      </c>
      <c r="K703" s="179"/>
      <c r="L703" s="179"/>
      <c r="M703" s="179"/>
      <c r="N703" s="179"/>
      <c r="O703" s="179" t="s">
        <v>98</v>
      </c>
      <c r="P703" s="179"/>
      <c r="Q703" s="179"/>
      <c r="R703" s="179"/>
      <c r="S703" s="179"/>
      <c r="T703" s="179"/>
      <c r="U703" s="179"/>
      <c r="V703" s="179"/>
      <c r="W703" s="179"/>
      <c r="X703" s="179"/>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4"/>
      <c r="BS703" s="4"/>
      <c r="BT703" s="4"/>
      <c r="BU703" s="4"/>
      <c r="BV703" s="4"/>
      <c r="BW703" s="4"/>
      <c r="BX703" s="4"/>
      <c r="BY703" s="4"/>
      <c r="BZ703" s="5"/>
      <c r="CA703" s="6" t="s">
        <v>24</v>
      </c>
    </row>
    <row r="704" spans="1:79" s="6" customFormat="1" ht="69.75" customHeight="1">
      <c r="A704" s="62"/>
      <c r="B704" s="61"/>
      <c r="C704" s="178" t="s">
        <v>521</v>
      </c>
      <c r="D704" s="178"/>
      <c r="E704" s="178"/>
      <c r="F704" s="178"/>
      <c r="G704" s="178"/>
      <c r="H704" s="178"/>
      <c r="I704" s="178"/>
      <c r="J704" s="179" t="s">
        <v>98</v>
      </c>
      <c r="K704" s="179"/>
      <c r="L704" s="179"/>
      <c r="M704" s="179"/>
      <c r="N704" s="179"/>
      <c r="O704" s="179" t="s">
        <v>98</v>
      </c>
      <c r="P704" s="179"/>
      <c r="Q704" s="179"/>
      <c r="R704" s="179"/>
      <c r="S704" s="179"/>
      <c r="T704" s="179"/>
      <c r="U704" s="179"/>
      <c r="V704" s="179"/>
      <c r="W704" s="179"/>
      <c r="X704" s="179"/>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4"/>
      <c r="BS704" s="4"/>
      <c r="BT704" s="4"/>
      <c r="BU704" s="4"/>
      <c r="BV704" s="4"/>
      <c r="BW704" s="4"/>
      <c r="BX704" s="4"/>
      <c r="BY704" s="4"/>
      <c r="BZ704" s="5"/>
      <c r="CA704" s="6" t="s">
        <v>24</v>
      </c>
    </row>
    <row r="705" spans="1:79" s="6" customFormat="1" ht="18.75" customHeight="1">
      <c r="A705" s="62"/>
      <c r="B705" s="61"/>
      <c r="C705" s="178" t="s">
        <v>97</v>
      </c>
      <c r="D705" s="178"/>
      <c r="E705" s="178"/>
      <c r="F705" s="178"/>
      <c r="G705" s="178"/>
      <c r="H705" s="178"/>
      <c r="I705" s="178"/>
      <c r="J705" s="179" t="s">
        <v>98</v>
      </c>
      <c r="K705" s="179"/>
      <c r="L705" s="179"/>
      <c r="M705" s="179"/>
      <c r="N705" s="179"/>
      <c r="O705" s="179" t="s">
        <v>98</v>
      </c>
      <c r="P705" s="179"/>
      <c r="Q705" s="179"/>
      <c r="R705" s="179"/>
      <c r="S705" s="179"/>
      <c r="T705" s="179"/>
      <c r="U705" s="179"/>
      <c r="V705" s="179"/>
      <c r="W705" s="179"/>
      <c r="X705" s="179"/>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4"/>
      <c r="BS705" s="4"/>
      <c r="BT705" s="4"/>
      <c r="BU705" s="4"/>
      <c r="BV705" s="4"/>
      <c r="BW705" s="4"/>
      <c r="BX705" s="4"/>
      <c r="BY705" s="4"/>
      <c r="BZ705" s="5"/>
      <c r="CA705" s="6" t="s">
        <v>24</v>
      </c>
    </row>
    <row r="706" spans="1:79" ht="66.75" customHeight="1">
      <c r="A706" s="185"/>
      <c r="B706" s="125"/>
      <c r="C706" s="186" t="s">
        <v>190</v>
      </c>
      <c r="D706" s="186"/>
      <c r="E706" s="186"/>
      <c r="F706" s="186"/>
      <c r="G706" s="186"/>
      <c r="H706" s="186"/>
      <c r="I706" s="186"/>
      <c r="J706" s="187" t="s">
        <v>100</v>
      </c>
      <c r="K706" s="187"/>
      <c r="L706" s="187"/>
      <c r="M706" s="187"/>
      <c r="N706" s="187"/>
      <c r="O706" s="188" t="s">
        <v>117</v>
      </c>
      <c r="P706" s="189"/>
      <c r="Q706" s="189"/>
      <c r="R706" s="189"/>
      <c r="S706" s="189"/>
      <c r="T706" s="189"/>
      <c r="U706" s="189"/>
      <c r="V706" s="189"/>
      <c r="W706" s="189"/>
      <c r="X706" s="190"/>
      <c r="Y706" s="145">
        <v>0</v>
      </c>
      <c r="Z706" s="145"/>
      <c r="AA706" s="145"/>
      <c r="AB706" s="145"/>
      <c r="AC706" s="145"/>
      <c r="AD706" s="145">
        <v>6088</v>
      </c>
      <c r="AE706" s="145"/>
      <c r="AF706" s="145"/>
      <c r="AG706" s="145"/>
      <c r="AH706" s="145"/>
      <c r="AI706" s="182">
        <v>6088</v>
      </c>
      <c r="AJ706" s="183"/>
      <c r="AK706" s="183"/>
      <c r="AL706" s="183"/>
      <c r="AM706" s="184"/>
      <c r="AN706" s="182">
        <v>0</v>
      </c>
      <c r="AO706" s="183"/>
      <c r="AP706" s="183"/>
      <c r="AQ706" s="183"/>
      <c r="AR706" s="184"/>
      <c r="AS706" s="182">
        <v>0</v>
      </c>
      <c r="AT706" s="183"/>
      <c r="AU706" s="183"/>
      <c r="AV706" s="183"/>
      <c r="AW706" s="184"/>
      <c r="AX706" s="182">
        <v>0</v>
      </c>
      <c r="AY706" s="183"/>
      <c r="AZ706" s="183"/>
      <c r="BA706" s="183"/>
      <c r="BB706" s="184"/>
      <c r="BC706" s="182">
        <f t="shared" si="33"/>
        <v>0</v>
      </c>
      <c r="BD706" s="183"/>
      <c r="BE706" s="183"/>
      <c r="BF706" s="183"/>
      <c r="BG706" s="184"/>
      <c r="BH706" s="182">
        <f t="shared" si="34"/>
        <v>-6088</v>
      </c>
      <c r="BI706" s="183"/>
      <c r="BJ706" s="183"/>
      <c r="BK706" s="183"/>
      <c r="BL706" s="184"/>
      <c r="BM706" s="182">
        <v>-6088</v>
      </c>
      <c r="BN706" s="183"/>
      <c r="BO706" s="183"/>
      <c r="BP706" s="183"/>
      <c r="BQ706" s="184"/>
      <c r="BR706" s="1"/>
      <c r="BS706" s="1"/>
      <c r="BT706" s="1"/>
      <c r="BU706" s="1"/>
      <c r="BV706" s="1"/>
      <c r="BW706" s="1"/>
      <c r="BX706" s="1"/>
      <c r="BY706" s="1"/>
      <c r="BZ706" s="2"/>
    </row>
    <row r="707" spans="1:79" ht="18.75" customHeight="1">
      <c r="A707" s="62"/>
      <c r="B707" s="61"/>
      <c r="C707" s="178" t="s">
        <v>198</v>
      </c>
      <c r="D707" s="178"/>
      <c r="E707" s="178"/>
      <c r="F707" s="178"/>
      <c r="G707" s="178"/>
      <c r="H707" s="178"/>
      <c r="I707" s="178"/>
      <c r="J707" s="179" t="s">
        <v>98</v>
      </c>
      <c r="K707" s="179"/>
      <c r="L707" s="179"/>
      <c r="M707" s="179"/>
      <c r="N707" s="179"/>
      <c r="O707" s="179" t="s">
        <v>98</v>
      </c>
      <c r="P707" s="179"/>
      <c r="Q707" s="179"/>
      <c r="R707" s="179"/>
      <c r="S707" s="179"/>
      <c r="T707" s="179"/>
      <c r="U707" s="179"/>
      <c r="V707" s="179"/>
      <c r="W707" s="179"/>
      <c r="X707" s="179"/>
      <c r="Y707" s="201"/>
      <c r="Z707" s="202"/>
      <c r="AA707" s="202"/>
      <c r="AB707" s="202"/>
      <c r="AC707" s="203"/>
      <c r="AD707" s="145"/>
      <c r="AE707" s="145"/>
      <c r="AF707" s="145"/>
      <c r="AG707" s="145"/>
      <c r="AH707" s="14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
      <c r="BS707" s="1"/>
      <c r="BT707" s="1"/>
      <c r="BU707" s="1"/>
      <c r="BV707" s="1"/>
      <c r="BW707" s="1"/>
      <c r="BX707" s="1"/>
      <c r="BY707" s="1"/>
      <c r="BZ707" s="2"/>
    </row>
    <row r="708" spans="1:79" ht="67.5" customHeight="1">
      <c r="A708" s="185"/>
      <c r="B708" s="125"/>
      <c r="C708" s="186" t="s">
        <v>275</v>
      </c>
      <c r="D708" s="186"/>
      <c r="E708" s="186"/>
      <c r="F708" s="186"/>
      <c r="G708" s="186"/>
      <c r="H708" s="186"/>
      <c r="I708" s="186"/>
      <c r="J708" s="187" t="s">
        <v>103</v>
      </c>
      <c r="K708" s="187"/>
      <c r="L708" s="187"/>
      <c r="M708" s="187"/>
      <c r="N708" s="187"/>
      <c r="O708" s="188" t="s">
        <v>112</v>
      </c>
      <c r="P708" s="189"/>
      <c r="Q708" s="189"/>
      <c r="R708" s="189"/>
      <c r="S708" s="189"/>
      <c r="T708" s="189"/>
      <c r="U708" s="189"/>
      <c r="V708" s="189"/>
      <c r="W708" s="189"/>
      <c r="X708" s="190"/>
      <c r="Y708" s="145">
        <v>0</v>
      </c>
      <c r="Z708" s="145"/>
      <c r="AA708" s="145"/>
      <c r="AB708" s="145"/>
      <c r="AC708" s="145"/>
      <c r="AD708" s="145">
        <v>1</v>
      </c>
      <c r="AE708" s="145"/>
      <c r="AF708" s="145"/>
      <c r="AG708" s="145"/>
      <c r="AH708" s="145"/>
      <c r="AI708" s="182">
        <v>1</v>
      </c>
      <c r="AJ708" s="183"/>
      <c r="AK708" s="183"/>
      <c r="AL708" s="183"/>
      <c r="AM708" s="184"/>
      <c r="AN708" s="182">
        <v>0</v>
      </c>
      <c r="AO708" s="183"/>
      <c r="AP708" s="183"/>
      <c r="AQ708" s="183"/>
      <c r="AR708" s="184"/>
      <c r="AS708" s="182">
        <v>0</v>
      </c>
      <c r="AT708" s="183"/>
      <c r="AU708" s="183"/>
      <c r="AV708" s="183"/>
      <c r="AW708" s="184"/>
      <c r="AX708" s="182">
        <v>0</v>
      </c>
      <c r="AY708" s="183"/>
      <c r="AZ708" s="183"/>
      <c r="BA708" s="183"/>
      <c r="BB708" s="184"/>
      <c r="BC708" s="182">
        <f t="shared" si="33"/>
        <v>0</v>
      </c>
      <c r="BD708" s="183"/>
      <c r="BE708" s="183"/>
      <c r="BF708" s="183"/>
      <c r="BG708" s="184"/>
      <c r="BH708" s="182">
        <f t="shared" si="34"/>
        <v>-1</v>
      </c>
      <c r="BI708" s="183"/>
      <c r="BJ708" s="183"/>
      <c r="BK708" s="183"/>
      <c r="BL708" s="184"/>
      <c r="BM708" s="182">
        <v>-1</v>
      </c>
      <c r="BN708" s="183"/>
      <c r="BO708" s="183"/>
      <c r="BP708" s="183"/>
      <c r="BQ708" s="184"/>
      <c r="BR708" s="1"/>
      <c r="BS708" s="1"/>
      <c r="BT708" s="1"/>
      <c r="BU708" s="1"/>
      <c r="BV708" s="1"/>
      <c r="BW708" s="1"/>
      <c r="BX708" s="1"/>
      <c r="BY708" s="1"/>
      <c r="BZ708" s="2"/>
    </row>
    <row r="709" spans="1:79" ht="18.75" customHeight="1">
      <c r="A709" s="62"/>
      <c r="B709" s="61"/>
      <c r="C709" s="178" t="s">
        <v>281</v>
      </c>
      <c r="D709" s="178"/>
      <c r="E709" s="178"/>
      <c r="F709" s="178"/>
      <c r="G709" s="178"/>
      <c r="H709" s="178"/>
      <c r="I709" s="178"/>
      <c r="J709" s="179" t="s">
        <v>98</v>
      </c>
      <c r="K709" s="179"/>
      <c r="L709" s="179"/>
      <c r="M709" s="179"/>
      <c r="N709" s="179"/>
      <c r="O709" s="179" t="s">
        <v>98</v>
      </c>
      <c r="P709" s="179"/>
      <c r="Q709" s="179"/>
      <c r="R709" s="179"/>
      <c r="S709" s="179"/>
      <c r="T709" s="179"/>
      <c r="U709" s="179"/>
      <c r="V709" s="179"/>
      <c r="W709" s="179"/>
      <c r="X709" s="179"/>
      <c r="Y709" s="151"/>
      <c r="Z709" s="151"/>
      <c r="AA709" s="151"/>
      <c r="AB709" s="151"/>
      <c r="AC709" s="151"/>
      <c r="AD709" s="145"/>
      <c r="AE709" s="145"/>
      <c r="AF709" s="145"/>
      <c r="AG709" s="145"/>
      <c r="AH709" s="14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
      <c r="BS709" s="1"/>
      <c r="BT709" s="1"/>
      <c r="BU709" s="1"/>
      <c r="BV709" s="1"/>
      <c r="BW709" s="1"/>
      <c r="BX709" s="1"/>
      <c r="BY709" s="1"/>
      <c r="BZ709" s="2"/>
    </row>
    <row r="710" spans="1:79" ht="92.1" customHeight="1">
      <c r="A710" s="185"/>
      <c r="B710" s="125"/>
      <c r="C710" s="186" t="s">
        <v>352</v>
      </c>
      <c r="D710" s="186"/>
      <c r="E710" s="186"/>
      <c r="F710" s="186"/>
      <c r="G710" s="186"/>
      <c r="H710" s="186"/>
      <c r="I710" s="186"/>
      <c r="J710" s="187" t="s">
        <v>100</v>
      </c>
      <c r="K710" s="187"/>
      <c r="L710" s="187"/>
      <c r="M710" s="187"/>
      <c r="N710" s="187"/>
      <c r="O710" s="188" t="s">
        <v>201</v>
      </c>
      <c r="P710" s="189"/>
      <c r="Q710" s="189"/>
      <c r="R710" s="189"/>
      <c r="S710" s="189"/>
      <c r="T710" s="189"/>
      <c r="U710" s="189"/>
      <c r="V710" s="189"/>
      <c r="W710" s="189"/>
      <c r="X710" s="190"/>
      <c r="Y710" s="145">
        <v>0</v>
      </c>
      <c r="Z710" s="145"/>
      <c r="AA710" s="145"/>
      <c r="AB710" s="145"/>
      <c r="AC710" s="145"/>
      <c r="AD710" s="145">
        <v>6088</v>
      </c>
      <c r="AE710" s="145"/>
      <c r="AF710" s="145"/>
      <c r="AG710" s="145"/>
      <c r="AH710" s="145"/>
      <c r="AI710" s="182">
        <v>6088</v>
      </c>
      <c r="AJ710" s="183"/>
      <c r="AK710" s="183"/>
      <c r="AL710" s="183"/>
      <c r="AM710" s="184"/>
      <c r="AN710" s="182">
        <v>0</v>
      </c>
      <c r="AO710" s="183"/>
      <c r="AP710" s="183"/>
      <c r="AQ710" s="183"/>
      <c r="AR710" s="184"/>
      <c r="AS710" s="182">
        <v>0</v>
      </c>
      <c r="AT710" s="183"/>
      <c r="AU710" s="183"/>
      <c r="AV710" s="183"/>
      <c r="AW710" s="184"/>
      <c r="AX710" s="182">
        <v>0</v>
      </c>
      <c r="AY710" s="183"/>
      <c r="AZ710" s="183"/>
      <c r="BA710" s="183"/>
      <c r="BB710" s="184"/>
      <c r="BC710" s="182">
        <f t="shared" si="33"/>
        <v>0</v>
      </c>
      <c r="BD710" s="183"/>
      <c r="BE710" s="183"/>
      <c r="BF710" s="183"/>
      <c r="BG710" s="184"/>
      <c r="BH710" s="182">
        <f t="shared" si="34"/>
        <v>-6088</v>
      </c>
      <c r="BI710" s="183"/>
      <c r="BJ710" s="183"/>
      <c r="BK710" s="183"/>
      <c r="BL710" s="184"/>
      <c r="BM710" s="182">
        <v>-6088</v>
      </c>
      <c r="BN710" s="183"/>
      <c r="BO710" s="183"/>
      <c r="BP710" s="183"/>
      <c r="BQ710" s="184"/>
      <c r="BR710" s="1"/>
      <c r="BS710" s="1"/>
      <c r="BT710" s="1"/>
      <c r="BU710" s="1"/>
      <c r="BV710" s="1"/>
      <c r="BW710" s="1"/>
      <c r="BX710" s="1"/>
      <c r="BY710" s="1"/>
      <c r="BZ710" s="2"/>
    </row>
    <row r="711" spans="1:79" ht="18.75" customHeight="1">
      <c r="A711" s="62"/>
      <c r="B711" s="61"/>
      <c r="C711" s="178" t="s">
        <v>360</v>
      </c>
      <c r="D711" s="178"/>
      <c r="E711" s="178"/>
      <c r="F711" s="178"/>
      <c r="G711" s="178"/>
      <c r="H711" s="178"/>
      <c r="I711" s="178"/>
      <c r="J711" s="179" t="s">
        <v>98</v>
      </c>
      <c r="K711" s="179"/>
      <c r="L711" s="179"/>
      <c r="M711" s="179"/>
      <c r="N711" s="179"/>
      <c r="O711" s="179" t="s">
        <v>98</v>
      </c>
      <c r="P711" s="179"/>
      <c r="Q711" s="179"/>
      <c r="R711" s="179"/>
      <c r="S711" s="179"/>
      <c r="T711" s="179"/>
      <c r="U711" s="179"/>
      <c r="V711" s="179"/>
      <c r="W711" s="179"/>
      <c r="X711" s="179"/>
      <c r="Y711" s="151"/>
      <c r="Z711" s="151"/>
      <c r="AA711" s="151"/>
      <c r="AB711" s="151"/>
      <c r="AC711" s="151"/>
      <c r="AD711" s="145"/>
      <c r="AE711" s="145"/>
      <c r="AF711" s="145"/>
      <c r="AG711" s="145"/>
      <c r="AH711" s="14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c r="BR711" s="1"/>
      <c r="BS711" s="1"/>
      <c r="BT711" s="1"/>
      <c r="BU711" s="1"/>
      <c r="BV711" s="1"/>
      <c r="BW711" s="1"/>
      <c r="BX711" s="1"/>
      <c r="BY711" s="1"/>
      <c r="BZ711" s="2"/>
    </row>
    <row r="712" spans="1:79" ht="53.25" customHeight="1">
      <c r="A712" s="185"/>
      <c r="B712" s="125"/>
      <c r="C712" s="186" t="s">
        <v>416</v>
      </c>
      <c r="D712" s="186"/>
      <c r="E712" s="186"/>
      <c r="F712" s="186"/>
      <c r="G712" s="186"/>
      <c r="H712" s="186"/>
      <c r="I712" s="186"/>
      <c r="J712" s="187" t="s">
        <v>362</v>
      </c>
      <c r="K712" s="187"/>
      <c r="L712" s="187"/>
      <c r="M712" s="187"/>
      <c r="N712" s="187"/>
      <c r="O712" s="188" t="s">
        <v>201</v>
      </c>
      <c r="P712" s="189"/>
      <c r="Q712" s="189"/>
      <c r="R712" s="189"/>
      <c r="S712" s="189"/>
      <c r="T712" s="189"/>
      <c r="U712" s="189"/>
      <c r="V712" s="189"/>
      <c r="W712" s="189"/>
      <c r="X712" s="190"/>
      <c r="Y712" s="145">
        <v>0</v>
      </c>
      <c r="Z712" s="145"/>
      <c r="AA712" s="145"/>
      <c r="AB712" s="145"/>
      <c r="AC712" s="145"/>
      <c r="AD712" s="145">
        <v>100</v>
      </c>
      <c r="AE712" s="145"/>
      <c r="AF712" s="145"/>
      <c r="AG712" s="145"/>
      <c r="AH712" s="145"/>
      <c r="AI712" s="182">
        <v>100</v>
      </c>
      <c r="AJ712" s="183"/>
      <c r="AK712" s="183"/>
      <c r="AL712" s="183"/>
      <c r="AM712" s="184"/>
      <c r="AN712" s="182">
        <v>0</v>
      </c>
      <c r="AO712" s="183"/>
      <c r="AP712" s="183"/>
      <c r="AQ712" s="183"/>
      <c r="AR712" s="184"/>
      <c r="AS712" s="182">
        <v>0</v>
      </c>
      <c r="AT712" s="183"/>
      <c r="AU712" s="183"/>
      <c r="AV712" s="183"/>
      <c r="AW712" s="184"/>
      <c r="AX712" s="182">
        <v>0</v>
      </c>
      <c r="AY712" s="183"/>
      <c r="AZ712" s="183"/>
      <c r="BA712" s="183"/>
      <c r="BB712" s="184"/>
      <c r="BC712" s="182">
        <f t="shared" si="33"/>
        <v>0</v>
      </c>
      <c r="BD712" s="183"/>
      <c r="BE712" s="183"/>
      <c r="BF712" s="183"/>
      <c r="BG712" s="184"/>
      <c r="BH712" s="182">
        <f t="shared" si="34"/>
        <v>-100</v>
      </c>
      <c r="BI712" s="183"/>
      <c r="BJ712" s="183"/>
      <c r="BK712" s="183"/>
      <c r="BL712" s="184"/>
      <c r="BM712" s="182">
        <v>-100</v>
      </c>
      <c r="BN712" s="183"/>
      <c r="BO712" s="183"/>
      <c r="BP712" s="183"/>
      <c r="BQ712" s="184"/>
      <c r="BR712" s="1"/>
      <c r="BS712" s="1"/>
      <c r="BT712" s="1"/>
      <c r="BU712" s="1"/>
      <c r="BV712" s="1"/>
      <c r="BW712" s="1"/>
      <c r="BX712" s="1"/>
      <c r="BY712" s="1"/>
      <c r="BZ712" s="2"/>
    </row>
    <row r="713" spans="1:79" s="6" customFormat="1" ht="41.25" customHeight="1">
      <c r="A713" s="62"/>
      <c r="B713" s="61"/>
      <c r="C713" s="178" t="s">
        <v>523</v>
      </c>
      <c r="D713" s="178"/>
      <c r="E713" s="178"/>
      <c r="F713" s="178"/>
      <c r="G713" s="178"/>
      <c r="H713" s="178"/>
      <c r="I713" s="178"/>
      <c r="J713" s="179" t="s">
        <v>98</v>
      </c>
      <c r="K713" s="179"/>
      <c r="L713" s="179"/>
      <c r="M713" s="179"/>
      <c r="N713" s="179"/>
      <c r="O713" s="179" t="s">
        <v>98</v>
      </c>
      <c r="P713" s="179"/>
      <c r="Q713" s="179"/>
      <c r="R713" s="179"/>
      <c r="S713" s="179"/>
      <c r="T713" s="179"/>
      <c r="U713" s="179"/>
      <c r="V713" s="179"/>
      <c r="W713" s="179"/>
      <c r="X713" s="179"/>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151"/>
      <c r="BN713" s="151"/>
      <c r="BO713" s="151"/>
      <c r="BP713" s="151"/>
      <c r="BQ713" s="151"/>
      <c r="BR713" s="4"/>
      <c r="BS713" s="4"/>
      <c r="BT713" s="4"/>
      <c r="BU713" s="4"/>
      <c r="BV713" s="4"/>
      <c r="BW713" s="4"/>
      <c r="BX713" s="4"/>
      <c r="BY713" s="4"/>
      <c r="BZ713" s="5"/>
      <c r="CA713" s="6" t="s">
        <v>24</v>
      </c>
    </row>
    <row r="714" spans="1:79" s="6" customFormat="1" ht="75.75" customHeight="1">
      <c r="A714" s="62"/>
      <c r="B714" s="61"/>
      <c r="C714" s="178" t="s">
        <v>522</v>
      </c>
      <c r="D714" s="178"/>
      <c r="E714" s="178"/>
      <c r="F714" s="178"/>
      <c r="G714" s="178"/>
      <c r="H714" s="178"/>
      <c r="I714" s="178"/>
      <c r="J714" s="179"/>
      <c r="K714" s="179"/>
      <c r="L714" s="179"/>
      <c r="M714" s="179"/>
      <c r="N714" s="179"/>
      <c r="O714" s="179"/>
      <c r="P714" s="179"/>
      <c r="Q714" s="179"/>
      <c r="R714" s="179"/>
      <c r="S714" s="179"/>
      <c r="T714" s="179"/>
      <c r="U714" s="179"/>
      <c r="V714" s="179"/>
      <c r="W714" s="179"/>
      <c r="X714" s="179"/>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c r="BR714" s="4"/>
      <c r="BS714" s="4"/>
      <c r="BT714" s="4"/>
      <c r="BU714" s="4"/>
      <c r="BV714" s="4"/>
      <c r="BW714" s="4"/>
      <c r="BX714" s="4"/>
      <c r="BY714" s="4"/>
      <c r="BZ714" s="5"/>
    </row>
    <row r="715" spans="1:79" s="6" customFormat="1" ht="18.75" customHeight="1">
      <c r="A715" s="62"/>
      <c r="B715" s="61"/>
      <c r="C715" s="178" t="s">
        <v>97</v>
      </c>
      <c r="D715" s="178"/>
      <c r="E715" s="178"/>
      <c r="F715" s="178"/>
      <c r="G715" s="178"/>
      <c r="H715" s="178"/>
      <c r="I715" s="178"/>
      <c r="J715" s="179" t="s">
        <v>98</v>
      </c>
      <c r="K715" s="179"/>
      <c r="L715" s="179"/>
      <c r="M715" s="179"/>
      <c r="N715" s="179"/>
      <c r="O715" s="179" t="s">
        <v>98</v>
      </c>
      <c r="P715" s="179"/>
      <c r="Q715" s="179"/>
      <c r="R715" s="179"/>
      <c r="S715" s="179"/>
      <c r="T715" s="179"/>
      <c r="U715" s="179"/>
      <c r="V715" s="179"/>
      <c r="W715" s="179"/>
      <c r="X715" s="179"/>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c r="BR715" s="4"/>
      <c r="BS715" s="4"/>
      <c r="BT715" s="4"/>
      <c r="BU715" s="4"/>
      <c r="BV715" s="4"/>
      <c r="BW715" s="4"/>
      <c r="BX715" s="4"/>
      <c r="BY715" s="4"/>
      <c r="BZ715" s="5"/>
      <c r="CA715" s="6" t="s">
        <v>24</v>
      </c>
    </row>
    <row r="716" spans="1:79" ht="63.75" customHeight="1">
      <c r="A716" s="185"/>
      <c r="B716" s="125"/>
      <c r="C716" s="186" t="s">
        <v>191</v>
      </c>
      <c r="D716" s="186"/>
      <c r="E716" s="186"/>
      <c r="F716" s="186"/>
      <c r="G716" s="186"/>
      <c r="H716" s="186"/>
      <c r="I716" s="186"/>
      <c r="J716" s="187" t="s">
        <v>100</v>
      </c>
      <c r="K716" s="187"/>
      <c r="L716" s="187"/>
      <c r="M716" s="187"/>
      <c r="N716" s="187"/>
      <c r="O716" s="188" t="s">
        <v>117</v>
      </c>
      <c r="P716" s="189"/>
      <c r="Q716" s="189"/>
      <c r="R716" s="189"/>
      <c r="S716" s="189"/>
      <c r="T716" s="189"/>
      <c r="U716" s="189"/>
      <c r="V716" s="189"/>
      <c r="W716" s="189"/>
      <c r="X716" s="190"/>
      <c r="Y716" s="145">
        <v>0</v>
      </c>
      <c r="Z716" s="145"/>
      <c r="AA716" s="145"/>
      <c r="AB716" s="145"/>
      <c r="AC716" s="145"/>
      <c r="AD716" s="145">
        <v>291133</v>
      </c>
      <c r="AE716" s="145"/>
      <c r="AF716" s="145"/>
      <c r="AG716" s="145"/>
      <c r="AH716" s="145"/>
      <c r="AI716" s="182">
        <v>291133</v>
      </c>
      <c r="AJ716" s="183"/>
      <c r="AK716" s="183"/>
      <c r="AL716" s="183"/>
      <c r="AM716" s="184"/>
      <c r="AN716" s="182">
        <v>0</v>
      </c>
      <c r="AO716" s="183"/>
      <c r="AP716" s="183"/>
      <c r="AQ716" s="183"/>
      <c r="AR716" s="184"/>
      <c r="AS716" s="182">
        <v>291132.93</v>
      </c>
      <c r="AT716" s="183"/>
      <c r="AU716" s="183"/>
      <c r="AV716" s="183"/>
      <c r="AW716" s="184"/>
      <c r="AX716" s="182">
        <v>291132.93</v>
      </c>
      <c r="AY716" s="183"/>
      <c r="AZ716" s="183"/>
      <c r="BA716" s="183"/>
      <c r="BB716" s="184"/>
      <c r="BC716" s="182">
        <f t="shared" si="33"/>
        <v>0</v>
      </c>
      <c r="BD716" s="183"/>
      <c r="BE716" s="183"/>
      <c r="BF716" s="183"/>
      <c r="BG716" s="184"/>
      <c r="BH716" s="182">
        <f t="shared" si="34"/>
        <v>-7.0000000006984919E-2</v>
      </c>
      <c r="BI716" s="183"/>
      <c r="BJ716" s="183"/>
      <c r="BK716" s="183"/>
      <c r="BL716" s="184"/>
      <c r="BM716" s="182">
        <v>-7.0000000006984919E-2</v>
      </c>
      <c r="BN716" s="183"/>
      <c r="BO716" s="183"/>
      <c r="BP716" s="183"/>
      <c r="BQ716" s="184"/>
      <c r="BR716" s="1"/>
      <c r="BS716" s="1"/>
      <c r="BT716" s="1"/>
      <c r="BU716" s="1"/>
      <c r="BV716" s="1"/>
      <c r="BW716" s="1"/>
      <c r="BX716" s="1"/>
      <c r="BY716" s="1"/>
      <c r="BZ716" s="2"/>
    </row>
    <row r="717" spans="1:79" ht="18.75" customHeight="1">
      <c r="A717" s="62"/>
      <c r="B717" s="61"/>
      <c r="C717" s="178" t="s">
        <v>198</v>
      </c>
      <c r="D717" s="178"/>
      <c r="E717" s="178"/>
      <c r="F717" s="178"/>
      <c r="G717" s="178"/>
      <c r="H717" s="178"/>
      <c r="I717" s="178"/>
      <c r="J717" s="179" t="s">
        <v>98</v>
      </c>
      <c r="K717" s="179"/>
      <c r="L717" s="179"/>
      <c r="M717" s="179"/>
      <c r="N717" s="179"/>
      <c r="O717" s="179" t="s">
        <v>98</v>
      </c>
      <c r="P717" s="179"/>
      <c r="Q717" s="179"/>
      <c r="R717" s="179"/>
      <c r="S717" s="179"/>
      <c r="T717" s="179"/>
      <c r="U717" s="179"/>
      <c r="V717" s="179"/>
      <c r="W717" s="179"/>
      <c r="X717" s="179"/>
      <c r="Y717" s="201"/>
      <c r="Z717" s="202"/>
      <c r="AA717" s="202"/>
      <c r="AB717" s="202"/>
      <c r="AC717" s="203"/>
      <c r="AD717" s="145"/>
      <c r="AE717" s="145"/>
      <c r="AF717" s="145"/>
      <c r="AG717" s="145"/>
      <c r="AH717" s="14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
      <c r="BS717" s="1"/>
      <c r="BT717" s="1"/>
      <c r="BU717" s="1"/>
      <c r="BV717" s="1"/>
      <c r="BW717" s="1"/>
      <c r="BX717" s="1"/>
      <c r="BY717" s="1"/>
      <c r="BZ717" s="2"/>
    </row>
    <row r="718" spans="1:79" ht="38.25" customHeight="1">
      <c r="A718" s="185"/>
      <c r="B718" s="125"/>
      <c r="C718" s="186" t="s">
        <v>276</v>
      </c>
      <c r="D718" s="186"/>
      <c r="E718" s="186"/>
      <c r="F718" s="186"/>
      <c r="G718" s="186"/>
      <c r="H718" s="186"/>
      <c r="I718" s="186"/>
      <c r="J718" s="187" t="s">
        <v>214</v>
      </c>
      <c r="K718" s="187"/>
      <c r="L718" s="187"/>
      <c r="M718" s="187"/>
      <c r="N718" s="187"/>
      <c r="O718" s="188" t="s">
        <v>112</v>
      </c>
      <c r="P718" s="189"/>
      <c r="Q718" s="189"/>
      <c r="R718" s="189"/>
      <c r="S718" s="189"/>
      <c r="T718" s="189"/>
      <c r="U718" s="189"/>
      <c r="V718" s="189"/>
      <c r="W718" s="189"/>
      <c r="X718" s="190"/>
      <c r="Y718" s="145">
        <v>0</v>
      </c>
      <c r="Z718" s="145"/>
      <c r="AA718" s="145"/>
      <c r="AB718" s="145"/>
      <c r="AC718" s="145"/>
      <c r="AD718" s="145">
        <v>200</v>
      </c>
      <c r="AE718" s="145"/>
      <c r="AF718" s="145"/>
      <c r="AG718" s="145"/>
      <c r="AH718" s="145"/>
      <c r="AI718" s="182">
        <v>200</v>
      </c>
      <c r="AJ718" s="183"/>
      <c r="AK718" s="183"/>
      <c r="AL718" s="183"/>
      <c r="AM718" s="184"/>
      <c r="AN718" s="182">
        <v>0</v>
      </c>
      <c r="AO718" s="183"/>
      <c r="AP718" s="183"/>
      <c r="AQ718" s="183"/>
      <c r="AR718" s="184"/>
      <c r="AS718" s="182">
        <v>200</v>
      </c>
      <c r="AT718" s="183"/>
      <c r="AU718" s="183"/>
      <c r="AV718" s="183"/>
      <c r="AW718" s="184"/>
      <c r="AX718" s="182">
        <v>200</v>
      </c>
      <c r="AY718" s="183"/>
      <c r="AZ718" s="183"/>
      <c r="BA718" s="183"/>
      <c r="BB718" s="184"/>
      <c r="BC718" s="182">
        <f t="shared" si="33"/>
        <v>0</v>
      </c>
      <c r="BD718" s="183"/>
      <c r="BE718" s="183"/>
      <c r="BF718" s="183"/>
      <c r="BG718" s="184"/>
      <c r="BH718" s="182">
        <f t="shared" si="34"/>
        <v>0</v>
      </c>
      <c r="BI718" s="183"/>
      <c r="BJ718" s="183"/>
      <c r="BK718" s="183"/>
      <c r="BL718" s="184"/>
      <c r="BM718" s="182">
        <v>0</v>
      </c>
      <c r="BN718" s="183"/>
      <c r="BO718" s="183"/>
      <c r="BP718" s="183"/>
      <c r="BQ718" s="184"/>
      <c r="BR718" s="1"/>
      <c r="BS718" s="1"/>
      <c r="BT718" s="1"/>
      <c r="BU718" s="1"/>
      <c r="BV718" s="1"/>
      <c r="BW718" s="1"/>
      <c r="BX718" s="1"/>
      <c r="BY718" s="1"/>
      <c r="BZ718" s="2"/>
    </row>
    <row r="719" spans="1:79" ht="18.75" customHeight="1">
      <c r="A719" s="62"/>
      <c r="B719" s="61"/>
      <c r="C719" s="178" t="s">
        <v>281</v>
      </c>
      <c r="D719" s="178"/>
      <c r="E719" s="178"/>
      <c r="F719" s="178"/>
      <c r="G719" s="178"/>
      <c r="H719" s="178"/>
      <c r="I719" s="178"/>
      <c r="J719" s="179" t="s">
        <v>98</v>
      </c>
      <c r="K719" s="179"/>
      <c r="L719" s="179"/>
      <c r="M719" s="179"/>
      <c r="N719" s="179"/>
      <c r="O719" s="179" t="s">
        <v>98</v>
      </c>
      <c r="P719" s="179"/>
      <c r="Q719" s="179"/>
      <c r="R719" s="179"/>
      <c r="S719" s="179"/>
      <c r="T719" s="179"/>
      <c r="U719" s="179"/>
      <c r="V719" s="179"/>
      <c r="W719" s="179"/>
      <c r="X719" s="179"/>
      <c r="Y719" s="151"/>
      <c r="Z719" s="151"/>
      <c r="AA719" s="151"/>
      <c r="AB719" s="151"/>
      <c r="AC719" s="151"/>
      <c r="AD719" s="145"/>
      <c r="AE719" s="145"/>
      <c r="AF719" s="145"/>
      <c r="AG719" s="145"/>
      <c r="AH719" s="14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
      <c r="BS719" s="1"/>
      <c r="BT719" s="1"/>
      <c r="BU719" s="1"/>
      <c r="BV719" s="1"/>
      <c r="BW719" s="1"/>
      <c r="BX719" s="1"/>
      <c r="BY719" s="1"/>
      <c r="BZ719" s="2"/>
    </row>
    <row r="720" spans="1:79" ht="75.75" customHeight="1">
      <c r="A720" s="185"/>
      <c r="B720" s="125"/>
      <c r="C720" s="186" t="s">
        <v>353</v>
      </c>
      <c r="D720" s="186"/>
      <c r="E720" s="186"/>
      <c r="F720" s="186"/>
      <c r="G720" s="186"/>
      <c r="H720" s="186"/>
      <c r="I720" s="186"/>
      <c r="J720" s="187" t="s">
        <v>100</v>
      </c>
      <c r="K720" s="187"/>
      <c r="L720" s="187"/>
      <c r="M720" s="187"/>
      <c r="N720" s="187"/>
      <c r="O720" s="188" t="s">
        <v>201</v>
      </c>
      <c r="P720" s="189"/>
      <c r="Q720" s="189"/>
      <c r="R720" s="189"/>
      <c r="S720" s="189"/>
      <c r="T720" s="189"/>
      <c r="U720" s="189"/>
      <c r="V720" s="189"/>
      <c r="W720" s="189"/>
      <c r="X720" s="190"/>
      <c r="Y720" s="145">
        <v>0</v>
      </c>
      <c r="Z720" s="145"/>
      <c r="AA720" s="145"/>
      <c r="AB720" s="145"/>
      <c r="AC720" s="145"/>
      <c r="AD720" s="145">
        <v>1455.67</v>
      </c>
      <c r="AE720" s="145"/>
      <c r="AF720" s="145"/>
      <c r="AG720" s="145"/>
      <c r="AH720" s="145"/>
      <c r="AI720" s="182">
        <v>1455.67</v>
      </c>
      <c r="AJ720" s="183"/>
      <c r="AK720" s="183"/>
      <c r="AL720" s="183"/>
      <c r="AM720" s="184"/>
      <c r="AN720" s="182">
        <v>0</v>
      </c>
      <c r="AO720" s="183"/>
      <c r="AP720" s="183"/>
      <c r="AQ720" s="183"/>
      <c r="AR720" s="184"/>
      <c r="AS720" s="182">
        <v>1455.67</v>
      </c>
      <c r="AT720" s="183"/>
      <c r="AU720" s="183"/>
      <c r="AV720" s="183"/>
      <c r="AW720" s="184"/>
      <c r="AX720" s="182">
        <v>1455.67</v>
      </c>
      <c r="AY720" s="183"/>
      <c r="AZ720" s="183"/>
      <c r="BA720" s="183"/>
      <c r="BB720" s="184"/>
      <c r="BC720" s="182">
        <f t="shared" si="33"/>
        <v>0</v>
      </c>
      <c r="BD720" s="183"/>
      <c r="BE720" s="183"/>
      <c r="BF720" s="183"/>
      <c r="BG720" s="184"/>
      <c r="BH720" s="182">
        <f t="shared" si="34"/>
        <v>0</v>
      </c>
      <c r="BI720" s="183"/>
      <c r="BJ720" s="183"/>
      <c r="BK720" s="183"/>
      <c r="BL720" s="184"/>
      <c r="BM720" s="182">
        <v>0</v>
      </c>
      <c r="BN720" s="183"/>
      <c r="BO720" s="183"/>
      <c r="BP720" s="183"/>
      <c r="BQ720" s="184"/>
      <c r="BR720" s="1"/>
      <c r="BS720" s="1"/>
      <c r="BT720" s="1"/>
      <c r="BU720" s="1"/>
      <c r="BV720" s="1"/>
      <c r="BW720" s="1"/>
      <c r="BX720" s="1"/>
      <c r="BY720" s="1"/>
      <c r="BZ720" s="2"/>
    </row>
    <row r="721" spans="1:79" ht="18.75" customHeight="1">
      <c r="A721" s="62"/>
      <c r="B721" s="61"/>
      <c r="C721" s="178" t="s">
        <v>360</v>
      </c>
      <c r="D721" s="178"/>
      <c r="E721" s="178"/>
      <c r="F721" s="178"/>
      <c r="G721" s="178"/>
      <c r="H721" s="178"/>
      <c r="I721" s="178"/>
      <c r="J721" s="179" t="s">
        <v>98</v>
      </c>
      <c r="K721" s="179"/>
      <c r="L721" s="179"/>
      <c r="M721" s="179"/>
      <c r="N721" s="179"/>
      <c r="O721" s="179" t="s">
        <v>98</v>
      </c>
      <c r="P721" s="179"/>
      <c r="Q721" s="179"/>
      <c r="R721" s="179"/>
      <c r="S721" s="179"/>
      <c r="T721" s="179"/>
      <c r="U721" s="179"/>
      <c r="V721" s="179"/>
      <c r="W721" s="179"/>
      <c r="X721" s="179"/>
      <c r="Y721" s="151"/>
      <c r="Z721" s="151"/>
      <c r="AA721" s="151"/>
      <c r="AB721" s="151"/>
      <c r="AC721" s="151"/>
      <c r="AD721" s="145"/>
      <c r="AE721" s="145"/>
      <c r="AF721" s="145"/>
      <c r="AG721" s="145"/>
      <c r="AH721" s="14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
      <c r="BS721" s="1"/>
      <c r="BT721" s="1"/>
      <c r="BU721" s="1"/>
      <c r="BV721" s="1"/>
      <c r="BW721" s="1"/>
      <c r="BX721" s="1"/>
      <c r="BY721" s="1"/>
      <c r="BZ721" s="2"/>
    </row>
    <row r="722" spans="1:79" ht="51" customHeight="1">
      <c r="A722" s="185"/>
      <c r="B722" s="125"/>
      <c r="C722" s="186" t="s">
        <v>417</v>
      </c>
      <c r="D722" s="186"/>
      <c r="E722" s="186"/>
      <c r="F722" s="186"/>
      <c r="G722" s="186"/>
      <c r="H722" s="186"/>
      <c r="I722" s="186"/>
      <c r="J722" s="187" t="s">
        <v>362</v>
      </c>
      <c r="K722" s="187"/>
      <c r="L722" s="187"/>
      <c r="M722" s="187"/>
      <c r="N722" s="187"/>
      <c r="O722" s="188" t="s">
        <v>201</v>
      </c>
      <c r="P722" s="189"/>
      <c r="Q722" s="189"/>
      <c r="R722" s="189"/>
      <c r="S722" s="189"/>
      <c r="T722" s="189"/>
      <c r="U722" s="189"/>
      <c r="V722" s="189"/>
      <c r="W722" s="189"/>
      <c r="X722" s="190"/>
      <c r="Y722" s="145">
        <v>0</v>
      </c>
      <c r="Z722" s="145"/>
      <c r="AA722" s="145"/>
      <c r="AB722" s="145"/>
      <c r="AC722" s="145"/>
      <c r="AD722" s="145">
        <v>100</v>
      </c>
      <c r="AE722" s="145"/>
      <c r="AF722" s="145"/>
      <c r="AG722" s="145"/>
      <c r="AH722" s="145"/>
      <c r="AI722" s="182">
        <v>100</v>
      </c>
      <c r="AJ722" s="183"/>
      <c r="AK722" s="183"/>
      <c r="AL722" s="183"/>
      <c r="AM722" s="184"/>
      <c r="AN722" s="182">
        <v>0</v>
      </c>
      <c r="AO722" s="183"/>
      <c r="AP722" s="183"/>
      <c r="AQ722" s="183"/>
      <c r="AR722" s="184"/>
      <c r="AS722" s="182">
        <v>100</v>
      </c>
      <c r="AT722" s="183"/>
      <c r="AU722" s="183"/>
      <c r="AV722" s="183"/>
      <c r="AW722" s="184"/>
      <c r="AX722" s="182">
        <v>100</v>
      </c>
      <c r="AY722" s="183"/>
      <c r="AZ722" s="183"/>
      <c r="BA722" s="183"/>
      <c r="BB722" s="184"/>
      <c r="BC722" s="182">
        <f t="shared" si="33"/>
        <v>0</v>
      </c>
      <c r="BD722" s="183"/>
      <c r="BE722" s="183"/>
      <c r="BF722" s="183"/>
      <c r="BG722" s="184"/>
      <c r="BH722" s="182">
        <f t="shared" si="34"/>
        <v>0</v>
      </c>
      <c r="BI722" s="183"/>
      <c r="BJ722" s="183"/>
      <c r="BK722" s="183"/>
      <c r="BL722" s="184"/>
      <c r="BM722" s="182">
        <v>0</v>
      </c>
      <c r="BN722" s="183"/>
      <c r="BO722" s="183"/>
      <c r="BP722" s="183"/>
      <c r="BQ722" s="184"/>
      <c r="BR722" s="1"/>
      <c r="BS722" s="1"/>
      <c r="BT722" s="1"/>
      <c r="BU722" s="1"/>
      <c r="BV722" s="1"/>
      <c r="BW722" s="1"/>
      <c r="BX722" s="1"/>
      <c r="BY722" s="1"/>
      <c r="BZ722" s="2"/>
    </row>
    <row r="723" spans="1:79" s="6" customFormat="1" ht="71.25" customHeight="1">
      <c r="A723" s="62"/>
      <c r="B723" s="61"/>
      <c r="C723" s="178" t="s">
        <v>524</v>
      </c>
      <c r="D723" s="178"/>
      <c r="E723" s="178"/>
      <c r="F723" s="178"/>
      <c r="G723" s="178"/>
      <c r="H723" s="178"/>
      <c r="I723" s="178"/>
      <c r="J723" s="179"/>
      <c r="K723" s="179"/>
      <c r="L723" s="179"/>
      <c r="M723" s="179"/>
      <c r="N723" s="179"/>
      <c r="O723" s="179"/>
      <c r="P723" s="179"/>
      <c r="Q723" s="179"/>
      <c r="R723" s="179"/>
      <c r="S723" s="179"/>
      <c r="T723" s="179"/>
      <c r="U723" s="179"/>
      <c r="V723" s="179"/>
      <c r="W723" s="179"/>
      <c r="X723" s="179"/>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4"/>
      <c r="BS723" s="4"/>
      <c r="BT723" s="4"/>
      <c r="BU723" s="4"/>
      <c r="BV723" s="4"/>
      <c r="BW723" s="4"/>
      <c r="BX723" s="4"/>
      <c r="BY723" s="4"/>
      <c r="BZ723" s="5"/>
    </row>
    <row r="724" spans="1:79" s="6" customFormat="1" ht="18.75" customHeight="1">
      <c r="A724" s="62"/>
      <c r="B724" s="61"/>
      <c r="C724" s="178" t="s">
        <v>441</v>
      </c>
      <c r="D724" s="178"/>
      <c r="E724" s="178"/>
      <c r="F724" s="178"/>
      <c r="G724" s="178"/>
      <c r="H724" s="178"/>
      <c r="I724" s="178"/>
      <c r="J724" s="179" t="s">
        <v>98</v>
      </c>
      <c r="K724" s="179"/>
      <c r="L724" s="179"/>
      <c r="M724" s="179"/>
      <c r="N724" s="179"/>
      <c r="O724" s="179" t="s">
        <v>98</v>
      </c>
      <c r="P724" s="179"/>
      <c r="Q724" s="179"/>
      <c r="R724" s="179"/>
      <c r="S724" s="179"/>
      <c r="T724" s="179"/>
      <c r="U724" s="179"/>
      <c r="V724" s="179"/>
      <c r="W724" s="179"/>
      <c r="X724" s="179"/>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4"/>
      <c r="BS724" s="4"/>
      <c r="BT724" s="4"/>
      <c r="BU724" s="4"/>
      <c r="BV724" s="4"/>
      <c r="BW724" s="4"/>
      <c r="BX724" s="4"/>
      <c r="BY724" s="4"/>
      <c r="BZ724" s="5"/>
      <c r="CA724" s="6" t="s">
        <v>24</v>
      </c>
    </row>
    <row r="725" spans="1:79" ht="51" customHeight="1">
      <c r="A725" s="185"/>
      <c r="B725" s="125"/>
      <c r="C725" s="186" t="s">
        <v>192</v>
      </c>
      <c r="D725" s="186"/>
      <c r="E725" s="186"/>
      <c r="F725" s="186"/>
      <c r="G725" s="186"/>
      <c r="H725" s="186"/>
      <c r="I725" s="186"/>
      <c r="J725" s="187" t="s">
        <v>100</v>
      </c>
      <c r="K725" s="187"/>
      <c r="L725" s="187"/>
      <c r="M725" s="187"/>
      <c r="N725" s="187"/>
      <c r="O725" s="188" t="s">
        <v>117</v>
      </c>
      <c r="P725" s="189"/>
      <c r="Q725" s="189"/>
      <c r="R725" s="189"/>
      <c r="S725" s="189"/>
      <c r="T725" s="189"/>
      <c r="U725" s="189"/>
      <c r="V725" s="189"/>
      <c r="W725" s="189"/>
      <c r="X725" s="190"/>
      <c r="Y725" s="145">
        <v>0</v>
      </c>
      <c r="Z725" s="145"/>
      <c r="AA725" s="145"/>
      <c r="AB725" s="145"/>
      <c r="AC725" s="145"/>
      <c r="AD725" s="145">
        <v>108151</v>
      </c>
      <c r="AE725" s="145"/>
      <c r="AF725" s="145"/>
      <c r="AG725" s="145"/>
      <c r="AH725" s="145"/>
      <c r="AI725" s="182">
        <v>108151</v>
      </c>
      <c r="AJ725" s="183"/>
      <c r="AK725" s="183"/>
      <c r="AL725" s="183"/>
      <c r="AM725" s="184"/>
      <c r="AN725" s="182">
        <v>0</v>
      </c>
      <c r="AO725" s="183"/>
      <c r="AP725" s="183"/>
      <c r="AQ725" s="183"/>
      <c r="AR725" s="184"/>
      <c r="AS725" s="182">
        <v>108150.51</v>
      </c>
      <c r="AT725" s="183"/>
      <c r="AU725" s="183"/>
      <c r="AV725" s="183"/>
      <c r="AW725" s="184"/>
      <c r="AX725" s="182">
        <v>108150.51</v>
      </c>
      <c r="AY725" s="183"/>
      <c r="AZ725" s="183"/>
      <c r="BA725" s="183"/>
      <c r="BB725" s="184"/>
      <c r="BC725" s="182">
        <f t="shared" si="33"/>
        <v>0</v>
      </c>
      <c r="BD725" s="183"/>
      <c r="BE725" s="183"/>
      <c r="BF725" s="183"/>
      <c r="BG725" s="184"/>
      <c r="BH725" s="182">
        <f t="shared" si="34"/>
        <v>-0.49000000000523869</v>
      </c>
      <c r="BI725" s="183"/>
      <c r="BJ725" s="183"/>
      <c r="BK725" s="183"/>
      <c r="BL725" s="184"/>
      <c r="BM725" s="182">
        <v>-0.49000000000523869</v>
      </c>
      <c r="BN725" s="183"/>
      <c r="BO725" s="183"/>
      <c r="BP725" s="183"/>
      <c r="BQ725" s="184"/>
      <c r="BR725" s="1"/>
      <c r="BS725" s="1"/>
      <c r="BT725" s="1"/>
      <c r="BU725" s="1"/>
      <c r="BV725" s="1"/>
      <c r="BW725" s="1"/>
      <c r="BX725" s="1"/>
      <c r="BY725" s="1"/>
      <c r="BZ725" s="2"/>
    </row>
    <row r="726" spans="1:79" ht="81" customHeight="1">
      <c r="A726" s="185"/>
      <c r="B726" s="125"/>
      <c r="C726" s="186" t="s">
        <v>193</v>
      </c>
      <c r="D726" s="186"/>
      <c r="E726" s="186"/>
      <c r="F726" s="186"/>
      <c r="G726" s="186"/>
      <c r="H726" s="186"/>
      <c r="I726" s="186"/>
      <c r="J726" s="187" t="s">
        <v>100</v>
      </c>
      <c r="K726" s="187"/>
      <c r="L726" s="187"/>
      <c r="M726" s="187"/>
      <c r="N726" s="187"/>
      <c r="O726" s="188" t="s">
        <v>189</v>
      </c>
      <c r="P726" s="189"/>
      <c r="Q726" s="189"/>
      <c r="R726" s="189"/>
      <c r="S726" s="189"/>
      <c r="T726" s="189"/>
      <c r="U726" s="189"/>
      <c r="V726" s="189"/>
      <c r="W726" s="189"/>
      <c r="X726" s="190"/>
      <c r="Y726" s="145">
        <v>0</v>
      </c>
      <c r="Z726" s="145"/>
      <c r="AA726" s="145"/>
      <c r="AB726" s="145"/>
      <c r="AC726" s="145"/>
      <c r="AD726" s="145">
        <v>0</v>
      </c>
      <c r="AE726" s="145"/>
      <c r="AF726" s="145"/>
      <c r="AG726" s="145"/>
      <c r="AH726" s="145"/>
      <c r="AI726" s="182">
        <v>0</v>
      </c>
      <c r="AJ726" s="183"/>
      <c r="AK726" s="183"/>
      <c r="AL726" s="183"/>
      <c r="AM726" s="184"/>
      <c r="AN726" s="182">
        <v>0</v>
      </c>
      <c r="AO726" s="183"/>
      <c r="AP726" s="183"/>
      <c r="AQ726" s="183"/>
      <c r="AR726" s="184"/>
      <c r="AS726" s="182">
        <v>0</v>
      </c>
      <c r="AT726" s="183"/>
      <c r="AU726" s="183"/>
      <c r="AV726" s="183"/>
      <c r="AW726" s="184"/>
      <c r="AX726" s="182">
        <v>0</v>
      </c>
      <c r="AY726" s="183"/>
      <c r="AZ726" s="183"/>
      <c r="BA726" s="183"/>
      <c r="BB726" s="184"/>
      <c r="BC726" s="182">
        <f t="shared" si="33"/>
        <v>0</v>
      </c>
      <c r="BD726" s="183"/>
      <c r="BE726" s="183"/>
      <c r="BF726" s="183"/>
      <c r="BG726" s="184"/>
      <c r="BH726" s="182">
        <f t="shared" si="34"/>
        <v>0</v>
      </c>
      <c r="BI726" s="183"/>
      <c r="BJ726" s="183"/>
      <c r="BK726" s="183"/>
      <c r="BL726" s="184"/>
      <c r="BM726" s="182">
        <v>0</v>
      </c>
      <c r="BN726" s="183"/>
      <c r="BO726" s="183"/>
      <c r="BP726" s="183"/>
      <c r="BQ726" s="184"/>
      <c r="BR726" s="1"/>
      <c r="BS726" s="1"/>
      <c r="BT726" s="1"/>
      <c r="BU726" s="1"/>
      <c r="BV726" s="1"/>
      <c r="BW726" s="1"/>
      <c r="BX726" s="1"/>
      <c r="BY726" s="1"/>
      <c r="BZ726" s="2"/>
    </row>
    <row r="727" spans="1:79" ht="18.75" customHeight="1">
      <c r="A727" s="62"/>
      <c r="B727" s="61"/>
      <c r="C727" s="178" t="s">
        <v>198</v>
      </c>
      <c r="D727" s="178"/>
      <c r="E727" s="178"/>
      <c r="F727" s="178"/>
      <c r="G727" s="178"/>
      <c r="H727" s="178"/>
      <c r="I727" s="178"/>
      <c r="J727" s="179" t="s">
        <v>98</v>
      </c>
      <c r="K727" s="179"/>
      <c r="L727" s="179"/>
      <c r="M727" s="179"/>
      <c r="N727" s="179"/>
      <c r="O727" s="179" t="s">
        <v>98</v>
      </c>
      <c r="P727" s="179"/>
      <c r="Q727" s="179"/>
      <c r="R727" s="179"/>
      <c r="S727" s="179"/>
      <c r="T727" s="179"/>
      <c r="U727" s="179"/>
      <c r="V727" s="179"/>
      <c r="W727" s="179"/>
      <c r="X727" s="179"/>
      <c r="Y727" s="201"/>
      <c r="Z727" s="202"/>
      <c r="AA727" s="202"/>
      <c r="AB727" s="202"/>
      <c r="AC727" s="203"/>
      <c r="AD727" s="145"/>
      <c r="AE727" s="145"/>
      <c r="AF727" s="145"/>
      <c r="AG727" s="145"/>
      <c r="AH727" s="14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
      <c r="BS727" s="1"/>
      <c r="BT727" s="1"/>
      <c r="BU727" s="1"/>
      <c r="BV727" s="1"/>
      <c r="BW727" s="1"/>
      <c r="BX727" s="1"/>
      <c r="BY727" s="1"/>
      <c r="BZ727" s="2"/>
    </row>
    <row r="728" spans="1:79" ht="50.25" customHeight="1">
      <c r="A728" s="185"/>
      <c r="B728" s="125"/>
      <c r="C728" s="186" t="s">
        <v>277</v>
      </c>
      <c r="D728" s="186"/>
      <c r="E728" s="186"/>
      <c r="F728" s="186"/>
      <c r="G728" s="186"/>
      <c r="H728" s="186"/>
      <c r="I728" s="186"/>
      <c r="J728" s="187" t="s">
        <v>214</v>
      </c>
      <c r="K728" s="187"/>
      <c r="L728" s="187"/>
      <c r="M728" s="187"/>
      <c r="N728" s="187"/>
      <c r="O728" s="188" t="s">
        <v>112</v>
      </c>
      <c r="P728" s="189"/>
      <c r="Q728" s="189"/>
      <c r="R728" s="189"/>
      <c r="S728" s="189"/>
      <c r="T728" s="189"/>
      <c r="U728" s="189"/>
      <c r="V728" s="189"/>
      <c r="W728" s="189"/>
      <c r="X728" s="190"/>
      <c r="Y728" s="145">
        <v>0</v>
      </c>
      <c r="Z728" s="145"/>
      <c r="AA728" s="145"/>
      <c r="AB728" s="145"/>
      <c r="AC728" s="145"/>
      <c r="AD728" s="145">
        <v>200</v>
      </c>
      <c r="AE728" s="145"/>
      <c r="AF728" s="145"/>
      <c r="AG728" s="145"/>
      <c r="AH728" s="145"/>
      <c r="AI728" s="182">
        <v>200</v>
      </c>
      <c r="AJ728" s="183"/>
      <c r="AK728" s="183"/>
      <c r="AL728" s="183"/>
      <c r="AM728" s="184"/>
      <c r="AN728" s="182">
        <v>0</v>
      </c>
      <c r="AO728" s="183"/>
      <c r="AP728" s="183"/>
      <c r="AQ728" s="183"/>
      <c r="AR728" s="184"/>
      <c r="AS728" s="182">
        <v>200</v>
      </c>
      <c r="AT728" s="183"/>
      <c r="AU728" s="183"/>
      <c r="AV728" s="183"/>
      <c r="AW728" s="184"/>
      <c r="AX728" s="182">
        <v>200</v>
      </c>
      <c r="AY728" s="183"/>
      <c r="AZ728" s="183"/>
      <c r="BA728" s="183"/>
      <c r="BB728" s="184"/>
      <c r="BC728" s="182">
        <f t="shared" si="33"/>
        <v>0</v>
      </c>
      <c r="BD728" s="183"/>
      <c r="BE728" s="183"/>
      <c r="BF728" s="183"/>
      <c r="BG728" s="184"/>
      <c r="BH728" s="182">
        <f t="shared" si="34"/>
        <v>0</v>
      </c>
      <c r="BI728" s="183"/>
      <c r="BJ728" s="183"/>
      <c r="BK728" s="183"/>
      <c r="BL728" s="184"/>
      <c r="BM728" s="182">
        <v>0</v>
      </c>
      <c r="BN728" s="183"/>
      <c r="BO728" s="183"/>
      <c r="BP728" s="183"/>
      <c r="BQ728" s="184"/>
      <c r="BR728" s="1"/>
      <c r="BS728" s="1"/>
      <c r="BT728" s="1"/>
      <c r="BU728" s="1"/>
      <c r="BV728" s="1"/>
      <c r="BW728" s="1"/>
      <c r="BX728" s="1"/>
      <c r="BY728" s="1"/>
      <c r="BZ728" s="2"/>
    </row>
    <row r="729" spans="1:79" ht="18.75" customHeight="1">
      <c r="A729" s="62"/>
      <c r="B729" s="61"/>
      <c r="C729" s="178" t="s">
        <v>281</v>
      </c>
      <c r="D729" s="178"/>
      <c r="E729" s="178"/>
      <c r="F729" s="178"/>
      <c r="G729" s="178"/>
      <c r="H729" s="178"/>
      <c r="I729" s="178"/>
      <c r="J729" s="179" t="s">
        <v>98</v>
      </c>
      <c r="K729" s="179"/>
      <c r="L729" s="179"/>
      <c r="M729" s="179"/>
      <c r="N729" s="179"/>
      <c r="O729" s="179" t="s">
        <v>98</v>
      </c>
      <c r="P729" s="179"/>
      <c r="Q729" s="179"/>
      <c r="R729" s="179"/>
      <c r="S729" s="179"/>
      <c r="T729" s="179"/>
      <c r="U729" s="179"/>
      <c r="V729" s="179"/>
      <c r="W729" s="179"/>
      <c r="X729" s="179"/>
      <c r="Y729" s="151"/>
      <c r="Z729" s="151"/>
      <c r="AA729" s="151"/>
      <c r="AB729" s="151"/>
      <c r="AC729" s="151"/>
      <c r="AD729" s="145"/>
      <c r="AE729" s="145"/>
      <c r="AF729" s="145"/>
      <c r="AG729" s="145"/>
      <c r="AH729" s="14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
      <c r="BS729" s="1"/>
      <c r="BT729" s="1"/>
      <c r="BU729" s="1"/>
      <c r="BV729" s="1"/>
      <c r="BW729" s="1"/>
      <c r="BX729" s="1"/>
      <c r="BY729" s="1"/>
      <c r="BZ729" s="2"/>
    </row>
    <row r="730" spans="1:79" ht="67.5" customHeight="1">
      <c r="A730" s="185"/>
      <c r="B730" s="125"/>
      <c r="C730" s="186" t="s">
        <v>354</v>
      </c>
      <c r="D730" s="186"/>
      <c r="E730" s="186"/>
      <c r="F730" s="186"/>
      <c r="G730" s="186"/>
      <c r="H730" s="186"/>
      <c r="I730" s="186"/>
      <c r="J730" s="187" t="s">
        <v>100</v>
      </c>
      <c r="K730" s="187"/>
      <c r="L730" s="187"/>
      <c r="M730" s="187"/>
      <c r="N730" s="187"/>
      <c r="O730" s="188" t="s">
        <v>201</v>
      </c>
      <c r="P730" s="189"/>
      <c r="Q730" s="189"/>
      <c r="R730" s="189"/>
      <c r="S730" s="189"/>
      <c r="T730" s="189"/>
      <c r="U730" s="189"/>
      <c r="V730" s="189"/>
      <c r="W730" s="189"/>
      <c r="X730" s="190"/>
      <c r="Y730" s="145">
        <v>0</v>
      </c>
      <c r="Z730" s="145"/>
      <c r="AA730" s="145"/>
      <c r="AB730" s="145"/>
      <c r="AC730" s="145"/>
      <c r="AD730" s="145">
        <v>5000</v>
      </c>
      <c r="AE730" s="145"/>
      <c r="AF730" s="145"/>
      <c r="AG730" s="145"/>
      <c r="AH730" s="145"/>
      <c r="AI730" s="182">
        <v>5000</v>
      </c>
      <c r="AJ730" s="183"/>
      <c r="AK730" s="183"/>
      <c r="AL730" s="183"/>
      <c r="AM730" s="184"/>
      <c r="AN730" s="182">
        <v>0</v>
      </c>
      <c r="AO730" s="183"/>
      <c r="AP730" s="183"/>
      <c r="AQ730" s="183"/>
      <c r="AR730" s="184"/>
      <c r="AS730" s="182">
        <v>5000</v>
      </c>
      <c r="AT730" s="183"/>
      <c r="AU730" s="183"/>
      <c r="AV730" s="183"/>
      <c r="AW730" s="184"/>
      <c r="AX730" s="182">
        <v>5000</v>
      </c>
      <c r="AY730" s="183"/>
      <c r="AZ730" s="183"/>
      <c r="BA730" s="183"/>
      <c r="BB730" s="184"/>
      <c r="BC730" s="182">
        <f t="shared" si="33"/>
        <v>0</v>
      </c>
      <c r="BD730" s="183"/>
      <c r="BE730" s="183"/>
      <c r="BF730" s="183"/>
      <c r="BG730" s="184"/>
      <c r="BH730" s="182">
        <f t="shared" si="34"/>
        <v>0</v>
      </c>
      <c r="BI730" s="183"/>
      <c r="BJ730" s="183"/>
      <c r="BK730" s="183"/>
      <c r="BL730" s="184"/>
      <c r="BM730" s="182">
        <v>0</v>
      </c>
      <c r="BN730" s="183"/>
      <c r="BO730" s="183"/>
      <c r="BP730" s="183"/>
      <c r="BQ730" s="184"/>
      <c r="BR730" s="1"/>
      <c r="BS730" s="1"/>
      <c r="BT730" s="1"/>
      <c r="BU730" s="1"/>
      <c r="BV730" s="1"/>
      <c r="BW730" s="1"/>
      <c r="BX730" s="1"/>
      <c r="BY730" s="1"/>
      <c r="BZ730" s="2"/>
    </row>
    <row r="731" spans="1:79" ht="76.5" customHeight="1">
      <c r="A731" s="185"/>
      <c r="B731" s="125"/>
      <c r="C731" s="186" t="s">
        <v>355</v>
      </c>
      <c r="D731" s="186"/>
      <c r="E731" s="186"/>
      <c r="F731" s="186"/>
      <c r="G731" s="186"/>
      <c r="H731" s="186"/>
      <c r="I731" s="186"/>
      <c r="J731" s="187" t="s">
        <v>100</v>
      </c>
      <c r="K731" s="187"/>
      <c r="L731" s="187"/>
      <c r="M731" s="187"/>
      <c r="N731" s="187"/>
      <c r="O731" s="188" t="s">
        <v>201</v>
      </c>
      <c r="P731" s="189"/>
      <c r="Q731" s="189"/>
      <c r="R731" s="189"/>
      <c r="S731" s="189"/>
      <c r="T731" s="189"/>
      <c r="U731" s="189"/>
      <c r="V731" s="189"/>
      <c r="W731" s="189"/>
      <c r="X731" s="190"/>
      <c r="Y731" s="145">
        <v>0</v>
      </c>
      <c r="Z731" s="145"/>
      <c r="AA731" s="145"/>
      <c r="AB731" s="145"/>
      <c r="AC731" s="145"/>
      <c r="AD731" s="145">
        <v>515.76499999999999</v>
      </c>
      <c r="AE731" s="145"/>
      <c r="AF731" s="145"/>
      <c r="AG731" s="145"/>
      <c r="AH731" s="145"/>
      <c r="AI731" s="182">
        <v>515.76499999999999</v>
      </c>
      <c r="AJ731" s="183"/>
      <c r="AK731" s="183"/>
      <c r="AL731" s="183"/>
      <c r="AM731" s="184"/>
      <c r="AN731" s="182">
        <v>0</v>
      </c>
      <c r="AO731" s="183"/>
      <c r="AP731" s="183"/>
      <c r="AQ731" s="183"/>
      <c r="AR731" s="184"/>
      <c r="AS731" s="182">
        <v>515.76</v>
      </c>
      <c r="AT731" s="183"/>
      <c r="AU731" s="183"/>
      <c r="AV731" s="183"/>
      <c r="AW731" s="184"/>
      <c r="AX731" s="182">
        <v>515.76</v>
      </c>
      <c r="AY731" s="183"/>
      <c r="AZ731" s="183"/>
      <c r="BA731" s="183"/>
      <c r="BB731" s="184"/>
      <c r="BC731" s="182">
        <f t="shared" si="33"/>
        <v>0</v>
      </c>
      <c r="BD731" s="183"/>
      <c r="BE731" s="183"/>
      <c r="BF731" s="183"/>
      <c r="BG731" s="184"/>
      <c r="BH731" s="182">
        <f t="shared" si="34"/>
        <v>-4.9999999999954525E-3</v>
      </c>
      <c r="BI731" s="183"/>
      <c r="BJ731" s="183"/>
      <c r="BK731" s="183"/>
      <c r="BL731" s="184"/>
      <c r="BM731" s="182">
        <v>-4.9999999999954525E-3</v>
      </c>
      <c r="BN731" s="183"/>
      <c r="BO731" s="183"/>
      <c r="BP731" s="183"/>
      <c r="BQ731" s="184"/>
      <c r="BR731" s="1"/>
      <c r="BS731" s="1"/>
      <c r="BT731" s="1"/>
      <c r="BU731" s="1"/>
      <c r="BV731" s="1"/>
      <c r="BW731" s="1"/>
      <c r="BX731" s="1"/>
      <c r="BY731" s="1"/>
      <c r="BZ731" s="2"/>
    </row>
    <row r="732" spans="1:79" ht="18.75" customHeight="1">
      <c r="A732" s="62"/>
      <c r="B732" s="61"/>
      <c r="C732" s="178" t="s">
        <v>360</v>
      </c>
      <c r="D732" s="178"/>
      <c r="E732" s="178"/>
      <c r="F732" s="178"/>
      <c r="G732" s="178"/>
      <c r="H732" s="178"/>
      <c r="I732" s="178"/>
      <c r="J732" s="179" t="s">
        <v>98</v>
      </c>
      <c r="K732" s="179"/>
      <c r="L732" s="179"/>
      <c r="M732" s="179"/>
      <c r="N732" s="179"/>
      <c r="O732" s="179" t="s">
        <v>98</v>
      </c>
      <c r="P732" s="179"/>
      <c r="Q732" s="179"/>
      <c r="R732" s="179"/>
      <c r="S732" s="179"/>
      <c r="T732" s="179"/>
      <c r="U732" s="179"/>
      <c r="V732" s="179"/>
      <c r="W732" s="179"/>
      <c r="X732" s="179"/>
      <c r="Y732" s="151"/>
      <c r="Z732" s="151"/>
      <c r="AA732" s="151"/>
      <c r="AB732" s="151"/>
      <c r="AC732" s="151"/>
      <c r="AD732" s="145"/>
      <c r="AE732" s="145"/>
      <c r="AF732" s="145"/>
      <c r="AG732" s="145"/>
      <c r="AH732" s="14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
      <c r="BS732" s="1"/>
      <c r="BT732" s="1"/>
      <c r="BU732" s="1"/>
      <c r="BV732" s="1"/>
      <c r="BW732" s="1"/>
      <c r="BX732" s="1"/>
      <c r="BY732" s="1"/>
      <c r="BZ732" s="2"/>
    </row>
    <row r="733" spans="1:79" ht="74.25" customHeight="1">
      <c r="A733" s="185"/>
      <c r="B733" s="125"/>
      <c r="C733" s="186" t="s">
        <v>418</v>
      </c>
      <c r="D733" s="186"/>
      <c r="E733" s="186"/>
      <c r="F733" s="186"/>
      <c r="G733" s="186"/>
      <c r="H733" s="186"/>
      <c r="I733" s="186"/>
      <c r="J733" s="187" t="s">
        <v>362</v>
      </c>
      <c r="K733" s="187"/>
      <c r="L733" s="187"/>
      <c r="M733" s="187"/>
      <c r="N733" s="187"/>
      <c r="O733" s="188" t="s">
        <v>201</v>
      </c>
      <c r="P733" s="189"/>
      <c r="Q733" s="189"/>
      <c r="R733" s="189"/>
      <c r="S733" s="189"/>
      <c r="T733" s="189"/>
      <c r="U733" s="189"/>
      <c r="V733" s="189"/>
      <c r="W733" s="189"/>
      <c r="X733" s="190"/>
      <c r="Y733" s="145">
        <v>0</v>
      </c>
      <c r="Z733" s="145"/>
      <c r="AA733" s="145"/>
      <c r="AB733" s="145"/>
      <c r="AC733" s="145"/>
      <c r="AD733" s="145">
        <v>100</v>
      </c>
      <c r="AE733" s="145"/>
      <c r="AF733" s="145"/>
      <c r="AG733" s="145"/>
      <c r="AH733" s="145"/>
      <c r="AI733" s="182">
        <v>100</v>
      </c>
      <c r="AJ733" s="183"/>
      <c r="AK733" s="183"/>
      <c r="AL733" s="183"/>
      <c r="AM733" s="184"/>
      <c r="AN733" s="182">
        <v>0</v>
      </c>
      <c r="AO733" s="183"/>
      <c r="AP733" s="183"/>
      <c r="AQ733" s="183"/>
      <c r="AR733" s="184"/>
      <c r="AS733" s="182">
        <v>100</v>
      </c>
      <c r="AT733" s="183"/>
      <c r="AU733" s="183"/>
      <c r="AV733" s="183"/>
      <c r="AW733" s="184"/>
      <c r="AX733" s="182">
        <v>100</v>
      </c>
      <c r="AY733" s="183"/>
      <c r="AZ733" s="183"/>
      <c r="BA733" s="183"/>
      <c r="BB733" s="184"/>
      <c r="BC733" s="182">
        <f t="shared" si="33"/>
        <v>0</v>
      </c>
      <c r="BD733" s="183"/>
      <c r="BE733" s="183"/>
      <c r="BF733" s="183"/>
      <c r="BG733" s="184"/>
      <c r="BH733" s="182">
        <f t="shared" si="34"/>
        <v>0</v>
      </c>
      <c r="BI733" s="183"/>
      <c r="BJ733" s="183"/>
      <c r="BK733" s="183"/>
      <c r="BL733" s="184"/>
      <c r="BM733" s="182">
        <v>0</v>
      </c>
      <c r="BN733" s="183"/>
      <c r="BO733" s="183"/>
      <c r="BP733" s="183"/>
      <c r="BQ733" s="184"/>
      <c r="BR733" s="1"/>
      <c r="BS733" s="1"/>
      <c r="BT733" s="1"/>
      <c r="BU733" s="1"/>
      <c r="BV733" s="1"/>
      <c r="BW733" s="1"/>
      <c r="BX733" s="1"/>
      <c r="BY733" s="1"/>
      <c r="BZ733" s="2"/>
    </row>
    <row r="734" spans="1:79" s="6" customFormat="1" ht="70.5" customHeight="1">
      <c r="A734" s="62"/>
      <c r="B734" s="61"/>
      <c r="C734" s="178" t="s">
        <v>525</v>
      </c>
      <c r="D734" s="178"/>
      <c r="E734" s="178"/>
      <c r="F734" s="178"/>
      <c r="G734" s="178"/>
      <c r="H734" s="178"/>
      <c r="I734" s="178"/>
      <c r="J734" s="179" t="s">
        <v>98</v>
      </c>
      <c r="K734" s="179"/>
      <c r="L734" s="179"/>
      <c r="M734" s="179"/>
      <c r="N734" s="179"/>
      <c r="O734" s="179" t="s">
        <v>98</v>
      </c>
      <c r="P734" s="179"/>
      <c r="Q734" s="179"/>
      <c r="R734" s="179"/>
      <c r="S734" s="179"/>
      <c r="T734" s="179"/>
      <c r="U734" s="179"/>
      <c r="V734" s="179"/>
      <c r="W734" s="179"/>
      <c r="X734" s="179"/>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4"/>
      <c r="BS734" s="4"/>
      <c r="BT734" s="4"/>
      <c r="BU734" s="4"/>
      <c r="BV734" s="4"/>
      <c r="BW734" s="4"/>
      <c r="BX734" s="4"/>
      <c r="BY734" s="4"/>
      <c r="BZ734" s="5"/>
      <c r="CA734" s="6" t="s">
        <v>24</v>
      </c>
    </row>
    <row r="735" spans="1:79" s="6" customFormat="1" ht="18.75" customHeight="1">
      <c r="A735" s="62"/>
      <c r="B735" s="61"/>
      <c r="C735" s="178" t="s">
        <v>441</v>
      </c>
      <c r="D735" s="178"/>
      <c r="E735" s="178"/>
      <c r="F735" s="178"/>
      <c r="G735" s="178"/>
      <c r="H735" s="178"/>
      <c r="I735" s="178"/>
      <c r="J735" s="179" t="s">
        <v>98</v>
      </c>
      <c r="K735" s="179"/>
      <c r="L735" s="179"/>
      <c r="M735" s="179"/>
      <c r="N735" s="179"/>
      <c r="O735" s="179" t="s">
        <v>98</v>
      </c>
      <c r="P735" s="179"/>
      <c r="Q735" s="179"/>
      <c r="R735" s="179"/>
      <c r="S735" s="179"/>
      <c r="T735" s="179"/>
      <c r="U735" s="179"/>
      <c r="V735" s="179"/>
      <c r="W735" s="179"/>
      <c r="X735" s="179"/>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4"/>
      <c r="BS735" s="4"/>
      <c r="BT735" s="4"/>
      <c r="BU735" s="4"/>
      <c r="BV735" s="4"/>
      <c r="BW735" s="4"/>
      <c r="BX735" s="4"/>
      <c r="BY735" s="4"/>
      <c r="BZ735" s="5"/>
      <c r="CA735" s="6" t="s">
        <v>24</v>
      </c>
    </row>
    <row r="736" spans="1:79" ht="78" customHeight="1">
      <c r="A736" s="185"/>
      <c r="B736" s="125"/>
      <c r="C736" s="186" t="s">
        <v>194</v>
      </c>
      <c r="D736" s="186"/>
      <c r="E736" s="186"/>
      <c r="F736" s="186"/>
      <c r="G736" s="186"/>
      <c r="H736" s="186"/>
      <c r="I736" s="186"/>
      <c r="J736" s="187" t="s">
        <v>100</v>
      </c>
      <c r="K736" s="187"/>
      <c r="L736" s="187"/>
      <c r="M736" s="187"/>
      <c r="N736" s="187"/>
      <c r="O736" s="188" t="s">
        <v>117</v>
      </c>
      <c r="P736" s="189"/>
      <c r="Q736" s="189"/>
      <c r="R736" s="189"/>
      <c r="S736" s="189"/>
      <c r="T736" s="189"/>
      <c r="U736" s="189"/>
      <c r="V736" s="189"/>
      <c r="W736" s="189"/>
      <c r="X736" s="190"/>
      <c r="Y736" s="145">
        <v>0</v>
      </c>
      <c r="Z736" s="145"/>
      <c r="AA736" s="145"/>
      <c r="AB736" s="145"/>
      <c r="AC736" s="145"/>
      <c r="AD736" s="145">
        <v>291729</v>
      </c>
      <c r="AE736" s="145"/>
      <c r="AF736" s="145"/>
      <c r="AG736" s="145"/>
      <c r="AH736" s="145"/>
      <c r="AI736" s="182">
        <v>291729</v>
      </c>
      <c r="AJ736" s="183"/>
      <c r="AK736" s="183"/>
      <c r="AL736" s="183"/>
      <c r="AM736" s="184"/>
      <c r="AN736" s="182">
        <v>0</v>
      </c>
      <c r="AO736" s="183"/>
      <c r="AP736" s="183"/>
      <c r="AQ736" s="183"/>
      <c r="AR736" s="184"/>
      <c r="AS736" s="182">
        <v>291728.3</v>
      </c>
      <c r="AT736" s="183"/>
      <c r="AU736" s="183"/>
      <c r="AV736" s="183"/>
      <c r="AW736" s="184"/>
      <c r="AX736" s="182">
        <v>291728.3</v>
      </c>
      <c r="AY736" s="183"/>
      <c r="AZ736" s="183"/>
      <c r="BA736" s="183"/>
      <c r="BB736" s="184"/>
      <c r="BC736" s="182">
        <f t="shared" si="33"/>
        <v>0</v>
      </c>
      <c r="BD736" s="183"/>
      <c r="BE736" s="183"/>
      <c r="BF736" s="183"/>
      <c r="BG736" s="184"/>
      <c r="BH736" s="182">
        <f t="shared" si="34"/>
        <v>-0.70000000001164153</v>
      </c>
      <c r="BI736" s="183"/>
      <c r="BJ736" s="183"/>
      <c r="BK736" s="183"/>
      <c r="BL736" s="184"/>
      <c r="BM736" s="182">
        <v>-0.70000000001164153</v>
      </c>
      <c r="BN736" s="183"/>
      <c r="BO736" s="183"/>
      <c r="BP736" s="183"/>
      <c r="BQ736" s="184"/>
      <c r="BR736" s="1"/>
      <c r="BS736" s="1"/>
      <c r="BT736" s="1"/>
      <c r="BU736" s="1"/>
      <c r="BV736" s="1"/>
      <c r="BW736" s="1"/>
      <c r="BX736" s="1"/>
      <c r="BY736" s="1"/>
      <c r="BZ736" s="2"/>
    </row>
    <row r="737" spans="1:79" ht="18.75" customHeight="1">
      <c r="A737" s="62"/>
      <c r="B737" s="61"/>
      <c r="C737" s="178" t="s">
        <v>198</v>
      </c>
      <c r="D737" s="178"/>
      <c r="E737" s="178"/>
      <c r="F737" s="178"/>
      <c r="G737" s="178"/>
      <c r="H737" s="178"/>
      <c r="I737" s="178"/>
      <c r="J737" s="179" t="s">
        <v>98</v>
      </c>
      <c r="K737" s="179"/>
      <c r="L737" s="179"/>
      <c r="M737" s="179"/>
      <c r="N737" s="179"/>
      <c r="O737" s="179" t="s">
        <v>98</v>
      </c>
      <c r="P737" s="179"/>
      <c r="Q737" s="179"/>
      <c r="R737" s="179"/>
      <c r="S737" s="179"/>
      <c r="T737" s="179"/>
      <c r="U737" s="179"/>
      <c r="V737" s="179"/>
      <c r="W737" s="179"/>
      <c r="X737" s="179"/>
      <c r="Y737" s="201"/>
      <c r="Z737" s="202"/>
      <c r="AA737" s="202"/>
      <c r="AB737" s="202"/>
      <c r="AC737" s="203"/>
      <c r="AD737" s="145"/>
      <c r="AE737" s="145"/>
      <c r="AF737" s="145"/>
      <c r="AG737" s="145"/>
      <c r="AH737" s="14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c r="BR737" s="1"/>
      <c r="BS737" s="1"/>
      <c r="BT737" s="1"/>
      <c r="BU737" s="1"/>
      <c r="BV737" s="1"/>
      <c r="BW737" s="1"/>
      <c r="BX737" s="1"/>
      <c r="BY737" s="1"/>
      <c r="BZ737" s="2"/>
    </row>
    <row r="738" spans="1:79" ht="72" customHeight="1">
      <c r="A738" s="185"/>
      <c r="B738" s="125"/>
      <c r="C738" s="186" t="s">
        <v>278</v>
      </c>
      <c r="D738" s="186"/>
      <c r="E738" s="186"/>
      <c r="F738" s="186"/>
      <c r="G738" s="186"/>
      <c r="H738" s="186"/>
      <c r="I738" s="186"/>
      <c r="J738" s="187" t="s">
        <v>214</v>
      </c>
      <c r="K738" s="187"/>
      <c r="L738" s="187"/>
      <c r="M738" s="187"/>
      <c r="N738" s="187"/>
      <c r="O738" s="188" t="s">
        <v>112</v>
      </c>
      <c r="P738" s="189"/>
      <c r="Q738" s="189"/>
      <c r="R738" s="189"/>
      <c r="S738" s="189"/>
      <c r="T738" s="189"/>
      <c r="U738" s="189"/>
      <c r="V738" s="189"/>
      <c r="W738" s="189"/>
      <c r="X738" s="190"/>
      <c r="Y738" s="145">
        <v>0</v>
      </c>
      <c r="Z738" s="145"/>
      <c r="AA738" s="145"/>
      <c r="AB738" s="145"/>
      <c r="AC738" s="145"/>
      <c r="AD738" s="145">
        <v>200</v>
      </c>
      <c r="AE738" s="145"/>
      <c r="AF738" s="145"/>
      <c r="AG738" s="145"/>
      <c r="AH738" s="145"/>
      <c r="AI738" s="182">
        <v>200</v>
      </c>
      <c r="AJ738" s="183"/>
      <c r="AK738" s="183"/>
      <c r="AL738" s="183"/>
      <c r="AM738" s="184"/>
      <c r="AN738" s="182">
        <v>0</v>
      </c>
      <c r="AO738" s="183"/>
      <c r="AP738" s="183"/>
      <c r="AQ738" s="183"/>
      <c r="AR738" s="184"/>
      <c r="AS738" s="182">
        <v>200</v>
      </c>
      <c r="AT738" s="183"/>
      <c r="AU738" s="183"/>
      <c r="AV738" s="183"/>
      <c r="AW738" s="184"/>
      <c r="AX738" s="182">
        <v>200</v>
      </c>
      <c r="AY738" s="183"/>
      <c r="AZ738" s="183"/>
      <c r="BA738" s="183"/>
      <c r="BB738" s="184"/>
      <c r="BC738" s="182">
        <f t="shared" si="33"/>
        <v>0</v>
      </c>
      <c r="BD738" s="183"/>
      <c r="BE738" s="183"/>
      <c r="BF738" s="183"/>
      <c r="BG738" s="184"/>
      <c r="BH738" s="182">
        <f t="shared" si="34"/>
        <v>0</v>
      </c>
      <c r="BI738" s="183"/>
      <c r="BJ738" s="183"/>
      <c r="BK738" s="183"/>
      <c r="BL738" s="184"/>
      <c r="BM738" s="182">
        <v>0</v>
      </c>
      <c r="BN738" s="183"/>
      <c r="BO738" s="183"/>
      <c r="BP738" s="183"/>
      <c r="BQ738" s="184"/>
      <c r="BR738" s="1"/>
      <c r="BS738" s="1"/>
      <c r="BT738" s="1"/>
      <c r="BU738" s="1"/>
      <c r="BV738" s="1"/>
      <c r="BW738" s="1"/>
      <c r="BX738" s="1"/>
      <c r="BY738" s="1"/>
      <c r="BZ738" s="2"/>
    </row>
    <row r="739" spans="1:79" ht="18.75" customHeight="1">
      <c r="A739" s="62"/>
      <c r="B739" s="61"/>
      <c r="C739" s="178" t="s">
        <v>281</v>
      </c>
      <c r="D739" s="178"/>
      <c r="E739" s="178"/>
      <c r="F739" s="178"/>
      <c r="G739" s="178"/>
      <c r="H739" s="178"/>
      <c r="I739" s="178"/>
      <c r="J739" s="179" t="s">
        <v>98</v>
      </c>
      <c r="K739" s="179"/>
      <c r="L739" s="179"/>
      <c r="M739" s="179"/>
      <c r="N739" s="179"/>
      <c r="O739" s="179" t="s">
        <v>98</v>
      </c>
      <c r="P739" s="179"/>
      <c r="Q739" s="179"/>
      <c r="R739" s="179"/>
      <c r="S739" s="179"/>
      <c r="T739" s="179"/>
      <c r="U739" s="179"/>
      <c r="V739" s="179"/>
      <c r="W739" s="179"/>
      <c r="X739" s="179"/>
      <c r="Y739" s="151"/>
      <c r="Z739" s="151"/>
      <c r="AA739" s="151"/>
      <c r="AB739" s="151"/>
      <c r="AC739" s="151"/>
      <c r="AD739" s="145"/>
      <c r="AE739" s="145"/>
      <c r="AF739" s="145"/>
      <c r="AG739" s="145"/>
      <c r="AH739" s="14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
      <c r="BS739" s="1"/>
      <c r="BT739" s="1"/>
      <c r="BU739" s="1"/>
      <c r="BV739" s="1"/>
      <c r="BW739" s="1"/>
      <c r="BX739" s="1"/>
      <c r="BY739" s="1"/>
      <c r="BZ739" s="2"/>
    </row>
    <row r="740" spans="1:79" ht="96.75" customHeight="1">
      <c r="A740" s="185"/>
      <c r="B740" s="125"/>
      <c r="C740" s="186" t="s">
        <v>356</v>
      </c>
      <c r="D740" s="186"/>
      <c r="E740" s="186"/>
      <c r="F740" s="186"/>
      <c r="G740" s="186"/>
      <c r="H740" s="186"/>
      <c r="I740" s="186"/>
      <c r="J740" s="187" t="s">
        <v>100</v>
      </c>
      <c r="K740" s="187"/>
      <c r="L740" s="187"/>
      <c r="M740" s="187"/>
      <c r="N740" s="187"/>
      <c r="O740" s="188" t="s">
        <v>201</v>
      </c>
      <c r="P740" s="189"/>
      <c r="Q740" s="189"/>
      <c r="R740" s="189"/>
      <c r="S740" s="189"/>
      <c r="T740" s="189"/>
      <c r="U740" s="189"/>
      <c r="V740" s="189"/>
      <c r="W740" s="189"/>
      <c r="X740" s="190"/>
      <c r="Y740" s="145">
        <v>0</v>
      </c>
      <c r="Z740" s="145"/>
      <c r="AA740" s="145"/>
      <c r="AB740" s="145"/>
      <c r="AC740" s="145"/>
      <c r="AD740" s="145">
        <v>1458.65</v>
      </c>
      <c r="AE740" s="145"/>
      <c r="AF740" s="145"/>
      <c r="AG740" s="145"/>
      <c r="AH740" s="145"/>
      <c r="AI740" s="182">
        <v>1458.65</v>
      </c>
      <c r="AJ740" s="183"/>
      <c r="AK740" s="183"/>
      <c r="AL740" s="183"/>
      <c r="AM740" s="184"/>
      <c r="AN740" s="182">
        <v>0</v>
      </c>
      <c r="AO740" s="183"/>
      <c r="AP740" s="183"/>
      <c r="AQ740" s="183"/>
      <c r="AR740" s="184"/>
      <c r="AS740" s="182">
        <v>1458.65</v>
      </c>
      <c r="AT740" s="183"/>
      <c r="AU740" s="183"/>
      <c r="AV740" s="183"/>
      <c r="AW740" s="184"/>
      <c r="AX740" s="182">
        <v>1458.65</v>
      </c>
      <c r="AY740" s="183"/>
      <c r="AZ740" s="183"/>
      <c r="BA740" s="183"/>
      <c r="BB740" s="184"/>
      <c r="BC740" s="182">
        <f t="shared" si="33"/>
        <v>0</v>
      </c>
      <c r="BD740" s="183"/>
      <c r="BE740" s="183"/>
      <c r="BF740" s="183"/>
      <c r="BG740" s="184"/>
      <c r="BH740" s="182">
        <f t="shared" si="34"/>
        <v>0</v>
      </c>
      <c r="BI740" s="183"/>
      <c r="BJ740" s="183"/>
      <c r="BK740" s="183"/>
      <c r="BL740" s="184"/>
      <c r="BM740" s="182">
        <v>0</v>
      </c>
      <c r="BN740" s="183"/>
      <c r="BO740" s="183"/>
      <c r="BP740" s="183"/>
      <c r="BQ740" s="184"/>
      <c r="BR740" s="1"/>
      <c r="BS740" s="1"/>
      <c r="BT740" s="1"/>
      <c r="BU740" s="1"/>
      <c r="BV740" s="1"/>
      <c r="BW740" s="1"/>
      <c r="BX740" s="1"/>
      <c r="BY740" s="1"/>
      <c r="BZ740" s="2"/>
    </row>
    <row r="741" spans="1:79" ht="18.75" customHeight="1">
      <c r="A741" s="62"/>
      <c r="B741" s="61"/>
      <c r="C741" s="178" t="s">
        <v>360</v>
      </c>
      <c r="D741" s="178"/>
      <c r="E741" s="178"/>
      <c r="F741" s="178"/>
      <c r="G741" s="178"/>
      <c r="H741" s="178"/>
      <c r="I741" s="178"/>
      <c r="J741" s="179" t="s">
        <v>98</v>
      </c>
      <c r="K741" s="179"/>
      <c r="L741" s="179"/>
      <c r="M741" s="179"/>
      <c r="N741" s="179"/>
      <c r="O741" s="179" t="s">
        <v>98</v>
      </c>
      <c r="P741" s="179"/>
      <c r="Q741" s="179"/>
      <c r="R741" s="179"/>
      <c r="S741" s="179"/>
      <c r="T741" s="179"/>
      <c r="U741" s="179"/>
      <c r="V741" s="179"/>
      <c r="W741" s="179"/>
      <c r="X741" s="179"/>
      <c r="Y741" s="151"/>
      <c r="Z741" s="151"/>
      <c r="AA741" s="151"/>
      <c r="AB741" s="151"/>
      <c r="AC741" s="151"/>
      <c r="AD741" s="145"/>
      <c r="AE741" s="145"/>
      <c r="AF741" s="145"/>
      <c r="AG741" s="145"/>
      <c r="AH741" s="14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
      <c r="BS741" s="1"/>
      <c r="BT741" s="1"/>
      <c r="BU741" s="1"/>
      <c r="BV741" s="1"/>
      <c r="BW741" s="1"/>
      <c r="BX741" s="1"/>
      <c r="BY741" s="1"/>
      <c r="BZ741" s="2"/>
    </row>
    <row r="742" spans="1:79" ht="81" customHeight="1">
      <c r="A742" s="185"/>
      <c r="B742" s="125"/>
      <c r="C742" s="186" t="s">
        <v>419</v>
      </c>
      <c r="D742" s="186"/>
      <c r="E742" s="186"/>
      <c r="F742" s="186"/>
      <c r="G742" s="186"/>
      <c r="H742" s="186"/>
      <c r="I742" s="186"/>
      <c r="J742" s="187" t="s">
        <v>362</v>
      </c>
      <c r="K742" s="187"/>
      <c r="L742" s="187"/>
      <c r="M742" s="187"/>
      <c r="N742" s="187"/>
      <c r="O742" s="188" t="s">
        <v>201</v>
      </c>
      <c r="P742" s="189"/>
      <c r="Q742" s="189"/>
      <c r="R742" s="189"/>
      <c r="S742" s="189"/>
      <c r="T742" s="189"/>
      <c r="U742" s="189"/>
      <c r="V742" s="189"/>
      <c r="W742" s="189"/>
      <c r="X742" s="190"/>
      <c r="Y742" s="145">
        <v>0</v>
      </c>
      <c r="Z742" s="145"/>
      <c r="AA742" s="145"/>
      <c r="AB742" s="145"/>
      <c r="AC742" s="145"/>
      <c r="AD742" s="145">
        <v>100</v>
      </c>
      <c r="AE742" s="145"/>
      <c r="AF742" s="145"/>
      <c r="AG742" s="145"/>
      <c r="AH742" s="145"/>
      <c r="AI742" s="182">
        <v>100</v>
      </c>
      <c r="AJ742" s="183"/>
      <c r="AK742" s="183"/>
      <c r="AL742" s="183"/>
      <c r="AM742" s="184"/>
      <c r="AN742" s="182">
        <v>0</v>
      </c>
      <c r="AO742" s="183"/>
      <c r="AP742" s="183"/>
      <c r="AQ742" s="183"/>
      <c r="AR742" s="184"/>
      <c r="AS742" s="182">
        <v>100</v>
      </c>
      <c r="AT742" s="183"/>
      <c r="AU742" s="183"/>
      <c r="AV742" s="183"/>
      <c r="AW742" s="184"/>
      <c r="AX742" s="182">
        <v>100</v>
      </c>
      <c r="AY742" s="183"/>
      <c r="AZ742" s="183"/>
      <c r="BA742" s="183"/>
      <c r="BB742" s="184"/>
      <c r="BC742" s="182">
        <f t="shared" si="33"/>
        <v>0</v>
      </c>
      <c r="BD742" s="183"/>
      <c r="BE742" s="183"/>
      <c r="BF742" s="183"/>
      <c r="BG742" s="184"/>
      <c r="BH742" s="182">
        <f t="shared" si="34"/>
        <v>0</v>
      </c>
      <c r="BI742" s="183"/>
      <c r="BJ742" s="183"/>
      <c r="BK742" s="183"/>
      <c r="BL742" s="184"/>
      <c r="BM742" s="182">
        <v>0</v>
      </c>
      <c r="BN742" s="183"/>
      <c r="BO742" s="183"/>
      <c r="BP742" s="183"/>
      <c r="BQ742" s="184"/>
      <c r="BR742" s="1"/>
      <c r="BS742" s="1"/>
      <c r="BT742" s="1"/>
      <c r="BU742" s="1"/>
      <c r="BV742" s="1"/>
      <c r="BW742" s="1"/>
      <c r="BX742" s="1"/>
      <c r="BY742" s="1"/>
      <c r="BZ742" s="2"/>
    </row>
    <row r="743" spans="1:79" s="6" customFormat="1" ht="46.5" customHeight="1">
      <c r="A743" s="62"/>
      <c r="B743" s="61"/>
      <c r="C743" s="178" t="s">
        <v>528</v>
      </c>
      <c r="D743" s="178"/>
      <c r="E743" s="178"/>
      <c r="F743" s="178"/>
      <c r="G743" s="178"/>
      <c r="H743" s="178"/>
      <c r="I743" s="178"/>
      <c r="J743" s="179" t="s">
        <v>98</v>
      </c>
      <c r="K743" s="179"/>
      <c r="L743" s="179"/>
      <c r="M743" s="179"/>
      <c r="N743" s="179"/>
      <c r="O743" s="179" t="s">
        <v>98</v>
      </c>
      <c r="P743" s="179"/>
      <c r="Q743" s="179"/>
      <c r="R743" s="179"/>
      <c r="S743" s="179"/>
      <c r="T743" s="179"/>
      <c r="U743" s="179"/>
      <c r="V743" s="179"/>
      <c r="W743" s="179"/>
      <c r="X743" s="179"/>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4"/>
      <c r="BS743" s="4"/>
      <c r="BT743" s="4"/>
      <c r="BU743" s="4"/>
      <c r="BV743" s="4"/>
      <c r="BW743" s="4"/>
      <c r="BX743" s="4"/>
      <c r="BY743" s="4"/>
      <c r="BZ743" s="5"/>
      <c r="CA743" s="6" t="s">
        <v>24</v>
      </c>
    </row>
    <row r="744" spans="1:79" s="6" customFormat="1" ht="81" customHeight="1">
      <c r="A744" s="62"/>
      <c r="B744" s="61"/>
      <c r="C744" s="178" t="s">
        <v>526</v>
      </c>
      <c r="D744" s="178"/>
      <c r="E744" s="178"/>
      <c r="F744" s="178"/>
      <c r="G744" s="178"/>
      <c r="H744" s="178"/>
      <c r="I744" s="178"/>
      <c r="J744" s="179" t="s">
        <v>98</v>
      </c>
      <c r="K744" s="179"/>
      <c r="L744" s="179"/>
      <c r="M744" s="179"/>
      <c r="N744" s="179"/>
      <c r="O744" s="179" t="s">
        <v>98</v>
      </c>
      <c r="P744" s="179"/>
      <c r="Q744" s="179"/>
      <c r="R744" s="179"/>
      <c r="S744" s="179"/>
      <c r="T744" s="179"/>
      <c r="U744" s="179"/>
      <c r="V744" s="179"/>
      <c r="W744" s="179"/>
      <c r="X744" s="179"/>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4"/>
      <c r="BS744" s="4"/>
      <c r="BT744" s="4"/>
      <c r="BU744" s="4"/>
      <c r="BV744" s="4"/>
      <c r="BW744" s="4"/>
      <c r="BX744" s="4"/>
      <c r="BY744" s="4"/>
      <c r="BZ744" s="5"/>
      <c r="CA744" s="6" t="s">
        <v>24</v>
      </c>
    </row>
    <row r="745" spans="1:79" s="6" customFormat="1" ht="18.75" customHeight="1">
      <c r="A745" s="62"/>
      <c r="B745" s="61"/>
      <c r="C745" s="178" t="s">
        <v>441</v>
      </c>
      <c r="D745" s="178"/>
      <c r="E745" s="178"/>
      <c r="F745" s="178"/>
      <c r="G745" s="178"/>
      <c r="H745" s="178"/>
      <c r="I745" s="178"/>
      <c r="J745" s="179" t="s">
        <v>98</v>
      </c>
      <c r="K745" s="179"/>
      <c r="L745" s="179"/>
      <c r="M745" s="179"/>
      <c r="N745" s="179"/>
      <c r="O745" s="179" t="s">
        <v>98</v>
      </c>
      <c r="P745" s="179"/>
      <c r="Q745" s="179"/>
      <c r="R745" s="179"/>
      <c r="S745" s="179"/>
      <c r="T745" s="179"/>
      <c r="U745" s="179"/>
      <c r="V745" s="179"/>
      <c r="W745" s="179"/>
      <c r="X745" s="179"/>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4"/>
      <c r="BS745" s="4"/>
      <c r="BT745" s="4"/>
      <c r="BU745" s="4"/>
      <c r="BV745" s="4"/>
      <c r="BW745" s="4"/>
      <c r="BX745" s="4"/>
      <c r="BY745" s="4"/>
      <c r="BZ745" s="5"/>
      <c r="CA745" s="6" t="s">
        <v>24</v>
      </c>
    </row>
    <row r="746" spans="1:79" ht="72.75" customHeight="1">
      <c r="A746" s="185"/>
      <c r="B746" s="125"/>
      <c r="C746" s="186" t="s">
        <v>195</v>
      </c>
      <c r="D746" s="186"/>
      <c r="E746" s="186"/>
      <c r="F746" s="186"/>
      <c r="G746" s="186"/>
      <c r="H746" s="186"/>
      <c r="I746" s="186"/>
      <c r="J746" s="187" t="s">
        <v>100</v>
      </c>
      <c r="K746" s="187"/>
      <c r="L746" s="187"/>
      <c r="M746" s="187"/>
      <c r="N746" s="187"/>
      <c r="O746" s="188" t="s">
        <v>117</v>
      </c>
      <c r="P746" s="189"/>
      <c r="Q746" s="189"/>
      <c r="R746" s="189"/>
      <c r="S746" s="189"/>
      <c r="T746" s="189"/>
      <c r="U746" s="189"/>
      <c r="V746" s="189"/>
      <c r="W746" s="189"/>
      <c r="X746" s="190"/>
      <c r="Y746" s="145">
        <v>0</v>
      </c>
      <c r="Z746" s="145"/>
      <c r="AA746" s="145"/>
      <c r="AB746" s="145"/>
      <c r="AC746" s="145"/>
      <c r="AD746" s="145">
        <v>25956</v>
      </c>
      <c r="AE746" s="145"/>
      <c r="AF746" s="145"/>
      <c r="AG746" s="145"/>
      <c r="AH746" s="145"/>
      <c r="AI746" s="182">
        <v>25956</v>
      </c>
      <c r="AJ746" s="183"/>
      <c r="AK746" s="183"/>
      <c r="AL746" s="183"/>
      <c r="AM746" s="184"/>
      <c r="AN746" s="182">
        <v>0</v>
      </c>
      <c r="AO746" s="183"/>
      <c r="AP746" s="183"/>
      <c r="AQ746" s="183"/>
      <c r="AR746" s="184"/>
      <c r="AS746" s="182">
        <v>0</v>
      </c>
      <c r="AT746" s="183"/>
      <c r="AU746" s="183"/>
      <c r="AV746" s="183"/>
      <c r="AW746" s="184"/>
      <c r="AX746" s="182">
        <v>0</v>
      </c>
      <c r="AY746" s="183"/>
      <c r="AZ746" s="183"/>
      <c r="BA746" s="183"/>
      <c r="BB746" s="184"/>
      <c r="BC746" s="182">
        <f t="shared" si="33"/>
        <v>0</v>
      </c>
      <c r="BD746" s="183"/>
      <c r="BE746" s="183"/>
      <c r="BF746" s="183"/>
      <c r="BG746" s="184"/>
      <c r="BH746" s="182">
        <f t="shared" si="34"/>
        <v>-25956</v>
      </c>
      <c r="BI746" s="183"/>
      <c r="BJ746" s="183"/>
      <c r="BK746" s="183"/>
      <c r="BL746" s="184"/>
      <c r="BM746" s="182">
        <v>-25956</v>
      </c>
      <c r="BN746" s="183"/>
      <c r="BO746" s="183"/>
      <c r="BP746" s="183"/>
      <c r="BQ746" s="184"/>
      <c r="BR746" s="1"/>
      <c r="BS746" s="1"/>
      <c r="BT746" s="1"/>
      <c r="BU746" s="1"/>
      <c r="BV746" s="1"/>
      <c r="BW746" s="1"/>
      <c r="BX746" s="1"/>
      <c r="BY746" s="1"/>
      <c r="BZ746" s="2"/>
    </row>
    <row r="747" spans="1:79" ht="18.75" customHeight="1">
      <c r="A747" s="62"/>
      <c r="B747" s="61"/>
      <c r="C747" s="178" t="s">
        <v>198</v>
      </c>
      <c r="D747" s="178"/>
      <c r="E747" s="178"/>
      <c r="F747" s="178"/>
      <c r="G747" s="178"/>
      <c r="H747" s="178"/>
      <c r="I747" s="178"/>
      <c r="J747" s="179" t="s">
        <v>98</v>
      </c>
      <c r="K747" s="179"/>
      <c r="L747" s="179"/>
      <c r="M747" s="179"/>
      <c r="N747" s="179"/>
      <c r="O747" s="179" t="s">
        <v>98</v>
      </c>
      <c r="P747" s="179"/>
      <c r="Q747" s="179"/>
      <c r="R747" s="179"/>
      <c r="S747" s="179"/>
      <c r="T747" s="179"/>
      <c r="U747" s="179"/>
      <c r="V747" s="179"/>
      <c r="W747" s="179"/>
      <c r="X747" s="179"/>
      <c r="Y747" s="201"/>
      <c r="Z747" s="202"/>
      <c r="AA747" s="202"/>
      <c r="AB747" s="202"/>
      <c r="AC747" s="203"/>
      <c r="AD747" s="145"/>
      <c r="AE747" s="145"/>
      <c r="AF747" s="145"/>
      <c r="AG747" s="145"/>
      <c r="AH747" s="14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
      <c r="BS747" s="1"/>
      <c r="BT747" s="1"/>
      <c r="BU747" s="1"/>
      <c r="BV747" s="1"/>
      <c r="BW747" s="1"/>
      <c r="BX747" s="1"/>
      <c r="BY747" s="1"/>
      <c r="BZ747" s="2"/>
    </row>
    <row r="748" spans="1:79" ht="90.75" customHeight="1">
      <c r="A748" s="185"/>
      <c r="B748" s="125"/>
      <c r="C748" s="186" t="s">
        <v>279</v>
      </c>
      <c r="D748" s="186"/>
      <c r="E748" s="186"/>
      <c r="F748" s="186"/>
      <c r="G748" s="186"/>
      <c r="H748" s="186"/>
      <c r="I748" s="186"/>
      <c r="J748" s="187" t="s">
        <v>103</v>
      </c>
      <c r="K748" s="187"/>
      <c r="L748" s="187"/>
      <c r="M748" s="187"/>
      <c r="N748" s="187"/>
      <c r="O748" s="188" t="s">
        <v>112</v>
      </c>
      <c r="P748" s="189"/>
      <c r="Q748" s="189"/>
      <c r="R748" s="189"/>
      <c r="S748" s="189"/>
      <c r="T748" s="189"/>
      <c r="U748" s="189"/>
      <c r="V748" s="189"/>
      <c r="W748" s="189"/>
      <c r="X748" s="190"/>
      <c r="Y748" s="145">
        <v>0</v>
      </c>
      <c r="Z748" s="145"/>
      <c r="AA748" s="145"/>
      <c r="AB748" s="145"/>
      <c r="AC748" s="145"/>
      <c r="AD748" s="145">
        <v>1</v>
      </c>
      <c r="AE748" s="145"/>
      <c r="AF748" s="145"/>
      <c r="AG748" s="145"/>
      <c r="AH748" s="145"/>
      <c r="AI748" s="182">
        <v>1</v>
      </c>
      <c r="AJ748" s="183"/>
      <c r="AK748" s="183"/>
      <c r="AL748" s="183"/>
      <c r="AM748" s="184"/>
      <c r="AN748" s="182">
        <v>0</v>
      </c>
      <c r="AO748" s="183"/>
      <c r="AP748" s="183"/>
      <c r="AQ748" s="183"/>
      <c r="AR748" s="184"/>
      <c r="AS748" s="182">
        <v>0</v>
      </c>
      <c r="AT748" s="183"/>
      <c r="AU748" s="183"/>
      <c r="AV748" s="183"/>
      <c r="AW748" s="184"/>
      <c r="AX748" s="182">
        <v>0</v>
      </c>
      <c r="AY748" s="183"/>
      <c r="AZ748" s="183"/>
      <c r="BA748" s="183"/>
      <c r="BB748" s="184"/>
      <c r="BC748" s="182">
        <f t="shared" si="33"/>
        <v>0</v>
      </c>
      <c r="BD748" s="183"/>
      <c r="BE748" s="183"/>
      <c r="BF748" s="183"/>
      <c r="BG748" s="184"/>
      <c r="BH748" s="182">
        <f t="shared" si="34"/>
        <v>-1</v>
      </c>
      <c r="BI748" s="183"/>
      <c r="BJ748" s="183"/>
      <c r="BK748" s="183"/>
      <c r="BL748" s="184"/>
      <c r="BM748" s="182">
        <v>-1</v>
      </c>
      <c r="BN748" s="183"/>
      <c r="BO748" s="183"/>
      <c r="BP748" s="183"/>
      <c r="BQ748" s="184"/>
      <c r="BR748" s="1"/>
      <c r="BS748" s="1"/>
      <c r="BT748" s="1"/>
      <c r="BU748" s="1"/>
      <c r="BV748" s="1"/>
      <c r="BW748" s="1"/>
      <c r="BX748" s="1"/>
      <c r="BY748" s="1"/>
      <c r="BZ748" s="2"/>
    </row>
    <row r="749" spans="1:79" ht="18.75" customHeight="1">
      <c r="A749" s="62"/>
      <c r="B749" s="61"/>
      <c r="C749" s="178" t="s">
        <v>281</v>
      </c>
      <c r="D749" s="178"/>
      <c r="E749" s="178"/>
      <c r="F749" s="178"/>
      <c r="G749" s="178"/>
      <c r="H749" s="178"/>
      <c r="I749" s="178"/>
      <c r="J749" s="179" t="s">
        <v>98</v>
      </c>
      <c r="K749" s="179"/>
      <c r="L749" s="179"/>
      <c r="M749" s="179"/>
      <c r="N749" s="179"/>
      <c r="O749" s="179" t="s">
        <v>98</v>
      </c>
      <c r="P749" s="179"/>
      <c r="Q749" s="179"/>
      <c r="R749" s="179"/>
      <c r="S749" s="179"/>
      <c r="T749" s="179"/>
      <c r="U749" s="179"/>
      <c r="V749" s="179"/>
      <c r="W749" s="179"/>
      <c r="X749" s="179"/>
      <c r="Y749" s="151"/>
      <c r="Z749" s="151"/>
      <c r="AA749" s="151"/>
      <c r="AB749" s="151"/>
      <c r="AC749" s="151"/>
      <c r="AD749" s="145"/>
      <c r="AE749" s="145"/>
      <c r="AF749" s="145"/>
      <c r="AG749" s="145"/>
      <c r="AH749" s="14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
      <c r="BS749" s="1"/>
      <c r="BT749" s="1"/>
      <c r="BU749" s="1"/>
      <c r="BV749" s="1"/>
      <c r="BW749" s="1"/>
      <c r="BX749" s="1"/>
      <c r="BY749" s="1"/>
      <c r="BZ749" s="2"/>
    </row>
    <row r="750" spans="1:79" ht="62.25" customHeight="1">
      <c r="A750" s="185"/>
      <c r="B750" s="125"/>
      <c r="C750" s="186" t="s">
        <v>357</v>
      </c>
      <c r="D750" s="186"/>
      <c r="E750" s="186"/>
      <c r="F750" s="186"/>
      <c r="G750" s="186"/>
      <c r="H750" s="186"/>
      <c r="I750" s="186"/>
      <c r="J750" s="187" t="s">
        <v>100</v>
      </c>
      <c r="K750" s="187"/>
      <c r="L750" s="187"/>
      <c r="M750" s="187"/>
      <c r="N750" s="187"/>
      <c r="O750" s="188" t="s">
        <v>201</v>
      </c>
      <c r="P750" s="189"/>
      <c r="Q750" s="189"/>
      <c r="R750" s="189"/>
      <c r="S750" s="189"/>
      <c r="T750" s="189"/>
      <c r="U750" s="189"/>
      <c r="V750" s="189"/>
      <c r="W750" s="189"/>
      <c r="X750" s="190"/>
      <c r="Y750" s="145">
        <v>0</v>
      </c>
      <c r="Z750" s="145"/>
      <c r="AA750" s="145"/>
      <c r="AB750" s="145"/>
      <c r="AC750" s="145"/>
      <c r="AD750" s="145">
        <v>25956</v>
      </c>
      <c r="AE750" s="145"/>
      <c r="AF750" s="145"/>
      <c r="AG750" s="145"/>
      <c r="AH750" s="145"/>
      <c r="AI750" s="182">
        <v>25956</v>
      </c>
      <c r="AJ750" s="183"/>
      <c r="AK750" s="183"/>
      <c r="AL750" s="183"/>
      <c r="AM750" s="184"/>
      <c r="AN750" s="182">
        <v>0</v>
      </c>
      <c r="AO750" s="183"/>
      <c r="AP750" s="183"/>
      <c r="AQ750" s="183"/>
      <c r="AR750" s="184"/>
      <c r="AS750" s="182">
        <v>0</v>
      </c>
      <c r="AT750" s="183"/>
      <c r="AU750" s="183"/>
      <c r="AV750" s="183"/>
      <c r="AW750" s="184"/>
      <c r="AX750" s="182">
        <v>0</v>
      </c>
      <c r="AY750" s="183"/>
      <c r="AZ750" s="183"/>
      <c r="BA750" s="183"/>
      <c r="BB750" s="184"/>
      <c r="BC750" s="182">
        <f t="shared" si="33"/>
        <v>0</v>
      </c>
      <c r="BD750" s="183"/>
      <c r="BE750" s="183"/>
      <c r="BF750" s="183"/>
      <c r="BG750" s="184"/>
      <c r="BH750" s="182">
        <f t="shared" si="34"/>
        <v>-25956</v>
      </c>
      <c r="BI750" s="183"/>
      <c r="BJ750" s="183"/>
      <c r="BK750" s="183"/>
      <c r="BL750" s="184"/>
      <c r="BM750" s="182">
        <v>-25956</v>
      </c>
      <c r="BN750" s="183"/>
      <c r="BO750" s="183"/>
      <c r="BP750" s="183"/>
      <c r="BQ750" s="184"/>
      <c r="BR750" s="1"/>
      <c r="BS750" s="1"/>
      <c r="BT750" s="1"/>
      <c r="BU750" s="1"/>
      <c r="BV750" s="1"/>
      <c r="BW750" s="1"/>
      <c r="BX750" s="1"/>
      <c r="BY750" s="1"/>
      <c r="BZ750" s="2"/>
    </row>
    <row r="751" spans="1:79" ht="18.75" customHeight="1">
      <c r="A751" s="62"/>
      <c r="B751" s="61"/>
      <c r="C751" s="178" t="s">
        <v>360</v>
      </c>
      <c r="D751" s="178"/>
      <c r="E751" s="178"/>
      <c r="F751" s="178"/>
      <c r="G751" s="178"/>
      <c r="H751" s="178"/>
      <c r="I751" s="178"/>
      <c r="J751" s="179" t="s">
        <v>98</v>
      </c>
      <c r="K751" s="179"/>
      <c r="L751" s="179"/>
      <c r="M751" s="179"/>
      <c r="N751" s="179"/>
      <c r="O751" s="179" t="s">
        <v>98</v>
      </c>
      <c r="P751" s="179"/>
      <c r="Q751" s="179"/>
      <c r="R751" s="179"/>
      <c r="S751" s="179"/>
      <c r="T751" s="179"/>
      <c r="U751" s="179"/>
      <c r="V751" s="179"/>
      <c r="W751" s="179"/>
      <c r="X751" s="179"/>
      <c r="Y751" s="151"/>
      <c r="Z751" s="151"/>
      <c r="AA751" s="151"/>
      <c r="AB751" s="151"/>
      <c r="AC751" s="151"/>
      <c r="AD751" s="145"/>
      <c r="AE751" s="145"/>
      <c r="AF751" s="145"/>
      <c r="AG751" s="145"/>
      <c r="AH751" s="14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
      <c r="BS751" s="1"/>
      <c r="BT751" s="1"/>
      <c r="BU751" s="1"/>
      <c r="BV751" s="1"/>
      <c r="BW751" s="1"/>
      <c r="BX751" s="1"/>
      <c r="BY751" s="1"/>
      <c r="BZ751" s="2"/>
    </row>
    <row r="752" spans="1:79" ht="67.5" customHeight="1">
      <c r="A752" s="185"/>
      <c r="B752" s="125"/>
      <c r="C752" s="186" t="s">
        <v>420</v>
      </c>
      <c r="D752" s="186"/>
      <c r="E752" s="186"/>
      <c r="F752" s="186"/>
      <c r="G752" s="186"/>
      <c r="H752" s="186"/>
      <c r="I752" s="186"/>
      <c r="J752" s="187" t="s">
        <v>362</v>
      </c>
      <c r="K752" s="187"/>
      <c r="L752" s="187"/>
      <c r="M752" s="187"/>
      <c r="N752" s="187"/>
      <c r="O752" s="188" t="s">
        <v>201</v>
      </c>
      <c r="P752" s="189"/>
      <c r="Q752" s="189"/>
      <c r="R752" s="189"/>
      <c r="S752" s="189"/>
      <c r="T752" s="189"/>
      <c r="U752" s="189"/>
      <c r="V752" s="189"/>
      <c r="W752" s="189"/>
      <c r="X752" s="190"/>
      <c r="Y752" s="145">
        <v>0</v>
      </c>
      <c r="Z752" s="145"/>
      <c r="AA752" s="145"/>
      <c r="AB752" s="145"/>
      <c r="AC752" s="145"/>
      <c r="AD752" s="145">
        <v>100</v>
      </c>
      <c r="AE752" s="145"/>
      <c r="AF752" s="145"/>
      <c r="AG752" s="145"/>
      <c r="AH752" s="145"/>
      <c r="AI752" s="182">
        <v>100</v>
      </c>
      <c r="AJ752" s="183"/>
      <c r="AK752" s="183"/>
      <c r="AL752" s="183"/>
      <c r="AM752" s="184"/>
      <c r="AN752" s="182">
        <v>0</v>
      </c>
      <c r="AO752" s="183"/>
      <c r="AP752" s="183"/>
      <c r="AQ752" s="183"/>
      <c r="AR752" s="184"/>
      <c r="AS752" s="182">
        <v>0</v>
      </c>
      <c r="AT752" s="183"/>
      <c r="AU752" s="183"/>
      <c r="AV752" s="183"/>
      <c r="AW752" s="184"/>
      <c r="AX752" s="182">
        <v>0</v>
      </c>
      <c r="AY752" s="183"/>
      <c r="AZ752" s="183"/>
      <c r="BA752" s="183"/>
      <c r="BB752" s="184"/>
      <c r="BC752" s="182">
        <f t="shared" si="33"/>
        <v>0</v>
      </c>
      <c r="BD752" s="183"/>
      <c r="BE752" s="183"/>
      <c r="BF752" s="183"/>
      <c r="BG752" s="184"/>
      <c r="BH752" s="182">
        <f t="shared" si="34"/>
        <v>-100</v>
      </c>
      <c r="BI752" s="183"/>
      <c r="BJ752" s="183"/>
      <c r="BK752" s="183"/>
      <c r="BL752" s="184"/>
      <c r="BM752" s="182">
        <v>-100</v>
      </c>
      <c r="BN752" s="183"/>
      <c r="BO752" s="183"/>
      <c r="BP752" s="183"/>
      <c r="BQ752" s="184"/>
      <c r="BR752" s="1"/>
      <c r="BS752" s="1"/>
      <c r="BT752" s="1"/>
      <c r="BU752" s="1"/>
      <c r="BV752" s="1"/>
      <c r="BW752" s="1"/>
      <c r="BX752" s="1"/>
      <c r="BY752" s="1"/>
      <c r="BZ752" s="2"/>
    </row>
    <row r="753" spans="1:79" s="6" customFormat="1" ht="44.25" customHeight="1">
      <c r="A753" s="62"/>
      <c r="B753" s="61"/>
      <c r="C753" s="178" t="s">
        <v>529</v>
      </c>
      <c r="D753" s="178"/>
      <c r="E753" s="178"/>
      <c r="F753" s="178"/>
      <c r="G753" s="178"/>
      <c r="H753" s="178"/>
      <c r="I753" s="178"/>
      <c r="J753" s="179" t="s">
        <v>98</v>
      </c>
      <c r="K753" s="179"/>
      <c r="L753" s="179"/>
      <c r="M753" s="179"/>
      <c r="N753" s="179"/>
      <c r="O753" s="179" t="s">
        <v>98</v>
      </c>
      <c r="P753" s="179"/>
      <c r="Q753" s="179"/>
      <c r="R753" s="179"/>
      <c r="S753" s="179"/>
      <c r="T753" s="179"/>
      <c r="U753" s="179"/>
      <c r="V753" s="179"/>
      <c r="W753" s="179"/>
      <c r="X753" s="179"/>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4"/>
      <c r="BS753" s="4"/>
      <c r="BT753" s="4"/>
      <c r="BU753" s="4"/>
      <c r="BV753" s="4"/>
      <c r="BW753" s="4"/>
      <c r="BX753" s="4"/>
      <c r="BY753" s="4"/>
      <c r="BZ753" s="5"/>
      <c r="CA753" s="6" t="s">
        <v>24</v>
      </c>
    </row>
    <row r="754" spans="1:79" s="6" customFormat="1" ht="18.75" customHeight="1">
      <c r="A754" s="62"/>
      <c r="B754" s="61"/>
      <c r="C754" s="178" t="s">
        <v>441</v>
      </c>
      <c r="D754" s="178"/>
      <c r="E754" s="178"/>
      <c r="F754" s="178"/>
      <c r="G754" s="178"/>
      <c r="H754" s="178"/>
      <c r="I754" s="178"/>
      <c r="J754" s="179" t="s">
        <v>98</v>
      </c>
      <c r="K754" s="179"/>
      <c r="L754" s="179"/>
      <c r="M754" s="179"/>
      <c r="N754" s="179"/>
      <c r="O754" s="179" t="s">
        <v>98</v>
      </c>
      <c r="P754" s="179"/>
      <c r="Q754" s="179"/>
      <c r="R754" s="179"/>
      <c r="S754" s="179"/>
      <c r="T754" s="179"/>
      <c r="U754" s="179"/>
      <c r="V754" s="179"/>
      <c r="W754" s="179"/>
      <c r="X754" s="179"/>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4"/>
      <c r="BS754" s="4"/>
      <c r="BT754" s="4"/>
      <c r="BU754" s="4"/>
      <c r="BV754" s="4"/>
      <c r="BW754" s="4"/>
      <c r="BX754" s="4"/>
      <c r="BY754" s="4"/>
      <c r="BZ754" s="5"/>
      <c r="CA754" s="6" t="s">
        <v>24</v>
      </c>
    </row>
    <row r="755" spans="1:79" ht="72.75" customHeight="1">
      <c r="A755" s="185"/>
      <c r="B755" s="125"/>
      <c r="C755" s="186" t="s">
        <v>196</v>
      </c>
      <c r="D755" s="186"/>
      <c r="E755" s="186"/>
      <c r="F755" s="186"/>
      <c r="G755" s="186"/>
      <c r="H755" s="186"/>
      <c r="I755" s="186"/>
      <c r="J755" s="187" t="s">
        <v>100</v>
      </c>
      <c r="K755" s="187"/>
      <c r="L755" s="187"/>
      <c r="M755" s="187"/>
      <c r="N755" s="187"/>
      <c r="O755" s="188" t="s">
        <v>117</v>
      </c>
      <c r="P755" s="189"/>
      <c r="Q755" s="189"/>
      <c r="R755" s="189"/>
      <c r="S755" s="189"/>
      <c r="T755" s="189"/>
      <c r="U755" s="189"/>
      <c r="V755" s="189"/>
      <c r="W755" s="189"/>
      <c r="X755" s="190"/>
      <c r="Y755" s="145">
        <v>0</v>
      </c>
      <c r="Z755" s="145"/>
      <c r="AA755" s="145"/>
      <c r="AB755" s="145"/>
      <c r="AC755" s="145"/>
      <c r="AD755" s="145">
        <v>28470</v>
      </c>
      <c r="AE755" s="145"/>
      <c r="AF755" s="145"/>
      <c r="AG755" s="145"/>
      <c r="AH755" s="145"/>
      <c r="AI755" s="182">
        <v>28470</v>
      </c>
      <c r="AJ755" s="183"/>
      <c r="AK755" s="183"/>
      <c r="AL755" s="183"/>
      <c r="AM755" s="184"/>
      <c r="AN755" s="182">
        <v>0</v>
      </c>
      <c r="AO755" s="183"/>
      <c r="AP755" s="183"/>
      <c r="AQ755" s="183"/>
      <c r="AR755" s="184"/>
      <c r="AS755" s="182">
        <v>0</v>
      </c>
      <c r="AT755" s="183"/>
      <c r="AU755" s="183"/>
      <c r="AV755" s="183"/>
      <c r="AW755" s="184"/>
      <c r="AX755" s="182">
        <v>0</v>
      </c>
      <c r="AY755" s="183"/>
      <c r="AZ755" s="183"/>
      <c r="BA755" s="183"/>
      <c r="BB755" s="184"/>
      <c r="BC755" s="182">
        <f t="shared" si="33"/>
        <v>0</v>
      </c>
      <c r="BD755" s="183"/>
      <c r="BE755" s="183"/>
      <c r="BF755" s="183"/>
      <c r="BG755" s="184"/>
      <c r="BH755" s="182">
        <f t="shared" si="34"/>
        <v>-28470</v>
      </c>
      <c r="BI755" s="183"/>
      <c r="BJ755" s="183"/>
      <c r="BK755" s="183"/>
      <c r="BL755" s="184"/>
      <c r="BM755" s="182">
        <v>-28470</v>
      </c>
      <c r="BN755" s="183"/>
      <c r="BO755" s="183"/>
      <c r="BP755" s="183"/>
      <c r="BQ755" s="184"/>
      <c r="BR755" s="1"/>
      <c r="BS755" s="1"/>
      <c r="BT755" s="1"/>
      <c r="BU755" s="1"/>
      <c r="BV755" s="1"/>
      <c r="BW755" s="1"/>
      <c r="BX755" s="1"/>
      <c r="BY755" s="1"/>
      <c r="BZ755" s="2"/>
    </row>
    <row r="756" spans="1:79" ht="18.75" customHeight="1">
      <c r="A756" s="62"/>
      <c r="B756" s="61"/>
      <c r="C756" s="178" t="s">
        <v>198</v>
      </c>
      <c r="D756" s="178"/>
      <c r="E756" s="178"/>
      <c r="F756" s="178"/>
      <c r="G756" s="178"/>
      <c r="H756" s="178"/>
      <c r="I756" s="178"/>
      <c r="J756" s="179" t="s">
        <v>98</v>
      </c>
      <c r="K756" s="179"/>
      <c r="L756" s="179"/>
      <c r="M756" s="179"/>
      <c r="N756" s="179"/>
      <c r="O756" s="179" t="s">
        <v>98</v>
      </c>
      <c r="P756" s="179"/>
      <c r="Q756" s="179"/>
      <c r="R756" s="179"/>
      <c r="S756" s="179"/>
      <c r="T756" s="179"/>
      <c r="U756" s="179"/>
      <c r="V756" s="179"/>
      <c r="W756" s="179"/>
      <c r="X756" s="179"/>
      <c r="Y756" s="201"/>
      <c r="Z756" s="202"/>
      <c r="AA756" s="202"/>
      <c r="AB756" s="202"/>
      <c r="AC756" s="203"/>
      <c r="AD756" s="145"/>
      <c r="AE756" s="145"/>
      <c r="AF756" s="145"/>
      <c r="AG756" s="145"/>
      <c r="AH756" s="14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c r="BR756" s="1"/>
      <c r="BS756" s="1"/>
      <c r="BT756" s="1"/>
      <c r="BU756" s="1"/>
      <c r="BV756" s="1"/>
      <c r="BW756" s="1"/>
      <c r="BX756" s="1"/>
      <c r="BY756" s="1"/>
      <c r="BZ756" s="2"/>
    </row>
    <row r="757" spans="1:79" ht="76.5" customHeight="1">
      <c r="A757" s="185"/>
      <c r="B757" s="125"/>
      <c r="C757" s="186" t="s">
        <v>442</v>
      </c>
      <c r="D757" s="186"/>
      <c r="E757" s="186"/>
      <c r="F757" s="186"/>
      <c r="G757" s="186"/>
      <c r="H757" s="186"/>
      <c r="I757" s="186"/>
      <c r="J757" s="187" t="s">
        <v>100</v>
      </c>
      <c r="K757" s="187"/>
      <c r="L757" s="187"/>
      <c r="M757" s="187"/>
      <c r="N757" s="187"/>
      <c r="O757" s="188" t="s">
        <v>201</v>
      </c>
      <c r="P757" s="189"/>
      <c r="Q757" s="189"/>
      <c r="R757" s="189"/>
      <c r="S757" s="189"/>
      <c r="T757" s="189"/>
      <c r="U757" s="189"/>
      <c r="V757" s="189"/>
      <c r="W757" s="189"/>
      <c r="X757" s="190"/>
      <c r="Y757" s="145">
        <v>0</v>
      </c>
      <c r="Z757" s="145"/>
      <c r="AA757" s="145"/>
      <c r="AB757" s="145"/>
      <c r="AC757" s="145"/>
      <c r="AD757" s="145">
        <v>25956</v>
      </c>
      <c r="AE757" s="145"/>
      <c r="AF757" s="145"/>
      <c r="AG757" s="145"/>
      <c r="AH757" s="145"/>
      <c r="AI757" s="182">
        <v>25956</v>
      </c>
      <c r="AJ757" s="183"/>
      <c r="AK757" s="183"/>
      <c r="AL757" s="183"/>
      <c r="AM757" s="184"/>
      <c r="AN757" s="182">
        <v>0</v>
      </c>
      <c r="AO757" s="183"/>
      <c r="AP757" s="183"/>
      <c r="AQ757" s="183"/>
      <c r="AR757" s="184"/>
      <c r="AS757" s="182">
        <v>0</v>
      </c>
      <c r="AT757" s="183"/>
      <c r="AU757" s="183"/>
      <c r="AV757" s="183"/>
      <c r="AW757" s="184"/>
      <c r="AX757" s="182">
        <v>0</v>
      </c>
      <c r="AY757" s="183"/>
      <c r="AZ757" s="183"/>
      <c r="BA757" s="183"/>
      <c r="BB757" s="184"/>
      <c r="BC757" s="182">
        <f t="shared" ref="BC757" si="35">AN757-Y757</f>
        <v>0</v>
      </c>
      <c r="BD757" s="183"/>
      <c r="BE757" s="183"/>
      <c r="BF757" s="183"/>
      <c r="BG757" s="184"/>
      <c r="BH757" s="182">
        <f t="shared" ref="BH757" si="36">AS757-AD757</f>
        <v>-25956</v>
      </c>
      <c r="BI757" s="183"/>
      <c r="BJ757" s="183"/>
      <c r="BK757" s="183"/>
      <c r="BL757" s="184"/>
      <c r="BM757" s="182">
        <v>-25956</v>
      </c>
      <c r="BN757" s="183"/>
      <c r="BO757" s="183"/>
      <c r="BP757" s="183"/>
      <c r="BQ757" s="184"/>
      <c r="BR757" s="1"/>
      <c r="BS757" s="1"/>
      <c r="BT757" s="1"/>
      <c r="BU757" s="1"/>
      <c r="BV757" s="1"/>
      <c r="BW757" s="1"/>
      <c r="BX757" s="1"/>
      <c r="BY757" s="1"/>
      <c r="BZ757" s="2"/>
    </row>
    <row r="758" spans="1:79" ht="18.75" customHeight="1">
      <c r="A758" s="62"/>
      <c r="B758" s="61"/>
      <c r="C758" s="178" t="s">
        <v>281</v>
      </c>
      <c r="D758" s="178"/>
      <c r="E758" s="178"/>
      <c r="F758" s="178"/>
      <c r="G758" s="178"/>
      <c r="H758" s="178"/>
      <c r="I758" s="178"/>
      <c r="J758" s="179" t="s">
        <v>98</v>
      </c>
      <c r="K758" s="179"/>
      <c r="L758" s="179"/>
      <c r="M758" s="179"/>
      <c r="N758" s="179"/>
      <c r="O758" s="179" t="s">
        <v>98</v>
      </c>
      <c r="P758" s="179"/>
      <c r="Q758" s="179"/>
      <c r="R758" s="179"/>
      <c r="S758" s="179"/>
      <c r="T758" s="179"/>
      <c r="U758" s="179"/>
      <c r="V758" s="179"/>
      <c r="W758" s="179"/>
      <c r="X758" s="179"/>
      <c r="Y758" s="151"/>
      <c r="Z758" s="151"/>
      <c r="AA758" s="151"/>
      <c r="AB758" s="151"/>
      <c r="AC758" s="151"/>
      <c r="AD758" s="145"/>
      <c r="AE758" s="145"/>
      <c r="AF758" s="145"/>
      <c r="AG758" s="145"/>
      <c r="AH758" s="14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
      <c r="BS758" s="1"/>
      <c r="BT758" s="1"/>
      <c r="BU758" s="1"/>
      <c r="BV758" s="1"/>
      <c r="BW758" s="1"/>
      <c r="BX758" s="1"/>
      <c r="BY758" s="1"/>
      <c r="BZ758" s="2"/>
    </row>
    <row r="759" spans="1:79" ht="84" customHeight="1">
      <c r="A759" s="185"/>
      <c r="B759" s="125"/>
      <c r="C759" s="186" t="s">
        <v>358</v>
      </c>
      <c r="D759" s="186"/>
      <c r="E759" s="186"/>
      <c r="F759" s="186"/>
      <c r="G759" s="186"/>
      <c r="H759" s="186"/>
      <c r="I759" s="186"/>
      <c r="J759" s="187" t="s">
        <v>100</v>
      </c>
      <c r="K759" s="187"/>
      <c r="L759" s="187"/>
      <c r="M759" s="187"/>
      <c r="N759" s="187"/>
      <c r="O759" s="188" t="s">
        <v>201</v>
      </c>
      <c r="P759" s="189"/>
      <c r="Q759" s="189"/>
      <c r="R759" s="189"/>
      <c r="S759" s="189"/>
      <c r="T759" s="189"/>
      <c r="U759" s="189"/>
      <c r="V759" s="189"/>
      <c r="W759" s="189"/>
      <c r="X759" s="190"/>
      <c r="Y759" s="145">
        <v>0</v>
      </c>
      <c r="Z759" s="145"/>
      <c r="AA759" s="145"/>
      <c r="AB759" s="145"/>
      <c r="AC759" s="145"/>
      <c r="AD759" s="145">
        <v>28470</v>
      </c>
      <c r="AE759" s="145"/>
      <c r="AF759" s="145"/>
      <c r="AG759" s="145"/>
      <c r="AH759" s="145"/>
      <c r="AI759" s="182">
        <v>28470</v>
      </c>
      <c r="AJ759" s="183"/>
      <c r="AK759" s="183"/>
      <c r="AL759" s="183"/>
      <c r="AM759" s="184"/>
      <c r="AN759" s="182">
        <v>0</v>
      </c>
      <c r="AO759" s="183"/>
      <c r="AP759" s="183"/>
      <c r="AQ759" s="183"/>
      <c r="AR759" s="184"/>
      <c r="AS759" s="182">
        <v>0</v>
      </c>
      <c r="AT759" s="183"/>
      <c r="AU759" s="183"/>
      <c r="AV759" s="183"/>
      <c r="AW759" s="184"/>
      <c r="AX759" s="182">
        <v>0</v>
      </c>
      <c r="AY759" s="183"/>
      <c r="AZ759" s="183"/>
      <c r="BA759" s="183"/>
      <c r="BB759" s="184"/>
      <c r="BC759" s="182">
        <f t="shared" si="33"/>
        <v>0</v>
      </c>
      <c r="BD759" s="183"/>
      <c r="BE759" s="183"/>
      <c r="BF759" s="183"/>
      <c r="BG759" s="184"/>
      <c r="BH759" s="182">
        <f t="shared" si="34"/>
        <v>-28470</v>
      </c>
      <c r="BI759" s="183"/>
      <c r="BJ759" s="183"/>
      <c r="BK759" s="183"/>
      <c r="BL759" s="184"/>
      <c r="BM759" s="182">
        <v>-28470</v>
      </c>
      <c r="BN759" s="183"/>
      <c r="BO759" s="183"/>
      <c r="BP759" s="183"/>
      <c r="BQ759" s="184"/>
      <c r="BR759" s="1"/>
      <c r="BS759" s="1"/>
      <c r="BT759" s="1"/>
      <c r="BU759" s="1"/>
      <c r="BV759" s="1"/>
      <c r="BW759" s="1"/>
      <c r="BX759" s="1"/>
      <c r="BY759" s="1"/>
      <c r="BZ759" s="2"/>
    </row>
    <row r="760" spans="1:79" ht="18.75" customHeight="1">
      <c r="A760" s="62"/>
      <c r="B760" s="61"/>
      <c r="C760" s="178" t="s">
        <v>360</v>
      </c>
      <c r="D760" s="178"/>
      <c r="E760" s="178"/>
      <c r="F760" s="178"/>
      <c r="G760" s="178"/>
      <c r="H760" s="178"/>
      <c r="I760" s="178"/>
      <c r="J760" s="179" t="s">
        <v>98</v>
      </c>
      <c r="K760" s="179"/>
      <c r="L760" s="179"/>
      <c r="M760" s="179"/>
      <c r="N760" s="179"/>
      <c r="O760" s="179" t="s">
        <v>98</v>
      </c>
      <c r="P760" s="179"/>
      <c r="Q760" s="179"/>
      <c r="R760" s="179"/>
      <c r="S760" s="179"/>
      <c r="T760" s="179"/>
      <c r="U760" s="179"/>
      <c r="V760" s="179"/>
      <c r="W760" s="179"/>
      <c r="X760" s="179"/>
      <c r="Y760" s="151"/>
      <c r="Z760" s="151"/>
      <c r="AA760" s="151"/>
      <c r="AB760" s="151"/>
      <c r="AC760" s="151"/>
      <c r="AD760" s="145"/>
      <c r="AE760" s="145"/>
      <c r="AF760" s="145"/>
      <c r="AG760" s="145"/>
      <c r="AH760" s="14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
      <c r="BS760" s="1"/>
      <c r="BT760" s="1"/>
      <c r="BU760" s="1"/>
      <c r="BV760" s="1"/>
      <c r="BW760" s="1"/>
      <c r="BX760" s="1"/>
      <c r="BY760" s="1"/>
      <c r="BZ760" s="2"/>
    </row>
    <row r="761" spans="1:79" ht="75" customHeight="1">
      <c r="A761" s="185"/>
      <c r="B761" s="125"/>
      <c r="C761" s="186" t="s">
        <v>421</v>
      </c>
      <c r="D761" s="186"/>
      <c r="E761" s="186"/>
      <c r="F761" s="186"/>
      <c r="G761" s="186"/>
      <c r="H761" s="186"/>
      <c r="I761" s="186"/>
      <c r="J761" s="187" t="s">
        <v>362</v>
      </c>
      <c r="K761" s="187"/>
      <c r="L761" s="187"/>
      <c r="M761" s="187"/>
      <c r="N761" s="187"/>
      <c r="O761" s="188" t="s">
        <v>201</v>
      </c>
      <c r="P761" s="189"/>
      <c r="Q761" s="189"/>
      <c r="R761" s="189"/>
      <c r="S761" s="189"/>
      <c r="T761" s="189"/>
      <c r="U761" s="189"/>
      <c r="V761" s="189"/>
      <c r="W761" s="189"/>
      <c r="X761" s="190"/>
      <c r="Y761" s="145">
        <v>0</v>
      </c>
      <c r="Z761" s="145"/>
      <c r="AA761" s="145"/>
      <c r="AB761" s="145"/>
      <c r="AC761" s="145"/>
      <c r="AD761" s="145">
        <v>100</v>
      </c>
      <c r="AE761" s="145"/>
      <c r="AF761" s="145"/>
      <c r="AG761" s="145"/>
      <c r="AH761" s="145"/>
      <c r="AI761" s="182">
        <v>100</v>
      </c>
      <c r="AJ761" s="183"/>
      <c r="AK761" s="183"/>
      <c r="AL761" s="183"/>
      <c r="AM761" s="184"/>
      <c r="AN761" s="182">
        <v>0</v>
      </c>
      <c r="AO761" s="183"/>
      <c r="AP761" s="183"/>
      <c r="AQ761" s="183"/>
      <c r="AR761" s="184"/>
      <c r="AS761" s="182">
        <v>0</v>
      </c>
      <c r="AT761" s="183"/>
      <c r="AU761" s="183"/>
      <c r="AV761" s="183"/>
      <c r="AW761" s="184"/>
      <c r="AX761" s="182">
        <v>0</v>
      </c>
      <c r="AY761" s="183"/>
      <c r="AZ761" s="183"/>
      <c r="BA761" s="183"/>
      <c r="BB761" s="184"/>
      <c r="BC761" s="182">
        <f t="shared" si="33"/>
        <v>0</v>
      </c>
      <c r="BD761" s="183"/>
      <c r="BE761" s="183"/>
      <c r="BF761" s="183"/>
      <c r="BG761" s="184"/>
      <c r="BH761" s="182">
        <f t="shared" si="34"/>
        <v>-100</v>
      </c>
      <c r="BI761" s="183"/>
      <c r="BJ761" s="183"/>
      <c r="BK761" s="183"/>
      <c r="BL761" s="184"/>
      <c r="BM761" s="182">
        <v>-100</v>
      </c>
      <c r="BN761" s="183"/>
      <c r="BO761" s="183"/>
      <c r="BP761" s="183"/>
      <c r="BQ761" s="184"/>
      <c r="BR761" s="1"/>
      <c r="BS761" s="1"/>
      <c r="BT761" s="1"/>
      <c r="BU761" s="1"/>
      <c r="BV761" s="1"/>
      <c r="BW761" s="1"/>
      <c r="BX761" s="1"/>
      <c r="BY761" s="1"/>
      <c r="BZ761" s="2"/>
    </row>
    <row r="762" spans="1:79" s="6" customFormat="1" ht="88.5" customHeight="1">
      <c r="A762" s="62"/>
      <c r="B762" s="61"/>
      <c r="C762" s="178" t="s">
        <v>530</v>
      </c>
      <c r="D762" s="178"/>
      <c r="E762" s="178"/>
      <c r="F762" s="178"/>
      <c r="G762" s="178"/>
      <c r="H762" s="178"/>
      <c r="I762" s="178"/>
      <c r="J762" s="179" t="s">
        <v>98</v>
      </c>
      <c r="K762" s="179"/>
      <c r="L762" s="179"/>
      <c r="M762" s="179"/>
      <c r="N762" s="179"/>
      <c r="O762" s="179" t="s">
        <v>98</v>
      </c>
      <c r="P762" s="179"/>
      <c r="Q762" s="179"/>
      <c r="R762" s="179"/>
      <c r="S762" s="179"/>
      <c r="T762" s="179"/>
      <c r="U762" s="179"/>
      <c r="V762" s="179"/>
      <c r="W762" s="179"/>
      <c r="X762" s="179"/>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4"/>
      <c r="BS762" s="4"/>
      <c r="BT762" s="4"/>
      <c r="BU762" s="4"/>
      <c r="BV762" s="4"/>
      <c r="BW762" s="4"/>
      <c r="BX762" s="4"/>
      <c r="BY762" s="4"/>
      <c r="BZ762" s="5"/>
      <c r="CA762" s="6" t="s">
        <v>24</v>
      </c>
    </row>
    <row r="763" spans="1:79" s="6" customFormat="1" ht="18.75" customHeight="1">
      <c r="A763" s="62"/>
      <c r="B763" s="61"/>
      <c r="C763" s="178" t="s">
        <v>441</v>
      </c>
      <c r="D763" s="178"/>
      <c r="E763" s="178"/>
      <c r="F763" s="178"/>
      <c r="G763" s="178"/>
      <c r="H763" s="178"/>
      <c r="I763" s="178"/>
      <c r="J763" s="179" t="s">
        <v>98</v>
      </c>
      <c r="K763" s="179"/>
      <c r="L763" s="179"/>
      <c r="M763" s="179"/>
      <c r="N763" s="179"/>
      <c r="O763" s="179" t="s">
        <v>98</v>
      </c>
      <c r="P763" s="179"/>
      <c r="Q763" s="179"/>
      <c r="R763" s="179"/>
      <c r="S763" s="179"/>
      <c r="T763" s="179"/>
      <c r="U763" s="179"/>
      <c r="V763" s="179"/>
      <c r="W763" s="179"/>
      <c r="X763" s="179"/>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4"/>
      <c r="BS763" s="4"/>
      <c r="BT763" s="4"/>
      <c r="BU763" s="4"/>
      <c r="BV763" s="4"/>
      <c r="BW763" s="4"/>
      <c r="BX763" s="4"/>
      <c r="BY763" s="4"/>
      <c r="BZ763" s="5"/>
      <c r="CA763" s="6" t="s">
        <v>24</v>
      </c>
    </row>
    <row r="764" spans="1:79" ht="102" customHeight="1">
      <c r="A764" s="185"/>
      <c r="B764" s="125"/>
      <c r="C764" s="186" t="s">
        <v>197</v>
      </c>
      <c r="D764" s="186"/>
      <c r="E764" s="186"/>
      <c r="F764" s="186"/>
      <c r="G764" s="186"/>
      <c r="H764" s="186"/>
      <c r="I764" s="186"/>
      <c r="J764" s="187" t="s">
        <v>100</v>
      </c>
      <c r="K764" s="187"/>
      <c r="L764" s="187"/>
      <c r="M764" s="187"/>
      <c r="N764" s="187"/>
      <c r="O764" s="188" t="s">
        <v>189</v>
      </c>
      <c r="P764" s="189"/>
      <c r="Q764" s="189"/>
      <c r="R764" s="189"/>
      <c r="S764" s="189"/>
      <c r="T764" s="189"/>
      <c r="U764" s="189"/>
      <c r="V764" s="189"/>
      <c r="W764" s="189"/>
      <c r="X764" s="190"/>
      <c r="Y764" s="145">
        <v>0</v>
      </c>
      <c r="Z764" s="145"/>
      <c r="AA764" s="145"/>
      <c r="AB764" s="145"/>
      <c r="AC764" s="145"/>
      <c r="AD764" s="145">
        <v>15897</v>
      </c>
      <c r="AE764" s="145"/>
      <c r="AF764" s="145"/>
      <c r="AG764" s="145"/>
      <c r="AH764" s="145"/>
      <c r="AI764" s="182">
        <v>15897</v>
      </c>
      <c r="AJ764" s="183"/>
      <c r="AK764" s="183"/>
      <c r="AL764" s="183"/>
      <c r="AM764" s="184"/>
      <c r="AN764" s="182">
        <v>0</v>
      </c>
      <c r="AO764" s="183"/>
      <c r="AP764" s="183"/>
      <c r="AQ764" s="183"/>
      <c r="AR764" s="184"/>
      <c r="AS764" s="182">
        <v>0</v>
      </c>
      <c r="AT764" s="183"/>
      <c r="AU764" s="183"/>
      <c r="AV764" s="183"/>
      <c r="AW764" s="184"/>
      <c r="AX764" s="182">
        <v>0</v>
      </c>
      <c r="AY764" s="183"/>
      <c r="AZ764" s="183"/>
      <c r="BA764" s="183"/>
      <c r="BB764" s="184"/>
      <c r="BC764" s="182">
        <f t="shared" si="33"/>
        <v>0</v>
      </c>
      <c r="BD764" s="183"/>
      <c r="BE764" s="183"/>
      <c r="BF764" s="183"/>
      <c r="BG764" s="184"/>
      <c r="BH764" s="182">
        <f t="shared" si="34"/>
        <v>-15897</v>
      </c>
      <c r="BI764" s="183"/>
      <c r="BJ764" s="183"/>
      <c r="BK764" s="183"/>
      <c r="BL764" s="184"/>
      <c r="BM764" s="182">
        <v>-15897</v>
      </c>
      <c r="BN764" s="183"/>
      <c r="BO764" s="183"/>
      <c r="BP764" s="183"/>
      <c r="BQ764" s="184"/>
      <c r="BR764" s="1"/>
      <c r="BS764" s="1"/>
      <c r="BT764" s="1"/>
      <c r="BU764" s="1"/>
      <c r="BV764" s="1"/>
      <c r="BW764" s="1"/>
      <c r="BX764" s="1"/>
      <c r="BY764" s="1"/>
      <c r="BZ764" s="2"/>
    </row>
    <row r="765" spans="1:79" ht="18.75" customHeight="1">
      <c r="A765" s="62"/>
      <c r="B765" s="61"/>
      <c r="C765" s="178" t="s">
        <v>198</v>
      </c>
      <c r="D765" s="178"/>
      <c r="E765" s="178"/>
      <c r="F765" s="178"/>
      <c r="G765" s="178"/>
      <c r="H765" s="178"/>
      <c r="I765" s="178"/>
      <c r="J765" s="179" t="s">
        <v>98</v>
      </c>
      <c r="K765" s="179"/>
      <c r="L765" s="179"/>
      <c r="M765" s="179"/>
      <c r="N765" s="179"/>
      <c r="O765" s="179" t="s">
        <v>98</v>
      </c>
      <c r="P765" s="179"/>
      <c r="Q765" s="179"/>
      <c r="R765" s="179"/>
      <c r="S765" s="179"/>
      <c r="T765" s="179"/>
      <c r="U765" s="179"/>
      <c r="V765" s="179"/>
      <c r="W765" s="179"/>
      <c r="X765" s="179"/>
      <c r="Y765" s="201"/>
      <c r="Z765" s="202"/>
      <c r="AA765" s="202"/>
      <c r="AB765" s="202"/>
      <c r="AC765" s="203"/>
      <c r="AD765" s="145"/>
      <c r="AE765" s="145"/>
      <c r="AF765" s="145"/>
      <c r="AG765" s="145"/>
      <c r="AH765" s="14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
      <c r="BS765" s="1"/>
      <c r="BT765" s="1"/>
      <c r="BU765" s="1"/>
      <c r="BV765" s="1"/>
      <c r="BW765" s="1"/>
      <c r="BX765" s="1"/>
      <c r="BY765" s="1"/>
      <c r="BZ765" s="2"/>
    </row>
    <row r="766" spans="1:79" ht="117" customHeight="1">
      <c r="A766" s="185"/>
      <c r="B766" s="125"/>
      <c r="C766" s="186" t="s">
        <v>280</v>
      </c>
      <c r="D766" s="186"/>
      <c r="E766" s="186"/>
      <c r="F766" s="186"/>
      <c r="G766" s="186"/>
      <c r="H766" s="186"/>
      <c r="I766" s="186"/>
      <c r="J766" s="187" t="s">
        <v>103</v>
      </c>
      <c r="K766" s="187"/>
      <c r="L766" s="187"/>
      <c r="M766" s="187"/>
      <c r="N766" s="187"/>
      <c r="O766" s="188" t="s">
        <v>112</v>
      </c>
      <c r="P766" s="189"/>
      <c r="Q766" s="189"/>
      <c r="R766" s="189"/>
      <c r="S766" s="189"/>
      <c r="T766" s="189"/>
      <c r="U766" s="189"/>
      <c r="V766" s="189"/>
      <c r="W766" s="189"/>
      <c r="X766" s="190"/>
      <c r="Y766" s="145">
        <v>0</v>
      </c>
      <c r="Z766" s="145"/>
      <c r="AA766" s="145"/>
      <c r="AB766" s="145"/>
      <c r="AC766" s="145"/>
      <c r="AD766" s="145">
        <v>1</v>
      </c>
      <c r="AE766" s="145"/>
      <c r="AF766" s="145"/>
      <c r="AG766" s="145"/>
      <c r="AH766" s="145"/>
      <c r="AI766" s="182">
        <v>1</v>
      </c>
      <c r="AJ766" s="183"/>
      <c r="AK766" s="183"/>
      <c r="AL766" s="183"/>
      <c r="AM766" s="184"/>
      <c r="AN766" s="182">
        <v>0</v>
      </c>
      <c r="AO766" s="183"/>
      <c r="AP766" s="183"/>
      <c r="AQ766" s="183"/>
      <c r="AR766" s="184"/>
      <c r="AS766" s="182">
        <v>0</v>
      </c>
      <c r="AT766" s="183"/>
      <c r="AU766" s="183"/>
      <c r="AV766" s="183"/>
      <c r="AW766" s="184"/>
      <c r="AX766" s="182">
        <v>0</v>
      </c>
      <c r="AY766" s="183"/>
      <c r="AZ766" s="183"/>
      <c r="BA766" s="183"/>
      <c r="BB766" s="184"/>
      <c r="BC766" s="182">
        <f t="shared" si="33"/>
        <v>0</v>
      </c>
      <c r="BD766" s="183"/>
      <c r="BE766" s="183"/>
      <c r="BF766" s="183"/>
      <c r="BG766" s="184"/>
      <c r="BH766" s="182">
        <f t="shared" si="34"/>
        <v>-1</v>
      </c>
      <c r="BI766" s="183"/>
      <c r="BJ766" s="183"/>
      <c r="BK766" s="183"/>
      <c r="BL766" s="184"/>
      <c r="BM766" s="182">
        <v>-1</v>
      </c>
      <c r="BN766" s="183"/>
      <c r="BO766" s="183"/>
      <c r="BP766" s="183"/>
      <c r="BQ766" s="184"/>
      <c r="BR766" s="1"/>
      <c r="BS766" s="1"/>
      <c r="BT766" s="1"/>
      <c r="BU766" s="1"/>
      <c r="BV766" s="1"/>
      <c r="BW766" s="1"/>
      <c r="BX766" s="1"/>
      <c r="BY766" s="1"/>
      <c r="BZ766" s="2"/>
    </row>
    <row r="767" spans="1:79" ht="18.75" customHeight="1">
      <c r="A767" s="62"/>
      <c r="B767" s="61"/>
      <c r="C767" s="178" t="s">
        <v>281</v>
      </c>
      <c r="D767" s="178"/>
      <c r="E767" s="178"/>
      <c r="F767" s="178"/>
      <c r="G767" s="178"/>
      <c r="H767" s="178"/>
      <c r="I767" s="178"/>
      <c r="J767" s="179" t="s">
        <v>98</v>
      </c>
      <c r="K767" s="179"/>
      <c r="L767" s="179"/>
      <c r="M767" s="179"/>
      <c r="N767" s="179"/>
      <c r="O767" s="179" t="s">
        <v>98</v>
      </c>
      <c r="P767" s="179"/>
      <c r="Q767" s="179"/>
      <c r="R767" s="179"/>
      <c r="S767" s="179"/>
      <c r="T767" s="179"/>
      <c r="U767" s="179"/>
      <c r="V767" s="179"/>
      <c r="W767" s="179"/>
      <c r="X767" s="179"/>
      <c r="Y767" s="151"/>
      <c r="Z767" s="151"/>
      <c r="AA767" s="151"/>
      <c r="AB767" s="151"/>
      <c r="AC767" s="151"/>
      <c r="AD767" s="145"/>
      <c r="AE767" s="145"/>
      <c r="AF767" s="145"/>
      <c r="AG767" s="145"/>
      <c r="AH767" s="14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
      <c r="BS767" s="1"/>
      <c r="BT767" s="1"/>
      <c r="BU767" s="1"/>
      <c r="BV767" s="1"/>
      <c r="BW767" s="1"/>
      <c r="BX767" s="1"/>
      <c r="BY767" s="1"/>
      <c r="BZ767" s="2"/>
    </row>
    <row r="768" spans="1:79" ht="104.25" customHeight="1">
      <c r="A768" s="185"/>
      <c r="B768" s="125"/>
      <c r="C768" s="186" t="s">
        <v>359</v>
      </c>
      <c r="D768" s="186"/>
      <c r="E768" s="186"/>
      <c r="F768" s="186"/>
      <c r="G768" s="186"/>
      <c r="H768" s="186"/>
      <c r="I768" s="186"/>
      <c r="J768" s="187" t="s">
        <v>100</v>
      </c>
      <c r="K768" s="187"/>
      <c r="L768" s="187"/>
      <c r="M768" s="187"/>
      <c r="N768" s="187"/>
      <c r="O768" s="188" t="s">
        <v>201</v>
      </c>
      <c r="P768" s="189"/>
      <c r="Q768" s="189"/>
      <c r="R768" s="189"/>
      <c r="S768" s="189"/>
      <c r="T768" s="189"/>
      <c r="U768" s="189"/>
      <c r="V768" s="189"/>
      <c r="W768" s="189"/>
      <c r="X768" s="190"/>
      <c r="Y768" s="145">
        <v>0</v>
      </c>
      <c r="Z768" s="145"/>
      <c r="AA768" s="145"/>
      <c r="AB768" s="145"/>
      <c r="AC768" s="145"/>
      <c r="AD768" s="145">
        <v>15897</v>
      </c>
      <c r="AE768" s="145"/>
      <c r="AF768" s="145"/>
      <c r="AG768" s="145"/>
      <c r="AH768" s="145"/>
      <c r="AI768" s="182">
        <v>15897</v>
      </c>
      <c r="AJ768" s="183"/>
      <c r="AK768" s="183"/>
      <c r="AL768" s="183"/>
      <c r="AM768" s="184"/>
      <c r="AN768" s="182">
        <v>0</v>
      </c>
      <c r="AO768" s="183"/>
      <c r="AP768" s="183"/>
      <c r="AQ768" s="183"/>
      <c r="AR768" s="184"/>
      <c r="AS768" s="182">
        <v>0</v>
      </c>
      <c r="AT768" s="183"/>
      <c r="AU768" s="183"/>
      <c r="AV768" s="183"/>
      <c r="AW768" s="184"/>
      <c r="AX768" s="182">
        <v>0</v>
      </c>
      <c r="AY768" s="183"/>
      <c r="AZ768" s="183"/>
      <c r="BA768" s="183"/>
      <c r="BB768" s="184"/>
      <c r="BC768" s="182">
        <f t="shared" si="33"/>
        <v>0</v>
      </c>
      <c r="BD768" s="183"/>
      <c r="BE768" s="183"/>
      <c r="BF768" s="183"/>
      <c r="BG768" s="184"/>
      <c r="BH768" s="182">
        <f t="shared" si="34"/>
        <v>-15897</v>
      </c>
      <c r="BI768" s="183"/>
      <c r="BJ768" s="183"/>
      <c r="BK768" s="183"/>
      <c r="BL768" s="184"/>
      <c r="BM768" s="182">
        <v>-15897</v>
      </c>
      <c r="BN768" s="183"/>
      <c r="BO768" s="183"/>
      <c r="BP768" s="183"/>
      <c r="BQ768" s="184"/>
      <c r="BR768" s="1"/>
      <c r="BS768" s="1"/>
      <c r="BT768" s="1"/>
      <c r="BU768" s="1"/>
      <c r="BV768" s="1"/>
      <c r="BW768" s="1"/>
      <c r="BX768" s="1"/>
      <c r="BY768" s="1"/>
      <c r="BZ768" s="2"/>
    </row>
    <row r="769" spans="1:79" ht="18.75" customHeight="1">
      <c r="A769" s="62"/>
      <c r="B769" s="61"/>
      <c r="C769" s="178" t="s">
        <v>360</v>
      </c>
      <c r="D769" s="178"/>
      <c r="E769" s="178"/>
      <c r="F769" s="178"/>
      <c r="G769" s="178"/>
      <c r="H769" s="178"/>
      <c r="I769" s="178"/>
      <c r="J769" s="179" t="s">
        <v>98</v>
      </c>
      <c r="K769" s="179"/>
      <c r="L769" s="179"/>
      <c r="M769" s="179"/>
      <c r="N769" s="179"/>
      <c r="O769" s="179" t="s">
        <v>98</v>
      </c>
      <c r="P769" s="179"/>
      <c r="Q769" s="179"/>
      <c r="R769" s="179"/>
      <c r="S769" s="179"/>
      <c r="T769" s="179"/>
      <c r="U769" s="179"/>
      <c r="V769" s="179"/>
      <c r="W769" s="179"/>
      <c r="X769" s="179"/>
      <c r="Y769" s="151"/>
      <c r="Z769" s="151"/>
      <c r="AA769" s="151"/>
      <c r="AB769" s="151"/>
      <c r="AC769" s="151"/>
      <c r="AD769" s="145"/>
      <c r="AE769" s="145"/>
      <c r="AF769" s="145"/>
      <c r="AG769" s="145"/>
      <c r="AH769" s="14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
      <c r="BS769" s="1"/>
      <c r="BT769" s="1"/>
      <c r="BU769" s="1"/>
      <c r="BV769" s="1"/>
      <c r="BW769" s="1"/>
      <c r="BX769" s="1"/>
      <c r="BY769" s="1"/>
      <c r="BZ769" s="2"/>
    </row>
    <row r="770" spans="1:79" ht="98.25" customHeight="1">
      <c r="A770" s="185"/>
      <c r="B770" s="125"/>
      <c r="C770" s="186" t="s">
        <v>422</v>
      </c>
      <c r="D770" s="186"/>
      <c r="E770" s="186"/>
      <c r="F770" s="186"/>
      <c r="G770" s="186"/>
      <c r="H770" s="186"/>
      <c r="I770" s="186"/>
      <c r="J770" s="187" t="s">
        <v>362</v>
      </c>
      <c r="K770" s="187"/>
      <c r="L770" s="187"/>
      <c r="M770" s="187"/>
      <c r="N770" s="187"/>
      <c r="O770" s="188" t="s">
        <v>201</v>
      </c>
      <c r="P770" s="189"/>
      <c r="Q770" s="189"/>
      <c r="R770" s="189"/>
      <c r="S770" s="189"/>
      <c r="T770" s="189"/>
      <c r="U770" s="189"/>
      <c r="V770" s="189"/>
      <c r="W770" s="189"/>
      <c r="X770" s="190"/>
      <c r="Y770" s="145">
        <v>0</v>
      </c>
      <c r="Z770" s="145"/>
      <c r="AA770" s="145"/>
      <c r="AB770" s="145"/>
      <c r="AC770" s="145"/>
      <c r="AD770" s="145">
        <v>100</v>
      </c>
      <c r="AE770" s="145"/>
      <c r="AF770" s="145"/>
      <c r="AG770" s="145"/>
      <c r="AH770" s="145"/>
      <c r="AI770" s="182">
        <v>100</v>
      </c>
      <c r="AJ770" s="183"/>
      <c r="AK770" s="183"/>
      <c r="AL770" s="183"/>
      <c r="AM770" s="184"/>
      <c r="AN770" s="182">
        <v>0</v>
      </c>
      <c r="AO770" s="183"/>
      <c r="AP770" s="183"/>
      <c r="AQ770" s="183"/>
      <c r="AR770" s="184"/>
      <c r="AS770" s="182">
        <v>0</v>
      </c>
      <c r="AT770" s="183"/>
      <c r="AU770" s="183"/>
      <c r="AV770" s="183"/>
      <c r="AW770" s="184"/>
      <c r="AX770" s="182">
        <v>0</v>
      </c>
      <c r="AY770" s="183"/>
      <c r="AZ770" s="183"/>
      <c r="BA770" s="183"/>
      <c r="BB770" s="184"/>
      <c r="BC770" s="182">
        <f t="shared" si="33"/>
        <v>0</v>
      </c>
      <c r="BD770" s="183"/>
      <c r="BE770" s="183"/>
      <c r="BF770" s="183"/>
      <c r="BG770" s="184"/>
      <c r="BH770" s="182">
        <f t="shared" si="34"/>
        <v>-100</v>
      </c>
      <c r="BI770" s="183"/>
      <c r="BJ770" s="183"/>
      <c r="BK770" s="183"/>
      <c r="BL770" s="184"/>
      <c r="BM770" s="182">
        <v>-100</v>
      </c>
      <c r="BN770" s="183"/>
      <c r="BO770" s="183"/>
      <c r="BP770" s="183"/>
      <c r="BQ770" s="184"/>
      <c r="BR770" s="1"/>
      <c r="BS770" s="1"/>
      <c r="BT770" s="1"/>
      <c r="BU770" s="1"/>
      <c r="BV770" s="1"/>
      <c r="BW770" s="1"/>
      <c r="BX770" s="1"/>
      <c r="BY770" s="1"/>
      <c r="BZ770" s="2"/>
    </row>
    <row r="771" spans="1:79" ht="15.75">
      <c r="A771" s="32"/>
      <c r="B771" s="32"/>
      <c r="C771" s="33"/>
      <c r="D771" s="33"/>
      <c r="E771" s="33"/>
      <c r="F771" s="33"/>
      <c r="G771" s="33"/>
      <c r="H771" s="33"/>
      <c r="I771" s="33"/>
      <c r="J771" s="34"/>
      <c r="K771" s="34"/>
      <c r="L771" s="34"/>
      <c r="M771" s="34"/>
      <c r="N771" s="34"/>
      <c r="O771" s="34"/>
      <c r="P771" s="34"/>
      <c r="Q771" s="34"/>
      <c r="R771" s="34"/>
      <c r="S771" s="34"/>
      <c r="T771" s="34"/>
      <c r="U771" s="34"/>
      <c r="V771" s="34"/>
      <c r="W771" s="34"/>
      <c r="X771" s="34"/>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6"/>
      <c r="AY771" s="36"/>
      <c r="AZ771" s="36"/>
      <c r="BA771" s="36"/>
      <c r="BB771" s="36"/>
      <c r="BC771" s="36"/>
      <c r="BD771" s="36"/>
      <c r="BE771" s="36"/>
      <c r="BF771" s="36"/>
      <c r="BG771" s="36"/>
      <c r="BH771" s="36"/>
      <c r="BI771" s="36"/>
      <c r="BJ771" s="36"/>
      <c r="BK771" s="36"/>
      <c r="BL771" s="36"/>
      <c r="BM771" s="36"/>
      <c r="BN771" s="36"/>
      <c r="BO771" s="36"/>
      <c r="BP771" s="36"/>
      <c r="BQ771" s="36"/>
      <c r="BR771" s="1"/>
      <c r="BS771" s="1"/>
      <c r="BT771" s="1"/>
      <c r="BU771" s="1"/>
      <c r="BV771" s="1"/>
      <c r="BW771" s="1"/>
      <c r="BX771" s="1"/>
      <c r="BY771" s="1"/>
      <c r="BZ771" s="2"/>
    </row>
    <row r="772" spans="1:79" ht="15.75" customHeight="1">
      <c r="A772" s="92" t="s">
        <v>64</v>
      </c>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row>
    <row r="773" spans="1:79" ht="9" customHeight="1">
      <c r="A773" s="32"/>
      <c r="B773" s="32"/>
      <c r="C773" s="33"/>
      <c r="D773" s="33"/>
      <c r="E773" s="33"/>
      <c r="F773" s="33"/>
      <c r="G773" s="33"/>
      <c r="H773" s="33"/>
      <c r="I773" s="33"/>
      <c r="J773" s="34"/>
      <c r="K773" s="34"/>
      <c r="L773" s="34"/>
      <c r="M773" s="34"/>
      <c r="N773" s="34"/>
      <c r="O773" s="34"/>
      <c r="P773" s="34"/>
      <c r="Q773" s="34"/>
      <c r="R773" s="34"/>
      <c r="S773" s="34"/>
      <c r="T773" s="34"/>
      <c r="U773" s="34"/>
      <c r="V773" s="34"/>
      <c r="W773" s="34"/>
      <c r="X773" s="34"/>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6"/>
      <c r="AY773" s="36"/>
      <c r="AZ773" s="36"/>
      <c r="BA773" s="36"/>
      <c r="BB773" s="36"/>
      <c r="BC773" s="36"/>
      <c r="BD773" s="36"/>
      <c r="BE773" s="36"/>
      <c r="BF773" s="36"/>
      <c r="BG773" s="36"/>
      <c r="BH773" s="36"/>
      <c r="BI773" s="36"/>
      <c r="BJ773" s="36"/>
      <c r="BK773" s="36"/>
      <c r="BL773" s="36"/>
      <c r="BM773" s="36"/>
      <c r="BN773" s="36"/>
      <c r="BO773" s="36"/>
      <c r="BP773" s="36"/>
      <c r="BQ773" s="36"/>
      <c r="BR773" s="1"/>
      <c r="BS773" s="1"/>
      <c r="BT773" s="1"/>
      <c r="BU773" s="1"/>
      <c r="BV773" s="1"/>
      <c r="BW773" s="1"/>
      <c r="BX773" s="1"/>
      <c r="BY773" s="1"/>
      <c r="BZ773" s="2"/>
    </row>
    <row r="774" spans="1:79" ht="45" customHeight="1">
      <c r="A774" s="159" t="s">
        <v>3</v>
      </c>
      <c r="B774" s="160"/>
      <c r="C774" s="128" t="s">
        <v>6</v>
      </c>
      <c r="D774" s="129"/>
      <c r="E774" s="129"/>
      <c r="F774" s="129"/>
      <c r="G774" s="129"/>
      <c r="H774" s="129"/>
      <c r="I774" s="130"/>
      <c r="J774" s="159" t="s">
        <v>5</v>
      </c>
      <c r="K774" s="171"/>
      <c r="L774" s="171"/>
      <c r="M774" s="171"/>
      <c r="N774" s="160"/>
      <c r="O774" s="128" t="s">
        <v>65</v>
      </c>
      <c r="P774" s="221"/>
      <c r="Q774" s="221"/>
      <c r="R774" s="221"/>
      <c r="S774" s="221"/>
      <c r="T774" s="221"/>
      <c r="U774" s="221"/>
      <c r="V774" s="221"/>
      <c r="W774" s="221"/>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2"/>
      <c r="BR774" s="30"/>
      <c r="BS774" s="30"/>
      <c r="BT774" s="30"/>
      <c r="BU774" s="30"/>
      <c r="BV774" s="30"/>
      <c r="BW774" s="30"/>
      <c r="BX774" s="30"/>
      <c r="BY774" s="30"/>
      <c r="BZ774" s="2"/>
    </row>
    <row r="775" spans="1:79" s="39" customFormat="1" ht="15.95" customHeight="1">
      <c r="A775" s="223">
        <v>1</v>
      </c>
      <c r="B775" s="223"/>
      <c r="C775" s="224">
        <v>2</v>
      </c>
      <c r="D775" s="225"/>
      <c r="E775" s="225"/>
      <c r="F775" s="225"/>
      <c r="G775" s="225"/>
      <c r="H775" s="225"/>
      <c r="I775" s="226"/>
      <c r="J775" s="223">
        <v>3</v>
      </c>
      <c r="K775" s="223"/>
      <c r="L775" s="223"/>
      <c r="M775" s="223"/>
      <c r="N775" s="223"/>
      <c r="O775" s="224">
        <v>4</v>
      </c>
      <c r="P775" s="227"/>
      <c r="Q775" s="227"/>
      <c r="R775" s="227"/>
      <c r="S775" s="227"/>
      <c r="T775" s="227"/>
      <c r="U775" s="227"/>
      <c r="V775" s="227"/>
      <c r="W775" s="227"/>
      <c r="X775" s="227"/>
      <c r="Y775" s="227"/>
      <c r="Z775" s="227"/>
      <c r="AA775" s="227"/>
      <c r="AB775" s="227"/>
      <c r="AC775" s="227"/>
      <c r="AD775" s="227"/>
      <c r="AE775" s="227"/>
      <c r="AF775" s="227"/>
      <c r="AG775" s="227"/>
      <c r="AH775" s="227"/>
      <c r="AI775" s="227"/>
      <c r="AJ775" s="227"/>
      <c r="AK775" s="227"/>
      <c r="AL775" s="227"/>
      <c r="AM775" s="227"/>
      <c r="AN775" s="227"/>
      <c r="AO775" s="227"/>
      <c r="AP775" s="227"/>
      <c r="AQ775" s="227"/>
      <c r="AR775" s="227"/>
      <c r="AS775" s="227"/>
      <c r="AT775" s="227"/>
      <c r="AU775" s="227"/>
      <c r="AV775" s="227"/>
      <c r="AW775" s="227"/>
      <c r="AX775" s="227"/>
      <c r="AY775" s="227"/>
      <c r="AZ775" s="227"/>
      <c r="BA775" s="227"/>
      <c r="BB775" s="227"/>
      <c r="BC775" s="227"/>
      <c r="BD775" s="227"/>
      <c r="BE775" s="227"/>
      <c r="BF775" s="227"/>
      <c r="BG775" s="227"/>
      <c r="BH775" s="227"/>
      <c r="BI775" s="227"/>
      <c r="BJ775" s="227"/>
      <c r="BK775" s="227"/>
      <c r="BL775" s="227"/>
      <c r="BM775" s="227"/>
      <c r="BN775" s="227"/>
      <c r="BO775" s="227"/>
      <c r="BP775" s="227"/>
      <c r="BQ775" s="228"/>
      <c r="BR775" s="37"/>
      <c r="BS775" s="37"/>
      <c r="BT775" s="37"/>
      <c r="BU775" s="37"/>
      <c r="BV775" s="37"/>
      <c r="BW775" s="37"/>
      <c r="BX775" s="37"/>
      <c r="BY775" s="37"/>
      <c r="BZ775" s="38"/>
    </row>
    <row r="776" spans="1:79" s="39" customFormat="1" ht="12.75" hidden="1" customHeight="1">
      <c r="A776" s="122" t="s">
        <v>36</v>
      </c>
      <c r="B776" s="122"/>
      <c r="C776" s="232" t="s">
        <v>14</v>
      </c>
      <c r="D776" s="233"/>
      <c r="E776" s="233"/>
      <c r="F776" s="233"/>
      <c r="G776" s="233"/>
      <c r="H776" s="233"/>
      <c r="I776" s="234"/>
      <c r="J776" s="122" t="s">
        <v>15</v>
      </c>
      <c r="K776" s="122"/>
      <c r="L776" s="122"/>
      <c r="M776" s="122"/>
      <c r="N776" s="122"/>
      <c r="O776" s="235" t="s">
        <v>73</v>
      </c>
      <c r="P776" s="236"/>
      <c r="Q776" s="236"/>
      <c r="R776" s="236"/>
      <c r="S776" s="236"/>
      <c r="T776" s="236"/>
      <c r="U776" s="236"/>
      <c r="V776" s="236"/>
      <c r="W776" s="236"/>
      <c r="X776" s="236"/>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8"/>
      <c r="BR776" s="40"/>
      <c r="BS776" s="40"/>
      <c r="BT776" s="38"/>
      <c r="BU776" s="38"/>
      <c r="BV776" s="38"/>
      <c r="BW776" s="38"/>
      <c r="BX776" s="38"/>
      <c r="BY776" s="38"/>
      <c r="BZ776" s="38"/>
      <c r="CA776" s="39" t="s">
        <v>72</v>
      </c>
    </row>
    <row r="777" spans="1:79" s="43" customFormat="1" ht="15.75" customHeight="1">
      <c r="A777" s="239">
        <v>0</v>
      </c>
      <c r="B777" s="240"/>
      <c r="C777" s="239" t="s">
        <v>97</v>
      </c>
      <c r="D777" s="241"/>
      <c r="E777" s="241"/>
      <c r="F777" s="241"/>
      <c r="G777" s="241"/>
      <c r="H777" s="241"/>
      <c r="I777" s="240"/>
      <c r="J777" s="239"/>
      <c r="K777" s="241"/>
      <c r="L777" s="241"/>
      <c r="M777" s="241"/>
      <c r="N777" s="240"/>
      <c r="O777" s="242"/>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c r="AL777" s="243"/>
      <c r="AM777" s="243"/>
      <c r="AN777" s="243"/>
      <c r="AO777" s="243"/>
      <c r="AP777" s="243"/>
      <c r="AQ777" s="243"/>
      <c r="AR777" s="243"/>
      <c r="AS777" s="243"/>
      <c r="AT777" s="243"/>
      <c r="AU777" s="243"/>
      <c r="AV777" s="243"/>
      <c r="AW777" s="243"/>
      <c r="AX777" s="243"/>
      <c r="AY777" s="243"/>
      <c r="AZ777" s="243"/>
      <c r="BA777" s="243"/>
      <c r="BB777" s="243"/>
      <c r="BC777" s="243"/>
      <c r="BD777" s="243"/>
      <c r="BE777" s="243"/>
      <c r="BF777" s="243"/>
      <c r="BG777" s="243"/>
      <c r="BH777" s="243"/>
      <c r="BI777" s="243"/>
      <c r="BJ777" s="243"/>
      <c r="BK777" s="243"/>
      <c r="BL777" s="243"/>
      <c r="BM777" s="243"/>
      <c r="BN777" s="243"/>
      <c r="BO777" s="243"/>
      <c r="BP777" s="243"/>
      <c r="BQ777" s="244"/>
      <c r="BR777" s="41"/>
      <c r="BS777" s="41"/>
      <c r="BT777" s="41"/>
      <c r="BU777" s="41"/>
      <c r="BV777" s="41"/>
      <c r="BW777" s="41"/>
      <c r="BX777" s="41"/>
      <c r="BY777" s="41"/>
      <c r="BZ777" s="42"/>
      <c r="CA777" s="43" t="s">
        <v>67</v>
      </c>
    </row>
    <row r="778" spans="1:79" ht="53.25" customHeight="1">
      <c r="A778" s="62">
        <v>0</v>
      </c>
      <c r="B778" s="61"/>
      <c r="C778" s="178" t="s">
        <v>453</v>
      </c>
      <c r="D778" s="178"/>
      <c r="E778" s="178"/>
      <c r="F778" s="178"/>
      <c r="G778" s="178"/>
      <c r="H778" s="178"/>
      <c r="I778" s="178"/>
      <c r="J778" s="179" t="s">
        <v>98</v>
      </c>
      <c r="K778" s="179"/>
      <c r="L778" s="179"/>
      <c r="M778" s="179"/>
      <c r="N778" s="179"/>
      <c r="O778" s="128"/>
      <c r="P778" s="221"/>
      <c r="Q778" s="221"/>
      <c r="R778" s="221"/>
      <c r="S778" s="221"/>
      <c r="T778" s="221"/>
      <c r="U778" s="221"/>
      <c r="V778" s="221"/>
      <c r="W778" s="221"/>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2"/>
      <c r="BR778" s="151"/>
      <c r="BS778" s="151"/>
      <c r="BT778" s="151"/>
      <c r="BU778" s="151"/>
      <c r="BV778" s="151"/>
      <c r="BW778" s="1"/>
      <c r="BX778" s="1"/>
      <c r="BY778" s="1"/>
      <c r="BZ778" s="2"/>
    </row>
    <row r="779" spans="1:79" s="6" customFormat="1" ht="12.6" customHeight="1">
      <c r="A779" s="62">
        <v>0</v>
      </c>
      <c r="B779" s="61"/>
      <c r="C779" s="178" t="s">
        <v>97</v>
      </c>
      <c r="D779" s="178"/>
      <c r="E779" s="178"/>
      <c r="F779" s="178"/>
      <c r="G779" s="178"/>
      <c r="H779" s="178"/>
      <c r="I779" s="178"/>
      <c r="J779" s="179" t="s">
        <v>98</v>
      </c>
      <c r="K779" s="179"/>
      <c r="L779" s="179"/>
      <c r="M779" s="179"/>
      <c r="N779" s="179"/>
      <c r="O779" s="128"/>
      <c r="P779" s="221"/>
      <c r="Q779" s="221"/>
      <c r="R779" s="221"/>
      <c r="S779" s="221"/>
      <c r="T779" s="221"/>
      <c r="U779" s="221"/>
      <c r="V779" s="221"/>
      <c r="W779" s="221"/>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2"/>
      <c r="BR779" s="151"/>
      <c r="BS779" s="151"/>
      <c r="BT779" s="151"/>
      <c r="BU779" s="151"/>
      <c r="BV779" s="151"/>
      <c r="BW779" s="4"/>
      <c r="BX779" s="4"/>
      <c r="BY779" s="4"/>
      <c r="BZ779" s="5"/>
      <c r="CA779" s="6" t="s">
        <v>24</v>
      </c>
    </row>
    <row r="780" spans="1:79" ht="25.5" customHeight="1">
      <c r="A780" s="185">
        <v>1</v>
      </c>
      <c r="B780" s="125"/>
      <c r="C780" s="186" t="s">
        <v>99</v>
      </c>
      <c r="D780" s="186"/>
      <c r="E780" s="186"/>
      <c r="F780" s="186"/>
      <c r="G780" s="186"/>
      <c r="H780" s="186"/>
      <c r="I780" s="186"/>
      <c r="J780" s="187" t="s">
        <v>100</v>
      </c>
      <c r="K780" s="187"/>
      <c r="L780" s="187"/>
      <c r="M780" s="187"/>
      <c r="N780" s="187"/>
      <c r="O780" s="229" t="s">
        <v>585</v>
      </c>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230"/>
      <c r="AK780" s="230"/>
      <c r="AL780" s="230"/>
      <c r="AM780" s="230"/>
      <c r="AN780" s="230"/>
      <c r="AO780" s="230"/>
      <c r="AP780" s="230"/>
      <c r="AQ780" s="230"/>
      <c r="AR780" s="230"/>
      <c r="AS780" s="230"/>
      <c r="AT780" s="230"/>
      <c r="AU780" s="230"/>
      <c r="AV780" s="230"/>
      <c r="AW780" s="230"/>
      <c r="AX780" s="230"/>
      <c r="AY780" s="230"/>
      <c r="AZ780" s="230"/>
      <c r="BA780" s="230"/>
      <c r="BB780" s="230"/>
      <c r="BC780" s="230"/>
      <c r="BD780" s="230"/>
      <c r="BE780" s="230"/>
      <c r="BF780" s="230"/>
      <c r="BG780" s="230"/>
      <c r="BH780" s="230"/>
      <c r="BI780" s="230"/>
      <c r="BJ780" s="230"/>
      <c r="BK780" s="230"/>
      <c r="BL780" s="230"/>
      <c r="BM780" s="230"/>
      <c r="BN780" s="230"/>
      <c r="BO780" s="230"/>
      <c r="BP780" s="230"/>
      <c r="BQ780" s="231"/>
      <c r="BR780" s="182">
        <v>-113.01000000000931</v>
      </c>
      <c r="BS780" s="183"/>
      <c r="BT780" s="183"/>
      <c r="BU780" s="183"/>
      <c r="BV780" s="184"/>
      <c r="BW780" s="1"/>
      <c r="BX780" s="1"/>
      <c r="BY780" s="1"/>
      <c r="BZ780" s="2"/>
    </row>
    <row r="781" spans="1:79" ht="25.5" customHeight="1">
      <c r="A781" s="62">
        <v>0</v>
      </c>
      <c r="B781" s="61"/>
      <c r="C781" s="178" t="s">
        <v>198</v>
      </c>
      <c r="D781" s="178"/>
      <c r="E781" s="178"/>
      <c r="F781" s="178"/>
      <c r="G781" s="178"/>
      <c r="H781" s="178"/>
      <c r="I781" s="178"/>
      <c r="J781" s="179" t="s">
        <v>98</v>
      </c>
      <c r="K781" s="179"/>
      <c r="L781" s="179"/>
      <c r="M781" s="179"/>
      <c r="N781" s="179"/>
      <c r="O781" s="128"/>
      <c r="P781" s="221"/>
      <c r="Q781" s="221"/>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2"/>
      <c r="BR781" s="151"/>
      <c r="BS781" s="151"/>
      <c r="BT781" s="151"/>
      <c r="BU781" s="151"/>
      <c r="BV781" s="151"/>
      <c r="BW781" s="1"/>
      <c r="BX781" s="1"/>
      <c r="BY781" s="1"/>
      <c r="BZ781" s="2"/>
    </row>
    <row r="782" spans="1:79" ht="25.5" customHeight="1">
      <c r="A782" s="185">
        <v>1</v>
      </c>
      <c r="B782" s="125"/>
      <c r="C782" s="186" t="s">
        <v>199</v>
      </c>
      <c r="D782" s="186"/>
      <c r="E782" s="186"/>
      <c r="F782" s="186"/>
      <c r="G782" s="186"/>
      <c r="H782" s="186"/>
      <c r="I782" s="186"/>
      <c r="J782" s="187" t="s">
        <v>200</v>
      </c>
      <c r="K782" s="187"/>
      <c r="L782" s="187"/>
      <c r="M782" s="187"/>
      <c r="N782" s="187"/>
      <c r="O782" s="229" t="s">
        <v>585</v>
      </c>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230"/>
      <c r="AK782" s="230"/>
      <c r="AL782" s="230"/>
      <c r="AM782" s="230"/>
      <c r="AN782" s="230"/>
      <c r="AO782" s="230"/>
      <c r="AP782" s="230"/>
      <c r="AQ782" s="230"/>
      <c r="AR782" s="230"/>
      <c r="AS782" s="230"/>
      <c r="AT782" s="230"/>
      <c r="AU782" s="230"/>
      <c r="AV782" s="230"/>
      <c r="AW782" s="230"/>
      <c r="AX782" s="230"/>
      <c r="AY782" s="230"/>
      <c r="AZ782" s="230"/>
      <c r="BA782" s="230"/>
      <c r="BB782" s="230"/>
      <c r="BC782" s="230"/>
      <c r="BD782" s="230"/>
      <c r="BE782" s="230"/>
      <c r="BF782" s="230"/>
      <c r="BG782" s="230"/>
      <c r="BH782" s="230"/>
      <c r="BI782" s="230"/>
      <c r="BJ782" s="230"/>
      <c r="BK782" s="230"/>
      <c r="BL782" s="230"/>
      <c r="BM782" s="230"/>
      <c r="BN782" s="230"/>
      <c r="BO782" s="230"/>
      <c r="BP782" s="230"/>
      <c r="BQ782" s="231"/>
      <c r="BR782" s="182">
        <v>-1.0300000000002001</v>
      </c>
      <c r="BS782" s="183"/>
      <c r="BT782" s="183"/>
      <c r="BU782" s="183"/>
      <c r="BV782" s="184"/>
      <c r="BW782" s="1"/>
      <c r="BX782" s="1"/>
      <c r="BY782" s="1"/>
      <c r="BZ782" s="2"/>
    </row>
    <row r="783" spans="1:79" ht="20.25" hidden="1" customHeight="1">
      <c r="A783" s="62">
        <v>0</v>
      </c>
      <c r="B783" s="61"/>
      <c r="C783" s="178" t="s">
        <v>360</v>
      </c>
      <c r="D783" s="178"/>
      <c r="E783" s="178"/>
      <c r="F783" s="178"/>
      <c r="G783" s="178"/>
      <c r="H783" s="178"/>
      <c r="I783" s="178"/>
      <c r="J783" s="179" t="s">
        <v>98</v>
      </c>
      <c r="K783" s="179"/>
      <c r="L783" s="179"/>
      <c r="M783" s="179"/>
      <c r="N783" s="179"/>
      <c r="O783" s="128"/>
      <c r="P783" s="221"/>
      <c r="Q783" s="221"/>
      <c r="R783" s="221"/>
      <c r="S783" s="221"/>
      <c r="T783" s="221"/>
      <c r="U783" s="221"/>
      <c r="V783" s="221"/>
      <c r="W783" s="221"/>
      <c r="X783" s="221"/>
      <c r="Y783" s="221"/>
      <c r="Z783" s="221"/>
      <c r="AA783" s="221"/>
      <c r="AB783" s="221"/>
      <c r="AC783" s="221"/>
      <c r="AD783" s="221"/>
      <c r="AE783" s="221"/>
      <c r="AF783" s="221"/>
      <c r="AG783" s="221"/>
      <c r="AH783" s="221"/>
      <c r="AI783" s="221"/>
      <c r="AJ783" s="221"/>
      <c r="AK783" s="221"/>
      <c r="AL783" s="221"/>
      <c r="AM783" s="221"/>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2"/>
      <c r="BR783" s="151"/>
      <c r="BS783" s="151"/>
      <c r="BT783" s="151"/>
      <c r="BU783" s="151"/>
      <c r="BV783" s="151"/>
      <c r="BW783" s="1"/>
      <c r="BX783" s="1"/>
      <c r="BY783" s="1"/>
      <c r="BZ783" s="2"/>
    </row>
    <row r="784" spans="1:79" ht="38.25" hidden="1" customHeight="1">
      <c r="A784" s="185">
        <v>1</v>
      </c>
      <c r="B784" s="125"/>
      <c r="C784" s="186" t="s">
        <v>361</v>
      </c>
      <c r="D784" s="186"/>
      <c r="E784" s="186"/>
      <c r="F784" s="186"/>
      <c r="G784" s="186"/>
      <c r="H784" s="186"/>
      <c r="I784" s="186"/>
      <c r="J784" s="187" t="s">
        <v>362</v>
      </c>
      <c r="K784" s="187"/>
      <c r="L784" s="187"/>
      <c r="M784" s="187"/>
      <c r="N784" s="187"/>
      <c r="O784" s="128"/>
      <c r="P784" s="221"/>
      <c r="Q784" s="221"/>
      <c r="R784" s="221"/>
      <c r="S784" s="221"/>
      <c r="T784" s="221"/>
      <c r="U784" s="221"/>
      <c r="V784" s="221"/>
      <c r="W784" s="221"/>
      <c r="X784" s="221"/>
      <c r="Y784" s="221"/>
      <c r="Z784" s="221"/>
      <c r="AA784" s="221"/>
      <c r="AB784" s="221"/>
      <c r="AC784" s="221"/>
      <c r="AD784" s="221"/>
      <c r="AE784" s="221"/>
      <c r="AF784" s="221"/>
      <c r="AG784" s="221"/>
      <c r="AH784" s="221"/>
      <c r="AI784" s="221"/>
      <c r="AJ784" s="221"/>
      <c r="AK784" s="221"/>
      <c r="AL784" s="221"/>
      <c r="AM784" s="221"/>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2"/>
      <c r="BR784" s="182">
        <v>0</v>
      </c>
      <c r="BS784" s="183"/>
      <c r="BT784" s="183"/>
      <c r="BU784" s="183"/>
      <c r="BV784" s="184"/>
      <c r="BW784" s="1"/>
      <c r="BX784" s="1"/>
      <c r="BY784" s="1"/>
      <c r="BZ784" s="2"/>
    </row>
    <row r="785" spans="1:79" s="6" customFormat="1" ht="50.25" customHeight="1">
      <c r="A785" s="62">
        <v>0</v>
      </c>
      <c r="B785" s="61"/>
      <c r="C785" s="178" t="s">
        <v>456</v>
      </c>
      <c r="D785" s="178"/>
      <c r="E785" s="178"/>
      <c r="F785" s="178"/>
      <c r="G785" s="178"/>
      <c r="H785" s="178"/>
      <c r="I785" s="178"/>
      <c r="J785" s="179" t="s">
        <v>98</v>
      </c>
      <c r="K785" s="179"/>
      <c r="L785" s="179"/>
      <c r="M785" s="179"/>
      <c r="N785" s="179"/>
      <c r="O785" s="128"/>
      <c r="P785" s="221"/>
      <c r="Q785" s="221"/>
      <c r="R785" s="221"/>
      <c r="S785" s="221"/>
      <c r="T785" s="221"/>
      <c r="U785" s="221"/>
      <c r="V785" s="221"/>
      <c r="W785" s="221"/>
      <c r="X785" s="221"/>
      <c r="Y785" s="221"/>
      <c r="Z785" s="221"/>
      <c r="AA785" s="221"/>
      <c r="AB785" s="221"/>
      <c r="AC785" s="221"/>
      <c r="AD785" s="221"/>
      <c r="AE785" s="221"/>
      <c r="AF785" s="221"/>
      <c r="AG785" s="221"/>
      <c r="AH785" s="221"/>
      <c r="AI785" s="221"/>
      <c r="AJ785" s="221"/>
      <c r="AK785" s="221"/>
      <c r="AL785" s="221"/>
      <c r="AM785" s="221"/>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2"/>
      <c r="BR785" s="151"/>
      <c r="BS785" s="151"/>
      <c r="BT785" s="151"/>
      <c r="BU785" s="151"/>
      <c r="BV785" s="151"/>
      <c r="BW785" s="4"/>
      <c r="BX785" s="4"/>
      <c r="BY785" s="4"/>
      <c r="BZ785" s="5"/>
      <c r="CA785" s="6" t="s">
        <v>24</v>
      </c>
    </row>
    <row r="786" spans="1:79" s="6" customFormat="1" ht="41.25" customHeight="1">
      <c r="A786" s="62">
        <v>0</v>
      </c>
      <c r="B786" s="61"/>
      <c r="C786" s="178" t="s">
        <v>455</v>
      </c>
      <c r="D786" s="178"/>
      <c r="E786" s="178"/>
      <c r="F786" s="178"/>
      <c r="G786" s="178"/>
      <c r="H786" s="178"/>
      <c r="I786" s="178"/>
      <c r="J786" s="179" t="s">
        <v>98</v>
      </c>
      <c r="K786" s="179"/>
      <c r="L786" s="179"/>
      <c r="M786" s="179"/>
      <c r="N786" s="179"/>
      <c r="O786" s="128"/>
      <c r="P786" s="221"/>
      <c r="Q786" s="221"/>
      <c r="R786" s="221"/>
      <c r="S786" s="221"/>
      <c r="T786" s="221"/>
      <c r="U786" s="221"/>
      <c r="V786" s="221"/>
      <c r="W786" s="221"/>
      <c r="X786" s="221"/>
      <c r="Y786" s="221"/>
      <c r="Z786" s="221"/>
      <c r="AA786" s="221"/>
      <c r="AB786" s="221"/>
      <c r="AC786" s="221"/>
      <c r="AD786" s="221"/>
      <c r="AE786" s="221"/>
      <c r="AF786" s="221"/>
      <c r="AG786" s="221"/>
      <c r="AH786" s="221"/>
      <c r="AI786" s="221"/>
      <c r="AJ786" s="221"/>
      <c r="AK786" s="221"/>
      <c r="AL786" s="221"/>
      <c r="AM786" s="221"/>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2"/>
      <c r="BR786" s="151"/>
      <c r="BS786" s="151"/>
      <c r="BT786" s="151"/>
      <c r="BU786" s="151"/>
      <c r="BV786" s="151"/>
      <c r="BW786" s="4"/>
      <c r="BX786" s="4"/>
      <c r="BY786" s="4"/>
      <c r="BZ786" s="5"/>
      <c r="CA786" s="6" t="s">
        <v>24</v>
      </c>
    </row>
    <row r="787" spans="1:79" s="6" customFormat="1" ht="24" hidden="1" customHeight="1">
      <c r="A787" s="62">
        <v>0</v>
      </c>
      <c r="B787" s="61"/>
      <c r="C787" s="178" t="s">
        <v>97</v>
      </c>
      <c r="D787" s="178"/>
      <c r="E787" s="178"/>
      <c r="F787" s="178"/>
      <c r="G787" s="178"/>
      <c r="H787" s="178"/>
      <c r="I787" s="178"/>
      <c r="J787" s="179" t="s">
        <v>98</v>
      </c>
      <c r="K787" s="179"/>
      <c r="L787" s="179"/>
      <c r="M787" s="179"/>
      <c r="N787" s="179"/>
      <c r="O787" s="128"/>
      <c r="P787" s="221"/>
      <c r="Q787" s="221"/>
      <c r="R787" s="221"/>
      <c r="S787" s="221"/>
      <c r="T787" s="221"/>
      <c r="U787" s="221"/>
      <c r="V787" s="221"/>
      <c r="W787" s="221"/>
      <c r="X787" s="221"/>
      <c r="Y787" s="221"/>
      <c r="Z787" s="221"/>
      <c r="AA787" s="221"/>
      <c r="AB787" s="221"/>
      <c r="AC787" s="221"/>
      <c r="AD787" s="221"/>
      <c r="AE787" s="221"/>
      <c r="AF787" s="221"/>
      <c r="AG787" s="221"/>
      <c r="AH787" s="221"/>
      <c r="AI787" s="221"/>
      <c r="AJ787" s="221"/>
      <c r="AK787" s="221"/>
      <c r="AL787" s="221"/>
      <c r="AM787" s="221"/>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2"/>
      <c r="BR787" s="151"/>
      <c r="BS787" s="151"/>
      <c r="BT787" s="151"/>
      <c r="BU787" s="151"/>
      <c r="BV787" s="151"/>
      <c r="BW787" s="4"/>
      <c r="BX787" s="4"/>
      <c r="BY787" s="4"/>
      <c r="BZ787" s="5"/>
      <c r="CA787" s="6" t="s">
        <v>24</v>
      </c>
    </row>
    <row r="788" spans="1:79" ht="38.25" hidden="1" customHeight="1">
      <c r="A788" s="185">
        <v>2</v>
      </c>
      <c r="B788" s="125"/>
      <c r="C788" s="195" t="s">
        <v>102</v>
      </c>
      <c r="D788" s="196"/>
      <c r="E788" s="196"/>
      <c r="F788" s="196"/>
      <c r="G788" s="196"/>
      <c r="H788" s="196"/>
      <c r="I788" s="197"/>
      <c r="J788" s="188" t="s">
        <v>103</v>
      </c>
      <c r="K788" s="189"/>
      <c r="L788" s="189"/>
      <c r="M788" s="189"/>
      <c r="N788" s="190"/>
      <c r="O788" s="128"/>
      <c r="P788" s="221"/>
      <c r="Q788" s="221"/>
      <c r="R788" s="221"/>
      <c r="S788" s="221"/>
      <c r="T788" s="221"/>
      <c r="U788" s="221"/>
      <c r="V788" s="221"/>
      <c r="W788" s="221"/>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2"/>
      <c r="BR788" s="182">
        <v>0</v>
      </c>
      <c r="BS788" s="183"/>
      <c r="BT788" s="183"/>
      <c r="BU788" s="183"/>
      <c r="BV788" s="184"/>
      <c r="BW788" s="1"/>
      <c r="BX788" s="1"/>
      <c r="BY788" s="1"/>
      <c r="BZ788" s="2"/>
    </row>
    <row r="789" spans="1:79" ht="25.5" customHeight="1">
      <c r="A789" s="62">
        <v>0</v>
      </c>
      <c r="B789" s="61"/>
      <c r="C789" s="178" t="s">
        <v>198</v>
      </c>
      <c r="D789" s="178"/>
      <c r="E789" s="178"/>
      <c r="F789" s="178"/>
      <c r="G789" s="178"/>
      <c r="H789" s="178"/>
      <c r="I789" s="178"/>
      <c r="J789" s="179" t="s">
        <v>98</v>
      </c>
      <c r="K789" s="179"/>
      <c r="L789" s="179"/>
      <c r="M789" s="179"/>
      <c r="N789" s="179"/>
      <c r="O789" s="128"/>
      <c r="P789" s="221"/>
      <c r="Q789" s="221"/>
      <c r="R789" s="221"/>
      <c r="S789" s="221"/>
      <c r="T789" s="221"/>
      <c r="U789" s="221"/>
      <c r="V789" s="221"/>
      <c r="W789" s="221"/>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2"/>
      <c r="BR789" s="151"/>
      <c r="BS789" s="151"/>
      <c r="BT789" s="151"/>
      <c r="BU789" s="151"/>
      <c r="BV789" s="151"/>
      <c r="BW789" s="1"/>
      <c r="BX789" s="1"/>
      <c r="BY789" s="1"/>
      <c r="BZ789" s="2"/>
    </row>
    <row r="790" spans="1:79" ht="52.5" customHeight="1">
      <c r="A790" s="185" t="s">
        <v>551</v>
      </c>
      <c r="B790" s="125"/>
      <c r="C790" s="186" t="s">
        <v>105</v>
      </c>
      <c r="D790" s="186"/>
      <c r="E790" s="186"/>
      <c r="F790" s="186"/>
      <c r="G790" s="186"/>
      <c r="H790" s="186"/>
      <c r="I790" s="186"/>
      <c r="J790" s="187" t="s">
        <v>100</v>
      </c>
      <c r="K790" s="187"/>
      <c r="L790" s="187"/>
      <c r="M790" s="187"/>
      <c r="N790" s="187"/>
      <c r="O790" s="229" t="s">
        <v>595</v>
      </c>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c r="AL790" s="230"/>
      <c r="AM790" s="230"/>
      <c r="AN790" s="230"/>
      <c r="AO790" s="230"/>
      <c r="AP790" s="230"/>
      <c r="AQ790" s="230"/>
      <c r="AR790" s="230"/>
      <c r="AS790" s="230"/>
      <c r="AT790" s="230"/>
      <c r="AU790" s="230"/>
      <c r="AV790" s="230"/>
      <c r="AW790" s="230"/>
      <c r="AX790" s="230"/>
      <c r="AY790" s="230"/>
      <c r="AZ790" s="230"/>
      <c r="BA790" s="230"/>
      <c r="BB790" s="230"/>
      <c r="BC790" s="230"/>
      <c r="BD790" s="230"/>
      <c r="BE790" s="230"/>
      <c r="BF790" s="230"/>
      <c r="BG790" s="230"/>
      <c r="BH790" s="230"/>
      <c r="BI790" s="230"/>
      <c r="BJ790" s="230"/>
      <c r="BK790" s="230"/>
      <c r="BL790" s="230"/>
      <c r="BM790" s="230"/>
      <c r="BN790" s="230"/>
      <c r="BO790" s="230"/>
      <c r="BP790" s="230"/>
      <c r="BQ790" s="231"/>
      <c r="BR790" s="182">
        <v>-87851.570000000298</v>
      </c>
      <c r="BS790" s="183"/>
      <c r="BT790" s="183"/>
      <c r="BU790" s="183"/>
      <c r="BV790" s="184"/>
      <c r="BW790" s="1"/>
      <c r="BX790" s="1"/>
      <c r="BY790" s="1"/>
      <c r="BZ790" s="2"/>
    </row>
    <row r="791" spans="1:79" ht="47.45" customHeight="1">
      <c r="A791" s="185" t="s">
        <v>551</v>
      </c>
      <c r="B791" s="125"/>
      <c r="C791" s="186" t="s">
        <v>106</v>
      </c>
      <c r="D791" s="186"/>
      <c r="E791" s="186"/>
      <c r="F791" s="186"/>
      <c r="G791" s="186"/>
      <c r="H791" s="186"/>
      <c r="I791" s="186"/>
      <c r="J791" s="187" t="s">
        <v>100</v>
      </c>
      <c r="K791" s="187"/>
      <c r="L791" s="187"/>
      <c r="M791" s="187"/>
      <c r="N791" s="187"/>
      <c r="O791" s="229"/>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c r="AL791" s="230"/>
      <c r="AM791" s="230"/>
      <c r="AN791" s="230"/>
      <c r="AO791" s="230"/>
      <c r="AP791" s="230"/>
      <c r="AQ791" s="230"/>
      <c r="AR791" s="230"/>
      <c r="AS791" s="230"/>
      <c r="AT791" s="230"/>
      <c r="AU791" s="230"/>
      <c r="AV791" s="230"/>
      <c r="AW791" s="230"/>
      <c r="AX791" s="230"/>
      <c r="AY791" s="230"/>
      <c r="AZ791" s="230"/>
      <c r="BA791" s="230"/>
      <c r="BB791" s="230"/>
      <c r="BC791" s="230"/>
      <c r="BD791" s="230"/>
      <c r="BE791" s="230"/>
      <c r="BF791" s="230"/>
      <c r="BG791" s="230"/>
      <c r="BH791" s="230"/>
      <c r="BI791" s="230"/>
      <c r="BJ791" s="230"/>
      <c r="BK791" s="230"/>
      <c r="BL791" s="230"/>
      <c r="BM791" s="230"/>
      <c r="BN791" s="230"/>
      <c r="BO791" s="230"/>
      <c r="BP791" s="230"/>
      <c r="BQ791" s="231"/>
      <c r="BR791" s="182">
        <v>0</v>
      </c>
      <c r="BS791" s="183"/>
      <c r="BT791" s="183"/>
      <c r="BU791" s="183"/>
      <c r="BV791" s="184"/>
      <c r="BW791" s="1"/>
      <c r="BX791" s="1"/>
      <c r="BY791" s="1"/>
      <c r="BZ791" s="2"/>
    </row>
    <row r="792" spans="1:79" ht="38.25" customHeight="1">
      <c r="A792" s="185" t="s">
        <v>551</v>
      </c>
      <c r="B792" s="125"/>
      <c r="C792" s="186" t="s">
        <v>107</v>
      </c>
      <c r="D792" s="186"/>
      <c r="E792" s="186"/>
      <c r="F792" s="186"/>
      <c r="G792" s="186"/>
      <c r="H792" s="186"/>
      <c r="I792" s="186"/>
      <c r="J792" s="187" t="s">
        <v>100</v>
      </c>
      <c r="K792" s="187"/>
      <c r="L792" s="187"/>
      <c r="M792" s="187"/>
      <c r="N792" s="187"/>
      <c r="O792" s="229" t="s">
        <v>594</v>
      </c>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R792" s="230"/>
      <c r="AS792" s="230"/>
      <c r="AT792" s="230"/>
      <c r="AU792" s="230"/>
      <c r="AV792" s="230"/>
      <c r="AW792" s="230"/>
      <c r="AX792" s="230"/>
      <c r="AY792" s="230"/>
      <c r="AZ792" s="230"/>
      <c r="BA792" s="230"/>
      <c r="BB792" s="230"/>
      <c r="BC792" s="230"/>
      <c r="BD792" s="230"/>
      <c r="BE792" s="230"/>
      <c r="BF792" s="230"/>
      <c r="BG792" s="230"/>
      <c r="BH792" s="230"/>
      <c r="BI792" s="230"/>
      <c r="BJ792" s="230"/>
      <c r="BK792" s="230"/>
      <c r="BL792" s="230"/>
      <c r="BM792" s="230"/>
      <c r="BN792" s="230"/>
      <c r="BO792" s="230"/>
      <c r="BP792" s="230"/>
      <c r="BQ792" s="231"/>
      <c r="BR792" s="182">
        <v>-27996.800000000047</v>
      </c>
      <c r="BS792" s="183"/>
      <c r="BT792" s="183"/>
      <c r="BU792" s="183"/>
      <c r="BV792" s="184"/>
      <c r="BW792" s="1"/>
      <c r="BX792" s="1"/>
      <c r="BY792" s="1"/>
      <c r="BZ792" s="2"/>
    </row>
    <row r="793" spans="1:79" ht="51" customHeight="1">
      <c r="A793" s="185" t="s">
        <v>551</v>
      </c>
      <c r="B793" s="125"/>
      <c r="C793" s="186" t="s">
        <v>108</v>
      </c>
      <c r="D793" s="186"/>
      <c r="E793" s="186"/>
      <c r="F793" s="186"/>
      <c r="G793" s="186"/>
      <c r="H793" s="186"/>
      <c r="I793" s="186"/>
      <c r="J793" s="187" t="s">
        <v>100</v>
      </c>
      <c r="K793" s="187"/>
      <c r="L793" s="187"/>
      <c r="M793" s="187"/>
      <c r="N793" s="187"/>
      <c r="O793" s="229" t="s">
        <v>592</v>
      </c>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R793" s="230"/>
      <c r="AS793" s="230"/>
      <c r="AT793" s="230"/>
      <c r="AU793" s="230"/>
      <c r="AV793" s="230"/>
      <c r="AW793" s="230"/>
      <c r="AX793" s="230"/>
      <c r="AY793" s="230"/>
      <c r="AZ793" s="230"/>
      <c r="BA793" s="230"/>
      <c r="BB793" s="230"/>
      <c r="BC793" s="230"/>
      <c r="BD793" s="230"/>
      <c r="BE793" s="230"/>
      <c r="BF793" s="230"/>
      <c r="BG793" s="230"/>
      <c r="BH793" s="230"/>
      <c r="BI793" s="230"/>
      <c r="BJ793" s="230"/>
      <c r="BK793" s="230"/>
      <c r="BL793" s="230"/>
      <c r="BM793" s="230"/>
      <c r="BN793" s="230"/>
      <c r="BO793" s="230"/>
      <c r="BP793" s="230"/>
      <c r="BQ793" s="231"/>
      <c r="BR793" s="182">
        <v>-58211.109999999986</v>
      </c>
      <c r="BS793" s="183"/>
      <c r="BT793" s="183"/>
      <c r="BU793" s="183"/>
      <c r="BV793" s="184"/>
      <c r="BW793" s="1"/>
      <c r="BX793" s="1"/>
      <c r="BY793" s="1"/>
      <c r="BZ793" s="2"/>
    </row>
    <row r="794" spans="1:79" ht="38.25" customHeight="1">
      <c r="A794" s="185" t="s">
        <v>551</v>
      </c>
      <c r="B794" s="125"/>
      <c r="C794" s="186" t="s">
        <v>109</v>
      </c>
      <c r="D794" s="186"/>
      <c r="E794" s="186"/>
      <c r="F794" s="186"/>
      <c r="G794" s="186"/>
      <c r="H794" s="186"/>
      <c r="I794" s="186"/>
      <c r="J794" s="187" t="s">
        <v>100</v>
      </c>
      <c r="K794" s="187"/>
      <c r="L794" s="187"/>
      <c r="M794" s="187"/>
      <c r="N794" s="187"/>
      <c r="O794" s="229" t="s">
        <v>593</v>
      </c>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R794" s="230"/>
      <c r="AS794" s="230"/>
      <c r="AT794" s="230"/>
      <c r="AU794" s="230"/>
      <c r="AV794" s="230"/>
      <c r="AW794" s="230"/>
      <c r="AX794" s="230"/>
      <c r="AY794" s="230"/>
      <c r="AZ794" s="230"/>
      <c r="BA794" s="230"/>
      <c r="BB794" s="230"/>
      <c r="BC794" s="230"/>
      <c r="BD794" s="230"/>
      <c r="BE794" s="230"/>
      <c r="BF794" s="230"/>
      <c r="BG794" s="230"/>
      <c r="BH794" s="230"/>
      <c r="BI794" s="230"/>
      <c r="BJ794" s="230"/>
      <c r="BK794" s="230"/>
      <c r="BL794" s="230"/>
      <c r="BM794" s="230"/>
      <c r="BN794" s="230"/>
      <c r="BO794" s="230"/>
      <c r="BP794" s="230"/>
      <c r="BQ794" s="231"/>
      <c r="BR794" s="182">
        <v>-423.30000000004657</v>
      </c>
      <c r="BS794" s="183"/>
      <c r="BT794" s="183"/>
      <c r="BU794" s="183"/>
      <c r="BV794" s="184"/>
      <c r="BW794" s="1"/>
      <c r="BX794" s="1"/>
      <c r="BY794" s="1"/>
      <c r="BZ794" s="2"/>
    </row>
    <row r="795" spans="1:79" ht="44.1" customHeight="1">
      <c r="A795" s="185" t="s">
        <v>551</v>
      </c>
      <c r="B795" s="125"/>
      <c r="C795" s="186" t="s">
        <v>110</v>
      </c>
      <c r="D795" s="186"/>
      <c r="E795" s="186"/>
      <c r="F795" s="186"/>
      <c r="G795" s="186"/>
      <c r="H795" s="186"/>
      <c r="I795" s="186"/>
      <c r="J795" s="187" t="s">
        <v>100</v>
      </c>
      <c r="K795" s="187"/>
      <c r="L795" s="187"/>
      <c r="M795" s="187"/>
      <c r="N795" s="187"/>
      <c r="O795" s="229" t="s">
        <v>593</v>
      </c>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c r="AL795" s="230"/>
      <c r="AM795" s="230"/>
      <c r="AN795" s="230"/>
      <c r="AO795" s="230"/>
      <c r="AP795" s="230"/>
      <c r="AQ795" s="230"/>
      <c r="AR795" s="230"/>
      <c r="AS795" s="230"/>
      <c r="AT795" s="230"/>
      <c r="AU795" s="230"/>
      <c r="AV795" s="230"/>
      <c r="AW795" s="230"/>
      <c r="AX795" s="230"/>
      <c r="AY795" s="230"/>
      <c r="AZ795" s="230"/>
      <c r="BA795" s="230"/>
      <c r="BB795" s="230"/>
      <c r="BC795" s="230"/>
      <c r="BD795" s="230"/>
      <c r="BE795" s="230"/>
      <c r="BF795" s="230"/>
      <c r="BG795" s="230"/>
      <c r="BH795" s="230"/>
      <c r="BI795" s="230"/>
      <c r="BJ795" s="230"/>
      <c r="BK795" s="230"/>
      <c r="BL795" s="230"/>
      <c r="BM795" s="230"/>
      <c r="BN795" s="230"/>
      <c r="BO795" s="230"/>
      <c r="BP795" s="230"/>
      <c r="BQ795" s="231"/>
      <c r="BR795" s="182">
        <v>-1221.359999999986</v>
      </c>
      <c r="BS795" s="183"/>
      <c r="BT795" s="183"/>
      <c r="BU795" s="183"/>
      <c r="BV795" s="184"/>
      <c r="BW795" s="1"/>
      <c r="BX795" s="1"/>
      <c r="BY795" s="1"/>
      <c r="BZ795" s="2"/>
    </row>
    <row r="796" spans="1:79" ht="25.5" hidden="1" customHeight="1">
      <c r="A796" s="62">
        <v>0</v>
      </c>
      <c r="B796" s="61"/>
      <c r="C796" s="178" t="s">
        <v>198</v>
      </c>
      <c r="D796" s="178"/>
      <c r="E796" s="178"/>
      <c r="F796" s="178"/>
      <c r="G796" s="178"/>
      <c r="H796" s="178"/>
      <c r="I796" s="178"/>
      <c r="J796" s="179" t="s">
        <v>98</v>
      </c>
      <c r="K796" s="179"/>
      <c r="L796" s="179"/>
      <c r="M796" s="179"/>
      <c r="N796" s="179"/>
      <c r="O796" s="229"/>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c r="AL796" s="230"/>
      <c r="AM796" s="230"/>
      <c r="AN796" s="230"/>
      <c r="AO796" s="230"/>
      <c r="AP796" s="230"/>
      <c r="AQ796" s="230"/>
      <c r="AR796" s="230"/>
      <c r="AS796" s="230"/>
      <c r="AT796" s="230"/>
      <c r="AU796" s="230"/>
      <c r="AV796" s="230"/>
      <c r="AW796" s="230"/>
      <c r="AX796" s="230"/>
      <c r="AY796" s="230"/>
      <c r="AZ796" s="230"/>
      <c r="BA796" s="230"/>
      <c r="BB796" s="230"/>
      <c r="BC796" s="230"/>
      <c r="BD796" s="230"/>
      <c r="BE796" s="230"/>
      <c r="BF796" s="230"/>
      <c r="BG796" s="230"/>
      <c r="BH796" s="230"/>
      <c r="BI796" s="230"/>
      <c r="BJ796" s="230"/>
      <c r="BK796" s="230"/>
      <c r="BL796" s="230"/>
      <c r="BM796" s="230"/>
      <c r="BN796" s="230"/>
      <c r="BO796" s="230"/>
      <c r="BP796" s="230"/>
      <c r="BQ796" s="231"/>
      <c r="BR796" s="151"/>
      <c r="BS796" s="151"/>
      <c r="BT796" s="151"/>
      <c r="BU796" s="151"/>
      <c r="BV796" s="151"/>
      <c r="BW796" s="1"/>
      <c r="BX796" s="1"/>
      <c r="BY796" s="1"/>
      <c r="BZ796" s="2"/>
    </row>
    <row r="797" spans="1:79" ht="38.25" hidden="1" customHeight="1">
      <c r="A797" s="185">
        <v>2</v>
      </c>
      <c r="B797" s="125"/>
      <c r="C797" s="186" t="s">
        <v>202</v>
      </c>
      <c r="D797" s="186"/>
      <c r="E797" s="186"/>
      <c r="F797" s="186"/>
      <c r="G797" s="186"/>
      <c r="H797" s="186"/>
      <c r="I797" s="186"/>
      <c r="J797" s="187" t="s">
        <v>103</v>
      </c>
      <c r="K797" s="187"/>
      <c r="L797" s="187"/>
      <c r="M797" s="187"/>
      <c r="N797" s="187"/>
      <c r="O797" s="229"/>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c r="AL797" s="230"/>
      <c r="AM797" s="230"/>
      <c r="AN797" s="230"/>
      <c r="AO797" s="230"/>
      <c r="AP797" s="230"/>
      <c r="AQ797" s="230"/>
      <c r="AR797" s="230"/>
      <c r="AS797" s="230"/>
      <c r="AT797" s="230"/>
      <c r="AU797" s="230"/>
      <c r="AV797" s="230"/>
      <c r="AW797" s="230"/>
      <c r="AX797" s="230"/>
      <c r="AY797" s="230"/>
      <c r="AZ797" s="230"/>
      <c r="BA797" s="230"/>
      <c r="BB797" s="230"/>
      <c r="BC797" s="230"/>
      <c r="BD797" s="230"/>
      <c r="BE797" s="230"/>
      <c r="BF797" s="230"/>
      <c r="BG797" s="230"/>
      <c r="BH797" s="230"/>
      <c r="BI797" s="230"/>
      <c r="BJ797" s="230"/>
      <c r="BK797" s="230"/>
      <c r="BL797" s="230"/>
      <c r="BM797" s="230"/>
      <c r="BN797" s="230"/>
      <c r="BO797" s="230"/>
      <c r="BP797" s="230"/>
      <c r="BQ797" s="231"/>
      <c r="BR797" s="182">
        <v>0</v>
      </c>
      <c r="BS797" s="183"/>
      <c r="BT797" s="183"/>
      <c r="BU797" s="183"/>
      <c r="BV797" s="184"/>
      <c r="BW797" s="1"/>
      <c r="BX797" s="1"/>
      <c r="BY797" s="1"/>
      <c r="BZ797" s="2"/>
    </row>
    <row r="798" spans="1:79" ht="51" hidden="1" customHeight="1">
      <c r="A798" s="185">
        <v>2</v>
      </c>
      <c r="B798" s="125"/>
      <c r="C798" s="186" t="s">
        <v>203</v>
      </c>
      <c r="D798" s="186"/>
      <c r="E798" s="186"/>
      <c r="F798" s="186"/>
      <c r="G798" s="186"/>
      <c r="H798" s="186"/>
      <c r="I798" s="186"/>
      <c r="J798" s="187" t="s">
        <v>103</v>
      </c>
      <c r="K798" s="187"/>
      <c r="L798" s="187"/>
      <c r="M798" s="187"/>
      <c r="N798" s="187"/>
      <c r="O798" s="229"/>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c r="AL798" s="230"/>
      <c r="AM798" s="230"/>
      <c r="AN798" s="230"/>
      <c r="AO798" s="230"/>
      <c r="AP798" s="230"/>
      <c r="AQ798" s="230"/>
      <c r="AR798" s="230"/>
      <c r="AS798" s="230"/>
      <c r="AT798" s="230"/>
      <c r="AU798" s="230"/>
      <c r="AV798" s="230"/>
      <c r="AW798" s="230"/>
      <c r="AX798" s="230"/>
      <c r="AY798" s="230"/>
      <c r="AZ798" s="230"/>
      <c r="BA798" s="230"/>
      <c r="BB798" s="230"/>
      <c r="BC798" s="230"/>
      <c r="BD798" s="230"/>
      <c r="BE798" s="230"/>
      <c r="BF798" s="230"/>
      <c r="BG798" s="230"/>
      <c r="BH798" s="230"/>
      <c r="BI798" s="230"/>
      <c r="BJ798" s="230"/>
      <c r="BK798" s="230"/>
      <c r="BL798" s="230"/>
      <c r="BM798" s="230"/>
      <c r="BN798" s="230"/>
      <c r="BO798" s="230"/>
      <c r="BP798" s="230"/>
      <c r="BQ798" s="231"/>
      <c r="BR798" s="182">
        <v>0</v>
      </c>
      <c r="BS798" s="183"/>
      <c r="BT798" s="183"/>
      <c r="BU798" s="183"/>
      <c r="BV798" s="184"/>
      <c r="BW798" s="1"/>
      <c r="BX798" s="1"/>
      <c r="BY798" s="1"/>
      <c r="BZ798" s="2"/>
    </row>
    <row r="799" spans="1:79" ht="51" customHeight="1">
      <c r="A799" s="185" t="s">
        <v>551</v>
      </c>
      <c r="B799" s="125"/>
      <c r="C799" s="186" t="s">
        <v>204</v>
      </c>
      <c r="D799" s="186"/>
      <c r="E799" s="186"/>
      <c r="F799" s="186"/>
      <c r="G799" s="186"/>
      <c r="H799" s="186"/>
      <c r="I799" s="186"/>
      <c r="J799" s="187" t="s">
        <v>205</v>
      </c>
      <c r="K799" s="187"/>
      <c r="L799" s="187"/>
      <c r="M799" s="187"/>
      <c r="N799" s="187"/>
      <c r="O799" s="229" t="s">
        <v>596</v>
      </c>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R799" s="230"/>
      <c r="AS799" s="230"/>
      <c r="AT799" s="230"/>
      <c r="AU799" s="230"/>
      <c r="AV799" s="230"/>
      <c r="AW799" s="230"/>
      <c r="AX799" s="230"/>
      <c r="AY799" s="230"/>
      <c r="AZ799" s="230"/>
      <c r="BA799" s="230"/>
      <c r="BB799" s="230"/>
      <c r="BC799" s="230"/>
      <c r="BD799" s="230"/>
      <c r="BE799" s="230"/>
      <c r="BF799" s="230"/>
      <c r="BG799" s="230"/>
      <c r="BH799" s="230"/>
      <c r="BI799" s="230"/>
      <c r="BJ799" s="230"/>
      <c r="BK799" s="230"/>
      <c r="BL799" s="230"/>
      <c r="BM799" s="230"/>
      <c r="BN799" s="230"/>
      <c r="BO799" s="230"/>
      <c r="BP799" s="230"/>
      <c r="BQ799" s="231"/>
      <c r="BR799" s="182">
        <v>3890.1000000000004</v>
      </c>
      <c r="BS799" s="183"/>
      <c r="BT799" s="183"/>
      <c r="BU799" s="183"/>
      <c r="BV799" s="184"/>
      <c r="BW799" s="1"/>
      <c r="BX799" s="1"/>
      <c r="BY799" s="1"/>
      <c r="BZ799" s="2"/>
    </row>
    <row r="800" spans="1:79" ht="45.75" customHeight="1">
      <c r="A800" s="185" t="s">
        <v>551</v>
      </c>
      <c r="B800" s="125"/>
      <c r="C800" s="186" t="s">
        <v>467</v>
      </c>
      <c r="D800" s="186"/>
      <c r="E800" s="186"/>
      <c r="F800" s="186"/>
      <c r="G800" s="186"/>
      <c r="H800" s="186"/>
      <c r="I800" s="186"/>
      <c r="J800" s="187" t="s">
        <v>103</v>
      </c>
      <c r="K800" s="187"/>
      <c r="L800" s="187"/>
      <c r="M800" s="187"/>
      <c r="N800" s="187"/>
      <c r="O800" s="229" t="s">
        <v>594</v>
      </c>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c r="AL800" s="230"/>
      <c r="AM800" s="230"/>
      <c r="AN800" s="230"/>
      <c r="AO800" s="230"/>
      <c r="AP800" s="230"/>
      <c r="AQ800" s="230"/>
      <c r="AR800" s="230"/>
      <c r="AS800" s="230"/>
      <c r="AT800" s="230"/>
      <c r="AU800" s="230"/>
      <c r="AV800" s="230"/>
      <c r="AW800" s="230"/>
      <c r="AX800" s="230"/>
      <c r="AY800" s="230"/>
      <c r="AZ800" s="230"/>
      <c r="BA800" s="230"/>
      <c r="BB800" s="230"/>
      <c r="BC800" s="230"/>
      <c r="BD800" s="230"/>
      <c r="BE800" s="230"/>
      <c r="BF800" s="230"/>
      <c r="BG800" s="230"/>
      <c r="BH800" s="230"/>
      <c r="BI800" s="230"/>
      <c r="BJ800" s="230"/>
      <c r="BK800" s="230"/>
      <c r="BL800" s="230"/>
      <c r="BM800" s="230"/>
      <c r="BN800" s="230"/>
      <c r="BO800" s="230"/>
      <c r="BP800" s="230"/>
      <c r="BQ800" s="231"/>
      <c r="BR800" s="182">
        <v>-86</v>
      </c>
      <c r="BS800" s="183"/>
      <c r="BT800" s="183"/>
      <c r="BU800" s="183"/>
      <c r="BV800" s="184"/>
      <c r="BW800" s="1"/>
      <c r="BX800" s="1"/>
      <c r="BY800" s="1"/>
      <c r="BZ800" s="2"/>
    </row>
    <row r="801" spans="1:79" ht="48" hidden="1" customHeight="1">
      <c r="A801" s="185">
        <v>2</v>
      </c>
      <c r="B801" s="125"/>
      <c r="C801" s="186" t="s">
        <v>207</v>
      </c>
      <c r="D801" s="186"/>
      <c r="E801" s="186"/>
      <c r="F801" s="186"/>
      <c r="G801" s="186"/>
      <c r="H801" s="186"/>
      <c r="I801" s="186"/>
      <c r="J801" s="187" t="s">
        <v>103</v>
      </c>
      <c r="K801" s="187"/>
      <c r="L801" s="187"/>
      <c r="M801" s="187"/>
      <c r="N801" s="187"/>
      <c r="O801" s="128"/>
      <c r="P801" s="221"/>
      <c r="Q801" s="221"/>
      <c r="R801" s="221"/>
      <c r="S801" s="221"/>
      <c r="T801" s="221"/>
      <c r="U801" s="221"/>
      <c r="V801" s="221"/>
      <c r="W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2"/>
      <c r="BR801" s="182">
        <v>0</v>
      </c>
      <c r="BS801" s="183"/>
      <c r="BT801" s="183"/>
      <c r="BU801" s="183"/>
      <c r="BV801" s="184"/>
      <c r="BW801" s="1"/>
      <c r="BX801" s="1"/>
      <c r="BY801" s="1"/>
      <c r="BZ801" s="2"/>
    </row>
    <row r="802" spans="1:79" ht="38.25" hidden="1" customHeight="1">
      <c r="A802" s="185">
        <v>2</v>
      </c>
      <c r="B802" s="125"/>
      <c r="C802" s="186" t="s">
        <v>208</v>
      </c>
      <c r="D802" s="186"/>
      <c r="E802" s="186"/>
      <c r="F802" s="186"/>
      <c r="G802" s="186"/>
      <c r="H802" s="186"/>
      <c r="I802" s="186"/>
      <c r="J802" s="187" t="s">
        <v>103</v>
      </c>
      <c r="K802" s="187"/>
      <c r="L802" s="187"/>
      <c r="M802" s="187"/>
      <c r="N802" s="187"/>
      <c r="O802" s="128"/>
      <c r="P802" s="221"/>
      <c r="Q802" s="221"/>
      <c r="R802" s="221"/>
      <c r="S802" s="221"/>
      <c r="T802" s="221"/>
      <c r="U802" s="221"/>
      <c r="V802" s="221"/>
      <c r="W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2"/>
      <c r="BR802" s="182">
        <v>0</v>
      </c>
      <c r="BS802" s="183"/>
      <c r="BT802" s="183"/>
      <c r="BU802" s="183"/>
      <c r="BV802" s="184"/>
      <c r="BW802" s="1"/>
      <c r="BX802" s="1"/>
      <c r="BY802" s="1"/>
      <c r="BZ802" s="2"/>
    </row>
    <row r="803" spans="1:79" ht="38.25" customHeight="1">
      <c r="A803" s="62">
        <v>0</v>
      </c>
      <c r="B803" s="61"/>
      <c r="C803" s="178" t="s">
        <v>281</v>
      </c>
      <c r="D803" s="178"/>
      <c r="E803" s="178"/>
      <c r="F803" s="178"/>
      <c r="G803" s="178"/>
      <c r="H803" s="178"/>
      <c r="I803" s="178"/>
      <c r="J803" s="179" t="s">
        <v>98</v>
      </c>
      <c r="K803" s="179"/>
      <c r="L803" s="179"/>
      <c r="M803" s="179"/>
      <c r="N803" s="179"/>
      <c r="O803" s="128"/>
      <c r="P803" s="221"/>
      <c r="Q803" s="221"/>
      <c r="R803" s="221"/>
      <c r="S803" s="221"/>
      <c r="T803" s="221"/>
      <c r="U803" s="221"/>
      <c r="V803" s="221"/>
      <c r="W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2"/>
      <c r="BR803" s="151"/>
      <c r="BS803" s="151"/>
      <c r="BT803" s="151"/>
      <c r="BU803" s="151"/>
      <c r="BV803" s="151"/>
      <c r="BW803" s="1"/>
      <c r="BX803" s="1"/>
      <c r="BY803" s="1"/>
      <c r="BZ803" s="2"/>
    </row>
    <row r="804" spans="1:79" ht="26.45" hidden="1" customHeight="1">
      <c r="A804" s="185">
        <v>2</v>
      </c>
      <c r="B804" s="125"/>
      <c r="C804" s="186" t="s">
        <v>283</v>
      </c>
      <c r="D804" s="186"/>
      <c r="E804" s="186"/>
      <c r="F804" s="186"/>
      <c r="G804" s="186"/>
      <c r="H804" s="186"/>
      <c r="I804" s="186"/>
      <c r="J804" s="187" t="s">
        <v>100</v>
      </c>
      <c r="K804" s="187"/>
      <c r="L804" s="187"/>
      <c r="M804" s="187"/>
      <c r="N804" s="187"/>
      <c r="O804" s="128"/>
      <c r="P804" s="221"/>
      <c r="Q804" s="221"/>
      <c r="R804" s="221"/>
      <c r="S804" s="221"/>
      <c r="T804" s="221"/>
      <c r="U804" s="221"/>
      <c r="V804" s="221"/>
      <c r="W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2"/>
      <c r="BR804" s="182">
        <v>0</v>
      </c>
      <c r="BS804" s="183"/>
      <c r="BT804" s="183"/>
      <c r="BU804" s="183"/>
      <c r="BV804" s="184"/>
      <c r="BW804" s="1"/>
      <c r="BX804" s="1"/>
      <c r="BY804" s="1"/>
      <c r="BZ804" s="2"/>
    </row>
    <row r="805" spans="1:79" ht="66.599999999999994" customHeight="1">
      <c r="A805" s="185" t="s">
        <v>551</v>
      </c>
      <c r="B805" s="125"/>
      <c r="C805" s="186" t="s">
        <v>284</v>
      </c>
      <c r="D805" s="186"/>
      <c r="E805" s="186"/>
      <c r="F805" s="186"/>
      <c r="G805" s="186"/>
      <c r="H805" s="186"/>
      <c r="I805" s="186"/>
      <c r="J805" s="187" t="s">
        <v>100</v>
      </c>
      <c r="K805" s="187"/>
      <c r="L805" s="187"/>
      <c r="M805" s="187"/>
      <c r="N805" s="187"/>
      <c r="O805" s="229" t="s">
        <v>597</v>
      </c>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c r="AL805" s="230"/>
      <c r="AM805" s="230"/>
      <c r="AN805" s="230"/>
      <c r="AO805" s="230"/>
      <c r="AP805" s="230"/>
      <c r="AQ805" s="230"/>
      <c r="AR805" s="230"/>
      <c r="AS805" s="230"/>
      <c r="AT805" s="230"/>
      <c r="AU805" s="230"/>
      <c r="AV805" s="230"/>
      <c r="AW805" s="230"/>
      <c r="AX805" s="230"/>
      <c r="AY805" s="230"/>
      <c r="AZ805" s="230"/>
      <c r="BA805" s="230"/>
      <c r="BB805" s="230"/>
      <c r="BC805" s="230"/>
      <c r="BD805" s="230"/>
      <c r="BE805" s="230"/>
      <c r="BF805" s="230"/>
      <c r="BG805" s="230"/>
      <c r="BH805" s="230"/>
      <c r="BI805" s="230"/>
      <c r="BJ805" s="230"/>
      <c r="BK805" s="230"/>
      <c r="BL805" s="230"/>
      <c r="BM805" s="230"/>
      <c r="BN805" s="230"/>
      <c r="BO805" s="230"/>
      <c r="BP805" s="230"/>
      <c r="BQ805" s="231"/>
      <c r="BR805" s="182">
        <v>-17.300000000000182</v>
      </c>
      <c r="BS805" s="183"/>
      <c r="BT805" s="183"/>
      <c r="BU805" s="183"/>
      <c r="BV805" s="184"/>
      <c r="BW805" s="1"/>
      <c r="BX805" s="1"/>
      <c r="BY805" s="1"/>
      <c r="BZ805" s="2"/>
    </row>
    <row r="806" spans="1:79" ht="30.95" customHeight="1">
      <c r="A806" s="185" t="s">
        <v>551</v>
      </c>
      <c r="B806" s="125"/>
      <c r="C806" s="186" t="s">
        <v>285</v>
      </c>
      <c r="D806" s="186"/>
      <c r="E806" s="186"/>
      <c r="F806" s="186"/>
      <c r="G806" s="186"/>
      <c r="H806" s="186"/>
      <c r="I806" s="186"/>
      <c r="J806" s="187" t="s">
        <v>100</v>
      </c>
      <c r="K806" s="187"/>
      <c r="L806" s="187"/>
      <c r="M806" s="187"/>
      <c r="N806" s="187"/>
      <c r="O806" s="229" t="s">
        <v>596</v>
      </c>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1"/>
      <c r="BR806" s="182">
        <v>-133.75</v>
      </c>
      <c r="BS806" s="183"/>
      <c r="BT806" s="183"/>
      <c r="BU806" s="183"/>
      <c r="BV806" s="184"/>
      <c r="BW806" s="1"/>
      <c r="BX806" s="1"/>
      <c r="BY806" s="1"/>
      <c r="BZ806" s="2"/>
    </row>
    <row r="807" spans="1:79" ht="48.95" hidden="1" customHeight="1">
      <c r="A807" s="185">
        <v>2</v>
      </c>
      <c r="B807" s="125"/>
      <c r="C807" s="186" t="s">
        <v>286</v>
      </c>
      <c r="D807" s="186"/>
      <c r="E807" s="186"/>
      <c r="F807" s="186"/>
      <c r="G807" s="186"/>
      <c r="H807" s="186"/>
      <c r="I807" s="186"/>
      <c r="J807" s="187" t="s">
        <v>100</v>
      </c>
      <c r="K807" s="187"/>
      <c r="L807" s="187"/>
      <c r="M807" s="187"/>
      <c r="N807" s="187"/>
      <c r="O807" s="128"/>
      <c r="P807" s="221"/>
      <c r="Q807" s="221"/>
      <c r="R807" s="221"/>
      <c r="S807" s="221"/>
      <c r="T807" s="221"/>
      <c r="U807" s="221"/>
      <c r="V807" s="221"/>
      <c r="W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2"/>
      <c r="BR807" s="182">
        <v>0</v>
      </c>
      <c r="BS807" s="183"/>
      <c r="BT807" s="183"/>
      <c r="BU807" s="183"/>
      <c r="BV807" s="184"/>
      <c r="BW807" s="1"/>
      <c r="BX807" s="1"/>
      <c r="BY807" s="1"/>
      <c r="BZ807" s="2"/>
    </row>
    <row r="808" spans="1:79" ht="40.5" hidden="1" customHeight="1">
      <c r="A808" s="185">
        <v>2</v>
      </c>
      <c r="B808" s="125"/>
      <c r="C808" s="186" t="s">
        <v>287</v>
      </c>
      <c r="D808" s="186"/>
      <c r="E808" s="186"/>
      <c r="F808" s="186"/>
      <c r="G808" s="186"/>
      <c r="H808" s="186"/>
      <c r="I808" s="186"/>
      <c r="J808" s="187" t="s">
        <v>100</v>
      </c>
      <c r="K808" s="187"/>
      <c r="L808" s="187"/>
      <c r="M808" s="187"/>
      <c r="N808" s="187"/>
      <c r="O808" s="128"/>
      <c r="P808" s="221"/>
      <c r="Q808" s="221"/>
      <c r="R808" s="221"/>
      <c r="S808" s="221"/>
      <c r="T808" s="221"/>
      <c r="U808" s="221"/>
      <c r="V808" s="221"/>
      <c r="W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2"/>
      <c r="BR808" s="182">
        <v>0</v>
      </c>
      <c r="BS808" s="183"/>
      <c r="BT808" s="183"/>
      <c r="BU808" s="183"/>
      <c r="BV808" s="184"/>
      <c r="BW808" s="1"/>
      <c r="BX808" s="1"/>
      <c r="BY808" s="1"/>
      <c r="BZ808" s="2"/>
    </row>
    <row r="809" spans="1:79" ht="63.75" customHeight="1">
      <c r="A809" s="185" t="s">
        <v>551</v>
      </c>
      <c r="B809" s="125"/>
      <c r="C809" s="186" t="s">
        <v>288</v>
      </c>
      <c r="D809" s="186"/>
      <c r="E809" s="186"/>
      <c r="F809" s="186"/>
      <c r="G809" s="186"/>
      <c r="H809" s="186"/>
      <c r="I809" s="186"/>
      <c r="J809" s="187" t="s">
        <v>100</v>
      </c>
      <c r="K809" s="187"/>
      <c r="L809" s="187"/>
      <c r="M809" s="187"/>
      <c r="N809" s="187"/>
      <c r="O809" s="229" t="s">
        <v>593</v>
      </c>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c r="AL809" s="230"/>
      <c r="AM809" s="230"/>
      <c r="AN809" s="230"/>
      <c r="AO809" s="230"/>
      <c r="AP809" s="230"/>
      <c r="AQ809" s="230"/>
      <c r="AR809" s="230"/>
      <c r="AS809" s="230"/>
      <c r="AT809" s="230"/>
      <c r="AU809" s="230"/>
      <c r="AV809" s="230"/>
      <c r="AW809" s="230"/>
      <c r="AX809" s="230"/>
      <c r="AY809" s="230"/>
      <c r="AZ809" s="230"/>
      <c r="BA809" s="230"/>
      <c r="BB809" s="230"/>
      <c r="BC809" s="230"/>
      <c r="BD809" s="230"/>
      <c r="BE809" s="230"/>
      <c r="BF809" s="230"/>
      <c r="BG809" s="230"/>
      <c r="BH809" s="230"/>
      <c r="BI809" s="230"/>
      <c r="BJ809" s="230"/>
      <c r="BK809" s="230"/>
      <c r="BL809" s="230"/>
      <c r="BM809" s="230"/>
      <c r="BN809" s="230"/>
      <c r="BO809" s="230"/>
      <c r="BP809" s="230"/>
      <c r="BQ809" s="231"/>
      <c r="BR809" s="182">
        <v>-122.13999999999942</v>
      </c>
      <c r="BS809" s="183"/>
      <c r="BT809" s="183"/>
      <c r="BU809" s="183"/>
      <c r="BV809" s="184"/>
      <c r="BW809" s="1"/>
      <c r="BX809" s="1"/>
      <c r="BY809" s="1"/>
      <c r="BZ809" s="2"/>
    </row>
    <row r="810" spans="1:79" ht="21" customHeight="1">
      <c r="A810" s="62">
        <v>0</v>
      </c>
      <c r="B810" s="61"/>
      <c r="C810" s="178" t="s">
        <v>360</v>
      </c>
      <c r="D810" s="178"/>
      <c r="E810" s="178"/>
      <c r="F810" s="178"/>
      <c r="G810" s="178"/>
      <c r="H810" s="178"/>
      <c r="I810" s="178"/>
      <c r="J810" s="179" t="s">
        <v>98</v>
      </c>
      <c r="K810" s="179"/>
      <c r="L810" s="179"/>
      <c r="M810" s="179"/>
      <c r="N810" s="179"/>
      <c r="O810" s="128"/>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2"/>
      <c r="BR810" s="151"/>
      <c r="BS810" s="151"/>
      <c r="BT810" s="151"/>
      <c r="BU810" s="151"/>
      <c r="BV810" s="151"/>
      <c r="BW810" s="1"/>
      <c r="BX810" s="1"/>
      <c r="BY810" s="1"/>
      <c r="BZ810" s="2"/>
    </row>
    <row r="811" spans="1:79" ht="34.5" hidden="1" customHeight="1">
      <c r="A811" s="185">
        <v>2</v>
      </c>
      <c r="B811" s="125"/>
      <c r="C811" s="186" t="s">
        <v>363</v>
      </c>
      <c r="D811" s="186"/>
      <c r="E811" s="186"/>
      <c r="F811" s="186"/>
      <c r="G811" s="186"/>
      <c r="H811" s="186"/>
      <c r="I811" s="186"/>
      <c r="J811" s="187" t="s">
        <v>362</v>
      </c>
      <c r="K811" s="187"/>
      <c r="L811" s="187"/>
      <c r="M811" s="187"/>
      <c r="N811" s="187"/>
      <c r="O811" s="128"/>
      <c r="P811" s="221"/>
      <c r="Q811" s="221"/>
      <c r="R811" s="221"/>
      <c r="S811" s="221"/>
      <c r="T811" s="221"/>
      <c r="U811" s="221"/>
      <c r="V811" s="221"/>
      <c r="W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2"/>
      <c r="BR811" s="182">
        <v>0</v>
      </c>
      <c r="BS811" s="183"/>
      <c r="BT811" s="183"/>
      <c r="BU811" s="183"/>
      <c r="BV811" s="184"/>
      <c r="BW811" s="1"/>
      <c r="BX811" s="1"/>
      <c r="BY811" s="1"/>
      <c r="BZ811" s="2"/>
    </row>
    <row r="812" spans="1:79" ht="34.5" hidden="1" customHeight="1">
      <c r="A812" s="185">
        <v>2</v>
      </c>
      <c r="B812" s="125"/>
      <c r="C812" s="186" t="s">
        <v>364</v>
      </c>
      <c r="D812" s="186"/>
      <c r="E812" s="186"/>
      <c r="F812" s="186"/>
      <c r="G812" s="186"/>
      <c r="H812" s="186"/>
      <c r="I812" s="186"/>
      <c r="J812" s="187" t="s">
        <v>362</v>
      </c>
      <c r="K812" s="187"/>
      <c r="L812" s="187"/>
      <c r="M812" s="187"/>
      <c r="N812" s="187"/>
      <c r="O812" s="128"/>
      <c r="P812" s="221"/>
      <c r="Q812" s="221"/>
      <c r="R812" s="221"/>
      <c r="S812" s="221"/>
      <c r="T812" s="221"/>
      <c r="U812" s="221"/>
      <c r="V812" s="221"/>
      <c r="W812" s="221"/>
      <c r="X812" s="221"/>
      <c r="Y812" s="221"/>
      <c r="Z812" s="221"/>
      <c r="AA812" s="221"/>
      <c r="AB812" s="221"/>
      <c r="AC812" s="221"/>
      <c r="AD812" s="221"/>
      <c r="AE812" s="221"/>
      <c r="AF812" s="221"/>
      <c r="AG812" s="221"/>
      <c r="AH812" s="221"/>
      <c r="AI812" s="221"/>
      <c r="AJ812" s="221"/>
      <c r="AK812" s="221"/>
      <c r="AL812" s="221"/>
      <c r="AM812" s="221"/>
      <c r="AN812" s="221"/>
      <c r="AO812" s="221"/>
      <c r="AP812" s="221"/>
      <c r="AQ812" s="221"/>
      <c r="AR812" s="221"/>
      <c r="AS812" s="221"/>
      <c r="AT812" s="221"/>
      <c r="AU812" s="221"/>
      <c r="AV812" s="221"/>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2"/>
      <c r="BR812" s="182">
        <v>0</v>
      </c>
      <c r="BS812" s="183"/>
      <c r="BT812" s="183"/>
      <c r="BU812" s="183"/>
      <c r="BV812" s="184"/>
      <c r="BW812" s="1"/>
      <c r="BX812" s="1"/>
      <c r="BY812" s="1"/>
      <c r="BZ812" s="2"/>
    </row>
    <row r="813" spans="1:79" ht="53.25" customHeight="1">
      <c r="A813" s="185" t="s">
        <v>551</v>
      </c>
      <c r="B813" s="125"/>
      <c r="C813" s="186" t="s">
        <v>365</v>
      </c>
      <c r="D813" s="186"/>
      <c r="E813" s="186"/>
      <c r="F813" s="186"/>
      <c r="G813" s="186"/>
      <c r="H813" s="186"/>
      <c r="I813" s="186"/>
      <c r="J813" s="187" t="s">
        <v>362</v>
      </c>
      <c r="K813" s="187"/>
      <c r="L813" s="187"/>
      <c r="M813" s="187"/>
      <c r="N813" s="187"/>
      <c r="O813" s="229" t="s">
        <v>598</v>
      </c>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c r="AL813" s="230"/>
      <c r="AM813" s="230"/>
      <c r="AN813" s="230"/>
      <c r="AO813" s="230"/>
      <c r="AP813" s="230"/>
      <c r="AQ813" s="230"/>
      <c r="AR813" s="230"/>
      <c r="AS813" s="230"/>
      <c r="AT813" s="230"/>
      <c r="AU813" s="230"/>
      <c r="AV813" s="230"/>
      <c r="AW813" s="230"/>
      <c r="AX813" s="230"/>
      <c r="AY813" s="230"/>
      <c r="AZ813" s="230"/>
      <c r="BA813" s="230"/>
      <c r="BB813" s="230"/>
      <c r="BC813" s="230"/>
      <c r="BD813" s="230"/>
      <c r="BE813" s="230"/>
      <c r="BF813" s="230"/>
      <c r="BG813" s="230"/>
      <c r="BH813" s="230"/>
      <c r="BI813" s="230"/>
      <c r="BJ813" s="230"/>
      <c r="BK813" s="230"/>
      <c r="BL813" s="230"/>
      <c r="BM813" s="230"/>
      <c r="BN813" s="230"/>
      <c r="BO813" s="230"/>
      <c r="BP813" s="230"/>
      <c r="BQ813" s="231"/>
      <c r="BR813" s="182">
        <v>-42</v>
      </c>
      <c r="BS813" s="183"/>
      <c r="BT813" s="183"/>
      <c r="BU813" s="183"/>
      <c r="BV813" s="184"/>
      <c r="BW813" s="1"/>
      <c r="BX813" s="1"/>
      <c r="BY813" s="1"/>
      <c r="BZ813" s="2"/>
    </row>
    <row r="814" spans="1:79" s="6" customFormat="1" ht="36.75" customHeight="1">
      <c r="A814" s="62">
        <v>0</v>
      </c>
      <c r="B814" s="61"/>
      <c r="C814" s="178" t="s">
        <v>457</v>
      </c>
      <c r="D814" s="178"/>
      <c r="E814" s="178"/>
      <c r="F814" s="178"/>
      <c r="G814" s="178"/>
      <c r="H814" s="178"/>
      <c r="I814" s="178"/>
      <c r="J814" s="179" t="s">
        <v>98</v>
      </c>
      <c r="K814" s="179"/>
      <c r="L814" s="179"/>
      <c r="M814" s="179"/>
      <c r="N814" s="179"/>
      <c r="O814" s="128"/>
      <c r="P814" s="221"/>
      <c r="Q814" s="221"/>
      <c r="R814" s="221"/>
      <c r="S814" s="221"/>
      <c r="T814" s="221"/>
      <c r="U814" s="221"/>
      <c r="V814" s="221"/>
      <c r="W814" s="221"/>
      <c r="X814" s="221"/>
      <c r="Y814" s="221"/>
      <c r="Z814" s="221"/>
      <c r="AA814" s="221"/>
      <c r="AB814" s="221"/>
      <c r="AC814" s="221"/>
      <c r="AD814" s="221"/>
      <c r="AE814" s="221"/>
      <c r="AF814" s="221"/>
      <c r="AG814" s="221"/>
      <c r="AH814" s="221"/>
      <c r="AI814" s="221"/>
      <c r="AJ814" s="221"/>
      <c r="AK814" s="221"/>
      <c r="AL814" s="221"/>
      <c r="AM814" s="221"/>
      <c r="AN814" s="221"/>
      <c r="AO814" s="221"/>
      <c r="AP814" s="221"/>
      <c r="AQ814" s="221"/>
      <c r="AR814" s="221"/>
      <c r="AS814" s="221"/>
      <c r="AT814" s="221"/>
      <c r="AU814" s="221"/>
      <c r="AV814" s="221"/>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2"/>
      <c r="BR814" s="151"/>
      <c r="BS814" s="151"/>
      <c r="BT814" s="151"/>
      <c r="BU814" s="151"/>
      <c r="BV814" s="151"/>
      <c r="BW814" s="4"/>
      <c r="BX814" s="4"/>
      <c r="BY814" s="4"/>
      <c r="BZ814" s="5"/>
      <c r="CA814" s="6" t="s">
        <v>24</v>
      </c>
    </row>
    <row r="815" spans="1:79" s="6" customFormat="1" ht="12.6" customHeight="1">
      <c r="A815" s="62">
        <v>0</v>
      </c>
      <c r="B815" s="61"/>
      <c r="C815" s="178" t="s">
        <v>97</v>
      </c>
      <c r="D815" s="178"/>
      <c r="E815" s="178"/>
      <c r="F815" s="178"/>
      <c r="G815" s="178"/>
      <c r="H815" s="178"/>
      <c r="I815" s="178"/>
      <c r="J815" s="179" t="s">
        <v>98</v>
      </c>
      <c r="K815" s="179"/>
      <c r="L815" s="179"/>
      <c r="M815" s="179"/>
      <c r="N815" s="179"/>
      <c r="O815" s="128"/>
      <c r="P815" s="221"/>
      <c r="Q815" s="221"/>
      <c r="R815" s="221"/>
      <c r="S815" s="221"/>
      <c r="T815" s="221"/>
      <c r="U815" s="221"/>
      <c r="V815" s="221"/>
      <c r="W815" s="221"/>
      <c r="X815" s="221"/>
      <c r="Y815" s="221"/>
      <c r="Z815" s="221"/>
      <c r="AA815" s="221"/>
      <c r="AB815" s="221"/>
      <c r="AC815" s="221"/>
      <c r="AD815" s="221"/>
      <c r="AE815" s="221"/>
      <c r="AF815" s="221"/>
      <c r="AG815" s="221"/>
      <c r="AH815" s="221"/>
      <c r="AI815" s="221"/>
      <c r="AJ815" s="221"/>
      <c r="AK815" s="221"/>
      <c r="AL815" s="221"/>
      <c r="AM815" s="221"/>
      <c r="AN815" s="221"/>
      <c r="AO815" s="221"/>
      <c r="AP815" s="221"/>
      <c r="AQ815" s="221"/>
      <c r="AR815" s="221"/>
      <c r="AS815" s="221"/>
      <c r="AT815" s="221"/>
      <c r="AU815" s="221"/>
      <c r="AV815" s="221"/>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2"/>
      <c r="BR815" s="151"/>
      <c r="BS815" s="151"/>
      <c r="BT815" s="151"/>
      <c r="BU815" s="151"/>
      <c r="BV815" s="151"/>
      <c r="BW815" s="4"/>
      <c r="BX815" s="4"/>
      <c r="BY815" s="4"/>
      <c r="BZ815" s="5"/>
      <c r="CA815" s="6" t="s">
        <v>24</v>
      </c>
    </row>
    <row r="816" spans="1:79" ht="50.1" customHeight="1">
      <c r="A816" s="185" t="s">
        <v>552</v>
      </c>
      <c r="B816" s="125"/>
      <c r="C816" s="186" t="s">
        <v>111</v>
      </c>
      <c r="D816" s="186"/>
      <c r="E816" s="186"/>
      <c r="F816" s="186"/>
      <c r="G816" s="186"/>
      <c r="H816" s="186"/>
      <c r="I816" s="186"/>
      <c r="J816" s="187" t="s">
        <v>100</v>
      </c>
      <c r="K816" s="187"/>
      <c r="L816" s="187"/>
      <c r="M816" s="187"/>
      <c r="N816" s="187"/>
      <c r="O816" s="229" t="s">
        <v>542</v>
      </c>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c r="AL816" s="230"/>
      <c r="AM816" s="230"/>
      <c r="AN816" s="230"/>
      <c r="AO816" s="230"/>
      <c r="AP816" s="230"/>
      <c r="AQ816" s="230"/>
      <c r="AR816" s="230"/>
      <c r="AS816" s="230"/>
      <c r="AT816" s="230"/>
      <c r="AU816" s="230"/>
      <c r="AV816" s="230"/>
      <c r="AW816" s="230"/>
      <c r="AX816" s="230"/>
      <c r="AY816" s="230"/>
      <c r="AZ816" s="230"/>
      <c r="BA816" s="230"/>
      <c r="BB816" s="230"/>
      <c r="BC816" s="230"/>
      <c r="BD816" s="230"/>
      <c r="BE816" s="230"/>
      <c r="BF816" s="230"/>
      <c r="BG816" s="230"/>
      <c r="BH816" s="230"/>
      <c r="BI816" s="230"/>
      <c r="BJ816" s="230"/>
      <c r="BK816" s="230"/>
      <c r="BL816" s="230"/>
      <c r="BM816" s="230"/>
      <c r="BN816" s="230"/>
      <c r="BO816" s="230"/>
      <c r="BP816" s="230"/>
      <c r="BQ816" s="231"/>
      <c r="BR816" s="182">
        <v>-10211.600000000093</v>
      </c>
      <c r="BS816" s="183"/>
      <c r="BT816" s="183"/>
      <c r="BU816" s="183"/>
      <c r="BV816" s="184"/>
      <c r="BW816" s="1"/>
      <c r="BX816" s="1"/>
      <c r="BY816" s="1"/>
      <c r="BZ816" s="2"/>
    </row>
    <row r="817" spans="1:79" ht="25.5" hidden="1" customHeight="1">
      <c r="A817" s="62">
        <v>0</v>
      </c>
      <c r="B817" s="61"/>
      <c r="C817" s="178" t="s">
        <v>198</v>
      </c>
      <c r="D817" s="178"/>
      <c r="E817" s="178"/>
      <c r="F817" s="178"/>
      <c r="G817" s="178"/>
      <c r="H817" s="178"/>
      <c r="I817" s="178"/>
      <c r="J817" s="179" t="s">
        <v>98</v>
      </c>
      <c r="K817" s="179"/>
      <c r="L817" s="179"/>
      <c r="M817" s="179"/>
      <c r="N817" s="179"/>
      <c r="O817" s="229"/>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c r="AQ817" s="230"/>
      <c r="AR817" s="230"/>
      <c r="AS817" s="230"/>
      <c r="AT817" s="230"/>
      <c r="AU817" s="230"/>
      <c r="AV817" s="230"/>
      <c r="AW817" s="230"/>
      <c r="AX817" s="230"/>
      <c r="AY817" s="230"/>
      <c r="AZ817" s="230"/>
      <c r="BA817" s="230"/>
      <c r="BB817" s="230"/>
      <c r="BC817" s="230"/>
      <c r="BD817" s="230"/>
      <c r="BE817" s="230"/>
      <c r="BF817" s="230"/>
      <c r="BG817" s="230"/>
      <c r="BH817" s="230"/>
      <c r="BI817" s="230"/>
      <c r="BJ817" s="230"/>
      <c r="BK817" s="230"/>
      <c r="BL817" s="230"/>
      <c r="BM817" s="230"/>
      <c r="BN817" s="230"/>
      <c r="BO817" s="230"/>
      <c r="BP817" s="230"/>
      <c r="BQ817" s="231"/>
      <c r="BR817" s="151"/>
      <c r="BS817" s="151"/>
      <c r="BT817" s="151"/>
      <c r="BU817" s="151"/>
      <c r="BV817" s="151"/>
      <c r="BW817" s="1"/>
      <c r="BX817" s="1"/>
      <c r="BY817" s="1"/>
      <c r="BZ817" s="2"/>
    </row>
    <row r="818" spans="1:79" ht="45.6" hidden="1" customHeight="1">
      <c r="A818" s="185">
        <v>3</v>
      </c>
      <c r="B818" s="125"/>
      <c r="C818" s="186" t="s">
        <v>209</v>
      </c>
      <c r="D818" s="186"/>
      <c r="E818" s="186"/>
      <c r="F818" s="186"/>
      <c r="G818" s="186"/>
      <c r="H818" s="186"/>
      <c r="I818" s="186"/>
      <c r="J818" s="187" t="s">
        <v>103</v>
      </c>
      <c r="K818" s="187"/>
      <c r="L818" s="187"/>
      <c r="M818" s="187"/>
      <c r="N818" s="187"/>
      <c r="O818" s="229"/>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c r="AQ818" s="230"/>
      <c r="AR818" s="230"/>
      <c r="AS818" s="230"/>
      <c r="AT818" s="230"/>
      <c r="AU818" s="230"/>
      <c r="AV818" s="230"/>
      <c r="AW818" s="230"/>
      <c r="AX818" s="230"/>
      <c r="AY818" s="230"/>
      <c r="AZ818" s="230"/>
      <c r="BA818" s="230"/>
      <c r="BB818" s="230"/>
      <c r="BC818" s="230"/>
      <c r="BD818" s="230"/>
      <c r="BE818" s="230"/>
      <c r="BF818" s="230"/>
      <c r="BG818" s="230"/>
      <c r="BH818" s="230"/>
      <c r="BI818" s="230"/>
      <c r="BJ818" s="230"/>
      <c r="BK818" s="230"/>
      <c r="BL818" s="230"/>
      <c r="BM818" s="230"/>
      <c r="BN818" s="230"/>
      <c r="BO818" s="230"/>
      <c r="BP818" s="230"/>
      <c r="BQ818" s="231"/>
      <c r="BR818" s="182">
        <v>0</v>
      </c>
      <c r="BS818" s="183"/>
      <c r="BT818" s="183"/>
      <c r="BU818" s="183"/>
      <c r="BV818" s="184"/>
      <c r="BW818" s="1"/>
      <c r="BX818" s="1"/>
      <c r="BY818" s="1"/>
      <c r="BZ818" s="2"/>
    </row>
    <row r="819" spans="1:79" ht="63.75" hidden="1" customHeight="1">
      <c r="A819" s="185">
        <v>3</v>
      </c>
      <c r="B819" s="125"/>
      <c r="C819" s="186" t="s">
        <v>210</v>
      </c>
      <c r="D819" s="186"/>
      <c r="E819" s="186"/>
      <c r="F819" s="186"/>
      <c r="G819" s="186"/>
      <c r="H819" s="186"/>
      <c r="I819" s="186"/>
      <c r="J819" s="187" t="s">
        <v>103</v>
      </c>
      <c r="K819" s="187"/>
      <c r="L819" s="187"/>
      <c r="M819" s="187"/>
      <c r="N819" s="187"/>
      <c r="O819" s="229"/>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c r="AQ819" s="230"/>
      <c r="AR819" s="230"/>
      <c r="AS819" s="230"/>
      <c r="AT819" s="230"/>
      <c r="AU819" s="230"/>
      <c r="AV819" s="230"/>
      <c r="AW819" s="230"/>
      <c r="AX819" s="230"/>
      <c r="AY819" s="230"/>
      <c r="AZ819" s="230"/>
      <c r="BA819" s="230"/>
      <c r="BB819" s="230"/>
      <c r="BC819" s="230"/>
      <c r="BD819" s="230"/>
      <c r="BE819" s="230"/>
      <c r="BF819" s="230"/>
      <c r="BG819" s="230"/>
      <c r="BH819" s="230"/>
      <c r="BI819" s="230"/>
      <c r="BJ819" s="230"/>
      <c r="BK819" s="230"/>
      <c r="BL819" s="230"/>
      <c r="BM819" s="230"/>
      <c r="BN819" s="230"/>
      <c r="BO819" s="230"/>
      <c r="BP819" s="230"/>
      <c r="BQ819" s="231"/>
      <c r="BR819" s="182">
        <v>0</v>
      </c>
      <c r="BS819" s="183"/>
      <c r="BT819" s="183"/>
      <c r="BU819" s="183"/>
      <c r="BV819" s="184"/>
      <c r="BW819" s="1"/>
      <c r="BX819" s="1"/>
      <c r="BY819" s="1"/>
      <c r="BZ819" s="2"/>
    </row>
    <row r="820" spans="1:79" ht="39.950000000000003" hidden="1" customHeight="1">
      <c r="A820" s="185">
        <v>3</v>
      </c>
      <c r="B820" s="125"/>
      <c r="C820" s="186" t="s">
        <v>211</v>
      </c>
      <c r="D820" s="186"/>
      <c r="E820" s="186"/>
      <c r="F820" s="186"/>
      <c r="G820" s="186"/>
      <c r="H820" s="186"/>
      <c r="I820" s="186"/>
      <c r="J820" s="187" t="s">
        <v>212</v>
      </c>
      <c r="K820" s="187"/>
      <c r="L820" s="187"/>
      <c r="M820" s="187"/>
      <c r="N820" s="187"/>
      <c r="O820" s="229"/>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c r="BA820" s="230"/>
      <c r="BB820" s="230"/>
      <c r="BC820" s="230"/>
      <c r="BD820" s="230"/>
      <c r="BE820" s="230"/>
      <c r="BF820" s="230"/>
      <c r="BG820" s="230"/>
      <c r="BH820" s="230"/>
      <c r="BI820" s="230"/>
      <c r="BJ820" s="230"/>
      <c r="BK820" s="230"/>
      <c r="BL820" s="230"/>
      <c r="BM820" s="230"/>
      <c r="BN820" s="230"/>
      <c r="BO820" s="230"/>
      <c r="BP820" s="230"/>
      <c r="BQ820" s="231"/>
      <c r="BR820" s="182">
        <v>0</v>
      </c>
      <c r="BS820" s="183"/>
      <c r="BT820" s="183"/>
      <c r="BU820" s="183"/>
      <c r="BV820" s="184"/>
      <c r="BW820" s="1"/>
      <c r="BX820" s="1"/>
      <c r="BY820" s="1"/>
      <c r="BZ820" s="2"/>
    </row>
    <row r="821" spans="1:79" ht="45.6" hidden="1" customHeight="1">
      <c r="A821" s="185">
        <v>3</v>
      </c>
      <c r="B821" s="125"/>
      <c r="C821" s="186" t="s">
        <v>443</v>
      </c>
      <c r="D821" s="186"/>
      <c r="E821" s="186"/>
      <c r="F821" s="186"/>
      <c r="G821" s="186"/>
      <c r="H821" s="186"/>
      <c r="I821" s="186"/>
      <c r="J821" s="187" t="s">
        <v>214</v>
      </c>
      <c r="K821" s="187"/>
      <c r="L821" s="187"/>
      <c r="M821" s="187"/>
      <c r="N821" s="187"/>
      <c r="O821" s="229"/>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1"/>
      <c r="BR821" s="182">
        <v>0</v>
      </c>
      <c r="BS821" s="183"/>
      <c r="BT821" s="183"/>
      <c r="BU821" s="183"/>
      <c r="BV821" s="184"/>
      <c r="BW821" s="1"/>
      <c r="BX821" s="1"/>
      <c r="BY821" s="1"/>
      <c r="BZ821" s="2"/>
    </row>
    <row r="822" spans="1:79" ht="16.5" customHeight="1">
      <c r="A822" s="62">
        <v>0</v>
      </c>
      <c r="B822" s="61"/>
      <c r="C822" s="178" t="s">
        <v>281</v>
      </c>
      <c r="D822" s="178"/>
      <c r="E822" s="178"/>
      <c r="F822" s="178"/>
      <c r="G822" s="178"/>
      <c r="H822" s="178"/>
      <c r="I822" s="178"/>
      <c r="J822" s="179" t="s">
        <v>98</v>
      </c>
      <c r="K822" s="179"/>
      <c r="L822" s="179"/>
      <c r="M822" s="179"/>
      <c r="N822" s="179"/>
      <c r="O822" s="229"/>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1"/>
      <c r="BR822" s="151"/>
      <c r="BS822" s="151"/>
      <c r="BT822" s="151"/>
      <c r="BU822" s="151"/>
      <c r="BV822" s="151"/>
      <c r="BW822" s="1"/>
      <c r="BX822" s="1"/>
      <c r="BY822" s="1"/>
      <c r="BZ822" s="2"/>
    </row>
    <row r="823" spans="1:79" ht="58.5" customHeight="1">
      <c r="A823" s="185" t="s">
        <v>552</v>
      </c>
      <c r="B823" s="125"/>
      <c r="C823" s="186" t="s">
        <v>289</v>
      </c>
      <c r="D823" s="186"/>
      <c r="E823" s="186"/>
      <c r="F823" s="186"/>
      <c r="G823" s="186"/>
      <c r="H823" s="186"/>
      <c r="I823" s="186"/>
      <c r="J823" s="187" t="s">
        <v>100</v>
      </c>
      <c r="K823" s="187"/>
      <c r="L823" s="187"/>
      <c r="M823" s="187"/>
      <c r="N823" s="187"/>
      <c r="O823" s="229" t="s">
        <v>542</v>
      </c>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230"/>
      <c r="AK823" s="230"/>
      <c r="AL823" s="230"/>
      <c r="AM823" s="230"/>
      <c r="AN823" s="230"/>
      <c r="AO823" s="230"/>
      <c r="AP823" s="230"/>
      <c r="AQ823" s="230"/>
      <c r="AR823" s="230"/>
      <c r="AS823" s="230"/>
      <c r="AT823" s="230"/>
      <c r="AU823" s="230"/>
      <c r="AV823" s="230"/>
      <c r="AW823" s="230"/>
      <c r="AX823" s="230"/>
      <c r="AY823" s="230"/>
      <c r="AZ823" s="230"/>
      <c r="BA823" s="230"/>
      <c r="BB823" s="230"/>
      <c r="BC823" s="230"/>
      <c r="BD823" s="230"/>
      <c r="BE823" s="230"/>
      <c r="BF823" s="230"/>
      <c r="BG823" s="230"/>
      <c r="BH823" s="230"/>
      <c r="BI823" s="230"/>
      <c r="BJ823" s="230"/>
      <c r="BK823" s="230"/>
      <c r="BL823" s="230"/>
      <c r="BM823" s="230"/>
      <c r="BN823" s="230"/>
      <c r="BO823" s="230"/>
      <c r="BP823" s="230"/>
      <c r="BQ823" s="231"/>
      <c r="BR823" s="182">
        <v>-6807.2299999999814</v>
      </c>
      <c r="BS823" s="183"/>
      <c r="BT823" s="183"/>
      <c r="BU823" s="183"/>
      <c r="BV823" s="184"/>
      <c r="BW823" s="1"/>
      <c r="BX823" s="1"/>
      <c r="BY823" s="1"/>
      <c r="BZ823" s="2"/>
    </row>
    <row r="824" spans="1:79" ht="54.75" customHeight="1">
      <c r="A824" s="185" t="s">
        <v>552</v>
      </c>
      <c r="B824" s="125"/>
      <c r="C824" s="186" t="s">
        <v>290</v>
      </c>
      <c r="D824" s="186"/>
      <c r="E824" s="186"/>
      <c r="F824" s="186"/>
      <c r="G824" s="186"/>
      <c r="H824" s="186"/>
      <c r="I824" s="186"/>
      <c r="J824" s="187" t="s">
        <v>100</v>
      </c>
      <c r="K824" s="187"/>
      <c r="L824" s="187"/>
      <c r="M824" s="187"/>
      <c r="N824" s="187"/>
      <c r="O824" s="229" t="s">
        <v>542</v>
      </c>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230"/>
      <c r="AK824" s="230"/>
      <c r="AL824" s="230"/>
      <c r="AM824" s="230"/>
      <c r="AN824" s="230"/>
      <c r="AO824" s="230"/>
      <c r="AP824" s="230"/>
      <c r="AQ824" s="230"/>
      <c r="AR824" s="230"/>
      <c r="AS824" s="230"/>
      <c r="AT824" s="230"/>
      <c r="AU824" s="230"/>
      <c r="AV824" s="230"/>
      <c r="AW824" s="230"/>
      <c r="AX824" s="230"/>
      <c r="AY824" s="230"/>
      <c r="AZ824" s="230"/>
      <c r="BA824" s="230"/>
      <c r="BB824" s="230"/>
      <c r="BC824" s="230"/>
      <c r="BD824" s="230"/>
      <c r="BE824" s="230"/>
      <c r="BF824" s="230"/>
      <c r="BG824" s="230"/>
      <c r="BH824" s="230"/>
      <c r="BI824" s="230"/>
      <c r="BJ824" s="230"/>
      <c r="BK824" s="230"/>
      <c r="BL824" s="230"/>
      <c r="BM824" s="230"/>
      <c r="BN824" s="230"/>
      <c r="BO824" s="230"/>
      <c r="BP824" s="230"/>
      <c r="BQ824" s="231"/>
      <c r="BR824" s="182">
        <v>-3404.3800000000047</v>
      </c>
      <c r="BS824" s="183"/>
      <c r="BT824" s="183"/>
      <c r="BU824" s="183"/>
      <c r="BV824" s="184"/>
      <c r="BW824" s="1"/>
      <c r="BX824" s="1"/>
      <c r="BY824" s="1"/>
      <c r="BZ824" s="2"/>
    </row>
    <row r="825" spans="1:79" ht="58.5" hidden="1" customHeight="1">
      <c r="A825" s="185">
        <v>3</v>
      </c>
      <c r="B825" s="125"/>
      <c r="C825" s="186" t="s">
        <v>291</v>
      </c>
      <c r="D825" s="186"/>
      <c r="E825" s="186"/>
      <c r="F825" s="186"/>
      <c r="G825" s="186"/>
      <c r="H825" s="186"/>
      <c r="I825" s="186"/>
      <c r="J825" s="187" t="s">
        <v>100</v>
      </c>
      <c r="K825" s="187"/>
      <c r="L825" s="187"/>
      <c r="M825" s="187"/>
      <c r="N825" s="187"/>
      <c r="O825" s="128"/>
      <c r="P825" s="221"/>
      <c r="Q825" s="221"/>
      <c r="R825" s="221"/>
      <c r="S825" s="221"/>
      <c r="T825" s="221"/>
      <c r="U825" s="221"/>
      <c r="V825" s="221"/>
      <c r="W825" s="221"/>
      <c r="X825" s="221"/>
      <c r="Y825" s="221"/>
      <c r="Z825" s="221"/>
      <c r="AA825" s="221"/>
      <c r="AB825" s="221"/>
      <c r="AC825" s="221"/>
      <c r="AD825" s="221"/>
      <c r="AE825" s="221"/>
      <c r="AF825" s="221"/>
      <c r="AG825" s="221"/>
      <c r="AH825" s="221"/>
      <c r="AI825" s="221"/>
      <c r="AJ825" s="221"/>
      <c r="AK825" s="221"/>
      <c r="AL825" s="221"/>
      <c r="AM825" s="221"/>
      <c r="AN825" s="221"/>
      <c r="AO825" s="221"/>
      <c r="AP825" s="221"/>
      <c r="AQ825" s="221"/>
      <c r="AR825" s="221"/>
      <c r="AS825" s="221"/>
      <c r="AT825" s="221"/>
      <c r="AU825" s="221"/>
      <c r="AV825" s="221"/>
      <c r="AW825" s="221"/>
      <c r="AX825" s="221"/>
      <c r="AY825" s="221"/>
      <c r="AZ825" s="221"/>
      <c r="BA825" s="221"/>
      <c r="BB825" s="221"/>
      <c r="BC825" s="221"/>
      <c r="BD825" s="221"/>
      <c r="BE825" s="221"/>
      <c r="BF825" s="221"/>
      <c r="BG825" s="221"/>
      <c r="BH825" s="221"/>
      <c r="BI825" s="221"/>
      <c r="BJ825" s="221"/>
      <c r="BK825" s="221"/>
      <c r="BL825" s="221"/>
      <c r="BM825" s="221"/>
      <c r="BN825" s="221"/>
      <c r="BO825" s="221"/>
      <c r="BP825" s="221"/>
      <c r="BQ825" s="222"/>
      <c r="BR825" s="182">
        <v>0</v>
      </c>
      <c r="BS825" s="183"/>
      <c r="BT825" s="183"/>
      <c r="BU825" s="183"/>
      <c r="BV825" s="184"/>
      <c r="BW825" s="1"/>
      <c r="BX825" s="1"/>
      <c r="BY825" s="1"/>
      <c r="BZ825" s="2"/>
    </row>
    <row r="826" spans="1:79" ht="56.25" hidden="1" customHeight="1">
      <c r="A826" s="185">
        <v>3</v>
      </c>
      <c r="B826" s="125"/>
      <c r="C826" s="186" t="s">
        <v>292</v>
      </c>
      <c r="D826" s="186"/>
      <c r="E826" s="186"/>
      <c r="F826" s="186"/>
      <c r="G826" s="186"/>
      <c r="H826" s="186"/>
      <c r="I826" s="186"/>
      <c r="J826" s="187" t="s">
        <v>100</v>
      </c>
      <c r="K826" s="187"/>
      <c r="L826" s="187"/>
      <c r="M826" s="187"/>
      <c r="N826" s="187"/>
      <c r="O826" s="128"/>
      <c r="P826" s="221"/>
      <c r="Q826" s="221"/>
      <c r="R826" s="221"/>
      <c r="S826" s="221"/>
      <c r="T826" s="221"/>
      <c r="U826" s="221"/>
      <c r="V826" s="221"/>
      <c r="W826" s="221"/>
      <c r="X826" s="221"/>
      <c r="Y826" s="221"/>
      <c r="Z826" s="221"/>
      <c r="AA826" s="221"/>
      <c r="AB826" s="221"/>
      <c r="AC826" s="221"/>
      <c r="AD826" s="221"/>
      <c r="AE826" s="221"/>
      <c r="AF826" s="221"/>
      <c r="AG826" s="221"/>
      <c r="AH826" s="221"/>
      <c r="AI826" s="221"/>
      <c r="AJ826" s="221"/>
      <c r="AK826" s="221"/>
      <c r="AL826" s="221"/>
      <c r="AM826" s="221"/>
      <c r="AN826" s="221"/>
      <c r="AO826" s="221"/>
      <c r="AP826" s="221"/>
      <c r="AQ826" s="221"/>
      <c r="AR826" s="221"/>
      <c r="AS826" s="221"/>
      <c r="AT826" s="221"/>
      <c r="AU826" s="221"/>
      <c r="AV826" s="221"/>
      <c r="AW826" s="221"/>
      <c r="AX826" s="221"/>
      <c r="AY826" s="221"/>
      <c r="AZ826" s="221"/>
      <c r="BA826" s="221"/>
      <c r="BB826" s="221"/>
      <c r="BC826" s="221"/>
      <c r="BD826" s="221"/>
      <c r="BE826" s="221"/>
      <c r="BF826" s="221"/>
      <c r="BG826" s="221"/>
      <c r="BH826" s="221"/>
      <c r="BI826" s="221"/>
      <c r="BJ826" s="221"/>
      <c r="BK826" s="221"/>
      <c r="BL826" s="221"/>
      <c r="BM826" s="221"/>
      <c r="BN826" s="221"/>
      <c r="BO826" s="221"/>
      <c r="BP826" s="221"/>
      <c r="BQ826" s="222"/>
      <c r="BR826" s="182">
        <v>0</v>
      </c>
      <c r="BS826" s="183"/>
      <c r="BT826" s="183"/>
      <c r="BU826" s="183"/>
      <c r="BV826" s="184"/>
      <c r="BW826" s="1"/>
      <c r="BX826" s="1"/>
      <c r="BY826" s="1"/>
      <c r="BZ826" s="2"/>
    </row>
    <row r="827" spans="1:79" ht="15.75" hidden="1" customHeight="1">
      <c r="A827" s="62">
        <v>0</v>
      </c>
      <c r="B827" s="61"/>
      <c r="C827" s="178" t="s">
        <v>360</v>
      </c>
      <c r="D827" s="178"/>
      <c r="E827" s="178"/>
      <c r="F827" s="178"/>
      <c r="G827" s="178"/>
      <c r="H827" s="178"/>
      <c r="I827" s="178"/>
      <c r="J827" s="179" t="s">
        <v>98</v>
      </c>
      <c r="K827" s="179"/>
      <c r="L827" s="179"/>
      <c r="M827" s="179"/>
      <c r="N827" s="179"/>
      <c r="O827" s="128"/>
      <c r="P827" s="221"/>
      <c r="Q827" s="221"/>
      <c r="R827" s="221"/>
      <c r="S827" s="221"/>
      <c r="T827" s="221"/>
      <c r="U827" s="221"/>
      <c r="V827" s="221"/>
      <c r="W827" s="221"/>
      <c r="X827" s="221"/>
      <c r="Y827" s="221"/>
      <c r="Z827" s="221"/>
      <c r="AA827" s="221"/>
      <c r="AB827" s="221"/>
      <c r="AC827" s="221"/>
      <c r="AD827" s="221"/>
      <c r="AE827" s="221"/>
      <c r="AF827" s="221"/>
      <c r="AG827" s="221"/>
      <c r="AH827" s="221"/>
      <c r="AI827" s="221"/>
      <c r="AJ827" s="221"/>
      <c r="AK827" s="221"/>
      <c r="AL827" s="221"/>
      <c r="AM827" s="221"/>
      <c r="AN827" s="221"/>
      <c r="AO827" s="221"/>
      <c r="AP827" s="221"/>
      <c r="AQ827" s="221"/>
      <c r="AR827" s="221"/>
      <c r="AS827" s="221"/>
      <c r="AT827" s="221"/>
      <c r="AU827" s="221"/>
      <c r="AV827" s="221"/>
      <c r="AW827" s="221"/>
      <c r="AX827" s="221"/>
      <c r="AY827" s="221"/>
      <c r="AZ827" s="221"/>
      <c r="BA827" s="221"/>
      <c r="BB827" s="221"/>
      <c r="BC827" s="221"/>
      <c r="BD827" s="221"/>
      <c r="BE827" s="221"/>
      <c r="BF827" s="221"/>
      <c r="BG827" s="221"/>
      <c r="BH827" s="221"/>
      <c r="BI827" s="221"/>
      <c r="BJ827" s="221"/>
      <c r="BK827" s="221"/>
      <c r="BL827" s="221"/>
      <c r="BM827" s="221"/>
      <c r="BN827" s="221"/>
      <c r="BO827" s="221"/>
      <c r="BP827" s="221"/>
      <c r="BQ827" s="222"/>
      <c r="BR827" s="151"/>
      <c r="BS827" s="151"/>
      <c r="BT827" s="151"/>
      <c r="BU827" s="151"/>
      <c r="BV827" s="151"/>
      <c r="BW827" s="1"/>
      <c r="BX827" s="1"/>
      <c r="BY827" s="1"/>
      <c r="BZ827" s="2"/>
    </row>
    <row r="828" spans="1:79" ht="51.6" hidden="1" customHeight="1">
      <c r="A828" s="185">
        <v>3</v>
      </c>
      <c r="B828" s="125"/>
      <c r="C828" s="186" t="s">
        <v>366</v>
      </c>
      <c r="D828" s="186"/>
      <c r="E828" s="186"/>
      <c r="F828" s="186"/>
      <c r="G828" s="186"/>
      <c r="H828" s="186"/>
      <c r="I828" s="186"/>
      <c r="J828" s="187" t="s">
        <v>362</v>
      </c>
      <c r="K828" s="187"/>
      <c r="L828" s="187"/>
      <c r="M828" s="187"/>
      <c r="N828" s="187"/>
      <c r="O828" s="128"/>
      <c r="P828" s="221"/>
      <c r="Q828" s="221"/>
      <c r="R828" s="221"/>
      <c r="S828" s="221"/>
      <c r="T828" s="221"/>
      <c r="U828" s="221"/>
      <c r="V828" s="221"/>
      <c r="W828" s="221"/>
      <c r="X828" s="221"/>
      <c r="Y828" s="221"/>
      <c r="Z828" s="221"/>
      <c r="AA828" s="221"/>
      <c r="AB828" s="221"/>
      <c r="AC828" s="221"/>
      <c r="AD828" s="221"/>
      <c r="AE828" s="221"/>
      <c r="AF828" s="221"/>
      <c r="AG828" s="221"/>
      <c r="AH828" s="221"/>
      <c r="AI828" s="221"/>
      <c r="AJ828" s="221"/>
      <c r="AK828" s="221"/>
      <c r="AL828" s="221"/>
      <c r="AM828" s="221"/>
      <c r="AN828" s="221"/>
      <c r="AO828" s="221"/>
      <c r="AP828" s="221"/>
      <c r="AQ828" s="221"/>
      <c r="AR828" s="221"/>
      <c r="AS828" s="221"/>
      <c r="AT828" s="221"/>
      <c r="AU828" s="221"/>
      <c r="AV828" s="221"/>
      <c r="AW828" s="221"/>
      <c r="AX828" s="221"/>
      <c r="AY828" s="221"/>
      <c r="AZ828" s="221"/>
      <c r="BA828" s="221"/>
      <c r="BB828" s="221"/>
      <c r="BC828" s="221"/>
      <c r="BD828" s="221"/>
      <c r="BE828" s="221"/>
      <c r="BF828" s="221"/>
      <c r="BG828" s="221"/>
      <c r="BH828" s="221"/>
      <c r="BI828" s="221"/>
      <c r="BJ828" s="221"/>
      <c r="BK828" s="221"/>
      <c r="BL828" s="221"/>
      <c r="BM828" s="221"/>
      <c r="BN828" s="221"/>
      <c r="BO828" s="221"/>
      <c r="BP828" s="221"/>
      <c r="BQ828" s="222"/>
      <c r="BR828" s="182">
        <v>0</v>
      </c>
      <c r="BS828" s="183"/>
      <c r="BT828" s="183"/>
      <c r="BU828" s="183"/>
      <c r="BV828" s="184"/>
      <c r="BW828" s="1"/>
      <c r="BX828" s="1"/>
      <c r="BY828" s="1"/>
      <c r="BZ828" s="2"/>
    </row>
    <row r="829" spans="1:79" s="6" customFormat="1" ht="45.75" customHeight="1">
      <c r="A829" s="62">
        <v>0</v>
      </c>
      <c r="B829" s="61"/>
      <c r="C829" s="204" t="s">
        <v>459</v>
      </c>
      <c r="D829" s="205"/>
      <c r="E829" s="205"/>
      <c r="F829" s="205"/>
      <c r="G829" s="205"/>
      <c r="H829" s="205"/>
      <c r="I829" s="206"/>
      <c r="J829" s="207" t="s">
        <v>98</v>
      </c>
      <c r="K829" s="208"/>
      <c r="L829" s="208"/>
      <c r="M829" s="208"/>
      <c r="N829" s="209"/>
      <c r="O829" s="128"/>
      <c r="P829" s="221"/>
      <c r="Q829" s="221"/>
      <c r="R829" s="221"/>
      <c r="S829" s="221"/>
      <c r="T829" s="221"/>
      <c r="U829" s="221"/>
      <c r="V829" s="221"/>
      <c r="W829" s="221"/>
      <c r="X829" s="221"/>
      <c r="Y829" s="221"/>
      <c r="Z829" s="221"/>
      <c r="AA829" s="221"/>
      <c r="AB829" s="221"/>
      <c r="AC829" s="221"/>
      <c r="AD829" s="221"/>
      <c r="AE829" s="221"/>
      <c r="AF829" s="221"/>
      <c r="AG829" s="221"/>
      <c r="AH829" s="221"/>
      <c r="AI829" s="221"/>
      <c r="AJ829" s="221"/>
      <c r="AK829" s="221"/>
      <c r="AL829" s="221"/>
      <c r="AM829" s="221"/>
      <c r="AN829" s="221"/>
      <c r="AO829" s="221"/>
      <c r="AP829" s="221"/>
      <c r="AQ829" s="221"/>
      <c r="AR829" s="221"/>
      <c r="AS829" s="221"/>
      <c r="AT829" s="221"/>
      <c r="AU829" s="221"/>
      <c r="AV829" s="221"/>
      <c r="AW829" s="221"/>
      <c r="AX829" s="221"/>
      <c r="AY829" s="221"/>
      <c r="AZ829" s="221"/>
      <c r="BA829" s="221"/>
      <c r="BB829" s="221"/>
      <c r="BC829" s="221"/>
      <c r="BD829" s="221"/>
      <c r="BE829" s="221"/>
      <c r="BF829" s="221"/>
      <c r="BG829" s="221"/>
      <c r="BH829" s="221"/>
      <c r="BI829" s="221"/>
      <c r="BJ829" s="221"/>
      <c r="BK829" s="221"/>
      <c r="BL829" s="221"/>
      <c r="BM829" s="221"/>
      <c r="BN829" s="221"/>
      <c r="BO829" s="221"/>
      <c r="BP829" s="221"/>
      <c r="BQ829" s="222"/>
      <c r="BR829" s="201"/>
      <c r="BS829" s="202"/>
      <c r="BT829" s="202"/>
      <c r="BU829" s="202"/>
      <c r="BV829" s="203"/>
      <c r="BW829" s="4"/>
      <c r="BX829" s="4"/>
      <c r="BY829" s="4"/>
      <c r="BZ829" s="5"/>
      <c r="CA829" s="6" t="s">
        <v>24</v>
      </c>
    </row>
    <row r="830" spans="1:79" s="6" customFormat="1" ht="18.75" customHeight="1">
      <c r="A830" s="62">
        <v>0</v>
      </c>
      <c r="B830" s="61"/>
      <c r="C830" s="178" t="s">
        <v>97</v>
      </c>
      <c r="D830" s="178"/>
      <c r="E830" s="178"/>
      <c r="F830" s="178"/>
      <c r="G830" s="178"/>
      <c r="H830" s="178"/>
      <c r="I830" s="178"/>
      <c r="J830" s="179" t="s">
        <v>98</v>
      </c>
      <c r="K830" s="179"/>
      <c r="L830" s="179"/>
      <c r="M830" s="179"/>
      <c r="N830" s="179"/>
      <c r="O830" s="128"/>
      <c r="P830" s="221"/>
      <c r="Q830" s="221"/>
      <c r="R830" s="221"/>
      <c r="S830" s="221"/>
      <c r="T830" s="221"/>
      <c r="U830" s="221"/>
      <c r="V830" s="221"/>
      <c r="W830" s="221"/>
      <c r="X830" s="221"/>
      <c r="Y830" s="221"/>
      <c r="Z830" s="221"/>
      <c r="AA830" s="221"/>
      <c r="AB830" s="221"/>
      <c r="AC830" s="221"/>
      <c r="AD830" s="221"/>
      <c r="AE830" s="221"/>
      <c r="AF830" s="221"/>
      <c r="AG830" s="221"/>
      <c r="AH830" s="221"/>
      <c r="AI830" s="221"/>
      <c r="AJ830" s="221"/>
      <c r="AK830" s="221"/>
      <c r="AL830" s="221"/>
      <c r="AM830" s="221"/>
      <c r="AN830" s="221"/>
      <c r="AO830" s="221"/>
      <c r="AP830" s="221"/>
      <c r="AQ830" s="221"/>
      <c r="AR830" s="221"/>
      <c r="AS830" s="221"/>
      <c r="AT830" s="221"/>
      <c r="AU830" s="221"/>
      <c r="AV830" s="221"/>
      <c r="AW830" s="221"/>
      <c r="AX830" s="221"/>
      <c r="AY830" s="221"/>
      <c r="AZ830" s="221"/>
      <c r="BA830" s="221"/>
      <c r="BB830" s="221"/>
      <c r="BC830" s="221"/>
      <c r="BD830" s="221"/>
      <c r="BE830" s="221"/>
      <c r="BF830" s="221"/>
      <c r="BG830" s="221"/>
      <c r="BH830" s="221"/>
      <c r="BI830" s="221"/>
      <c r="BJ830" s="221"/>
      <c r="BK830" s="221"/>
      <c r="BL830" s="221"/>
      <c r="BM830" s="221"/>
      <c r="BN830" s="221"/>
      <c r="BO830" s="221"/>
      <c r="BP830" s="221"/>
      <c r="BQ830" s="222"/>
      <c r="BR830" s="151"/>
      <c r="BS830" s="151"/>
      <c r="BT830" s="151"/>
      <c r="BU830" s="151"/>
      <c r="BV830" s="151"/>
      <c r="BW830" s="4"/>
      <c r="BX830" s="4"/>
      <c r="BY830" s="4"/>
      <c r="BZ830" s="5"/>
      <c r="CA830" s="6" t="s">
        <v>24</v>
      </c>
    </row>
    <row r="831" spans="1:79" ht="63.75" customHeight="1">
      <c r="A831" s="185" t="s">
        <v>553</v>
      </c>
      <c r="B831" s="125"/>
      <c r="C831" s="186" t="s">
        <v>148</v>
      </c>
      <c r="D831" s="186"/>
      <c r="E831" s="186"/>
      <c r="F831" s="186"/>
      <c r="G831" s="186"/>
      <c r="H831" s="186"/>
      <c r="I831" s="186"/>
      <c r="J831" s="187" t="s">
        <v>100</v>
      </c>
      <c r="K831" s="187"/>
      <c r="L831" s="187"/>
      <c r="M831" s="187"/>
      <c r="N831" s="187"/>
      <c r="O831" s="229" t="s">
        <v>680</v>
      </c>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c r="AL831" s="230"/>
      <c r="AM831" s="230"/>
      <c r="AN831" s="230"/>
      <c r="AO831" s="230"/>
      <c r="AP831" s="230"/>
      <c r="AQ831" s="230"/>
      <c r="AR831" s="230"/>
      <c r="AS831" s="230"/>
      <c r="AT831" s="230"/>
      <c r="AU831" s="230"/>
      <c r="AV831" s="230"/>
      <c r="AW831" s="230"/>
      <c r="AX831" s="230"/>
      <c r="AY831" s="230"/>
      <c r="AZ831" s="230"/>
      <c r="BA831" s="230"/>
      <c r="BB831" s="230"/>
      <c r="BC831" s="230"/>
      <c r="BD831" s="230"/>
      <c r="BE831" s="230"/>
      <c r="BF831" s="230"/>
      <c r="BG831" s="230"/>
      <c r="BH831" s="230"/>
      <c r="BI831" s="230"/>
      <c r="BJ831" s="230"/>
      <c r="BK831" s="230"/>
      <c r="BL831" s="230"/>
      <c r="BM831" s="230"/>
      <c r="BN831" s="230"/>
      <c r="BO831" s="230"/>
      <c r="BP831" s="230"/>
      <c r="BQ831" s="231"/>
      <c r="BR831" s="182">
        <v>-40685637.450000003</v>
      </c>
      <c r="BS831" s="183"/>
      <c r="BT831" s="183"/>
      <c r="BU831" s="183"/>
      <c r="BV831" s="184"/>
      <c r="BW831" s="1"/>
      <c r="BX831" s="1"/>
      <c r="BY831" s="1"/>
      <c r="BZ831" s="2"/>
    </row>
    <row r="832" spans="1:79" ht="68.25" customHeight="1">
      <c r="A832" s="185" t="s">
        <v>553</v>
      </c>
      <c r="B832" s="125"/>
      <c r="C832" s="186" t="s">
        <v>146</v>
      </c>
      <c r="D832" s="186"/>
      <c r="E832" s="186"/>
      <c r="F832" s="186"/>
      <c r="G832" s="186"/>
      <c r="H832" s="186"/>
      <c r="I832" s="186"/>
      <c r="J832" s="187" t="s">
        <v>100</v>
      </c>
      <c r="K832" s="187"/>
      <c r="L832" s="187"/>
      <c r="M832" s="187"/>
      <c r="N832" s="187"/>
      <c r="O832" s="229" t="s">
        <v>672</v>
      </c>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c r="AL832" s="230"/>
      <c r="AM832" s="230"/>
      <c r="AN832" s="230"/>
      <c r="AO832" s="230"/>
      <c r="AP832" s="230"/>
      <c r="AQ832" s="230"/>
      <c r="AR832" s="230"/>
      <c r="AS832" s="230"/>
      <c r="AT832" s="230"/>
      <c r="AU832" s="230"/>
      <c r="AV832" s="230"/>
      <c r="AW832" s="230"/>
      <c r="AX832" s="230"/>
      <c r="AY832" s="230"/>
      <c r="AZ832" s="230"/>
      <c r="BA832" s="230"/>
      <c r="BB832" s="230"/>
      <c r="BC832" s="230"/>
      <c r="BD832" s="230"/>
      <c r="BE832" s="230"/>
      <c r="BF832" s="230"/>
      <c r="BG832" s="230"/>
      <c r="BH832" s="230"/>
      <c r="BI832" s="230"/>
      <c r="BJ832" s="230"/>
      <c r="BK832" s="230"/>
      <c r="BL832" s="230"/>
      <c r="BM832" s="230"/>
      <c r="BN832" s="230"/>
      <c r="BO832" s="230"/>
      <c r="BP832" s="230"/>
      <c r="BQ832" s="231"/>
      <c r="BR832" s="182">
        <v>-35642.949999999953</v>
      </c>
      <c r="BS832" s="183"/>
      <c r="BT832" s="183"/>
      <c r="BU832" s="183"/>
      <c r="BV832" s="184"/>
      <c r="BW832" s="1"/>
      <c r="BX832" s="1"/>
      <c r="BY832" s="1"/>
      <c r="BZ832" s="2"/>
    </row>
    <row r="833" spans="1:78" ht="51" customHeight="1">
      <c r="A833" s="185" t="s">
        <v>553</v>
      </c>
      <c r="B833" s="125"/>
      <c r="C833" s="186" t="s">
        <v>147</v>
      </c>
      <c r="D833" s="186"/>
      <c r="E833" s="186"/>
      <c r="F833" s="186"/>
      <c r="G833" s="186"/>
      <c r="H833" s="186"/>
      <c r="I833" s="186"/>
      <c r="J833" s="187" t="s">
        <v>103</v>
      </c>
      <c r="K833" s="187"/>
      <c r="L833" s="187"/>
      <c r="M833" s="187"/>
      <c r="N833" s="187"/>
      <c r="O833" s="229" t="s">
        <v>599</v>
      </c>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c r="AL833" s="230"/>
      <c r="AM833" s="230"/>
      <c r="AN833" s="230"/>
      <c r="AO833" s="230"/>
      <c r="AP833" s="230"/>
      <c r="AQ833" s="230"/>
      <c r="AR833" s="230"/>
      <c r="AS833" s="230"/>
      <c r="AT833" s="230"/>
      <c r="AU833" s="230"/>
      <c r="AV833" s="230"/>
      <c r="AW833" s="230"/>
      <c r="AX833" s="230"/>
      <c r="AY833" s="230"/>
      <c r="AZ833" s="230"/>
      <c r="BA833" s="230"/>
      <c r="BB833" s="230"/>
      <c r="BC833" s="230"/>
      <c r="BD833" s="230"/>
      <c r="BE833" s="230"/>
      <c r="BF833" s="230"/>
      <c r="BG833" s="230"/>
      <c r="BH833" s="230"/>
      <c r="BI833" s="230"/>
      <c r="BJ833" s="230"/>
      <c r="BK833" s="230"/>
      <c r="BL833" s="230"/>
      <c r="BM833" s="230"/>
      <c r="BN833" s="230"/>
      <c r="BO833" s="230"/>
      <c r="BP833" s="230"/>
      <c r="BQ833" s="231"/>
      <c r="BR833" s="182">
        <v>-1.3000000000465661</v>
      </c>
      <c r="BS833" s="183"/>
      <c r="BT833" s="183"/>
      <c r="BU833" s="183"/>
      <c r="BV833" s="184"/>
      <c r="BW833" s="1"/>
      <c r="BX833" s="1"/>
      <c r="BY833" s="1"/>
      <c r="BZ833" s="2"/>
    </row>
    <row r="834" spans="1:78" ht="102.75" customHeight="1">
      <c r="A834" s="185" t="s">
        <v>553</v>
      </c>
      <c r="B834" s="125"/>
      <c r="C834" s="186" t="s">
        <v>149</v>
      </c>
      <c r="D834" s="186"/>
      <c r="E834" s="186"/>
      <c r="F834" s="186"/>
      <c r="G834" s="186"/>
      <c r="H834" s="186"/>
      <c r="I834" s="186"/>
      <c r="J834" s="187" t="s">
        <v>100</v>
      </c>
      <c r="K834" s="187"/>
      <c r="L834" s="187"/>
      <c r="M834" s="187"/>
      <c r="N834" s="187"/>
      <c r="O834" s="229" t="s">
        <v>673</v>
      </c>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c r="AL834" s="230"/>
      <c r="AM834" s="230"/>
      <c r="AN834" s="230"/>
      <c r="AO834" s="230"/>
      <c r="AP834" s="230"/>
      <c r="AQ834" s="230"/>
      <c r="AR834" s="230"/>
      <c r="AS834" s="230"/>
      <c r="AT834" s="230"/>
      <c r="AU834" s="230"/>
      <c r="AV834" s="230"/>
      <c r="AW834" s="230"/>
      <c r="AX834" s="230"/>
      <c r="AY834" s="230"/>
      <c r="AZ834" s="230"/>
      <c r="BA834" s="230"/>
      <c r="BB834" s="230"/>
      <c r="BC834" s="230"/>
      <c r="BD834" s="230"/>
      <c r="BE834" s="230"/>
      <c r="BF834" s="230"/>
      <c r="BG834" s="230"/>
      <c r="BH834" s="230"/>
      <c r="BI834" s="230"/>
      <c r="BJ834" s="230"/>
      <c r="BK834" s="230"/>
      <c r="BL834" s="230"/>
      <c r="BM834" s="230"/>
      <c r="BN834" s="230"/>
      <c r="BO834" s="230"/>
      <c r="BP834" s="230"/>
      <c r="BQ834" s="231"/>
      <c r="BR834" s="182">
        <v>-4116452.75</v>
      </c>
      <c r="BS834" s="183"/>
      <c r="BT834" s="183"/>
      <c r="BU834" s="183"/>
      <c r="BV834" s="184"/>
      <c r="BW834" s="1"/>
      <c r="BX834" s="1"/>
      <c r="BY834" s="1"/>
      <c r="BZ834" s="2"/>
    </row>
    <row r="835" spans="1:78" ht="68.25" hidden="1" customHeight="1">
      <c r="A835" s="185" t="s">
        <v>553</v>
      </c>
      <c r="B835" s="125"/>
      <c r="C835" s="186" t="s">
        <v>150</v>
      </c>
      <c r="D835" s="186"/>
      <c r="E835" s="186"/>
      <c r="F835" s="186"/>
      <c r="G835" s="186"/>
      <c r="H835" s="186"/>
      <c r="I835" s="186"/>
      <c r="J835" s="187" t="s">
        <v>100</v>
      </c>
      <c r="K835" s="187"/>
      <c r="L835" s="187"/>
      <c r="M835" s="187"/>
      <c r="N835" s="187"/>
      <c r="O835" s="229"/>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c r="AL835" s="230"/>
      <c r="AM835" s="230"/>
      <c r="AN835" s="230"/>
      <c r="AO835" s="230"/>
      <c r="AP835" s="230"/>
      <c r="AQ835" s="230"/>
      <c r="AR835" s="230"/>
      <c r="AS835" s="230"/>
      <c r="AT835" s="230"/>
      <c r="AU835" s="230"/>
      <c r="AV835" s="230"/>
      <c r="AW835" s="230"/>
      <c r="AX835" s="230"/>
      <c r="AY835" s="230"/>
      <c r="AZ835" s="230"/>
      <c r="BA835" s="230"/>
      <c r="BB835" s="230"/>
      <c r="BC835" s="230"/>
      <c r="BD835" s="230"/>
      <c r="BE835" s="230"/>
      <c r="BF835" s="230"/>
      <c r="BG835" s="230"/>
      <c r="BH835" s="230"/>
      <c r="BI835" s="230"/>
      <c r="BJ835" s="230"/>
      <c r="BK835" s="230"/>
      <c r="BL835" s="230"/>
      <c r="BM835" s="230"/>
      <c r="BN835" s="230"/>
      <c r="BO835" s="230"/>
      <c r="BP835" s="230"/>
      <c r="BQ835" s="231"/>
      <c r="BR835" s="182">
        <v>0</v>
      </c>
      <c r="BS835" s="183"/>
      <c r="BT835" s="183"/>
      <c r="BU835" s="183"/>
      <c r="BV835" s="184"/>
      <c r="BW835" s="1"/>
      <c r="BX835" s="1"/>
      <c r="BY835" s="1"/>
      <c r="BZ835" s="2"/>
    </row>
    <row r="836" spans="1:78" ht="68.25" customHeight="1">
      <c r="A836" s="185" t="s">
        <v>553</v>
      </c>
      <c r="B836" s="125"/>
      <c r="C836" s="186" t="s">
        <v>151</v>
      </c>
      <c r="D836" s="186"/>
      <c r="E836" s="186"/>
      <c r="F836" s="186"/>
      <c r="G836" s="186"/>
      <c r="H836" s="186"/>
      <c r="I836" s="186"/>
      <c r="J836" s="187" t="s">
        <v>100</v>
      </c>
      <c r="K836" s="187"/>
      <c r="L836" s="187"/>
      <c r="M836" s="187"/>
      <c r="N836" s="187"/>
      <c r="O836" s="229" t="s">
        <v>678</v>
      </c>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c r="AL836" s="230"/>
      <c r="AM836" s="230"/>
      <c r="AN836" s="230"/>
      <c r="AO836" s="230"/>
      <c r="AP836" s="230"/>
      <c r="AQ836" s="230"/>
      <c r="AR836" s="230"/>
      <c r="AS836" s="230"/>
      <c r="AT836" s="230"/>
      <c r="AU836" s="230"/>
      <c r="AV836" s="230"/>
      <c r="AW836" s="230"/>
      <c r="AX836" s="230"/>
      <c r="AY836" s="230"/>
      <c r="AZ836" s="230"/>
      <c r="BA836" s="230"/>
      <c r="BB836" s="230"/>
      <c r="BC836" s="230"/>
      <c r="BD836" s="230"/>
      <c r="BE836" s="230"/>
      <c r="BF836" s="230"/>
      <c r="BG836" s="230"/>
      <c r="BH836" s="230"/>
      <c r="BI836" s="230"/>
      <c r="BJ836" s="230"/>
      <c r="BK836" s="230"/>
      <c r="BL836" s="230"/>
      <c r="BM836" s="230"/>
      <c r="BN836" s="230"/>
      <c r="BO836" s="230"/>
      <c r="BP836" s="230"/>
      <c r="BQ836" s="231"/>
      <c r="BR836" s="182">
        <v>-130565.82</v>
      </c>
      <c r="BS836" s="183"/>
      <c r="BT836" s="183"/>
      <c r="BU836" s="183"/>
      <c r="BV836" s="184"/>
      <c r="BW836" s="1"/>
      <c r="BX836" s="1"/>
      <c r="BY836" s="1"/>
      <c r="BZ836" s="2"/>
    </row>
    <row r="837" spans="1:78" ht="38.25" customHeight="1">
      <c r="A837" s="185" t="s">
        <v>553</v>
      </c>
      <c r="B837" s="125"/>
      <c r="C837" s="186" t="s">
        <v>152</v>
      </c>
      <c r="D837" s="186"/>
      <c r="E837" s="186"/>
      <c r="F837" s="186"/>
      <c r="G837" s="186"/>
      <c r="H837" s="186"/>
      <c r="I837" s="186"/>
      <c r="J837" s="187" t="s">
        <v>100</v>
      </c>
      <c r="K837" s="187"/>
      <c r="L837" s="187"/>
      <c r="M837" s="187"/>
      <c r="N837" s="187"/>
      <c r="O837" s="229" t="s">
        <v>599</v>
      </c>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c r="AQ837" s="230"/>
      <c r="AR837" s="230"/>
      <c r="AS837" s="230"/>
      <c r="AT837" s="230"/>
      <c r="AU837" s="230"/>
      <c r="AV837" s="230"/>
      <c r="AW837" s="230"/>
      <c r="AX837" s="230"/>
      <c r="AY837" s="230"/>
      <c r="AZ837" s="230"/>
      <c r="BA837" s="230"/>
      <c r="BB837" s="230"/>
      <c r="BC837" s="230"/>
      <c r="BD837" s="230"/>
      <c r="BE837" s="230"/>
      <c r="BF837" s="230"/>
      <c r="BG837" s="230"/>
      <c r="BH837" s="230"/>
      <c r="BI837" s="230"/>
      <c r="BJ837" s="230"/>
      <c r="BK837" s="230"/>
      <c r="BL837" s="230"/>
      <c r="BM837" s="230"/>
      <c r="BN837" s="230"/>
      <c r="BO837" s="230"/>
      <c r="BP837" s="230"/>
      <c r="BQ837" s="231"/>
      <c r="BR837" s="182">
        <v>-0.59999999997671694</v>
      </c>
      <c r="BS837" s="183"/>
      <c r="BT837" s="183"/>
      <c r="BU837" s="183"/>
      <c r="BV837" s="184"/>
      <c r="BW837" s="1"/>
      <c r="BX837" s="1"/>
      <c r="BY837" s="1"/>
      <c r="BZ837" s="2"/>
    </row>
    <row r="838" spans="1:78" ht="78.75" hidden="1" customHeight="1">
      <c r="A838" s="185" t="s">
        <v>553</v>
      </c>
      <c r="B838" s="125"/>
      <c r="C838" s="186" t="s">
        <v>153</v>
      </c>
      <c r="D838" s="186"/>
      <c r="E838" s="186"/>
      <c r="F838" s="186"/>
      <c r="G838" s="186"/>
      <c r="H838" s="186"/>
      <c r="I838" s="186"/>
      <c r="J838" s="187" t="s">
        <v>100</v>
      </c>
      <c r="K838" s="187"/>
      <c r="L838" s="187"/>
      <c r="M838" s="187"/>
      <c r="N838" s="187"/>
      <c r="O838" s="128"/>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1"/>
      <c r="AN838" s="221"/>
      <c r="AO838" s="221"/>
      <c r="AP838" s="221"/>
      <c r="AQ838" s="221"/>
      <c r="AR838" s="221"/>
      <c r="AS838" s="221"/>
      <c r="AT838" s="221"/>
      <c r="AU838" s="221"/>
      <c r="AV838" s="221"/>
      <c r="AW838" s="221"/>
      <c r="AX838" s="221"/>
      <c r="AY838" s="221"/>
      <c r="AZ838" s="221"/>
      <c r="BA838" s="221"/>
      <c r="BB838" s="221"/>
      <c r="BC838" s="221"/>
      <c r="BD838" s="221"/>
      <c r="BE838" s="221"/>
      <c r="BF838" s="221"/>
      <c r="BG838" s="221"/>
      <c r="BH838" s="221"/>
      <c r="BI838" s="221"/>
      <c r="BJ838" s="221"/>
      <c r="BK838" s="221"/>
      <c r="BL838" s="221"/>
      <c r="BM838" s="221"/>
      <c r="BN838" s="221"/>
      <c r="BO838" s="221"/>
      <c r="BP838" s="221"/>
      <c r="BQ838" s="222"/>
      <c r="BR838" s="182">
        <v>0</v>
      </c>
      <c r="BS838" s="183"/>
      <c r="BT838" s="183"/>
      <c r="BU838" s="183"/>
      <c r="BV838" s="184"/>
      <c r="BW838" s="1"/>
      <c r="BX838" s="1"/>
      <c r="BY838" s="1"/>
      <c r="BZ838" s="2"/>
    </row>
    <row r="839" spans="1:78" ht="86.25" hidden="1" customHeight="1">
      <c r="A839" s="185" t="s">
        <v>553</v>
      </c>
      <c r="B839" s="125"/>
      <c r="C839" s="186" t="s">
        <v>154</v>
      </c>
      <c r="D839" s="186"/>
      <c r="E839" s="186"/>
      <c r="F839" s="186"/>
      <c r="G839" s="186"/>
      <c r="H839" s="186"/>
      <c r="I839" s="186"/>
      <c r="J839" s="187" t="s">
        <v>100</v>
      </c>
      <c r="K839" s="187"/>
      <c r="L839" s="187"/>
      <c r="M839" s="187"/>
      <c r="N839" s="187"/>
      <c r="O839" s="128"/>
      <c r="P839" s="221"/>
      <c r="Q839" s="221"/>
      <c r="R839" s="221"/>
      <c r="S839" s="221"/>
      <c r="T839" s="221"/>
      <c r="U839" s="221"/>
      <c r="V839" s="221"/>
      <c r="W839" s="221"/>
      <c r="X839" s="221"/>
      <c r="Y839" s="221"/>
      <c r="Z839" s="221"/>
      <c r="AA839" s="221"/>
      <c r="AB839" s="221"/>
      <c r="AC839" s="221"/>
      <c r="AD839" s="221"/>
      <c r="AE839" s="221"/>
      <c r="AF839" s="221"/>
      <c r="AG839" s="221"/>
      <c r="AH839" s="221"/>
      <c r="AI839" s="221"/>
      <c r="AJ839" s="221"/>
      <c r="AK839" s="221"/>
      <c r="AL839" s="221"/>
      <c r="AM839" s="221"/>
      <c r="AN839" s="221"/>
      <c r="AO839" s="221"/>
      <c r="AP839" s="221"/>
      <c r="AQ839" s="221"/>
      <c r="AR839" s="221"/>
      <c r="AS839" s="221"/>
      <c r="AT839" s="221"/>
      <c r="AU839" s="221"/>
      <c r="AV839" s="221"/>
      <c r="AW839" s="221"/>
      <c r="AX839" s="221"/>
      <c r="AY839" s="221"/>
      <c r="AZ839" s="221"/>
      <c r="BA839" s="221"/>
      <c r="BB839" s="221"/>
      <c r="BC839" s="221"/>
      <c r="BD839" s="221"/>
      <c r="BE839" s="221"/>
      <c r="BF839" s="221"/>
      <c r="BG839" s="221"/>
      <c r="BH839" s="221"/>
      <c r="BI839" s="221"/>
      <c r="BJ839" s="221"/>
      <c r="BK839" s="221"/>
      <c r="BL839" s="221"/>
      <c r="BM839" s="221"/>
      <c r="BN839" s="221"/>
      <c r="BO839" s="221"/>
      <c r="BP839" s="221"/>
      <c r="BQ839" s="222"/>
      <c r="BR839" s="182">
        <v>0</v>
      </c>
      <c r="BS839" s="183"/>
      <c r="BT839" s="183"/>
      <c r="BU839" s="183"/>
      <c r="BV839" s="184"/>
      <c r="BW839" s="1"/>
      <c r="BX839" s="1"/>
      <c r="BY839" s="1"/>
      <c r="BZ839" s="2"/>
    </row>
    <row r="840" spans="1:78" ht="51" hidden="1" customHeight="1">
      <c r="A840" s="185" t="s">
        <v>553</v>
      </c>
      <c r="B840" s="125"/>
      <c r="C840" s="186" t="s">
        <v>155</v>
      </c>
      <c r="D840" s="186"/>
      <c r="E840" s="186"/>
      <c r="F840" s="186"/>
      <c r="G840" s="186"/>
      <c r="H840" s="186"/>
      <c r="I840" s="186"/>
      <c r="J840" s="187" t="s">
        <v>100</v>
      </c>
      <c r="K840" s="187"/>
      <c r="L840" s="187"/>
      <c r="M840" s="187"/>
      <c r="N840" s="187"/>
      <c r="O840" s="128"/>
      <c r="P840" s="221"/>
      <c r="Q840" s="221"/>
      <c r="R840" s="221"/>
      <c r="S840" s="221"/>
      <c r="T840" s="221"/>
      <c r="U840" s="221"/>
      <c r="V840" s="221"/>
      <c r="W840" s="221"/>
      <c r="X840" s="221"/>
      <c r="Y840" s="221"/>
      <c r="Z840" s="221"/>
      <c r="AA840" s="221"/>
      <c r="AB840" s="221"/>
      <c r="AC840" s="221"/>
      <c r="AD840" s="221"/>
      <c r="AE840" s="221"/>
      <c r="AF840" s="221"/>
      <c r="AG840" s="221"/>
      <c r="AH840" s="221"/>
      <c r="AI840" s="221"/>
      <c r="AJ840" s="221"/>
      <c r="AK840" s="221"/>
      <c r="AL840" s="221"/>
      <c r="AM840" s="221"/>
      <c r="AN840" s="221"/>
      <c r="AO840" s="221"/>
      <c r="AP840" s="221"/>
      <c r="AQ840" s="221"/>
      <c r="AR840" s="221"/>
      <c r="AS840" s="221"/>
      <c r="AT840" s="221"/>
      <c r="AU840" s="221"/>
      <c r="AV840" s="221"/>
      <c r="AW840" s="221"/>
      <c r="AX840" s="221"/>
      <c r="AY840" s="221"/>
      <c r="AZ840" s="221"/>
      <c r="BA840" s="221"/>
      <c r="BB840" s="221"/>
      <c r="BC840" s="221"/>
      <c r="BD840" s="221"/>
      <c r="BE840" s="221"/>
      <c r="BF840" s="221"/>
      <c r="BG840" s="221"/>
      <c r="BH840" s="221"/>
      <c r="BI840" s="221"/>
      <c r="BJ840" s="221"/>
      <c r="BK840" s="221"/>
      <c r="BL840" s="221"/>
      <c r="BM840" s="221"/>
      <c r="BN840" s="221"/>
      <c r="BO840" s="221"/>
      <c r="BP840" s="221"/>
      <c r="BQ840" s="222"/>
      <c r="BR840" s="182">
        <v>0</v>
      </c>
      <c r="BS840" s="183"/>
      <c r="BT840" s="183"/>
      <c r="BU840" s="183"/>
      <c r="BV840" s="184"/>
      <c r="BW840" s="1"/>
      <c r="BX840" s="1"/>
      <c r="BY840" s="1"/>
      <c r="BZ840" s="2"/>
    </row>
    <row r="841" spans="1:78" ht="87.75" customHeight="1">
      <c r="A841" s="185" t="s">
        <v>553</v>
      </c>
      <c r="B841" s="125"/>
      <c r="C841" s="186" t="s">
        <v>156</v>
      </c>
      <c r="D841" s="186"/>
      <c r="E841" s="186"/>
      <c r="F841" s="186"/>
      <c r="G841" s="186"/>
      <c r="H841" s="186"/>
      <c r="I841" s="186"/>
      <c r="J841" s="187" t="s">
        <v>100</v>
      </c>
      <c r="K841" s="187"/>
      <c r="L841" s="187"/>
      <c r="M841" s="187"/>
      <c r="N841" s="187"/>
      <c r="O841" s="229" t="s">
        <v>678</v>
      </c>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1"/>
      <c r="BR841" s="182">
        <v>-104973.37999999989</v>
      </c>
      <c r="BS841" s="183"/>
      <c r="BT841" s="183"/>
      <c r="BU841" s="183"/>
      <c r="BV841" s="184"/>
      <c r="BW841" s="1"/>
      <c r="BX841" s="1"/>
      <c r="BY841" s="1"/>
      <c r="BZ841" s="2"/>
    </row>
    <row r="842" spans="1:78" ht="58.5" customHeight="1">
      <c r="A842" s="185" t="s">
        <v>553</v>
      </c>
      <c r="B842" s="125"/>
      <c r="C842" s="186" t="s">
        <v>157</v>
      </c>
      <c r="D842" s="186"/>
      <c r="E842" s="186"/>
      <c r="F842" s="186"/>
      <c r="G842" s="186"/>
      <c r="H842" s="186"/>
      <c r="I842" s="186"/>
      <c r="J842" s="187" t="s">
        <v>100</v>
      </c>
      <c r="K842" s="187"/>
      <c r="L842" s="187"/>
      <c r="M842" s="187"/>
      <c r="N842" s="187"/>
      <c r="O842" s="229" t="s">
        <v>679</v>
      </c>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1"/>
      <c r="BR842" s="182">
        <v>-10186118.630000001</v>
      </c>
      <c r="BS842" s="183"/>
      <c r="BT842" s="183"/>
      <c r="BU842" s="183"/>
      <c r="BV842" s="184"/>
      <c r="BW842" s="1"/>
      <c r="BX842" s="1"/>
      <c r="BY842" s="1"/>
      <c r="BZ842" s="2"/>
    </row>
    <row r="843" spans="1:78" ht="109.5" customHeight="1">
      <c r="A843" s="185" t="s">
        <v>553</v>
      </c>
      <c r="B843" s="125"/>
      <c r="C843" s="186" t="s">
        <v>158</v>
      </c>
      <c r="D843" s="186"/>
      <c r="E843" s="186"/>
      <c r="F843" s="186"/>
      <c r="G843" s="186"/>
      <c r="H843" s="186"/>
      <c r="I843" s="186"/>
      <c r="J843" s="187" t="s">
        <v>100</v>
      </c>
      <c r="K843" s="187"/>
      <c r="L843" s="187"/>
      <c r="M843" s="187"/>
      <c r="N843" s="187"/>
      <c r="O843" s="229" t="s">
        <v>674</v>
      </c>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c r="AL843" s="230"/>
      <c r="AM843" s="230"/>
      <c r="AN843" s="230"/>
      <c r="AO843" s="230"/>
      <c r="AP843" s="230"/>
      <c r="AQ843" s="230"/>
      <c r="AR843" s="230"/>
      <c r="AS843" s="230"/>
      <c r="AT843" s="230"/>
      <c r="AU843" s="230"/>
      <c r="AV843" s="230"/>
      <c r="AW843" s="230"/>
      <c r="AX843" s="230"/>
      <c r="AY843" s="230"/>
      <c r="AZ843" s="230"/>
      <c r="BA843" s="230"/>
      <c r="BB843" s="230"/>
      <c r="BC843" s="230"/>
      <c r="BD843" s="230"/>
      <c r="BE843" s="230"/>
      <c r="BF843" s="230"/>
      <c r="BG843" s="230"/>
      <c r="BH843" s="230"/>
      <c r="BI843" s="230"/>
      <c r="BJ843" s="230"/>
      <c r="BK843" s="230"/>
      <c r="BL843" s="230"/>
      <c r="BM843" s="230"/>
      <c r="BN843" s="230"/>
      <c r="BO843" s="230"/>
      <c r="BP843" s="230"/>
      <c r="BQ843" s="231"/>
      <c r="BR843" s="182">
        <v>-7255792</v>
      </c>
      <c r="BS843" s="183"/>
      <c r="BT843" s="183"/>
      <c r="BU843" s="183"/>
      <c r="BV843" s="184"/>
      <c r="BW843" s="1"/>
      <c r="BX843" s="1"/>
      <c r="BY843" s="1"/>
      <c r="BZ843" s="2"/>
    </row>
    <row r="844" spans="1:78" ht="72.75" customHeight="1">
      <c r="A844" s="185" t="s">
        <v>553</v>
      </c>
      <c r="B844" s="125"/>
      <c r="C844" s="186" t="s">
        <v>159</v>
      </c>
      <c r="D844" s="186"/>
      <c r="E844" s="186"/>
      <c r="F844" s="186"/>
      <c r="G844" s="186"/>
      <c r="H844" s="186"/>
      <c r="I844" s="186"/>
      <c r="J844" s="187" t="s">
        <v>100</v>
      </c>
      <c r="K844" s="187"/>
      <c r="L844" s="187"/>
      <c r="M844" s="187"/>
      <c r="N844" s="187"/>
      <c r="O844" s="229" t="s">
        <v>599</v>
      </c>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c r="AL844" s="230"/>
      <c r="AM844" s="230"/>
      <c r="AN844" s="230"/>
      <c r="AO844" s="230"/>
      <c r="AP844" s="230"/>
      <c r="AQ844" s="230"/>
      <c r="AR844" s="230"/>
      <c r="AS844" s="230"/>
      <c r="AT844" s="230"/>
      <c r="AU844" s="230"/>
      <c r="AV844" s="230"/>
      <c r="AW844" s="230"/>
      <c r="AX844" s="230"/>
      <c r="AY844" s="230"/>
      <c r="AZ844" s="230"/>
      <c r="BA844" s="230"/>
      <c r="BB844" s="230"/>
      <c r="BC844" s="230"/>
      <c r="BD844" s="230"/>
      <c r="BE844" s="230"/>
      <c r="BF844" s="230"/>
      <c r="BG844" s="230"/>
      <c r="BH844" s="230"/>
      <c r="BI844" s="230"/>
      <c r="BJ844" s="230"/>
      <c r="BK844" s="230"/>
      <c r="BL844" s="230"/>
      <c r="BM844" s="230"/>
      <c r="BN844" s="230"/>
      <c r="BO844" s="230"/>
      <c r="BP844" s="230"/>
      <c r="BQ844" s="231"/>
      <c r="BR844" s="182">
        <v>-0.5400000000372529</v>
      </c>
      <c r="BS844" s="183"/>
      <c r="BT844" s="183"/>
      <c r="BU844" s="183"/>
      <c r="BV844" s="184"/>
      <c r="BW844" s="1"/>
      <c r="BX844" s="1"/>
      <c r="BY844" s="1"/>
      <c r="BZ844" s="2"/>
    </row>
    <row r="845" spans="1:78" ht="93" customHeight="1">
      <c r="A845" s="185" t="s">
        <v>553</v>
      </c>
      <c r="B845" s="125"/>
      <c r="C845" s="186" t="s">
        <v>160</v>
      </c>
      <c r="D845" s="186"/>
      <c r="E845" s="186"/>
      <c r="F845" s="186"/>
      <c r="G845" s="186"/>
      <c r="H845" s="186"/>
      <c r="I845" s="186"/>
      <c r="J845" s="187" t="s">
        <v>100</v>
      </c>
      <c r="K845" s="187"/>
      <c r="L845" s="187"/>
      <c r="M845" s="187"/>
      <c r="N845" s="187"/>
      <c r="O845" s="229" t="s">
        <v>677</v>
      </c>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c r="AQ845" s="230"/>
      <c r="AR845" s="230"/>
      <c r="AS845" s="230"/>
      <c r="AT845" s="230"/>
      <c r="AU845" s="230"/>
      <c r="AV845" s="230"/>
      <c r="AW845" s="230"/>
      <c r="AX845" s="230"/>
      <c r="AY845" s="230"/>
      <c r="AZ845" s="230"/>
      <c r="BA845" s="230"/>
      <c r="BB845" s="230"/>
      <c r="BC845" s="230"/>
      <c r="BD845" s="230"/>
      <c r="BE845" s="230"/>
      <c r="BF845" s="230"/>
      <c r="BG845" s="230"/>
      <c r="BH845" s="230"/>
      <c r="BI845" s="230"/>
      <c r="BJ845" s="230"/>
      <c r="BK845" s="230"/>
      <c r="BL845" s="230"/>
      <c r="BM845" s="230"/>
      <c r="BN845" s="230"/>
      <c r="BO845" s="230"/>
      <c r="BP845" s="230"/>
      <c r="BQ845" s="231"/>
      <c r="BR845" s="182">
        <v>-7064085</v>
      </c>
      <c r="BS845" s="183"/>
      <c r="BT845" s="183"/>
      <c r="BU845" s="183"/>
      <c r="BV845" s="184"/>
      <c r="BW845" s="1"/>
      <c r="BX845" s="1"/>
      <c r="BY845" s="1"/>
      <c r="BZ845" s="2"/>
    </row>
    <row r="846" spans="1:78" ht="63.75" customHeight="1">
      <c r="A846" s="185" t="s">
        <v>553</v>
      </c>
      <c r="B846" s="125"/>
      <c r="C846" s="186" t="s">
        <v>161</v>
      </c>
      <c r="D846" s="186"/>
      <c r="E846" s="186"/>
      <c r="F846" s="186"/>
      <c r="G846" s="186"/>
      <c r="H846" s="186"/>
      <c r="I846" s="186"/>
      <c r="J846" s="187" t="s">
        <v>100</v>
      </c>
      <c r="K846" s="187"/>
      <c r="L846" s="187"/>
      <c r="M846" s="187"/>
      <c r="N846" s="187"/>
      <c r="O846" s="229" t="s">
        <v>599</v>
      </c>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c r="AL846" s="230"/>
      <c r="AM846" s="230"/>
      <c r="AN846" s="230"/>
      <c r="AO846" s="230"/>
      <c r="AP846" s="230"/>
      <c r="AQ846" s="230"/>
      <c r="AR846" s="230"/>
      <c r="AS846" s="230"/>
      <c r="AT846" s="230"/>
      <c r="AU846" s="230"/>
      <c r="AV846" s="230"/>
      <c r="AW846" s="230"/>
      <c r="AX846" s="230"/>
      <c r="AY846" s="230"/>
      <c r="AZ846" s="230"/>
      <c r="BA846" s="230"/>
      <c r="BB846" s="230"/>
      <c r="BC846" s="230"/>
      <c r="BD846" s="230"/>
      <c r="BE846" s="230"/>
      <c r="BF846" s="230"/>
      <c r="BG846" s="230"/>
      <c r="BH846" s="230"/>
      <c r="BI846" s="230"/>
      <c r="BJ846" s="230"/>
      <c r="BK846" s="230"/>
      <c r="BL846" s="230"/>
      <c r="BM846" s="230"/>
      <c r="BN846" s="230"/>
      <c r="BO846" s="230"/>
      <c r="BP846" s="230"/>
      <c r="BQ846" s="231"/>
      <c r="BR846" s="182">
        <v>-648.53000000002794</v>
      </c>
      <c r="BS846" s="183"/>
      <c r="BT846" s="183"/>
      <c r="BU846" s="183"/>
      <c r="BV846" s="184"/>
      <c r="BW846" s="1"/>
      <c r="BX846" s="1"/>
      <c r="BY846" s="1"/>
      <c r="BZ846" s="2"/>
    </row>
    <row r="847" spans="1:78" ht="69" customHeight="1">
      <c r="A847" s="185" t="s">
        <v>553</v>
      </c>
      <c r="B847" s="125"/>
      <c r="C847" s="186" t="s">
        <v>162</v>
      </c>
      <c r="D847" s="186"/>
      <c r="E847" s="186"/>
      <c r="F847" s="186"/>
      <c r="G847" s="186"/>
      <c r="H847" s="186"/>
      <c r="I847" s="186"/>
      <c r="J847" s="187" t="s">
        <v>100</v>
      </c>
      <c r="K847" s="187"/>
      <c r="L847" s="187"/>
      <c r="M847" s="187"/>
      <c r="N847" s="187"/>
      <c r="O847" s="229" t="s">
        <v>672</v>
      </c>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230"/>
      <c r="AK847" s="230"/>
      <c r="AL847" s="230"/>
      <c r="AM847" s="230"/>
      <c r="AN847" s="230"/>
      <c r="AO847" s="230"/>
      <c r="AP847" s="230"/>
      <c r="AQ847" s="230"/>
      <c r="AR847" s="230"/>
      <c r="AS847" s="230"/>
      <c r="AT847" s="230"/>
      <c r="AU847" s="230"/>
      <c r="AV847" s="230"/>
      <c r="AW847" s="230"/>
      <c r="AX847" s="230"/>
      <c r="AY847" s="230"/>
      <c r="AZ847" s="230"/>
      <c r="BA847" s="230"/>
      <c r="BB847" s="230"/>
      <c r="BC847" s="230"/>
      <c r="BD847" s="230"/>
      <c r="BE847" s="230"/>
      <c r="BF847" s="230"/>
      <c r="BG847" s="230"/>
      <c r="BH847" s="230"/>
      <c r="BI847" s="230"/>
      <c r="BJ847" s="230"/>
      <c r="BK847" s="230"/>
      <c r="BL847" s="230"/>
      <c r="BM847" s="230"/>
      <c r="BN847" s="230"/>
      <c r="BO847" s="230"/>
      <c r="BP847" s="230"/>
      <c r="BQ847" s="231"/>
      <c r="BR847" s="182">
        <v>-1591356</v>
      </c>
      <c r="BS847" s="183"/>
      <c r="BT847" s="183"/>
      <c r="BU847" s="183"/>
      <c r="BV847" s="184"/>
      <c r="BW847" s="1"/>
      <c r="BX847" s="1"/>
      <c r="BY847" s="1"/>
      <c r="BZ847" s="2"/>
    </row>
    <row r="848" spans="1:78" ht="73.5" customHeight="1">
      <c r="A848" s="185" t="s">
        <v>553</v>
      </c>
      <c r="B848" s="125"/>
      <c r="C848" s="186" t="s">
        <v>163</v>
      </c>
      <c r="D848" s="186"/>
      <c r="E848" s="186"/>
      <c r="F848" s="186"/>
      <c r="G848" s="186"/>
      <c r="H848" s="186"/>
      <c r="I848" s="186"/>
      <c r="J848" s="187" t="s">
        <v>100</v>
      </c>
      <c r="K848" s="187"/>
      <c r="L848" s="187"/>
      <c r="M848" s="187"/>
      <c r="N848" s="187"/>
      <c r="O848" s="229" t="s">
        <v>675</v>
      </c>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230"/>
      <c r="AK848" s="230"/>
      <c r="AL848" s="230"/>
      <c r="AM848" s="230"/>
      <c r="AN848" s="230"/>
      <c r="AO848" s="230"/>
      <c r="AP848" s="230"/>
      <c r="AQ848" s="230"/>
      <c r="AR848" s="230"/>
      <c r="AS848" s="230"/>
      <c r="AT848" s="230"/>
      <c r="AU848" s="230"/>
      <c r="AV848" s="230"/>
      <c r="AW848" s="230"/>
      <c r="AX848" s="230"/>
      <c r="AY848" s="230"/>
      <c r="AZ848" s="230"/>
      <c r="BA848" s="230"/>
      <c r="BB848" s="230"/>
      <c r="BC848" s="230"/>
      <c r="BD848" s="230"/>
      <c r="BE848" s="230"/>
      <c r="BF848" s="230"/>
      <c r="BG848" s="230"/>
      <c r="BH848" s="230"/>
      <c r="BI848" s="230"/>
      <c r="BJ848" s="230"/>
      <c r="BK848" s="230"/>
      <c r="BL848" s="230"/>
      <c r="BM848" s="230"/>
      <c r="BN848" s="230"/>
      <c r="BO848" s="230"/>
      <c r="BP848" s="230"/>
      <c r="BQ848" s="231"/>
      <c r="BR848" s="182">
        <v>-100000</v>
      </c>
      <c r="BS848" s="183"/>
      <c r="BT848" s="183"/>
      <c r="BU848" s="183"/>
      <c r="BV848" s="184"/>
      <c r="BW848" s="1"/>
      <c r="BX848" s="1"/>
      <c r="BY848" s="1"/>
      <c r="BZ848" s="2"/>
    </row>
    <row r="849" spans="1:79" ht="67.5" customHeight="1">
      <c r="A849" s="185" t="s">
        <v>553</v>
      </c>
      <c r="B849" s="125"/>
      <c r="C849" s="186" t="s">
        <v>164</v>
      </c>
      <c r="D849" s="186"/>
      <c r="E849" s="186"/>
      <c r="F849" s="186"/>
      <c r="G849" s="186"/>
      <c r="H849" s="186"/>
      <c r="I849" s="186"/>
      <c r="J849" s="187" t="s">
        <v>100</v>
      </c>
      <c r="K849" s="187"/>
      <c r="L849" s="187"/>
      <c r="M849" s="187"/>
      <c r="N849" s="187"/>
      <c r="O849" s="229" t="s">
        <v>681</v>
      </c>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230"/>
      <c r="AK849" s="230"/>
      <c r="AL849" s="230"/>
      <c r="AM849" s="230"/>
      <c r="AN849" s="230"/>
      <c r="AO849" s="230"/>
      <c r="AP849" s="230"/>
      <c r="AQ849" s="230"/>
      <c r="AR849" s="230"/>
      <c r="AS849" s="230"/>
      <c r="AT849" s="230"/>
      <c r="AU849" s="230"/>
      <c r="AV849" s="230"/>
      <c r="AW849" s="230"/>
      <c r="AX849" s="230"/>
      <c r="AY849" s="230"/>
      <c r="AZ849" s="230"/>
      <c r="BA849" s="230"/>
      <c r="BB849" s="230"/>
      <c r="BC849" s="230"/>
      <c r="BD849" s="230"/>
      <c r="BE849" s="230"/>
      <c r="BF849" s="230"/>
      <c r="BG849" s="230"/>
      <c r="BH849" s="230"/>
      <c r="BI849" s="230"/>
      <c r="BJ849" s="230"/>
      <c r="BK849" s="230"/>
      <c r="BL849" s="230"/>
      <c r="BM849" s="230"/>
      <c r="BN849" s="230"/>
      <c r="BO849" s="230"/>
      <c r="BP849" s="230"/>
      <c r="BQ849" s="231"/>
      <c r="BR849" s="182">
        <v>-10100000</v>
      </c>
      <c r="BS849" s="183"/>
      <c r="BT849" s="183"/>
      <c r="BU849" s="183"/>
      <c r="BV849" s="184"/>
      <c r="BW849" s="1"/>
      <c r="BX849" s="1"/>
      <c r="BY849" s="1"/>
      <c r="BZ849" s="2"/>
    </row>
    <row r="850" spans="1:79" ht="18.75" customHeight="1">
      <c r="A850" s="62"/>
      <c r="B850" s="61"/>
      <c r="C850" s="178" t="s">
        <v>198</v>
      </c>
      <c r="D850" s="178"/>
      <c r="E850" s="178"/>
      <c r="F850" s="178"/>
      <c r="G850" s="178"/>
      <c r="H850" s="178"/>
      <c r="I850" s="178"/>
      <c r="J850" s="179" t="s">
        <v>98</v>
      </c>
      <c r="K850" s="179"/>
      <c r="L850" s="179"/>
      <c r="M850" s="179"/>
      <c r="N850" s="179"/>
      <c r="O850" s="128"/>
      <c r="P850" s="221"/>
      <c r="Q850" s="221"/>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1"/>
      <c r="AM850" s="221"/>
      <c r="AN850" s="221"/>
      <c r="AO850" s="221"/>
      <c r="AP850" s="221"/>
      <c r="AQ850" s="221"/>
      <c r="AR850" s="221"/>
      <c r="AS850" s="221"/>
      <c r="AT850" s="221"/>
      <c r="AU850" s="221"/>
      <c r="AV850" s="221"/>
      <c r="AW850" s="221"/>
      <c r="AX850" s="221"/>
      <c r="AY850" s="221"/>
      <c r="AZ850" s="221"/>
      <c r="BA850" s="221"/>
      <c r="BB850" s="221"/>
      <c r="BC850" s="221"/>
      <c r="BD850" s="221"/>
      <c r="BE850" s="221"/>
      <c r="BF850" s="221"/>
      <c r="BG850" s="221"/>
      <c r="BH850" s="221"/>
      <c r="BI850" s="221"/>
      <c r="BJ850" s="221"/>
      <c r="BK850" s="221"/>
      <c r="BL850" s="221"/>
      <c r="BM850" s="221"/>
      <c r="BN850" s="221"/>
      <c r="BO850" s="221"/>
      <c r="BP850" s="221"/>
      <c r="BQ850" s="222"/>
      <c r="BR850" s="151"/>
      <c r="BS850" s="151"/>
      <c r="BT850" s="151"/>
      <c r="BU850" s="151"/>
      <c r="BV850" s="151"/>
      <c r="BW850" s="1"/>
      <c r="BX850" s="1"/>
      <c r="BY850" s="1"/>
      <c r="BZ850" s="2"/>
    </row>
    <row r="851" spans="1:79" ht="51.95" customHeight="1">
      <c r="A851" s="185" t="s">
        <v>553</v>
      </c>
      <c r="B851" s="125"/>
      <c r="C851" s="186" t="s">
        <v>255</v>
      </c>
      <c r="D851" s="186"/>
      <c r="E851" s="186"/>
      <c r="F851" s="186"/>
      <c r="G851" s="186"/>
      <c r="H851" s="186"/>
      <c r="I851" s="186"/>
      <c r="J851" s="187" t="s">
        <v>103</v>
      </c>
      <c r="K851" s="187"/>
      <c r="L851" s="187"/>
      <c r="M851" s="187"/>
      <c r="N851" s="187"/>
      <c r="O851" s="229" t="s">
        <v>676</v>
      </c>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230"/>
      <c r="AK851" s="230"/>
      <c r="AL851" s="230"/>
      <c r="AM851" s="230"/>
      <c r="AN851" s="230"/>
      <c r="AO851" s="230"/>
      <c r="AP851" s="230"/>
      <c r="AQ851" s="230"/>
      <c r="AR851" s="230"/>
      <c r="AS851" s="230"/>
      <c r="AT851" s="230"/>
      <c r="AU851" s="230"/>
      <c r="AV851" s="230"/>
      <c r="AW851" s="230"/>
      <c r="AX851" s="230"/>
      <c r="AY851" s="230"/>
      <c r="AZ851" s="230"/>
      <c r="BA851" s="230"/>
      <c r="BB851" s="230"/>
      <c r="BC851" s="230"/>
      <c r="BD851" s="230"/>
      <c r="BE851" s="230"/>
      <c r="BF851" s="230"/>
      <c r="BG851" s="230"/>
      <c r="BH851" s="230"/>
      <c r="BI851" s="230"/>
      <c r="BJ851" s="230"/>
      <c r="BK851" s="230"/>
      <c r="BL851" s="230"/>
      <c r="BM851" s="230"/>
      <c r="BN851" s="230"/>
      <c r="BO851" s="230"/>
      <c r="BP851" s="230"/>
      <c r="BQ851" s="231"/>
      <c r="BR851" s="182">
        <v>-8</v>
      </c>
      <c r="BS851" s="183"/>
      <c r="BT851" s="183"/>
      <c r="BU851" s="183"/>
      <c r="BV851" s="184"/>
      <c r="BW851" s="1"/>
      <c r="BX851" s="1"/>
      <c r="BY851" s="1"/>
      <c r="BZ851" s="2"/>
    </row>
    <row r="852" spans="1:79" ht="51" customHeight="1">
      <c r="A852" s="185" t="s">
        <v>553</v>
      </c>
      <c r="B852" s="125"/>
      <c r="C852" s="186" t="s">
        <v>256</v>
      </c>
      <c r="D852" s="186"/>
      <c r="E852" s="186"/>
      <c r="F852" s="186"/>
      <c r="G852" s="186"/>
      <c r="H852" s="186"/>
      <c r="I852" s="186"/>
      <c r="J852" s="187" t="s">
        <v>103</v>
      </c>
      <c r="K852" s="187"/>
      <c r="L852" s="187"/>
      <c r="M852" s="187"/>
      <c r="N852" s="187"/>
      <c r="O852" s="229" t="s">
        <v>548</v>
      </c>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230"/>
      <c r="AK852" s="230"/>
      <c r="AL852" s="230"/>
      <c r="AM852" s="230"/>
      <c r="AN852" s="230"/>
      <c r="AO852" s="230"/>
      <c r="AP852" s="230"/>
      <c r="AQ852" s="230"/>
      <c r="AR852" s="230"/>
      <c r="AS852" s="230"/>
      <c r="AT852" s="230"/>
      <c r="AU852" s="230"/>
      <c r="AV852" s="230"/>
      <c r="AW852" s="230"/>
      <c r="AX852" s="230"/>
      <c r="AY852" s="230"/>
      <c r="AZ852" s="230"/>
      <c r="BA852" s="230"/>
      <c r="BB852" s="230"/>
      <c r="BC852" s="230"/>
      <c r="BD852" s="230"/>
      <c r="BE852" s="230"/>
      <c r="BF852" s="230"/>
      <c r="BG852" s="230"/>
      <c r="BH852" s="230"/>
      <c r="BI852" s="230"/>
      <c r="BJ852" s="230"/>
      <c r="BK852" s="230"/>
      <c r="BL852" s="230"/>
      <c r="BM852" s="230"/>
      <c r="BN852" s="230"/>
      <c r="BO852" s="230"/>
      <c r="BP852" s="230"/>
      <c r="BQ852" s="231"/>
      <c r="BR852" s="182">
        <v>-4</v>
      </c>
      <c r="BS852" s="183"/>
      <c r="BT852" s="183"/>
      <c r="BU852" s="183"/>
      <c r="BV852" s="184"/>
      <c r="BW852" s="1"/>
      <c r="BX852" s="1"/>
      <c r="BY852" s="1"/>
      <c r="BZ852" s="2"/>
    </row>
    <row r="853" spans="1:79" ht="18.75" customHeight="1">
      <c r="A853" s="62">
        <v>0</v>
      </c>
      <c r="B853" s="61"/>
      <c r="C853" s="178" t="s">
        <v>281</v>
      </c>
      <c r="D853" s="178"/>
      <c r="E853" s="178"/>
      <c r="F853" s="178"/>
      <c r="G853" s="178"/>
      <c r="H853" s="178"/>
      <c r="I853" s="178"/>
      <c r="J853" s="179" t="s">
        <v>98</v>
      </c>
      <c r="K853" s="179"/>
      <c r="L853" s="179"/>
      <c r="M853" s="179"/>
      <c r="N853" s="179"/>
      <c r="O853" s="128"/>
      <c r="P853" s="221"/>
      <c r="Q853" s="221"/>
      <c r="R853" s="221"/>
      <c r="S853" s="221"/>
      <c r="T853" s="221"/>
      <c r="U853" s="221"/>
      <c r="V853" s="221"/>
      <c r="W853" s="221"/>
      <c r="X853" s="221"/>
      <c r="Y853" s="221"/>
      <c r="Z853" s="221"/>
      <c r="AA853" s="221"/>
      <c r="AB853" s="221"/>
      <c r="AC853" s="221"/>
      <c r="AD853" s="221"/>
      <c r="AE853" s="221"/>
      <c r="AF853" s="221"/>
      <c r="AG853" s="221"/>
      <c r="AH853" s="221"/>
      <c r="AI853" s="221"/>
      <c r="AJ853" s="221"/>
      <c r="AK853" s="221"/>
      <c r="AL853" s="221"/>
      <c r="AM853" s="221"/>
      <c r="AN853" s="221"/>
      <c r="AO853" s="221"/>
      <c r="AP853" s="221"/>
      <c r="AQ853" s="221"/>
      <c r="AR853" s="221"/>
      <c r="AS853" s="221"/>
      <c r="AT853" s="221"/>
      <c r="AU853" s="221"/>
      <c r="AV853" s="221"/>
      <c r="AW853" s="221"/>
      <c r="AX853" s="221"/>
      <c r="AY853" s="221"/>
      <c r="AZ853" s="221"/>
      <c r="BA853" s="221"/>
      <c r="BB853" s="221"/>
      <c r="BC853" s="221"/>
      <c r="BD853" s="221"/>
      <c r="BE853" s="221"/>
      <c r="BF853" s="221"/>
      <c r="BG853" s="221"/>
      <c r="BH853" s="221"/>
      <c r="BI853" s="221"/>
      <c r="BJ853" s="221"/>
      <c r="BK853" s="221"/>
      <c r="BL853" s="221"/>
      <c r="BM853" s="221"/>
      <c r="BN853" s="221"/>
      <c r="BO853" s="221"/>
      <c r="BP853" s="221"/>
      <c r="BQ853" s="222"/>
      <c r="BR853" s="151"/>
      <c r="BS853" s="151"/>
      <c r="BT853" s="151"/>
      <c r="BU853" s="151"/>
      <c r="BV853" s="151"/>
      <c r="BW853" s="1"/>
      <c r="BX853" s="1"/>
      <c r="BY853" s="1"/>
      <c r="BZ853" s="2"/>
    </row>
    <row r="854" spans="1:79" ht="49.5" customHeight="1">
      <c r="A854" s="185" t="s">
        <v>553</v>
      </c>
      <c r="B854" s="125"/>
      <c r="C854" s="186" t="s">
        <v>334</v>
      </c>
      <c r="D854" s="186"/>
      <c r="E854" s="186"/>
      <c r="F854" s="186"/>
      <c r="G854" s="186"/>
      <c r="H854" s="186"/>
      <c r="I854" s="186"/>
      <c r="J854" s="187" t="s">
        <v>100</v>
      </c>
      <c r="K854" s="187"/>
      <c r="L854" s="187"/>
      <c r="M854" s="187"/>
      <c r="N854" s="187"/>
      <c r="O854" s="229" t="s">
        <v>680</v>
      </c>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c r="AL854" s="230"/>
      <c r="AM854" s="230"/>
      <c r="AN854" s="230"/>
      <c r="AO854" s="230"/>
      <c r="AP854" s="230"/>
      <c r="AQ854" s="230"/>
      <c r="AR854" s="230"/>
      <c r="AS854" s="230"/>
      <c r="AT854" s="230"/>
      <c r="AU854" s="230"/>
      <c r="AV854" s="230"/>
      <c r="AW854" s="230"/>
      <c r="AX854" s="230"/>
      <c r="AY854" s="230"/>
      <c r="AZ854" s="230"/>
      <c r="BA854" s="230"/>
      <c r="BB854" s="230"/>
      <c r="BC854" s="230"/>
      <c r="BD854" s="230"/>
      <c r="BE854" s="230"/>
      <c r="BF854" s="230"/>
      <c r="BG854" s="230"/>
      <c r="BH854" s="230"/>
      <c r="BI854" s="230"/>
      <c r="BJ854" s="230"/>
      <c r="BK854" s="230"/>
      <c r="BL854" s="230"/>
      <c r="BM854" s="230"/>
      <c r="BN854" s="230"/>
      <c r="BO854" s="230"/>
      <c r="BP854" s="230"/>
      <c r="BQ854" s="231"/>
      <c r="BR854" s="182">
        <v>-2131193.4300000002</v>
      </c>
      <c r="BS854" s="183"/>
      <c r="BT854" s="183"/>
      <c r="BU854" s="183"/>
      <c r="BV854" s="184"/>
      <c r="BW854" s="1"/>
      <c r="BX854" s="1"/>
      <c r="BY854" s="1"/>
      <c r="BZ854" s="2"/>
    </row>
    <row r="855" spans="1:79" ht="18.75" customHeight="1">
      <c r="A855" s="62">
        <v>0</v>
      </c>
      <c r="B855" s="61"/>
      <c r="C855" s="178" t="s">
        <v>360</v>
      </c>
      <c r="D855" s="178"/>
      <c r="E855" s="178"/>
      <c r="F855" s="178"/>
      <c r="G855" s="178"/>
      <c r="H855" s="178"/>
      <c r="I855" s="178"/>
      <c r="J855" s="179" t="s">
        <v>98</v>
      </c>
      <c r="K855" s="179"/>
      <c r="L855" s="179"/>
      <c r="M855" s="179"/>
      <c r="N855" s="179"/>
      <c r="O855" s="128"/>
      <c r="P855" s="221"/>
      <c r="Q855" s="221"/>
      <c r="R855" s="221"/>
      <c r="S855" s="221"/>
      <c r="T855" s="221"/>
      <c r="U855" s="221"/>
      <c r="V855" s="221"/>
      <c r="W855" s="221"/>
      <c r="X855" s="221"/>
      <c r="Y855" s="221"/>
      <c r="Z855" s="221"/>
      <c r="AA855" s="221"/>
      <c r="AB855" s="221"/>
      <c r="AC855" s="221"/>
      <c r="AD855" s="221"/>
      <c r="AE855" s="221"/>
      <c r="AF855" s="221"/>
      <c r="AG855" s="221"/>
      <c r="AH855" s="221"/>
      <c r="AI855" s="221"/>
      <c r="AJ855" s="221"/>
      <c r="AK855" s="221"/>
      <c r="AL855" s="221"/>
      <c r="AM855" s="221"/>
      <c r="AN855" s="221"/>
      <c r="AO855" s="221"/>
      <c r="AP855" s="221"/>
      <c r="AQ855" s="221"/>
      <c r="AR855" s="221"/>
      <c r="AS855" s="221"/>
      <c r="AT855" s="221"/>
      <c r="AU855" s="221"/>
      <c r="AV855" s="221"/>
      <c r="AW855" s="221"/>
      <c r="AX855" s="221"/>
      <c r="AY855" s="221"/>
      <c r="AZ855" s="221"/>
      <c r="BA855" s="221"/>
      <c r="BB855" s="221"/>
      <c r="BC855" s="221"/>
      <c r="BD855" s="221"/>
      <c r="BE855" s="221"/>
      <c r="BF855" s="221"/>
      <c r="BG855" s="221"/>
      <c r="BH855" s="221"/>
      <c r="BI855" s="221"/>
      <c r="BJ855" s="221"/>
      <c r="BK855" s="221"/>
      <c r="BL855" s="221"/>
      <c r="BM855" s="221"/>
      <c r="BN855" s="221"/>
      <c r="BO855" s="221"/>
      <c r="BP855" s="221"/>
      <c r="BQ855" s="222"/>
      <c r="BR855" s="151"/>
      <c r="BS855" s="151"/>
      <c r="BT855" s="151"/>
      <c r="BU855" s="151"/>
      <c r="BV855" s="151"/>
      <c r="BW855" s="1"/>
      <c r="BX855" s="1"/>
      <c r="BY855" s="1"/>
      <c r="BZ855" s="2"/>
    </row>
    <row r="856" spans="1:79" ht="51" customHeight="1">
      <c r="A856" s="185" t="s">
        <v>553</v>
      </c>
      <c r="B856" s="125"/>
      <c r="C856" s="186" t="s">
        <v>398</v>
      </c>
      <c r="D856" s="186"/>
      <c r="E856" s="186"/>
      <c r="F856" s="186"/>
      <c r="G856" s="186"/>
      <c r="H856" s="186"/>
      <c r="I856" s="186"/>
      <c r="J856" s="187" t="s">
        <v>362</v>
      </c>
      <c r="K856" s="187"/>
      <c r="L856" s="187"/>
      <c r="M856" s="187"/>
      <c r="N856" s="187"/>
      <c r="O856" s="229" t="s">
        <v>682</v>
      </c>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1"/>
      <c r="BR856" s="182">
        <v>-83.34</v>
      </c>
      <c r="BS856" s="183"/>
      <c r="BT856" s="183"/>
      <c r="BU856" s="183"/>
      <c r="BV856" s="184"/>
      <c r="BW856" s="1"/>
      <c r="BX856" s="1"/>
      <c r="BY856" s="1"/>
      <c r="BZ856" s="2"/>
    </row>
    <row r="857" spans="1:79" s="6" customFormat="1" ht="36.75" customHeight="1">
      <c r="A857" s="62">
        <v>0</v>
      </c>
      <c r="B857" s="61"/>
      <c r="C857" s="178" t="s">
        <v>460</v>
      </c>
      <c r="D857" s="178"/>
      <c r="E857" s="178"/>
      <c r="F857" s="178"/>
      <c r="G857" s="178"/>
      <c r="H857" s="178"/>
      <c r="I857" s="178"/>
      <c r="J857" s="179" t="s">
        <v>98</v>
      </c>
      <c r="K857" s="179"/>
      <c r="L857" s="179"/>
      <c r="M857" s="179"/>
      <c r="N857" s="179"/>
      <c r="O857" s="128"/>
      <c r="P857" s="221"/>
      <c r="Q857" s="221"/>
      <c r="R857" s="221"/>
      <c r="S857" s="221"/>
      <c r="T857" s="221"/>
      <c r="U857" s="221"/>
      <c r="V857" s="221"/>
      <c r="W857" s="221"/>
      <c r="X857" s="221"/>
      <c r="Y857" s="221"/>
      <c r="Z857" s="221"/>
      <c r="AA857" s="221"/>
      <c r="AB857" s="221"/>
      <c r="AC857" s="221"/>
      <c r="AD857" s="221"/>
      <c r="AE857" s="221"/>
      <c r="AF857" s="221"/>
      <c r="AG857" s="221"/>
      <c r="AH857" s="221"/>
      <c r="AI857" s="221"/>
      <c r="AJ857" s="221"/>
      <c r="AK857" s="221"/>
      <c r="AL857" s="221"/>
      <c r="AM857" s="221"/>
      <c r="AN857" s="221"/>
      <c r="AO857" s="221"/>
      <c r="AP857" s="221"/>
      <c r="AQ857" s="221"/>
      <c r="AR857" s="221"/>
      <c r="AS857" s="221"/>
      <c r="AT857" s="221"/>
      <c r="AU857" s="221"/>
      <c r="AV857" s="221"/>
      <c r="AW857" s="221"/>
      <c r="AX857" s="221"/>
      <c r="AY857" s="221"/>
      <c r="AZ857" s="221"/>
      <c r="BA857" s="221"/>
      <c r="BB857" s="221"/>
      <c r="BC857" s="221"/>
      <c r="BD857" s="221"/>
      <c r="BE857" s="221"/>
      <c r="BF857" s="221"/>
      <c r="BG857" s="221"/>
      <c r="BH857" s="221"/>
      <c r="BI857" s="221"/>
      <c r="BJ857" s="221"/>
      <c r="BK857" s="221"/>
      <c r="BL857" s="221"/>
      <c r="BM857" s="221"/>
      <c r="BN857" s="221"/>
      <c r="BO857" s="221"/>
      <c r="BP857" s="221"/>
      <c r="BQ857" s="222"/>
      <c r="BR857" s="151"/>
      <c r="BS857" s="151"/>
      <c r="BT857" s="151"/>
      <c r="BU857" s="151"/>
      <c r="BV857" s="151"/>
      <c r="BW857" s="4"/>
      <c r="BX857" s="4"/>
      <c r="BY857" s="4"/>
      <c r="BZ857" s="5"/>
      <c r="CA857" s="6" t="s">
        <v>24</v>
      </c>
    </row>
    <row r="858" spans="1:79" s="6" customFormat="1" ht="18.75" customHeight="1">
      <c r="A858" s="62">
        <v>0</v>
      </c>
      <c r="B858" s="61"/>
      <c r="C858" s="178" t="s">
        <v>97</v>
      </c>
      <c r="D858" s="178"/>
      <c r="E858" s="178"/>
      <c r="F858" s="178"/>
      <c r="G858" s="178"/>
      <c r="H858" s="178"/>
      <c r="I858" s="178"/>
      <c r="J858" s="179" t="s">
        <v>98</v>
      </c>
      <c r="K858" s="179"/>
      <c r="L858" s="179"/>
      <c r="M858" s="179"/>
      <c r="N858" s="179"/>
      <c r="O858" s="128"/>
      <c r="P858" s="221"/>
      <c r="Q858" s="221"/>
      <c r="R858" s="221"/>
      <c r="S858" s="221"/>
      <c r="T858" s="221"/>
      <c r="U858" s="221"/>
      <c r="V858" s="221"/>
      <c r="W858" s="221"/>
      <c r="X858" s="221"/>
      <c r="Y858" s="221"/>
      <c r="Z858" s="221"/>
      <c r="AA858" s="221"/>
      <c r="AB858" s="221"/>
      <c r="AC858" s="221"/>
      <c r="AD858" s="221"/>
      <c r="AE858" s="221"/>
      <c r="AF858" s="221"/>
      <c r="AG858" s="221"/>
      <c r="AH858" s="221"/>
      <c r="AI858" s="221"/>
      <c r="AJ858" s="221"/>
      <c r="AK858" s="221"/>
      <c r="AL858" s="221"/>
      <c r="AM858" s="221"/>
      <c r="AN858" s="221"/>
      <c r="AO858" s="221"/>
      <c r="AP858" s="221"/>
      <c r="AQ858" s="221"/>
      <c r="AR858" s="221"/>
      <c r="AS858" s="221"/>
      <c r="AT858" s="221"/>
      <c r="AU858" s="221"/>
      <c r="AV858" s="221"/>
      <c r="AW858" s="221"/>
      <c r="AX858" s="221"/>
      <c r="AY858" s="221"/>
      <c r="AZ858" s="221"/>
      <c r="BA858" s="221"/>
      <c r="BB858" s="221"/>
      <c r="BC858" s="221"/>
      <c r="BD858" s="221"/>
      <c r="BE858" s="221"/>
      <c r="BF858" s="221"/>
      <c r="BG858" s="221"/>
      <c r="BH858" s="221"/>
      <c r="BI858" s="221"/>
      <c r="BJ858" s="221"/>
      <c r="BK858" s="221"/>
      <c r="BL858" s="221"/>
      <c r="BM858" s="221"/>
      <c r="BN858" s="221"/>
      <c r="BO858" s="221"/>
      <c r="BP858" s="221"/>
      <c r="BQ858" s="222"/>
      <c r="BR858" s="151"/>
      <c r="BS858" s="151"/>
      <c r="BT858" s="151"/>
      <c r="BU858" s="151"/>
      <c r="BV858" s="151"/>
      <c r="BW858" s="4"/>
      <c r="BX858" s="4"/>
      <c r="BY858" s="4"/>
      <c r="BZ858" s="5"/>
      <c r="CA858" s="6" t="s">
        <v>24</v>
      </c>
    </row>
    <row r="859" spans="1:79" ht="32.450000000000003" customHeight="1">
      <c r="A859" s="185" t="s">
        <v>554</v>
      </c>
      <c r="B859" s="125"/>
      <c r="C859" s="186" t="s">
        <v>165</v>
      </c>
      <c r="D859" s="186"/>
      <c r="E859" s="186"/>
      <c r="F859" s="186"/>
      <c r="G859" s="186"/>
      <c r="H859" s="186"/>
      <c r="I859" s="186"/>
      <c r="J859" s="187" t="s">
        <v>100</v>
      </c>
      <c r="K859" s="187"/>
      <c r="L859" s="187"/>
      <c r="M859" s="187"/>
      <c r="N859" s="187"/>
      <c r="O859" s="229" t="s">
        <v>450</v>
      </c>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c r="AL859" s="230"/>
      <c r="AM859" s="230"/>
      <c r="AN859" s="230"/>
      <c r="AO859" s="230"/>
      <c r="AP859" s="230"/>
      <c r="AQ859" s="230"/>
      <c r="AR859" s="230"/>
      <c r="AS859" s="230"/>
      <c r="AT859" s="230"/>
      <c r="AU859" s="230"/>
      <c r="AV859" s="230"/>
      <c r="AW859" s="230"/>
      <c r="AX859" s="230"/>
      <c r="AY859" s="230"/>
      <c r="AZ859" s="230"/>
      <c r="BA859" s="230"/>
      <c r="BB859" s="230"/>
      <c r="BC859" s="230"/>
      <c r="BD859" s="230"/>
      <c r="BE859" s="230"/>
      <c r="BF859" s="230"/>
      <c r="BG859" s="230"/>
      <c r="BH859" s="230"/>
      <c r="BI859" s="230"/>
      <c r="BJ859" s="230"/>
      <c r="BK859" s="230"/>
      <c r="BL859" s="230"/>
      <c r="BM859" s="230"/>
      <c r="BN859" s="230"/>
      <c r="BO859" s="230"/>
      <c r="BP859" s="230"/>
      <c r="BQ859" s="231"/>
      <c r="BR859" s="182">
        <v>-2038409.49</v>
      </c>
      <c r="BS859" s="183"/>
      <c r="BT859" s="183"/>
      <c r="BU859" s="183"/>
      <c r="BV859" s="184"/>
      <c r="BW859" s="1"/>
      <c r="BX859" s="1"/>
      <c r="BY859" s="1"/>
      <c r="BZ859" s="2"/>
    </row>
    <row r="860" spans="1:79" ht="72.75" customHeight="1">
      <c r="A860" s="185" t="s">
        <v>554</v>
      </c>
      <c r="B860" s="125"/>
      <c r="C860" s="186" t="s">
        <v>166</v>
      </c>
      <c r="D860" s="186"/>
      <c r="E860" s="186"/>
      <c r="F860" s="186"/>
      <c r="G860" s="186"/>
      <c r="H860" s="186"/>
      <c r="I860" s="186"/>
      <c r="J860" s="187" t="s">
        <v>100</v>
      </c>
      <c r="K860" s="187"/>
      <c r="L860" s="187"/>
      <c r="M860" s="187"/>
      <c r="N860" s="187"/>
      <c r="O860" s="229" t="s">
        <v>450</v>
      </c>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1"/>
      <c r="BR860" s="182">
        <v>-1943324.67</v>
      </c>
      <c r="BS860" s="183"/>
      <c r="BT860" s="183"/>
      <c r="BU860" s="183"/>
      <c r="BV860" s="184"/>
      <c r="BW860" s="1"/>
      <c r="BX860" s="1"/>
      <c r="BY860" s="1"/>
      <c r="BZ860" s="2"/>
    </row>
    <row r="861" spans="1:79" ht="56.25" customHeight="1">
      <c r="A861" s="185" t="s">
        <v>554</v>
      </c>
      <c r="B861" s="125"/>
      <c r="C861" s="186" t="s">
        <v>167</v>
      </c>
      <c r="D861" s="186"/>
      <c r="E861" s="186"/>
      <c r="F861" s="186"/>
      <c r="G861" s="186"/>
      <c r="H861" s="186"/>
      <c r="I861" s="186"/>
      <c r="J861" s="187" t="s">
        <v>100</v>
      </c>
      <c r="K861" s="187"/>
      <c r="L861" s="187"/>
      <c r="M861" s="187"/>
      <c r="N861" s="187"/>
      <c r="O861" s="229" t="s">
        <v>450</v>
      </c>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c r="AL861" s="230"/>
      <c r="AM861" s="230"/>
      <c r="AN861" s="230"/>
      <c r="AO861" s="230"/>
      <c r="AP861" s="230"/>
      <c r="AQ861" s="230"/>
      <c r="AR861" s="230"/>
      <c r="AS861" s="230"/>
      <c r="AT861" s="230"/>
      <c r="AU861" s="230"/>
      <c r="AV861" s="230"/>
      <c r="AW861" s="230"/>
      <c r="AX861" s="230"/>
      <c r="AY861" s="230"/>
      <c r="AZ861" s="230"/>
      <c r="BA861" s="230"/>
      <c r="BB861" s="230"/>
      <c r="BC861" s="230"/>
      <c r="BD861" s="230"/>
      <c r="BE861" s="230"/>
      <c r="BF861" s="230"/>
      <c r="BG861" s="230"/>
      <c r="BH861" s="230"/>
      <c r="BI861" s="230"/>
      <c r="BJ861" s="230"/>
      <c r="BK861" s="230"/>
      <c r="BL861" s="230"/>
      <c r="BM861" s="230"/>
      <c r="BN861" s="230"/>
      <c r="BO861" s="230"/>
      <c r="BP861" s="230"/>
      <c r="BQ861" s="231"/>
      <c r="BR861" s="182">
        <v>-94332</v>
      </c>
      <c r="BS861" s="183"/>
      <c r="BT861" s="183"/>
      <c r="BU861" s="183"/>
      <c r="BV861" s="184"/>
      <c r="BW861" s="1"/>
      <c r="BX861" s="1"/>
      <c r="BY861" s="1"/>
      <c r="BZ861" s="2"/>
    </row>
    <row r="862" spans="1:79" ht="64.5" customHeight="1">
      <c r="A862" s="185" t="s">
        <v>554</v>
      </c>
      <c r="B862" s="125"/>
      <c r="C862" s="186" t="s">
        <v>168</v>
      </c>
      <c r="D862" s="186"/>
      <c r="E862" s="186"/>
      <c r="F862" s="186"/>
      <c r="G862" s="186"/>
      <c r="H862" s="186"/>
      <c r="I862" s="186"/>
      <c r="J862" s="187" t="s">
        <v>100</v>
      </c>
      <c r="K862" s="187"/>
      <c r="L862" s="187"/>
      <c r="M862" s="187"/>
      <c r="N862" s="187"/>
      <c r="O862" s="229" t="s">
        <v>450</v>
      </c>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c r="AL862" s="230"/>
      <c r="AM862" s="230"/>
      <c r="AN862" s="230"/>
      <c r="AO862" s="230"/>
      <c r="AP862" s="230"/>
      <c r="AQ862" s="230"/>
      <c r="AR862" s="230"/>
      <c r="AS862" s="230"/>
      <c r="AT862" s="230"/>
      <c r="AU862" s="230"/>
      <c r="AV862" s="230"/>
      <c r="AW862" s="230"/>
      <c r="AX862" s="230"/>
      <c r="AY862" s="230"/>
      <c r="AZ862" s="230"/>
      <c r="BA862" s="230"/>
      <c r="BB862" s="230"/>
      <c r="BC862" s="230"/>
      <c r="BD862" s="230"/>
      <c r="BE862" s="230"/>
      <c r="BF862" s="230"/>
      <c r="BG862" s="230"/>
      <c r="BH862" s="230"/>
      <c r="BI862" s="230"/>
      <c r="BJ862" s="230"/>
      <c r="BK862" s="230"/>
      <c r="BL862" s="230"/>
      <c r="BM862" s="230"/>
      <c r="BN862" s="230"/>
      <c r="BO862" s="230"/>
      <c r="BP862" s="230"/>
      <c r="BQ862" s="231"/>
      <c r="BR862" s="182">
        <v>-752.51999999998952</v>
      </c>
      <c r="BS862" s="183"/>
      <c r="BT862" s="183"/>
      <c r="BU862" s="183"/>
      <c r="BV862" s="184"/>
      <c r="BW862" s="1"/>
      <c r="BX862" s="1"/>
      <c r="BY862" s="1"/>
      <c r="BZ862" s="2"/>
    </row>
    <row r="863" spans="1:79" ht="67.5" customHeight="1">
      <c r="A863" s="185" t="s">
        <v>554</v>
      </c>
      <c r="B863" s="125"/>
      <c r="C863" s="186" t="s">
        <v>169</v>
      </c>
      <c r="D863" s="186"/>
      <c r="E863" s="186"/>
      <c r="F863" s="186"/>
      <c r="G863" s="186"/>
      <c r="H863" s="186"/>
      <c r="I863" s="186"/>
      <c r="J863" s="187" t="s">
        <v>100</v>
      </c>
      <c r="K863" s="187"/>
      <c r="L863" s="187"/>
      <c r="M863" s="187"/>
      <c r="N863" s="187"/>
      <c r="O863" s="229" t="s">
        <v>450</v>
      </c>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c r="AL863" s="230"/>
      <c r="AM863" s="230"/>
      <c r="AN863" s="230"/>
      <c r="AO863" s="230"/>
      <c r="AP863" s="230"/>
      <c r="AQ863" s="230"/>
      <c r="AR863" s="230"/>
      <c r="AS863" s="230"/>
      <c r="AT863" s="230"/>
      <c r="AU863" s="230"/>
      <c r="AV863" s="230"/>
      <c r="AW863" s="230"/>
      <c r="AX863" s="230"/>
      <c r="AY863" s="230"/>
      <c r="AZ863" s="230"/>
      <c r="BA863" s="230"/>
      <c r="BB863" s="230"/>
      <c r="BC863" s="230"/>
      <c r="BD863" s="230"/>
      <c r="BE863" s="230"/>
      <c r="BF863" s="230"/>
      <c r="BG863" s="230"/>
      <c r="BH863" s="230"/>
      <c r="BI863" s="230"/>
      <c r="BJ863" s="230"/>
      <c r="BK863" s="230"/>
      <c r="BL863" s="230"/>
      <c r="BM863" s="230"/>
      <c r="BN863" s="230"/>
      <c r="BO863" s="230"/>
      <c r="BP863" s="230"/>
      <c r="BQ863" s="231"/>
      <c r="BR863" s="182">
        <v>-0.51999999998952262</v>
      </c>
      <c r="BS863" s="183"/>
      <c r="BT863" s="183"/>
      <c r="BU863" s="183"/>
      <c r="BV863" s="184"/>
      <c r="BW863" s="1"/>
      <c r="BX863" s="1"/>
      <c r="BY863" s="1"/>
      <c r="BZ863" s="2"/>
    </row>
    <row r="864" spans="1:79" ht="18.75" customHeight="1">
      <c r="A864" s="62">
        <v>0</v>
      </c>
      <c r="B864" s="61"/>
      <c r="C864" s="178" t="s">
        <v>198</v>
      </c>
      <c r="D864" s="178"/>
      <c r="E864" s="178"/>
      <c r="F864" s="178"/>
      <c r="G864" s="178"/>
      <c r="H864" s="178"/>
      <c r="I864" s="178"/>
      <c r="J864" s="179" t="s">
        <v>98</v>
      </c>
      <c r="K864" s="179"/>
      <c r="L864" s="179"/>
      <c r="M864" s="179"/>
      <c r="N864" s="179"/>
      <c r="O864" s="128"/>
      <c r="P864" s="221"/>
      <c r="Q864" s="221"/>
      <c r="R864" s="221"/>
      <c r="S864" s="221"/>
      <c r="T864" s="221"/>
      <c r="U864" s="221"/>
      <c r="V864" s="221"/>
      <c r="W864" s="221"/>
      <c r="X864" s="221"/>
      <c r="Y864" s="221"/>
      <c r="Z864" s="221"/>
      <c r="AA864" s="221"/>
      <c r="AB864" s="221"/>
      <c r="AC864" s="221"/>
      <c r="AD864" s="221"/>
      <c r="AE864" s="221"/>
      <c r="AF864" s="221"/>
      <c r="AG864" s="221"/>
      <c r="AH864" s="221"/>
      <c r="AI864" s="221"/>
      <c r="AJ864" s="221"/>
      <c r="AK864" s="221"/>
      <c r="AL864" s="221"/>
      <c r="AM864" s="221"/>
      <c r="AN864" s="221"/>
      <c r="AO864" s="221"/>
      <c r="AP864" s="221"/>
      <c r="AQ864" s="221"/>
      <c r="AR864" s="221"/>
      <c r="AS864" s="221"/>
      <c r="AT864" s="221"/>
      <c r="AU864" s="221"/>
      <c r="AV864" s="221"/>
      <c r="AW864" s="221"/>
      <c r="AX864" s="221"/>
      <c r="AY864" s="221"/>
      <c r="AZ864" s="221"/>
      <c r="BA864" s="221"/>
      <c r="BB864" s="221"/>
      <c r="BC864" s="221"/>
      <c r="BD864" s="221"/>
      <c r="BE864" s="221"/>
      <c r="BF864" s="221"/>
      <c r="BG864" s="221"/>
      <c r="BH864" s="221"/>
      <c r="BI864" s="221"/>
      <c r="BJ864" s="221"/>
      <c r="BK864" s="221"/>
      <c r="BL864" s="221"/>
      <c r="BM864" s="221"/>
      <c r="BN864" s="221"/>
      <c r="BO864" s="221"/>
      <c r="BP864" s="221"/>
      <c r="BQ864" s="222"/>
      <c r="BR864" s="151"/>
      <c r="BS864" s="151"/>
      <c r="BT864" s="151"/>
      <c r="BU864" s="151"/>
      <c r="BV864" s="151"/>
      <c r="BW864" s="1"/>
      <c r="BX864" s="1"/>
      <c r="BY864" s="1"/>
      <c r="BZ864" s="2"/>
    </row>
    <row r="865" spans="1:79" ht="48.75" customHeight="1">
      <c r="A865" s="185" t="s">
        <v>554</v>
      </c>
      <c r="B865" s="125"/>
      <c r="C865" s="186" t="s">
        <v>257</v>
      </c>
      <c r="D865" s="186"/>
      <c r="E865" s="186"/>
      <c r="F865" s="186"/>
      <c r="G865" s="186"/>
      <c r="H865" s="186"/>
      <c r="I865" s="186"/>
      <c r="J865" s="187" t="s">
        <v>217</v>
      </c>
      <c r="K865" s="187"/>
      <c r="L865" s="187"/>
      <c r="M865" s="187"/>
      <c r="N865" s="187"/>
      <c r="O865" s="229" t="s">
        <v>450</v>
      </c>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c r="AL865" s="230"/>
      <c r="AM865" s="230"/>
      <c r="AN865" s="230"/>
      <c r="AO865" s="230"/>
      <c r="AP865" s="230"/>
      <c r="AQ865" s="230"/>
      <c r="AR865" s="230"/>
      <c r="AS865" s="230"/>
      <c r="AT865" s="230"/>
      <c r="AU865" s="230"/>
      <c r="AV865" s="230"/>
      <c r="AW865" s="230"/>
      <c r="AX865" s="230"/>
      <c r="AY865" s="230"/>
      <c r="AZ865" s="230"/>
      <c r="BA865" s="230"/>
      <c r="BB865" s="230"/>
      <c r="BC865" s="230"/>
      <c r="BD865" s="230"/>
      <c r="BE865" s="230"/>
      <c r="BF865" s="230"/>
      <c r="BG865" s="230"/>
      <c r="BH865" s="230"/>
      <c r="BI865" s="230"/>
      <c r="BJ865" s="230"/>
      <c r="BK865" s="230"/>
      <c r="BL865" s="230"/>
      <c r="BM865" s="230"/>
      <c r="BN865" s="230"/>
      <c r="BO865" s="230"/>
      <c r="BP865" s="230"/>
      <c r="BQ865" s="231"/>
      <c r="BR865" s="182">
        <v>0</v>
      </c>
      <c r="BS865" s="183"/>
      <c r="BT865" s="183"/>
      <c r="BU865" s="183"/>
      <c r="BV865" s="184"/>
      <c r="BW865" s="1"/>
      <c r="BX865" s="1"/>
      <c r="BY865" s="1"/>
      <c r="BZ865" s="2"/>
    </row>
    <row r="866" spans="1:79" ht="18.75" customHeight="1">
      <c r="A866" s="62">
        <v>0</v>
      </c>
      <c r="B866" s="61"/>
      <c r="C866" s="178" t="s">
        <v>281</v>
      </c>
      <c r="D866" s="178"/>
      <c r="E866" s="178"/>
      <c r="F866" s="178"/>
      <c r="G866" s="178"/>
      <c r="H866" s="178"/>
      <c r="I866" s="178"/>
      <c r="J866" s="179" t="s">
        <v>98</v>
      </c>
      <c r="K866" s="179"/>
      <c r="L866" s="179"/>
      <c r="M866" s="179"/>
      <c r="N866" s="179"/>
      <c r="O866" s="128"/>
      <c r="P866" s="221"/>
      <c r="Q866" s="221"/>
      <c r="R866" s="221"/>
      <c r="S866" s="221"/>
      <c r="T866" s="221"/>
      <c r="U866" s="221"/>
      <c r="V866" s="221"/>
      <c r="W866" s="221"/>
      <c r="X866" s="221"/>
      <c r="Y866" s="221"/>
      <c r="Z866" s="221"/>
      <c r="AA866" s="221"/>
      <c r="AB866" s="221"/>
      <c r="AC866" s="221"/>
      <c r="AD866" s="221"/>
      <c r="AE866" s="221"/>
      <c r="AF866" s="221"/>
      <c r="AG866" s="221"/>
      <c r="AH866" s="221"/>
      <c r="AI866" s="221"/>
      <c r="AJ866" s="221"/>
      <c r="AK866" s="221"/>
      <c r="AL866" s="221"/>
      <c r="AM866" s="221"/>
      <c r="AN866" s="221"/>
      <c r="AO866" s="221"/>
      <c r="AP866" s="221"/>
      <c r="AQ866" s="221"/>
      <c r="AR866" s="221"/>
      <c r="AS866" s="221"/>
      <c r="AT866" s="221"/>
      <c r="AU866" s="221"/>
      <c r="AV866" s="221"/>
      <c r="AW866" s="221"/>
      <c r="AX866" s="221"/>
      <c r="AY866" s="221"/>
      <c r="AZ866" s="221"/>
      <c r="BA866" s="221"/>
      <c r="BB866" s="221"/>
      <c r="BC866" s="221"/>
      <c r="BD866" s="221"/>
      <c r="BE866" s="221"/>
      <c r="BF866" s="221"/>
      <c r="BG866" s="221"/>
      <c r="BH866" s="221"/>
      <c r="BI866" s="221"/>
      <c r="BJ866" s="221"/>
      <c r="BK866" s="221"/>
      <c r="BL866" s="221"/>
      <c r="BM866" s="221"/>
      <c r="BN866" s="221"/>
      <c r="BO866" s="221"/>
      <c r="BP866" s="221"/>
      <c r="BQ866" s="222"/>
      <c r="BR866" s="151"/>
      <c r="BS866" s="151"/>
      <c r="BT866" s="151"/>
      <c r="BU866" s="151"/>
      <c r="BV866" s="151"/>
      <c r="BW866" s="1"/>
      <c r="BX866" s="1"/>
      <c r="BY866" s="1"/>
      <c r="BZ866" s="2"/>
    </row>
    <row r="867" spans="1:79" ht="38.25" customHeight="1">
      <c r="A867" s="185" t="s">
        <v>554</v>
      </c>
      <c r="B867" s="125"/>
      <c r="C867" s="186" t="s">
        <v>335</v>
      </c>
      <c r="D867" s="186"/>
      <c r="E867" s="186"/>
      <c r="F867" s="186"/>
      <c r="G867" s="186"/>
      <c r="H867" s="186"/>
      <c r="I867" s="186"/>
      <c r="J867" s="187" t="s">
        <v>100</v>
      </c>
      <c r="K867" s="187"/>
      <c r="L867" s="187"/>
      <c r="M867" s="187"/>
      <c r="N867" s="187"/>
      <c r="O867" s="229" t="s">
        <v>450</v>
      </c>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c r="AQ867" s="230"/>
      <c r="AR867" s="230"/>
      <c r="AS867" s="230"/>
      <c r="AT867" s="230"/>
      <c r="AU867" s="230"/>
      <c r="AV867" s="230"/>
      <c r="AW867" s="230"/>
      <c r="AX867" s="230"/>
      <c r="AY867" s="230"/>
      <c r="AZ867" s="230"/>
      <c r="BA867" s="230"/>
      <c r="BB867" s="230"/>
      <c r="BC867" s="230"/>
      <c r="BD867" s="230"/>
      <c r="BE867" s="230"/>
      <c r="BF867" s="230"/>
      <c r="BG867" s="230"/>
      <c r="BH867" s="230"/>
      <c r="BI867" s="230"/>
      <c r="BJ867" s="230"/>
      <c r="BK867" s="230"/>
      <c r="BL867" s="230"/>
      <c r="BM867" s="230"/>
      <c r="BN867" s="230"/>
      <c r="BO867" s="230"/>
      <c r="BP867" s="230"/>
      <c r="BQ867" s="231"/>
      <c r="BR867" s="182">
        <v>-509602.3725</v>
      </c>
      <c r="BS867" s="183"/>
      <c r="BT867" s="183"/>
      <c r="BU867" s="183"/>
      <c r="BV867" s="184"/>
      <c r="BW867" s="1"/>
      <c r="BX867" s="1"/>
      <c r="BY867" s="1"/>
      <c r="BZ867" s="2"/>
    </row>
    <row r="868" spans="1:79" ht="21" customHeight="1">
      <c r="A868" s="62">
        <v>0</v>
      </c>
      <c r="B868" s="61"/>
      <c r="C868" s="178" t="s">
        <v>360</v>
      </c>
      <c r="D868" s="178"/>
      <c r="E868" s="178"/>
      <c r="F868" s="178"/>
      <c r="G868" s="178"/>
      <c r="H868" s="178"/>
      <c r="I868" s="178"/>
      <c r="J868" s="179" t="s">
        <v>98</v>
      </c>
      <c r="K868" s="179"/>
      <c r="L868" s="179"/>
      <c r="M868" s="179"/>
      <c r="N868" s="179"/>
      <c r="O868" s="128"/>
      <c r="P868" s="221"/>
      <c r="Q868" s="221"/>
      <c r="R868" s="221"/>
      <c r="S868" s="221"/>
      <c r="T868" s="221"/>
      <c r="U868" s="221"/>
      <c r="V868" s="221"/>
      <c r="W868" s="221"/>
      <c r="X868" s="221"/>
      <c r="Y868" s="221"/>
      <c r="Z868" s="221"/>
      <c r="AA868" s="221"/>
      <c r="AB868" s="221"/>
      <c r="AC868" s="221"/>
      <c r="AD868" s="221"/>
      <c r="AE868" s="221"/>
      <c r="AF868" s="221"/>
      <c r="AG868" s="221"/>
      <c r="AH868" s="221"/>
      <c r="AI868" s="221"/>
      <c r="AJ868" s="221"/>
      <c r="AK868" s="221"/>
      <c r="AL868" s="221"/>
      <c r="AM868" s="221"/>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2"/>
      <c r="BR868" s="151"/>
      <c r="BS868" s="151"/>
      <c r="BT868" s="151"/>
      <c r="BU868" s="151"/>
      <c r="BV868" s="151"/>
      <c r="BW868" s="1"/>
      <c r="BX868" s="1"/>
      <c r="BY868" s="1"/>
      <c r="BZ868" s="2"/>
    </row>
    <row r="869" spans="1:79" ht="30" customHeight="1">
      <c r="A869" s="185" t="s">
        <v>554</v>
      </c>
      <c r="B869" s="125"/>
      <c r="C869" s="186" t="s">
        <v>399</v>
      </c>
      <c r="D869" s="186"/>
      <c r="E869" s="186"/>
      <c r="F869" s="186"/>
      <c r="G869" s="186"/>
      <c r="H869" s="186"/>
      <c r="I869" s="186"/>
      <c r="J869" s="187" t="s">
        <v>362</v>
      </c>
      <c r="K869" s="187"/>
      <c r="L869" s="187"/>
      <c r="M869" s="187"/>
      <c r="N869" s="187"/>
      <c r="O869" s="229" t="s">
        <v>450</v>
      </c>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c r="AQ869" s="230"/>
      <c r="AR869" s="230"/>
      <c r="AS869" s="230"/>
      <c r="AT869" s="230"/>
      <c r="AU869" s="230"/>
      <c r="AV869" s="230"/>
      <c r="AW869" s="230"/>
      <c r="AX869" s="230"/>
      <c r="AY869" s="230"/>
      <c r="AZ869" s="230"/>
      <c r="BA869" s="230"/>
      <c r="BB869" s="230"/>
      <c r="BC869" s="230"/>
      <c r="BD869" s="230"/>
      <c r="BE869" s="230"/>
      <c r="BF869" s="230"/>
      <c r="BG869" s="230"/>
      <c r="BH869" s="230"/>
      <c r="BI869" s="230"/>
      <c r="BJ869" s="230"/>
      <c r="BK869" s="230"/>
      <c r="BL869" s="230"/>
      <c r="BM869" s="230"/>
      <c r="BN869" s="230"/>
      <c r="BO869" s="230"/>
      <c r="BP869" s="230"/>
      <c r="BQ869" s="231"/>
      <c r="BR869" s="182">
        <v>-53.08</v>
      </c>
      <c r="BS869" s="183"/>
      <c r="BT869" s="183"/>
      <c r="BU869" s="183"/>
      <c r="BV869" s="184"/>
      <c r="BW869" s="1"/>
      <c r="BX869" s="1"/>
      <c r="BY869" s="1"/>
      <c r="BZ869" s="2"/>
    </row>
    <row r="870" spans="1:79" s="6" customFormat="1" ht="90" customHeight="1">
      <c r="A870" s="62">
        <v>0</v>
      </c>
      <c r="B870" s="61"/>
      <c r="C870" s="178" t="s">
        <v>461</v>
      </c>
      <c r="D870" s="178"/>
      <c r="E870" s="178"/>
      <c r="F870" s="178"/>
      <c r="G870" s="178"/>
      <c r="H870" s="178"/>
      <c r="I870" s="178"/>
      <c r="J870" s="179" t="s">
        <v>98</v>
      </c>
      <c r="K870" s="179"/>
      <c r="L870" s="179"/>
      <c r="M870" s="179"/>
      <c r="N870" s="179"/>
      <c r="O870" s="128"/>
      <c r="P870" s="221"/>
      <c r="Q870" s="221"/>
      <c r="R870" s="221"/>
      <c r="S870" s="221"/>
      <c r="T870" s="221"/>
      <c r="U870" s="221"/>
      <c r="V870" s="221"/>
      <c r="W870" s="221"/>
      <c r="X870" s="221"/>
      <c r="Y870" s="221"/>
      <c r="Z870" s="221"/>
      <c r="AA870" s="221"/>
      <c r="AB870" s="221"/>
      <c r="AC870" s="221"/>
      <c r="AD870" s="221"/>
      <c r="AE870" s="221"/>
      <c r="AF870" s="221"/>
      <c r="AG870" s="221"/>
      <c r="AH870" s="221"/>
      <c r="AI870" s="221"/>
      <c r="AJ870" s="221"/>
      <c r="AK870" s="221"/>
      <c r="AL870" s="221"/>
      <c r="AM870" s="221"/>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2"/>
      <c r="BR870" s="151"/>
      <c r="BS870" s="151"/>
      <c r="BT870" s="151"/>
      <c r="BU870" s="151"/>
      <c r="BV870" s="151"/>
      <c r="BW870" s="4"/>
      <c r="BX870" s="4"/>
      <c r="BY870" s="4"/>
      <c r="BZ870" s="5"/>
      <c r="CA870" s="6" t="s">
        <v>24</v>
      </c>
    </row>
    <row r="871" spans="1:79" s="6" customFormat="1" ht="18.75" customHeight="1">
      <c r="A871" s="62">
        <v>0</v>
      </c>
      <c r="B871" s="61"/>
      <c r="C871" s="178" t="s">
        <v>97</v>
      </c>
      <c r="D871" s="178"/>
      <c r="E871" s="178"/>
      <c r="F871" s="178"/>
      <c r="G871" s="178"/>
      <c r="H871" s="178"/>
      <c r="I871" s="178"/>
      <c r="J871" s="179" t="s">
        <v>98</v>
      </c>
      <c r="K871" s="179"/>
      <c r="L871" s="179"/>
      <c r="M871" s="179"/>
      <c r="N871" s="179"/>
      <c r="O871" s="128"/>
      <c r="P871" s="221"/>
      <c r="Q871" s="221"/>
      <c r="R871" s="221"/>
      <c r="S871" s="221"/>
      <c r="T871" s="221"/>
      <c r="U871" s="221"/>
      <c r="V871" s="221"/>
      <c r="W871" s="221"/>
      <c r="X871" s="221"/>
      <c r="Y871" s="221"/>
      <c r="Z871" s="221"/>
      <c r="AA871" s="221"/>
      <c r="AB871" s="221"/>
      <c r="AC871" s="221"/>
      <c r="AD871" s="221"/>
      <c r="AE871" s="221"/>
      <c r="AF871" s="221"/>
      <c r="AG871" s="221"/>
      <c r="AH871" s="221"/>
      <c r="AI871" s="221"/>
      <c r="AJ871" s="221"/>
      <c r="AK871" s="221"/>
      <c r="AL871" s="221"/>
      <c r="AM871" s="221"/>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2"/>
      <c r="BR871" s="151"/>
      <c r="BS871" s="151"/>
      <c r="BT871" s="151"/>
      <c r="BU871" s="151"/>
      <c r="BV871" s="151"/>
      <c r="BW871" s="4"/>
      <c r="BX871" s="4"/>
      <c r="BY871" s="4"/>
      <c r="BZ871" s="5"/>
      <c r="CA871" s="6" t="s">
        <v>24</v>
      </c>
    </row>
    <row r="872" spans="1:79" ht="76.5" customHeight="1">
      <c r="A872" s="185" t="s">
        <v>555</v>
      </c>
      <c r="B872" s="125"/>
      <c r="C872" s="186" t="s">
        <v>170</v>
      </c>
      <c r="D872" s="186"/>
      <c r="E872" s="186"/>
      <c r="F872" s="186"/>
      <c r="G872" s="186"/>
      <c r="H872" s="186"/>
      <c r="I872" s="186"/>
      <c r="J872" s="187" t="s">
        <v>100</v>
      </c>
      <c r="K872" s="187"/>
      <c r="L872" s="187"/>
      <c r="M872" s="187"/>
      <c r="N872" s="187"/>
      <c r="O872" s="229" t="s">
        <v>449</v>
      </c>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c r="AL872" s="230"/>
      <c r="AM872" s="230"/>
      <c r="AN872" s="230"/>
      <c r="AO872" s="230"/>
      <c r="AP872" s="230"/>
      <c r="AQ872" s="230"/>
      <c r="AR872" s="230"/>
      <c r="AS872" s="230"/>
      <c r="AT872" s="230"/>
      <c r="AU872" s="230"/>
      <c r="AV872" s="230"/>
      <c r="AW872" s="230"/>
      <c r="AX872" s="230"/>
      <c r="AY872" s="230"/>
      <c r="AZ872" s="230"/>
      <c r="BA872" s="230"/>
      <c r="BB872" s="230"/>
      <c r="BC872" s="230"/>
      <c r="BD872" s="230"/>
      <c r="BE872" s="230"/>
      <c r="BF872" s="230"/>
      <c r="BG872" s="230"/>
      <c r="BH872" s="230"/>
      <c r="BI872" s="230"/>
      <c r="BJ872" s="230"/>
      <c r="BK872" s="230"/>
      <c r="BL872" s="230"/>
      <c r="BM872" s="230"/>
      <c r="BN872" s="230"/>
      <c r="BO872" s="230"/>
      <c r="BP872" s="230"/>
      <c r="BQ872" s="231"/>
      <c r="BR872" s="182">
        <v>-42877</v>
      </c>
      <c r="BS872" s="183"/>
      <c r="BT872" s="183"/>
      <c r="BU872" s="183"/>
      <c r="BV872" s="184"/>
      <c r="BW872" s="1"/>
      <c r="BX872" s="1"/>
      <c r="BY872" s="1"/>
      <c r="BZ872" s="2"/>
    </row>
    <row r="873" spans="1:79" ht="18.75" hidden="1" customHeight="1">
      <c r="A873" s="62">
        <v>0</v>
      </c>
      <c r="B873" s="61"/>
      <c r="C873" s="178" t="s">
        <v>198</v>
      </c>
      <c r="D873" s="178"/>
      <c r="E873" s="178"/>
      <c r="F873" s="178"/>
      <c r="G873" s="178"/>
      <c r="H873" s="178"/>
      <c r="I873" s="178"/>
      <c r="J873" s="179" t="s">
        <v>98</v>
      </c>
      <c r="K873" s="179"/>
      <c r="L873" s="179"/>
      <c r="M873" s="179"/>
      <c r="N873" s="179"/>
      <c r="O873" s="128"/>
      <c r="P873" s="221"/>
      <c r="Q873" s="221"/>
      <c r="R873" s="221"/>
      <c r="S873" s="221"/>
      <c r="T873" s="221"/>
      <c r="U873" s="221"/>
      <c r="V873" s="221"/>
      <c r="W873" s="221"/>
      <c r="X873" s="221"/>
      <c r="Y873" s="221"/>
      <c r="Z873" s="221"/>
      <c r="AA873" s="221"/>
      <c r="AB873" s="221"/>
      <c r="AC873" s="221"/>
      <c r="AD873" s="221"/>
      <c r="AE873" s="221"/>
      <c r="AF873" s="221"/>
      <c r="AG873" s="221"/>
      <c r="AH873" s="221"/>
      <c r="AI873" s="221"/>
      <c r="AJ873" s="221"/>
      <c r="AK873" s="221"/>
      <c r="AL873" s="221"/>
      <c r="AM873" s="221"/>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2"/>
      <c r="BR873" s="151"/>
      <c r="BS873" s="151"/>
      <c r="BT873" s="151"/>
      <c r="BU873" s="151"/>
      <c r="BV873" s="151"/>
      <c r="BW873" s="1"/>
      <c r="BX873" s="1"/>
      <c r="BY873" s="1"/>
      <c r="BZ873" s="2"/>
    </row>
    <row r="874" spans="1:79" ht="102" hidden="1" customHeight="1">
      <c r="A874" s="185">
        <v>42</v>
      </c>
      <c r="B874" s="125"/>
      <c r="C874" s="186" t="s">
        <v>258</v>
      </c>
      <c r="D874" s="186"/>
      <c r="E874" s="186"/>
      <c r="F874" s="186"/>
      <c r="G874" s="186"/>
      <c r="H874" s="186"/>
      <c r="I874" s="186"/>
      <c r="J874" s="187" t="s">
        <v>217</v>
      </c>
      <c r="K874" s="187"/>
      <c r="L874" s="187"/>
      <c r="M874" s="187"/>
      <c r="N874" s="187"/>
      <c r="O874" s="229" t="s">
        <v>449</v>
      </c>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0"/>
      <c r="BA874" s="230"/>
      <c r="BB874" s="230"/>
      <c r="BC874" s="230"/>
      <c r="BD874" s="230"/>
      <c r="BE874" s="230"/>
      <c r="BF874" s="230"/>
      <c r="BG874" s="230"/>
      <c r="BH874" s="230"/>
      <c r="BI874" s="230"/>
      <c r="BJ874" s="230"/>
      <c r="BK874" s="230"/>
      <c r="BL874" s="230"/>
      <c r="BM874" s="230"/>
      <c r="BN874" s="230"/>
      <c r="BO874" s="230"/>
      <c r="BP874" s="230"/>
      <c r="BQ874" s="231"/>
      <c r="BR874" s="182">
        <v>0</v>
      </c>
      <c r="BS874" s="183"/>
      <c r="BT874" s="183"/>
      <c r="BU874" s="183"/>
      <c r="BV874" s="184"/>
      <c r="BW874" s="1"/>
      <c r="BX874" s="1"/>
      <c r="BY874" s="1"/>
      <c r="BZ874" s="2"/>
    </row>
    <row r="875" spans="1:79" ht="18.75" customHeight="1">
      <c r="A875" s="62">
        <v>0</v>
      </c>
      <c r="B875" s="61"/>
      <c r="C875" s="178" t="s">
        <v>281</v>
      </c>
      <c r="D875" s="178"/>
      <c r="E875" s="178"/>
      <c r="F875" s="178"/>
      <c r="G875" s="178"/>
      <c r="H875" s="178"/>
      <c r="I875" s="178"/>
      <c r="J875" s="179" t="s">
        <v>98</v>
      </c>
      <c r="K875" s="179"/>
      <c r="L875" s="179"/>
      <c r="M875" s="179"/>
      <c r="N875" s="179"/>
      <c r="O875" s="128"/>
      <c r="P875" s="221"/>
      <c r="Q875" s="221"/>
      <c r="R875" s="221"/>
      <c r="S875" s="221"/>
      <c r="T875" s="221"/>
      <c r="U875" s="221"/>
      <c r="V875" s="221"/>
      <c r="W875" s="221"/>
      <c r="X875" s="221"/>
      <c r="Y875" s="221"/>
      <c r="Z875" s="221"/>
      <c r="AA875" s="221"/>
      <c r="AB875" s="221"/>
      <c r="AC875" s="221"/>
      <c r="AD875" s="221"/>
      <c r="AE875" s="221"/>
      <c r="AF875" s="221"/>
      <c r="AG875" s="221"/>
      <c r="AH875" s="221"/>
      <c r="AI875" s="221"/>
      <c r="AJ875" s="221"/>
      <c r="AK875" s="221"/>
      <c r="AL875" s="221"/>
      <c r="AM875" s="221"/>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2"/>
      <c r="BR875" s="151"/>
      <c r="BS875" s="151"/>
      <c r="BT875" s="151"/>
      <c r="BU875" s="151"/>
      <c r="BV875" s="151"/>
      <c r="BW875" s="1"/>
      <c r="BX875" s="1"/>
      <c r="BY875" s="1"/>
      <c r="BZ875" s="2"/>
    </row>
    <row r="876" spans="1:79" ht="51" customHeight="1">
      <c r="A876" s="185" t="s">
        <v>555</v>
      </c>
      <c r="B876" s="125"/>
      <c r="C876" s="186" t="s">
        <v>336</v>
      </c>
      <c r="D876" s="186"/>
      <c r="E876" s="186"/>
      <c r="F876" s="186"/>
      <c r="G876" s="186"/>
      <c r="H876" s="186"/>
      <c r="I876" s="186"/>
      <c r="J876" s="187" t="s">
        <v>100</v>
      </c>
      <c r="K876" s="187"/>
      <c r="L876" s="187"/>
      <c r="M876" s="187"/>
      <c r="N876" s="187"/>
      <c r="O876" s="229" t="s">
        <v>449</v>
      </c>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1"/>
      <c r="BR876" s="182">
        <v>-42877</v>
      </c>
      <c r="BS876" s="183"/>
      <c r="BT876" s="183"/>
      <c r="BU876" s="183"/>
      <c r="BV876" s="184"/>
      <c r="BW876" s="1"/>
      <c r="BX876" s="1"/>
      <c r="BY876" s="1"/>
      <c r="BZ876" s="2"/>
    </row>
    <row r="877" spans="1:79" ht="18.75" hidden="1" customHeight="1">
      <c r="A877" s="62">
        <v>0</v>
      </c>
      <c r="B877" s="61"/>
      <c r="C877" s="178" t="s">
        <v>360</v>
      </c>
      <c r="D877" s="178"/>
      <c r="E877" s="178"/>
      <c r="F877" s="178"/>
      <c r="G877" s="178"/>
      <c r="H877" s="178"/>
      <c r="I877" s="178"/>
      <c r="J877" s="179" t="s">
        <v>98</v>
      </c>
      <c r="K877" s="179"/>
      <c r="L877" s="179"/>
      <c r="M877" s="179"/>
      <c r="N877" s="179"/>
      <c r="O877" s="128"/>
      <c r="P877" s="221"/>
      <c r="Q877" s="221"/>
      <c r="R877" s="221"/>
      <c r="S877" s="221"/>
      <c r="T877" s="221"/>
      <c r="U877" s="221"/>
      <c r="V877" s="221"/>
      <c r="W877" s="221"/>
      <c r="X877" s="221"/>
      <c r="Y877" s="221"/>
      <c r="Z877" s="221"/>
      <c r="AA877" s="221"/>
      <c r="AB877" s="221"/>
      <c r="AC877" s="221"/>
      <c r="AD877" s="221"/>
      <c r="AE877" s="221"/>
      <c r="AF877" s="221"/>
      <c r="AG877" s="221"/>
      <c r="AH877" s="221"/>
      <c r="AI877" s="221"/>
      <c r="AJ877" s="221"/>
      <c r="AK877" s="221"/>
      <c r="AL877" s="221"/>
      <c r="AM877" s="221"/>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2"/>
      <c r="BR877" s="151"/>
      <c r="BS877" s="151"/>
      <c r="BT877" s="151"/>
      <c r="BU877" s="151"/>
      <c r="BV877" s="151"/>
      <c r="BW877" s="1"/>
      <c r="BX877" s="1"/>
      <c r="BY877" s="1"/>
      <c r="BZ877" s="2"/>
    </row>
    <row r="878" spans="1:79" ht="84" hidden="1" customHeight="1">
      <c r="A878" s="185">
        <v>42</v>
      </c>
      <c r="B878" s="125"/>
      <c r="C878" s="195" t="s">
        <v>400</v>
      </c>
      <c r="D878" s="196"/>
      <c r="E878" s="196"/>
      <c r="F878" s="196"/>
      <c r="G878" s="196"/>
      <c r="H878" s="196"/>
      <c r="I878" s="197"/>
      <c r="J878" s="188" t="s">
        <v>362</v>
      </c>
      <c r="K878" s="189"/>
      <c r="L878" s="189"/>
      <c r="M878" s="189"/>
      <c r="N878" s="190"/>
      <c r="O878" s="229" t="s">
        <v>449</v>
      </c>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230"/>
      <c r="AK878" s="230"/>
      <c r="AL878" s="230"/>
      <c r="AM878" s="230"/>
      <c r="AN878" s="230"/>
      <c r="AO878" s="230"/>
      <c r="AP878" s="230"/>
      <c r="AQ878" s="230"/>
      <c r="AR878" s="230"/>
      <c r="AS878" s="230"/>
      <c r="AT878" s="230"/>
      <c r="AU878" s="230"/>
      <c r="AV878" s="230"/>
      <c r="AW878" s="230"/>
      <c r="AX878" s="230"/>
      <c r="AY878" s="230"/>
      <c r="AZ878" s="230"/>
      <c r="BA878" s="230"/>
      <c r="BB878" s="230"/>
      <c r="BC878" s="230"/>
      <c r="BD878" s="230"/>
      <c r="BE878" s="230"/>
      <c r="BF878" s="230"/>
      <c r="BG878" s="230"/>
      <c r="BH878" s="230"/>
      <c r="BI878" s="230"/>
      <c r="BJ878" s="230"/>
      <c r="BK878" s="230"/>
      <c r="BL878" s="230"/>
      <c r="BM878" s="230"/>
      <c r="BN878" s="230"/>
      <c r="BO878" s="230"/>
      <c r="BP878" s="230"/>
      <c r="BQ878" s="231"/>
      <c r="BR878" s="182">
        <v>0</v>
      </c>
      <c r="BS878" s="183"/>
      <c r="BT878" s="183"/>
      <c r="BU878" s="183"/>
      <c r="BV878" s="184"/>
      <c r="BW878" s="1"/>
      <c r="BX878" s="1"/>
      <c r="BY878" s="1"/>
      <c r="BZ878" s="2"/>
    </row>
    <row r="879" spans="1:79" s="6" customFormat="1" ht="47.25" customHeight="1">
      <c r="A879" s="62">
        <v>0</v>
      </c>
      <c r="B879" s="61"/>
      <c r="C879" s="178" t="s">
        <v>462</v>
      </c>
      <c r="D879" s="178"/>
      <c r="E879" s="178"/>
      <c r="F879" s="178"/>
      <c r="G879" s="178"/>
      <c r="H879" s="178"/>
      <c r="I879" s="178"/>
      <c r="J879" s="179" t="s">
        <v>98</v>
      </c>
      <c r="K879" s="179"/>
      <c r="L879" s="179"/>
      <c r="M879" s="179"/>
      <c r="N879" s="179"/>
      <c r="O879" s="128"/>
      <c r="P879" s="221"/>
      <c r="Q879" s="221"/>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2"/>
      <c r="BR879" s="151"/>
      <c r="BS879" s="151"/>
      <c r="BT879" s="151"/>
      <c r="BU879" s="151"/>
      <c r="BV879" s="151"/>
      <c r="BW879" s="4"/>
      <c r="BX879" s="4"/>
      <c r="BY879" s="4"/>
      <c r="BZ879" s="5"/>
      <c r="CA879" s="6" t="s">
        <v>24</v>
      </c>
    </row>
    <row r="880" spans="1:79" s="6" customFormat="1" ht="16.5" customHeight="1">
      <c r="A880" s="62">
        <v>0</v>
      </c>
      <c r="B880" s="61"/>
      <c r="C880" s="178" t="s">
        <v>97</v>
      </c>
      <c r="D880" s="178"/>
      <c r="E880" s="178"/>
      <c r="F880" s="178"/>
      <c r="G880" s="178"/>
      <c r="H880" s="178"/>
      <c r="I880" s="178"/>
      <c r="J880" s="179" t="s">
        <v>98</v>
      </c>
      <c r="K880" s="179"/>
      <c r="L880" s="179"/>
      <c r="M880" s="179"/>
      <c r="N880" s="179"/>
      <c r="O880" s="128"/>
      <c r="P880" s="221"/>
      <c r="Q880" s="221"/>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2"/>
      <c r="BR880" s="151"/>
      <c r="BS880" s="151"/>
      <c r="BT880" s="151"/>
      <c r="BU880" s="151"/>
      <c r="BV880" s="151"/>
      <c r="BW880" s="4"/>
      <c r="BX880" s="4"/>
      <c r="BY880" s="4"/>
      <c r="BZ880" s="5"/>
      <c r="CA880" s="6" t="s">
        <v>24</v>
      </c>
    </row>
    <row r="881" spans="1:79" ht="83.25" customHeight="1">
      <c r="A881" s="185">
        <v>3</v>
      </c>
      <c r="B881" s="125"/>
      <c r="C881" s="186" t="s">
        <v>113</v>
      </c>
      <c r="D881" s="186"/>
      <c r="E881" s="186"/>
      <c r="F881" s="186"/>
      <c r="G881" s="186"/>
      <c r="H881" s="186"/>
      <c r="I881" s="186"/>
      <c r="J881" s="187" t="s">
        <v>100</v>
      </c>
      <c r="K881" s="187"/>
      <c r="L881" s="187"/>
      <c r="M881" s="187"/>
      <c r="N881" s="187"/>
      <c r="O881" s="229" t="s">
        <v>548</v>
      </c>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230"/>
      <c r="AK881" s="230"/>
      <c r="AL881" s="230"/>
      <c r="AM881" s="230"/>
      <c r="AN881" s="230"/>
      <c r="AO881" s="230"/>
      <c r="AP881" s="230"/>
      <c r="AQ881" s="230"/>
      <c r="AR881" s="230"/>
      <c r="AS881" s="230"/>
      <c r="AT881" s="230"/>
      <c r="AU881" s="230"/>
      <c r="AV881" s="230"/>
      <c r="AW881" s="230"/>
      <c r="AX881" s="230"/>
      <c r="AY881" s="230"/>
      <c r="AZ881" s="230"/>
      <c r="BA881" s="230"/>
      <c r="BB881" s="230"/>
      <c r="BC881" s="230"/>
      <c r="BD881" s="230"/>
      <c r="BE881" s="230"/>
      <c r="BF881" s="230"/>
      <c r="BG881" s="230"/>
      <c r="BH881" s="230"/>
      <c r="BI881" s="230"/>
      <c r="BJ881" s="230"/>
      <c r="BK881" s="230"/>
      <c r="BL881" s="230"/>
      <c r="BM881" s="230"/>
      <c r="BN881" s="230"/>
      <c r="BO881" s="230"/>
      <c r="BP881" s="230"/>
      <c r="BQ881" s="231"/>
      <c r="BR881" s="182">
        <v>-240637.87000000011</v>
      </c>
      <c r="BS881" s="183"/>
      <c r="BT881" s="183"/>
      <c r="BU881" s="183"/>
      <c r="BV881" s="184"/>
      <c r="BW881" s="1"/>
      <c r="BX881" s="1"/>
      <c r="BY881" s="1"/>
      <c r="BZ881" s="2"/>
    </row>
    <row r="882" spans="1:79" ht="25.5" customHeight="1">
      <c r="A882" s="62">
        <v>0</v>
      </c>
      <c r="B882" s="61"/>
      <c r="C882" s="178" t="s">
        <v>198</v>
      </c>
      <c r="D882" s="178"/>
      <c r="E882" s="178"/>
      <c r="F882" s="178"/>
      <c r="G882" s="178"/>
      <c r="H882" s="178"/>
      <c r="I882" s="178"/>
      <c r="J882" s="179" t="s">
        <v>98</v>
      </c>
      <c r="K882" s="179"/>
      <c r="L882" s="179"/>
      <c r="M882" s="179"/>
      <c r="N882" s="179"/>
      <c r="O882" s="128"/>
      <c r="P882" s="221"/>
      <c r="Q882" s="221"/>
      <c r="R882" s="221"/>
      <c r="S882" s="221"/>
      <c r="T882" s="221"/>
      <c r="U882" s="221"/>
      <c r="V882" s="221"/>
      <c r="W882" s="221"/>
      <c r="X882" s="221"/>
      <c r="Y882" s="221"/>
      <c r="Z882" s="221"/>
      <c r="AA882" s="221"/>
      <c r="AB882" s="221"/>
      <c r="AC882" s="221"/>
      <c r="AD882" s="221"/>
      <c r="AE882" s="221"/>
      <c r="AF882" s="221"/>
      <c r="AG882" s="221"/>
      <c r="AH882" s="221"/>
      <c r="AI882" s="221"/>
      <c r="AJ882" s="221"/>
      <c r="AK882" s="221"/>
      <c r="AL882" s="221"/>
      <c r="AM882" s="221"/>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2"/>
      <c r="BR882" s="151"/>
      <c r="BS882" s="151"/>
      <c r="BT882" s="151"/>
      <c r="BU882" s="151"/>
      <c r="BV882" s="151"/>
      <c r="BW882" s="1"/>
      <c r="BX882" s="1"/>
      <c r="BY882" s="1"/>
      <c r="BZ882" s="2"/>
    </row>
    <row r="883" spans="1:79" ht="40.5" hidden="1" customHeight="1">
      <c r="A883" s="185">
        <v>3</v>
      </c>
      <c r="B883" s="125"/>
      <c r="C883" s="186" t="s">
        <v>215</v>
      </c>
      <c r="D883" s="186"/>
      <c r="E883" s="186"/>
      <c r="F883" s="186"/>
      <c r="G883" s="186"/>
      <c r="H883" s="186"/>
      <c r="I883" s="186"/>
      <c r="J883" s="187" t="s">
        <v>214</v>
      </c>
      <c r="K883" s="187"/>
      <c r="L883" s="187"/>
      <c r="M883" s="187"/>
      <c r="N883" s="187"/>
      <c r="O883" s="128"/>
      <c r="P883" s="221"/>
      <c r="Q883" s="221"/>
      <c r="R883" s="221"/>
      <c r="S883" s="221"/>
      <c r="T883" s="221"/>
      <c r="U883" s="221"/>
      <c r="V883" s="221"/>
      <c r="W883" s="221"/>
      <c r="X883" s="221"/>
      <c r="Y883" s="221"/>
      <c r="Z883" s="221"/>
      <c r="AA883" s="221"/>
      <c r="AB883" s="221"/>
      <c r="AC883" s="221"/>
      <c r="AD883" s="221"/>
      <c r="AE883" s="221"/>
      <c r="AF883" s="221"/>
      <c r="AG883" s="221"/>
      <c r="AH883" s="221"/>
      <c r="AI883" s="221"/>
      <c r="AJ883" s="221"/>
      <c r="AK883" s="221"/>
      <c r="AL883" s="221"/>
      <c r="AM883" s="221"/>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2"/>
      <c r="BR883" s="182">
        <v>0</v>
      </c>
      <c r="BS883" s="183"/>
      <c r="BT883" s="183"/>
      <c r="BU883" s="183"/>
      <c r="BV883" s="184"/>
      <c r="BW883" s="1"/>
      <c r="BX883" s="1"/>
      <c r="BY883" s="1"/>
      <c r="BZ883" s="2"/>
    </row>
    <row r="884" spans="1:79" ht="40.5" customHeight="1">
      <c r="A884" s="185">
        <v>3</v>
      </c>
      <c r="B884" s="125"/>
      <c r="C884" s="186" t="s">
        <v>216</v>
      </c>
      <c r="D884" s="186"/>
      <c r="E884" s="186"/>
      <c r="F884" s="186"/>
      <c r="G884" s="186"/>
      <c r="H884" s="186"/>
      <c r="I884" s="186"/>
      <c r="J884" s="187" t="s">
        <v>217</v>
      </c>
      <c r="K884" s="187"/>
      <c r="L884" s="187"/>
      <c r="M884" s="187"/>
      <c r="N884" s="187"/>
      <c r="O884" s="128"/>
      <c r="P884" s="221"/>
      <c r="Q884" s="221"/>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1"/>
      <c r="AN884" s="221"/>
      <c r="AO884" s="221"/>
      <c r="AP884" s="221"/>
      <c r="AQ884" s="221"/>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21"/>
      <c r="BP884" s="221"/>
      <c r="BQ884" s="222"/>
      <c r="BR884" s="182">
        <v>-70</v>
      </c>
      <c r="BS884" s="183"/>
      <c r="BT884" s="183"/>
      <c r="BU884" s="183"/>
      <c r="BV884" s="184"/>
      <c r="BW884" s="1"/>
      <c r="BX884" s="1"/>
      <c r="BY884" s="1"/>
      <c r="BZ884" s="2"/>
    </row>
    <row r="885" spans="1:79" ht="69" customHeight="1">
      <c r="A885" s="185">
        <v>3</v>
      </c>
      <c r="B885" s="125"/>
      <c r="C885" s="186" t="s">
        <v>218</v>
      </c>
      <c r="D885" s="186"/>
      <c r="E885" s="186"/>
      <c r="F885" s="186"/>
      <c r="G885" s="186"/>
      <c r="H885" s="186"/>
      <c r="I885" s="186"/>
      <c r="J885" s="187" t="s">
        <v>217</v>
      </c>
      <c r="K885" s="187"/>
      <c r="L885" s="187"/>
      <c r="M885" s="187"/>
      <c r="N885" s="187"/>
      <c r="O885" s="128"/>
      <c r="P885" s="221"/>
      <c r="Q885" s="221"/>
      <c r="R885" s="221"/>
      <c r="S885" s="221"/>
      <c r="T885" s="221"/>
      <c r="U885" s="221"/>
      <c r="V885" s="221"/>
      <c r="W885" s="221"/>
      <c r="X885" s="221"/>
      <c r="Y885" s="221"/>
      <c r="Z885" s="221"/>
      <c r="AA885" s="221"/>
      <c r="AB885" s="221"/>
      <c r="AC885" s="221"/>
      <c r="AD885" s="221"/>
      <c r="AE885" s="221"/>
      <c r="AF885" s="221"/>
      <c r="AG885" s="221"/>
      <c r="AH885" s="221"/>
      <c r="AI885" s="221"/>
      <c r="AJ885" s="221"/>
      <c r="AK885" s="221"/>
      <c r="AL885" s="221"/>
      <c r="AM885" s="221"/>
      <c r="AN885" s="221"/>
      <c r="AO885" s="221"/>
      <c r="AP885" s="221"/>
      <c r="AQ885" s="221"/>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21"/>
      <c r="BP885" s="221"/>
      <c r="BQ885" s="222"/>
      <c r="BR885" s="182">
        <v>-18</v>
      </c>
      <c r="BS885" s="183"/>
      <c r="BT885" s="183"/>
      <c r="BU885" s="183"/>
      <c r="BV885" s="184"/>
      <c r="BW885" s="1"/>
      <c r="BX885" s="1"/>
      <c r="BY885" s="1"/>
      <c r="BZ885" s="2"/>
    </row>
    <row r="886" spans="1:79" ht="23.45" customHeight="1">
      <c r="A886" s="62">
        <v>0</v>
      </c>
      <c r="B886" s="61"/>
      <c r="C886" s="178" t="s">
        <v>281</v>
      </c>
      <c r="D886" s="178"/>
      <c r="E886" s="178"/>
      <c r="F886" s="178"/>
      <c r="G886" s="178"/>
      <c r="H886" s="178"/>
      <c r="I886" s="178"/>
      <c r="J886" s="179" t="s">
        <v>98</v>
      </c>
      <c r="K886" s="179"/>
      <c r="L886" s="179"/>
      <c r="M886" s="179"/>
      <c r="N886" s="179"/>
      <c r="O886" s="128"/>
      <c r="P886" s="221"/>
      <c r="Q886" s="221"/>
      <c r="R886" s="221"/>
      <c r="S886" s="221"/>
      <c r="T886" s="221"/>
      <c r="U886" s="221"/>
      <c r="V886" s="221"/>
      <c r="W886" s="221"/>
      <c r="X886" s="221"/>
      <c r="Y886" s="221"/>
      <c r="Z886" s="221"/>
      <c r="AA886" s="221"/>
      <c r="AB886" s="221"/>
      <c r="AC886" s="221"/>
      <c r="AD886" s="221"/>
      <c r="AE886" s="221"/>
      <c r="AF886" s="221"/>
      <c r="AG886" s="221"/>
      <c r="AH886" s="221"/>
      <c r="AI886" s="221"/>
      <c r="AJ886" s="221"/>
      <c r="AK886" s="221"/>
      <c r="AL886" s="221"/>
      <c r="AM886" s="221"/>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2"/>
      <c r="BR886" s="151"/>
      <c r="BS886" s="151"/>
      <c r="BT886" s="151"/>
      <c r="BU886" s="151"/>
      <c r="BV886" s="151"/>
      <c r="BW886" s="1"/>
      <c r="BX886" s="1"/>
      <c r="BY886" s="1"/>
      <c r="BZ886" s="2"/>
    </row>
    <row r="887" spans="1:79" ht="36.950000000000003" customHeight="1">
      <c r="A887" s="185">
        <v>3</v>
      </c>
      <c r="B887" s="125"/>
      <c r="C887" s="186" t="s">
        <v>293</v>
      </c>
      <c r="D887" s="186"/>
      <c r="E887" s="186"/>
      <c r="F887" s="186"/>
      <c r="G887" s="186"/>
      <c r="H887" s="186"/>
      <c r="I887" s="186"/>
      <c r="J887" s="187" t="s">
        <v>100</v>
      </c>
      <c r="K887" s="187"/>
      <c r="L887" s="187"/>
      <c r="M887" s="187"/>
      <c r="N887" s="187"/>
      <c r="O887" s="229" t="s">
        <v>586</v>
      </c>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c r="AQ887" s="230"/>
      <c r="AR887" s="230"/>
      <c r="AS887" s="230"/>
      <c r="AT887" s="230"/>
      <c r="AU887" s="230"/>
      <c r="AV887" s="230"/>
      <c r="AW887" s="230"/>
      <c r="AX887" s="230"/>
      <c r="AY887" s="230"/>
      <c r="AZ887" s="230"/>
      <c r="BA887" s="230"/>
      <c r="BB887" s="230"/>
      <c r="BC887" s="230"/>
      <c r="BD887" s="230"/>
      <c r="BE887" s="230"/>
      <c r="BF887" s="230"/>
      <c r="BG887" s="230"/>
      <c r="BH887" s="230"/>
      <c r="BI887" s="230"/>
      <c r="BJ887" s="230"/>
      <c r="BK887" s="230"/>
      <c r="BL887" s="230"/>
      <c r="BM887" s="230"/>
      <c r="BN887" s="230"/>
      <c r="BO887" s="230"/>
      <c r="BP887" s="230"/>
      <c r="BQ887" s="231"/>
      <c r="BR887" s="182">
        <v>-845.99</v>
      </c>
      <c r="BS887" s="183"/>
      <c r="BT887" s="183"/>
      <c r="BU887" s="183"/>
      <c r="BV887" s="184"/>
      <c r="BW887" s="1"/>
      <c r="BX887" s="1"/>
      <c r="BY887" s="1"/>
      <c r="BZ887" s="2"/>
    </row>
    <row r="888" spans="1:79" ht="45" customHeight="1">
      <c r="A888" s="185">
        <v>3</v>
      </c>
      <c r="B888" s="125"/>
      <c r="C888" s="186" t="s">
        <v>294</v>
      </c>
      <c r="D888" s="186"/>
      <c r="E888" s="186"/>
      <c r="F888" s="186"/>
      <c r="G888" s="186"/>
      <c r="H888" s="186"/>
      <c r="I888" s="186"/>
      <c r="J888" s="187" t="s">
        <v>100</v>
      </c>
      <c r="K888" s="187"/>
      <c r="L888" s="187"/>
      <c r="M888" s="187"/>
      <c r="N888" s="187"/>
      <c r="O888" s="229" t="s">
        <v>600</v>
      </c>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c r="AL888" s="230"/>
      <c r="AM888" s="230"/>
      <c r="AN888" s="230"/>
      <c r="AO888" s="230"/>
      <c r="AP888" s="230"/>
      <c r="AQ888" s="230"/>
      <c r="AR888" s="230"/>
      <c r="AS888" s="230"/>
      <c r="AT888" s="230"/>
      <c r="AU888" s="230"/>
      <c r="AV888" s="230"/>
      <c r="AW888" s="230"/>
      <c r="AX888" s="230"/>
      <c r="AY888" s="230"/>
      <c r="AZ888" s="230"/>
      <c r="BA888" s="230"/>
      <c r="BB888" s="230"/>
      <c r="BC888" s="230"/>
      <c r="BD888" s="230"/>
      <c r="BE888" s="230"/>
      <c r="BF888" s="230"/>
      <c r="BG888" s="230"/>
      <c r="BH888" s="230"/>
      <c r="BI888" s="230"/>
      <c r="BJ888" s="230"/>
      <c r="BK888" s="230"/>
      <c r="BL888" s="230"/>
      <c r="BM888" s="230"/>
      <c r="BN888" s="230"/>
      <c r="BO888" s="230"/>
      <c r="BP888" s="230"/>
      <c r="BQ888" s="231"/>
      <c r="BR888" s="182">
        <v>1525.29</v>
      </c>
      <c r="BS888" s="183"/>
      <c r="BT888" s="183"/>
      <c r="BU888" s="183"/>
      <c r="BV888" s="184"/>
      <c r="BW888" s="1"/>
      <c r="BX888" s="1"/>
      <c r="BY888" s="1"/>
      <c r="BZ888" s="2"/>
    </row>
    <row r="889" spans="1:79" ht="44.45" customHeight="1">
      <c r="A889" s="185">
        <v>3</v>
      </c>
      <c r="B889" s="125"/>
      <c r="C889" s="186" t="s">
        <v>295</v>
      </c>
      <c r="D889" s="186"/>
      <c r="E889" s="186"/>
      <c r="F889" s="186"/>
      <c r="G889" s="186"/>
      <c r="H889" s="186"/>
      <c r="I889" s="186"/>
      <c r="J889" s="187" t="s">
        <v>100</v>
      </c>
      <c r="K889" s="187"/>
      <c r="L889" s="187"/>
      <c r="M889" s="187"/>
      <c r="N889" s="187"/>
      <c r="O889" s="229" t="s">
        <v>600</v>
      </c>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1"/>
      <c r="BR889" s="182">
        <v>-374.6099999999999</v>
      </c>
      <c r="BS889" s="183"/>
      <c r="BT889" s="183"/>
      <c r="BU889" s="183"/>
      <c r="BV889" s="184"/>
      <c r="BW889" s="1"/>
      <c r="BX889" s="1"/>
      <c r="BY889" s="1"/>
      <c r="BZ889" s="2"/>
    </row>
    <row r="890" spans="1:79" ht="19.5" customHeight="1">
      <c r="A890" s="62">
        <v>0</v>
      </c>
      <c r="B890" s="61"/>
      <c r="C890" s="178" t="s">
        <v>360</v>
      </c>
      <c r="D890" s="178"/>
      <c r="E890" s="178"/>
      <c r="F890" s="178"/>
      <c r="G890" s="178"/>
      <c r="H890" s="178"/>
      <c r="I890" s="178"/>
      <c r="J890" s="179" t="s">
        <v>98</v>
      </c>
      <c r="K890" s="179"/>
      <c r="L890" s="179"/>
      <c r="M890" s="179"/>
      <c r="N890" s="179"/>
      <c r="O890" s="128"/>
      <c r="P890" s="221"/>
      <c r="Q890" s="221"/>
      <c r="R890" s="221"/>
      <c r="S890" s="221"/>
      <c r="T890" s="221"/>
      <c r="U890" s="221"/>
      <c r="V890" s="221"/>
      <c r="W890" s="221"/>
      <c r="X890" s="221"/>
      <c r="Y890" s="221"/>
      <c r="Z890" s="221"/>
      <c r="AA890" s="221"/>
      <c r="AB890" s="221"/>
      <c r="AC890" s="221"/>
      <c r="AD890" s="221"/>
      <c r="AE890" s="221"/>
      <c r="AF890" s="221"/>
      <c r="AG890" s="221"/>
      <c r="AH890" s="221"/>
      <c r="AI890" s="221"/>
      <c r="AJ890" s="221"/>
      <c r="AK890" s="221"/>
      <c r="AL890" s="221"/>
      <c r="AM890" s="221"/>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2"/>
      <c r="BR890" s="151"/>
      <c r="BS890" s="151"/>
      <c r="BT890" s="151"/>
      <c r="BU890" s="151"/>
      <c r="BV890" s="151"/>
      <c r="BW890" s="1"/>
      <c r="BX890" s="1"/>
      <c r="BY890" s="1"/>
      <c r="BZ890" s="2"/>
    </row>
    <row r="891" spans="1:79" ht="49.5" customHeight="1">
      <c r="A891" s="185">
        <v>3</v>
      </c>
      <c r="B891" s="125"/>
      <c r="C891" s="186" t="s">
        <v>367</v>
      </c>
      <c r="D891" s="186"/>
      <c r="E891" s="186"/>
      <c r="F891" s="186"/>
      <c r="G891" s="186"/>
      <c r="H891" s="186"/>
      <c r="I891" s="186"/>
      <c r="J891" s="187" t="s">
        <v>362</v>
      </c>
      <c r="K891" s="187"/>
      <c r="L891" s="187"/>
      <c r="M891" s="187"/>
      <c r="N891" s="187"/>
      <c r="O891" s="229" t="s">
        <v>601</v>
      </c>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c r="AL891" s="230"/>
      <c r="AM891" s="230"/>
      <c r="AN891" s="230"/>
      <c r="AO891" s="230"/>
      <c r="AP891" s="230"/>
      <c r="AQ891" s="230"/>
      <c r="AR891" s="230"/>
      <c r="AS891" s="230"/>
      <c r="AT891" s="230"/>
      <c r="AU891" s="230"/>
      <c r="AV891" s="230"/>
      <c r="AW891" s="230"/>
      <c r="AX891" s="230"/>
      <c r="AY891" s="230"/>
      <c r="AZ891" s="230"/>
      <c r="BA891" s="230"/>
      <c r="BB891" s="230"/>
      <c r="BC891" s="230"/>
      <c r="BD891" s="230"/>
      <c r="BE891" s="230"/>
      <c r="BF891" s="230"/>
      <c r="BG891" s="230"/>
      <c r="BH891" s="230"/>
      <c r="BI891" s="230"/>
      <c r="BJ891" s="230"/>
      <c r="BK891" s="230"/>
      <c r="BL891" s="230"/>
      <c r="BM891" s="230"/>
      <c r="BN891" s="230"/>
      <c r="BO891" s="230"/>
      <c r="BP891" s="230"/>
      <c r="BQ891" s="231"/>
      <c r="BR891" s="182">
        <v>-7</v>
      </c>
      <c r="BS891" s="183"/>
      <c r="BT891" s="183"/>
      <c r="BU891" s="183"/>
      <c r="BV891" s="184"/>
      <c r="BW891" s="1"/>
      <c r="BX891" s="1"/>
      <c r="BY891" s="1"/>
      <c r="BZ891" s="2"/>
    </row>
    <row r="892" spans="1:79" s="6" customFormat="1" ht="59.25" customHeight="1">
      <c r="A892" s="62">
        <v>0</v>
      </c>
      <c r="B892" s="61"/>
      <c r="C892" s="178" t="s">
        <v>463</v>
      </c>
      <c r="D892" s="178"/>
      <c r="E892" s="178"/>
      <c r="F892" s="178"/>
      <c r="G892" s="178"/>
      <c r="H892" s="178"/>
      <c r="I892" s="178"/>
      <c r="J892" s="179" t="s">
        <v>98</v>
      </c>
      <c r="K892" s="179"/>
      <c r="L892" s="179"/>
      <c r="M892" s="179"/>
      <c r="N892" s="179"/>
      <c r="O892" s="128"/>
      <c r="P892" s="221"/>
      <c r="Q892" s="221"/>
      <c r="R892" s="221"/>
      <c r="S892" s="221"/>
      <c r="T892" s="221"/>
      <c r="U892" s="221"/>
      <c r="V892" s="221"/>
      <c r="W892" s="221"/>
      <c r="X892" s="221"/>
      <c r="Y892" s="221"/>
      <c r="Z892" s="221"/>
      <c r="AA892" s="221"/>
      <c r="AB892" s="221"/>
      <c r="AC892" s="221"/>
      <c r="AD892" s="221"/>
      <c r="AE892" s="221"/>
      <c r="AF892" s="221"/>
      <c r="AG892" s="221"/>
      <c r="AH892" s="221"/>
      <c r="AI892" s="221"/>
      <c r="AJ892" s="221"/>
      <c r="AK892" s="221"/>
      <c r="AL892" s="221"/>
      <c r="AM892" s="221"/>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2"/>
      <c r="BR892" s="151"/>
      <c r="BS892" s="151"/>
      <c r="BT892" s="151"/>
      <c r="BU892" s="151"/>
      <c r="BV892" s="151"/>
      <c r="BW892" s="4"/>
      <c r="BX892" s="4"/>
      <c r="BY892" s="4"/>
      <c r="BZ892" s="5"/>
      <c r="CA892" s="6" t="s">
        <v>24</v>
      </c>
    </row>
    <row r="893" spans="1:79" s="6" customFormat="1" ht="12.6" customHeight="1">
      <c r="A893" s="62">
        <v>0</v>
      </c>
      <c r="B893" s="61"/>
      <c r="C893" s="178" t="s">
        <v>97</v>
      </c>
      <c r="D893" s="178"/>
      <c r="E893" s="178"/>
      <c r="F893" s="178"/>
      <c r="G893" s="178"/>
      <c r="H893" s="178"/>
      <c r="I893" s="178"/>
      <c r="J893" s="179" t="s">
        <v>98</v>
      </c>
      <c r="K893" s="179"/>
      <c r="L893" s="179"/>
      <c r="M893" s="179"/>
      <c r="N893" s="179"/>
      <c r="O893" s="128"/>
      <c r="P893" s="221"/>
      <c r="Q893" s="221"/>
      <c r="R893" s="221"/>
      <c r="S893" s="221"/>
      <c r="T893" s="221"/>
      <c r="U893" s="221"/>
      <c r="V893" s="221"/>
      <c r="W893" s="221"/>
      <c r="X893" s="221"/>
      <c r="Y893" s="221"/>
      <c r="Z893" s="221"/>
      <c r="AA893" s="221"/>
      <c r="AB893" s="221"/>
      <c r="AC893" s="221"/>
      <c r="AD893" s="221"/>
      <c r="AE893" s="221"/>
      <c r="AF893" s="221"/>
      <c r="AG893" s="221"/>
      <c r="AH893" s="221"/>
      <c r="AI893" s="221"/>
      <c r="AJ893" s="221"/>
      <c r="AK893" s="221"/>
      <c r="AL893" s="221"/>
      <c r="AM893" s="221"/>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2"/>
      <c r="BR893" s="151"/>
      <c r="BS893" s="151"/>
      <c r="BT893" s="151"/>
      <c r="BU893" s="151"/>
      <c r="BV893" s="151"/>
      <c r="BW893" s="4"/>
      <c r="BX893" s="4"/>
      <c r="BY893" s="4"/>
      <c r="BZ893" s="5"/>
      <c r="CA893" s="6" t="s">
        <v>24</v>
      </c>
    </row>
    <row r="894" spans="1:79" ht="42.6" customHeight="1">
      <c r="A894" s="185" t="s">
        <v>556</v>
      </c>
      <c r="B894" s="125"/>
      <c r="C894" s="186" t="s">
        <v>114</v>
      </c>
      <c r="D894" s="186"/>
      <c r="E894" s="186"/>
      <c r="F894" s="186"/>
      <c r="G894" s="186"/>
      <c r="H894" s="186"/>
      <c r="I894" s="186"/>
      <c r="J894" s="187" t="s">
        <v>100</v>
      </c>
      <c r="K894" s="187"/>
      <c r="L894" s="187"/>
      <c r="M894" s="187"/>
      <c r="N894" s="187"/>
      <c r="O894" s="229" t="s">
        <v>603</v>
      </c>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c r="AL894" s="230"/>
      <c r="AM894" s="230"/>
      <c r="AN894" s="230"/>
      <c r="AO894" s="230"/>
      <c r="AP894" s="230"/>
      <c r="AQ894" s="230"/>
      <c r="AR894" s="230"/>
      <c r="AS894" s="230"/>
      <c r="AT894" s="230"/>
      <c r="AU894" s="230"/>
      <c r="AV894" s="230"/>
      <c r="AW894" s="230"/>
      <c r="AX894" s="230"/>
      <c r="AY894" s="230"/>
      <c r="AZ894" s="230"/>
      <c r="BA894" s="230"/>
      <c r="BB894" s="230"/>
      <c r="BC894" s="230"/>
      <c r="BD894" s="230"/>
      <c r="BE894" s="230"/>
      <c r="BF894" s="230"/>
      <c r="BG894" s="230"/>
      <c r="BH894" s="230"/>
      <c r="BI894" s="230"/>
      <c r="BJ894" s="230"/>
      <c r="BK894" s="230"/>
      <c r="BL894" s="230"/>
      <c r="BM894" s="230"/>
      <c r="BN894" s="230"/>
      <c r="BO894" s="230"/>
      <c r="BP894" s="230"/>
      <c r="BQ894" s="231"/>
      <c r="BR894" s="182">
        <v>-2333054.0499999998</v>
      </c>
      <c r="BS894" s="183"/>
      <c r="BT894" s="183"/>
      <c r="BU894" s="183"/>
      <c r="BV894" s="184"/>
      <c r="BW894" s="1"/>
      <c r="BX894" s="1"/>
      <c r="BY894" s="1"/>
      <c r="BZ894" s="2"/>
    </row>
    <row r="895" spans="1:79" ht="42.6" customHeight="1">
      <c r="A895" s="185">
        <v>5</v>
      </c>
      <c r="B895" s="125"/>
      <c r="C895" s="186" t="s">
        <v>115</v>
      </c>
      <c r="D895" s="186"/>
      <c r="E895" s="186"/>
      <c r="F895" s="186"/>
      <c r="G895" s="186"/>
      <c r="H895" s="186"/>
      <c r="I895" s="186"/>
      <c r="J895" s="187" t="s">
        <v>100</v>
      </c>
      <c r="K895" s="187"/>
      <c r="L895" s="187"/>
      <c r="M895" s="187"/>
      <c r="N895" s="187"/>
      <c r="O895" s="229" t="s">
        <v>603</v>
      </c>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c r="AL895" s="230"/>
      <c r="AM895" s="230"/>
      <c r="AN895" s="230"/>
      <c r="AO895" s="230"/>
      <c r="AP895" s="230"/>
      <c r="AQ895" s="230"/>
      <c r="AR895" s="230"/>
      <c r="AS895" s="230"/>
      <c r="AT895" s="230"/>
      <c r="AU895" s="230"/>
      <c r="AV895" s="230"/>
      <c r="AW895" s="230"/>
      <c r="AX895" s="230"/>
      <c r="AY895" s="230"/>
      <c r="AZ895" s="230"/>
      <c r="BA895" s="230"/>
      <c r="BB895" s="230"/>
      <c r="BC895" s="230"/>
      <c r="BD895" s="230"/>
      <c r="BE895" s="230"/>
      <c r="BF895" s="230"/>
      <c r="BG895" s="230"/>
      <c r="BH895" s="230"/>
      <c r="BI895" s="230"/>
      <c r="BJ895" s="230"/>
      <c r="BK895" s="230"/>
      <c r="BL895" s="230"/>
      <c r="BM895" s="230"/>
      <c r="BN895" s="230"/>
      <c r="BO895" s="230"/>
      <c r="BP895" s="230"/>
      <c r="BQ895" s="231"/>
      <c r="BR895" s="182">
        <v>-3664.4499999999971</v>
      </c>
      <c r="BS895" s="183"/>
      <c r="BT895" s="183"/>
      <c r="BU895" s="183"/>
      <c r="BV895" s="184"/>
      <c r="BW895" s="1"/>
      <c r="BX895" s="1"/>
      <c r="BY895" s="1"/>
      <c r="BZ895" s="2"/>
    </row>
    <row r="896" spans="1:79" ht="25.5" customHeight="1">
      <c r="A896" s="62">
        <v>0</v>
      </c>
      <c r="B896" s="61"/>
      <c r="C896" s="178" t="s">
        <v>198</v>
      </c>
      <c r="D896" s="178"/>
      <c r="E896" s="178"/>
      <c r="F896" s="178"/>
      <c r="G896" s="178"/>
      <c r="H896" s="178"/>
      <c r="I896" s="178"/>
      <c r="J896" s="179" t="s">
        <v>98</v>
      </c>
      <c r="K896" s="179"/>
      <c r="L896" s="179"/>
      <c r="M896" s="179"/>
      <c r="N896" s="179"/>
      <c r="O896" s="128"/>
      <c r="P896" s="221"/>
      <c r="Q896" s="221"/>
      <c r="R896" s="221"/>
      <c r="S896" s="221"/>
      <c r="T896" s="221"/>
      <c r="U896" s="221"/>
      <c r="V896" s="221"/>
      <c r="W896" s="221"/>
      <c r="X896" s="221"/>
      <c r="Y896" s="221"/>
      <c r="Z896" s="221"/>
      <c r="AA896" s="221"/>
      <c r="AB896" s="221"/>
      <c r="AC896" s="221"/>
      <c r="AD896" s="221"/>
      <c r="AE896" s="221"/>
      <c r="AF896" s="221"/>
      <c r="AG896" s="221"/>
      <c r="AH896" s="221"/>
      <c r="AI896" s="221"/>
      <c r="AJ896" s="221"/>
      <c r="AK896" s="221"/>
      <c r="AL896" s="221"/>
      <c r="AM896" s="221"/>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2"/>
      <c r="BR896" s="151"/>
      <c r="BS896" s="151"/>
      <c r="BT896" s="151"/>
      <c r="BU896" s="151"/>
      <c r="BV896" s="151"/>
      <c r="BW896" s="1"/>
      <c r="BX896" s="1"/>
      <c r="BY896" s="1"/>
      <c r="BZ896" s="2"/>
    </row>
    <row r="897" spans="1:79" ht="41.45" customHeight="1">
      <c r="A897" s="185">
        <v>5</v>
      </c>
      <c r="B897" s="125"/>
      <c r="C897" s="186" t="s">
        <v>219</v>
      </c>
      <c r="D897" s="186"/>
      <c r="E897" s="186"/>
      <c r="F897" s="186"/>
      <c r="G897" s="186"/>
      <c r="H897" s="186"/>
      <c r="I897" s="186"/>
      <c r="J897" s="187" t="s">
        <v>220</v>
      </c>
      <c r="K897" s="187"/>
      <c r="L897" s="187"/>
      <c r="M897" s="187"/>
      <c r="N897" s="187"/>
      <c r="O897" s="229" t="s">
        <v>587</v>
      </c>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c r="AL897" s="230"/>
      <c r="AM897" s="230"/>
      <c r="AN897" s="230"/>
      <c r="AO897" s="230"/>
      <c r="AP897" s="230"/>
      <c r="AQ897" s="230"/>
      <c r="AR897" s="230"/>
      <c r="AS897" s="230"/>
      <c r="AT897" s="230"/>
      <c r="AU897" s="230"/>
      <c r="AV897" s="230"/>
      <c r="AW897" s="230"/>
      <c r="AX897" s="230"/>
      <c r="AY897" s="230"/>
      <c r="AZ897" s="230"/>
      <c r="BA897" s="230"/>
      <c r="BB897" s="230"/>
      <c r="BC897" s="230"/>
      <c r="BD897" s="230"/>
      <c r="BE897" s="230"/>
      <c r="BF897" s="230"/>
      <c r="BG897" s="230"/>
      <c r="BH897" s="230"/>
      <c r="BI897" s="230"/>
      <c r="BJ897" s="230"/>
      <c r="BK897" s="230"/>
      <c r="BL897" s="230"/>
      <c r="BM897" s="230"/>
      <c r="BN897" s="230"/>
      <c r="BO897" s="230"/>
      <c r="BP897" s="230"/>
      <c r="BQ897" s="231"/>
      <c r="BR897" s="182">
        <v>-700.92599999999993</v>
      </c>
      <c r="BS897" s="183"/>
      <c r="BT897" s="183"/>
      <c r="BU897" s="183"/>
      <c r="BV897" s="184"/>
      <c r="BW897" s="1"/>
      <c r="BX897" s="1"/>
      <c r="BY897" s="1"/>
      <c r="BZ897" s="2"/>
    </row>
    <row r="898" spans="1:79" ht="41.45" hidden="1" customHeight="1">
      <c r="A898" s="185">
        <v>5</v>
      </c>
      <c r="B898" s="125"/>
      <c r="C898" s="186" t="s">
        <v>221</v>
      </c>
      <c r="D898" s="186"/>
      <c r="E898" s="186"/>
      <c r="F898" s="186"/>
      <c r="G898" s="186"/>
      <c r="H898" s="186"/>
      <c r="I898" s="186"/>
      <c r="J898" s="187" t="s">
        <v>217</v>
      </c>
      <c r="K898" s="187"/>
      <c r="L898" s="187"/>
      <c r="M898" s="187"/>
      <c r="N898" s="187"/>
      <c r="O898" s="128" t="s">
        <v>604</v>
      </c>
      <c r="P898" s="221"/>
      <c r="Q898" s="221"/>
      <c r="R898" s="221"/>
      <c r="S898" s="221"/>
      <c r="T898" s="221"/>
      <c r="U898" s="221"/>
      <c r="V898" s="221"/>
      <c r="W898" s="221"/>
      <c r="X898" s="221"/>
      <c r="Y898" s="221"/>
      <c r="Z898" s="221"/>
      <c r="AA898" s="221"/>
      <c r="AB898" s="221"/>
      <c r="AC898" s="221"/>
      <c r="AD898" s="221"/>
      <c r="AE898" s="221"/>
      <c r="AF898" s="221"/>
      <c r="AG898" s="221"/>
      <c r="AH898" s="221"/>
      <c r="AI898" s="221"/>
      <c r="AJ898" s="221"/>
      <c r="AK898" s="221"/>
      <c r="AL898" s="221"/>
      <c r="AM898" s="221"/>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2"/>
      <c r="BR898" s="182">
        <v>0</v>
      </c>
      <c r="BS898" s="183"/>
      <c r="BT898" s="183"/>
      <c r="BU898" s="183"/>
      <c r="BV898" s="184"/>
      <c r="BW898" s="1"/>
      <c r="BX898" s="1"/>
      <c r="BY898" s="1"/>
      <c r="BZ898" s="2"/>
    </row>
    <row r="899" spans="1:79" ht="22.5" customHeight="1">
      <c r="A899" s="62">
        <v>0</v>
      </c>
      <c r="B899" s="61"/>
      <c r="C899" s="178" t="s">
        <v>281</v>
      </c>
      <c r="D899" s="178"/>
      <c r="E899" s="178"/>
      <c r="F899" s="178"/>
      <c r="G899" s="178"/>
      <c r="H899" s="178"/>
      <c r="I899" s="178"/>
      <c r="J899" s="179" t="s">
        <v>98</v>
      </c>
      <c r="K899" s="179"/>
      <c r="L899" s="179"/>
      <c r="M899" s="179"/>
      <c r="N899" s="179"/>
      <c r="O899" s="128"/>
      <c r="P899" s="221"/>
      <c r="Q899" s="221"/>
      <c r="R899" s="221"/>
      <c r="S899" s="221"/>
      <c r="T899" s="221"/>
      <c r="U899" s="221"/>
      <c r="V899" s="221"/>
      <c r="W899" s="221"/>
      <c r="X899" s="221"/>
      <c r="Y899" s="221"/>
      <c r="Z899" s="221"/>
      <c r="AA899" s="221"/>
      <c r="AB899" s="221"/>
      <c r="AC899" s="221"/>
      <c r="AD899" s="221"/>
      <c r="AE899" s="221"/>
      <c r="AF899" s="221"/>
      <c r="AG899" s="221"/>
      <c r="AH899" s="221"/>
      <c r="AI899" s="221"/>
      <c r="AJ899" s="221"/>
      <c r="AK899" s="221"/>
      <c r="AL899" s="221"/>
      <c r="AM899" s="221"/>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2"/>
      <c r="BR899" s="151"/>
      <c r="BS899" s="151"/>
      <c r="BT899" s="151"/>
      <c r="BU899" s="151"/>
      <c r="BV899" s="151"/>
      <c r="BW899" s="1"/>
      <c r="BX899" s="1"/>
      <c r="BY899" s="1"/>
      <c r="BZ899" s="2"/>
    </row>
    <row r="900" spans="1:79" ht="33.6" customHeight="1">
      <c r="A900" s="185">
        <v>5</v>
      </c>
      <c r="B900" s="125"/>
      <c r="C900" s="186" t="s">
        <v>296</v>
      </c>
      <c r="D900" s="186"/>
      <c r="E900" s="186"/>
      <c r="F900" s="186"/>
      <c r="G900" s="186"/>
      <c r="H900" s="186"/>
      <c r="I900" s="186"/>
      <c r="J900" s="187" t="s">
        <v>100</v>
      </c>
      <c r="K900" s="187"/>
      <c r="L900" s="187"/>
      <c r="M900" s="187"/>
      <c r="N900" s="187"/>
      <c r="O900" s="229" t="s">
        <v>606</v>
      </c>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c r="AL900" s="230"/>
      <c r="AM900" s="230"/>
      <c r="AN900" s="230"/>
      <c r="AO900" s="230"/>
      <c r="AP900" s="230"/>
      <c r="AQ900" s="230"/>
      <c r="AR900" s="230"/>
      <c r="AS900" s="230"/>
      <c r="AT900" s="230"/>
      <c r="AU900" s="230"/>
      <c r="AV900" s="230"/>
      <c r="AW900" s="230"/>
      <c r="AX900" s="230"/>
      <c r="AY900" s="230"/>
      <c r="AZ900" s="230"/>
      <c r="BA900" s="230"/>
      <c r="BB900" s="230"/>
      <c r="BC900" s="230"/>
      <c r="BD900" s="230"/>
      <c r="BE900" s="230"/>
      <c r="BF900" s="230"/>
      <c r="BG900" s="230"/>
      <c r="BH900" s="230"/>
      <c r="BI900" s="230"/>
      <c r="BJ900" s="230"/>
      <c r="BK900" s="230"/>
      <c r="BL900" s="230"/>
      <c r="BM900" s="230"/>
      <c r="BN900" s="230"/>
      <c r="BO900" s="230"/>
      <c r="BP900" s="230"/>
      <c r="BQ900" s="231"/>
      <c r="BR900" s="182">
        <v>-0.25</v>
      </c>
      <c r="BS900" s="183"/>
      <c r="BT900" s="183"/>
      <c r="BU900" s="183"/>
      <c r="BV900" s="184"/>
      <c r="BW900" s="1"/>
      <c r="BX900" s="1"/>
      <c r="BY900" s="1"/>
      <c r="BZ900" s="2"/>
    </row>
    <row r="901" spans="1:79" ht="43.5" customHeight="1">
      <c r="A901" s="185">
        <v>5</v>
      </c>
      <c r="B901" s="125"/>
      <c r="C901" s="186" t="s">
        <v>298</v>
      </c>
      <c r="D901" s="186"/>
      <c r="E901" s="186"/>
      <c r="F901" s="186"/>
      <c r="G901" s="186"/>
      <c r="H901" s="186"/>
      <c r="I901" s="186"/>
      <c r="J901" s="187" t="s">
        <v>100</v>
      </c>
      <c r="K901" s="187"/>
      <c r="L901" s="187"/>
      <c r="M901" s="187"/>
      <c r="N901" s="187"/>
      <c r="O901" s="229" t="s">
        <v>603</v>
      </c>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230"/>
      <c r="AK901" s="230"/>
      <c r="AL901" s="230"/>
      <c r="AM901" s="230"/>
      <c r="AN901" s="230"/>
      <c r="AO901" s="230"/>
      <c r="AP901" s="230"/>
      <c r="AQ901" s="230"/>
      <c r="AR901" s="230"/>
      <c r="AS901" s="230"/>
      <c r="AT901" s="230"/>
      <c r="AU901" s="230"/>
      <c r="AV901" s="230"/>
      <c r="AW901" s="230"/>
      <c r="AX901" s="230"/>
      <c r="AY901" s="230"/>
      <c r="AZ901" s="230"/>
      <c r="BA901" s="230"/>
      <c r="BB901" s="230"/>
      <c r="BC901" s="230"/>
      <c r="BD901" s="230"/>
      <c r="BE901" s="230"/>
      <c r="BF901" s="230"/>
      <c r="BG901" s="230"/>
      <c r="BH901" s="230"/>
      <c r="BI901" s="230"/>
      <c r="BJ901" s="230"/>
      <c r="BK901" s="230"/>
      <c r="BL901" s="230"/>
      <c r="BM901" s="230"/>
      <c r="BN901" s="230"/>
      <c r="BO901" s="230"/>
      <c r="BP901" s="230"/>
      <c r="BQ901" s="231"/>
      <c r="BR901" s="182">
        <v>-89.379999999999882</v>
      </c>
      <c r="BS901" s="183"/>
      <c r="BT901" s="183"/>
      <c r="BU901" s="183"/>
      <c r="BV901" s="184"/>
      <c r="BW901" s="1"/>
      <c r="BX901" s="1"/>
      <c r="BY901" s="1"/>
      <c r="BZ901" s="2"/>
    </row>
    <row r="902" spans="1:79" ht="22.5" customHeight="1">
      <c r="A902" s="62">
        <v>0</v>
      </c>
      <c r="B902" s="61"/>
      <c r="C902" s="178" t="s">
        <v>360</v>
      </c>
      <c r="D902" s="178"/>
      <c r="E902" s="178"/>
      <c r="F902" s="178"/>
      <c r="G902" s="178"/>
      <c r="H902" s="178"/>
      <c r="I902" s="178"/>
      <c r="J902" s="179" t="s">
        <v>98</v>
      </c>
      <c r="K902" s="179"/>
      <c r="L902" s="179"/>
      <c r="M902" s="179"/>
      <c r="N902" s="179"/>
      <c r="O902" s="128"/>
      <c r="P902" s="221"/>
      <c r="Q902" s="221"/>
      <c r="R902" s="221"/>
      <c r="S902" s="221"/>
      <c r="T902" s="221"/>
      <c r="U902" s="221"/>
      <c r="V902" s="221"/>
      <c r="W902" s="221"/>
      <c r="X902" s="221"/>
      <c r="Y902" s="221"/>
      <c r="Z902" s="221"/>
      <c r="AA902" s="221"/>
      <c r="AB902" s="221"/>
      <c r="AC902" s="221"/>
      <c r="AD902" s="221"/>
      <c r="AE902" s="221"/>
      <c r="AF902" s="221"/>
      <c r="AG902" s="221"/>
      <c r="AH902" s="221"/>
      <c r="AI902" s="221"/>
      <c r="AJ902" s="221"/>
      <c r="AK902" s="221"/>
      <c r="AL902" s="221"/>
      <c r="AM902" s="221"/>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2"/>
      <c r="BR902" s="151"/>
      <c r="BS902" s="151"/>
      <c r="BT902" s="151"/>
      <c r="BU902" s="151"/>
      <c r="BV902" s="151"/>
      <c r="BW902" s="1"/>
      <c r="BX902" s="1"/>
      <c r="BY902" s="1"/>
      <c r="BZ902" s="2"/>
    </row>
    <row r="903" spans="1:79" ht="39" customHeight="1">
      <c r="A903" s="185">
        <v>5</v>
      </c>
      <c r="B903" s="125"/>
      <c r="C903" s="186" t="s">
        <v>368</v>
      </c>
      <c r="D903" s="186"/>
      <c r="E903" s="186"/>
      <c r="F903" s="186"/>
      <c r="G903" s="186"/>
      <c r="H903" s="186"/>
      <c r="I903" s="186"/>
      <c r="J903" s="187" t="s">
        <v>362</v>
      </c>
      <c r="K903" s="187"/>
      <c r="L903" s="187"/>
      <c r="M903" s="187"/>
      <c r="N903" s="187"/>
      <c r="O903" s="229" t="s">
        <v>603</v>
      </c>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230"/>
      <c r="AK903" s="230"/>
      <c r="AL903" s="230"/>
      <c r="AM903" s="230"/>
      <c r="AN903" s="230"/>
      <c r="AO903" s="230"/>
      <c r="AP903" s="230"/>
      <c r="AQ903" s="230"/>
      <c r="AR903" s="230"/>
      <c r="AS903" s="230"/>
      <c r="AT903" s="230"/>
      <c r="AU903" s="230"/>
      <c r="AV903" s="230"/>
      <c r="AW903" s="230"/>
      <c r="AX903" s="230"/>
      <c r="AY903" s="230"/>
      <c r="AZ903" s="230"/>
      <c r="BA903" s="230"/>
      <c r="BB903" s="230"/>
      <c r="BC903" s="230"/>
      <c r="BD903" s="230"/>
      <c r="BE903" s="230"/>
      <c r="BF903" s="230"/>
      <c r="BG903" s="230"/>
      <c r="BH903" s="230"/>
      <c r="BI903" s="230"/>
      <c r="BJ903" s="230"/>
      <c r="BK903" s="230"/>
      <c r="BL903" s="230"/>
      <c r="BM903" s="230"/>
      <c r="BN903" s="230"/>
      <c r="BO903" s="230"/>
      <c r="BP903" s="230"/>
      <c r="BQ903" s="231"/>
      <c r="BR903" s="182">
        <v>-36</v>
      </c>
      <c r="BS903" s="183"/>
      <c r="BT903" s="183"/>
      <c r="BU903" s="183"/>
      <c r="BV903" s="184"/>
      <c r="BW903" s="1"/>
      <c r="BX903" s="1"/>
      <c r="BY903" s="1"/>
      <c r="BZ903" s="2"/>
    </row>
    <row r="904" spans="1:79" s="6" customFormat="1" ht="30" customHeight="1">
      <c r="A904" s="62">
        <v>0</v>
      </c>
      <c r="B904" s="61"/>
      <c r="C904" s="178" t="s">
        <v>464</v>
      </c>
      <c r="D904" s="178"/>
      <c r="E904" s="178"/>
      <c r="F904" s="178"/>
      <c r="G904" s="178"/>
      <c r="H904" s="178"/>
      <c r="I904" s="178"/>
      <c r="J904" s="179" t="s">
        <v>98</v>
      </c>
      <c r="K904" s="179"/>
      <c r="L904" s="179"/>
      <c r="M904" s="179"/>
      <c r="N904" s="179"/>
      <c r="O904" s="128"/>
      <c r="P904" s="221"/>
      <c r="Q904" s="221"/>
      <c r="R904" s="221"/>
      <c r="S904" s="221"/>
      <c r="T904" s="221"/>
      <c r="U904" s="221"/>
      <c r="V904" s="221"/>
      <c r="W904" s="221"/>
      <c r="X904" s="221"/>
      <c r="Y904" s="221"/>
      <c r="Z904" s="221"/>
      <c r="AA904" s="221"/>
      <c r="AB904" s="221"/>
      <c r="AC904" s="221"/>
      <c r="AD904" s="221"/>
      <c r="AE904" s="221"/>
      <c r="AF904" s="221"/>
      <c r="AG904" s="221"/>
      <c r="AH904" s="221"/>
      <c r="AI904" s="221"/>
      <c r="AJ904" s="221"/>
      <c r="AK904" s="221"/>
      <c r="AL904" s="221"/>
      <c r="AM904" s="221"/>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2"/>
      <c r="BR904" s="151"/>
      <c r="BS904" s="151"/>
      <c r="BT904" s="151"/>
      <c r="BU904" s="151"/>
      <c r="BV904" s="151"/>
      <c r="BW904" s="4"/>
      <c r="BX904" s="4"/>
      <c r="BY904" s="4"/>
      <c r="BZ904" s="5"/>
      <c r="CA904" s="6" t="s">
        <v>24</v>
      </c>
    </row>
    <row r="905" spans="1:79" s="6" customFormat="1" ht="22.5" customHeight="1">
      <c r="A905" s="62">
        <v>0</v>
      </c>
      <c r="B905" s="61"/>
      <c r="C905" s="178" t="s">
        <v>97</v>
      </c>
      <c r="D905" s="178"/>
      <c r="E905" s="178"/>
      <c r="F905" s="178"/>
      <c r="G905" s="178"/>
      <c r="H905" s="178"/>
      <c r="I905" s="178"/>
      <c r="J905" s="179" t="s">
        <v>98</v>
      </c>
      <c r="K905" s="179"/>
      <c r="L905" s="179"/>
      <c r="M905" s="179"/>
      <c r="N905" s="179"/>
      <c r="O905" s="128"/>
      <c r="P905" s="221"/>
      <c r="Q905" s="221"/>
      <c r="R905" s="221"/>
      <c r="S905" s="221"/>
      <c r="T905" s="221"/>
      <c r="U905" s="221"/>
      <c r="V905" s="221"/>
      <c r="W905" s="221"/>
      <c r="X905" s="221"/>
      <c r="Y905" s="221"/>
      <c r="Z905" s="221"/>
      <c r="AA905" s="221"/>
      <c r="AB905" s="221"/>
      <c r="AC905" s="221"/>
      <c r="AD905" s="221"/>
      <c r="AE905" s="221"/>
      <c r="AF905" s="221"/>
      <c r="AG905" s="221"/>
      <c r="AH905" s="221"/>
      <c r="AI905" s="221"/>
      <c r="AJ905" s="221"/>
      <c r="AK905" s="221"/>
      <c r="AL905" s="221"/>
      <c r="AM905" s="221"/>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2"/>
      <c r="BR905" s="151"/>
      <c r="BS905" s="151"/>
      <c r="BT905" s="151"/>
      <c r="BU905" s="151"/>
      <c r="BV905" s="151"/>
      <c r="BW905" s="4"/>
      <c r="BX905" s="4"/>
      <c r="BY905" s="4"/>
      <c r="BZ905" s="5"/>
      <c r="CA905" s="6" t="s">
        <v>24</v>
      </c>
    </row>
    <row r="906" spans="1:79" ht="31.5" customHeight="1">
      <c r="A906" s="185" t="s">
        <v>557</v>
      </c>
      <c r="B906" s="125"/>
      <c r="C906" s="186" t="s">
        <v>116</v>
      </c>
      <c r="D906" s="186"/>
      <c r="E906" s="186"/>
      <c r="F906" s="186"/>
      <c r="G906" s="186"/>
      <c r="H906" s="186"/>
      <c r="I906" s="186"/>
      <c r="J906" s="187" t="s">
        <v>100</v>
      </c>
      <c r="K906" s="187"/>
      <c r="L906" s="187"/>
      <c r="M906" s="187"/>
      <c r="N906" s="187"/>
      <c r="O906" s="229" t="s">
        <v>605</v>
      </c>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230"/>
      <c r="AK906" s="230"/>
      <c r="AL906" s="230"/>
      <c r="AM906" s="230"/>
      <c r="AN906" s="230"/>
      <c r="AO906" s="230"/>
      <c r="AP906" s="230"/>
      <c r="AQ906" s="230"/>
      <c r="AR906" s="230"/>
      <c r="AS906" s="230"/>
      <c r="AT906" s="230"/>
      <c r="AU906" s="230"/>
      <c r="AV906" s="230"/>
      <c r="AW906" s="230"/>
      <c r="AX906" s="230"/>
      <c r="AY906" s="230"/>
      <c r="AZ906" s="230"/>
      <c r="BA906" s="230"/>
      <c r="BB906" s="230"/>
      <c r="BC906" s="230"/>
      <c r="BD906" s="230"/>
      <c r="BE906" s="230"/>
      <c r="BF906" s="230"/>
      <c r="BG906" s="230"/>
      <c r="BH906" s="230"/>
      <c r="BI906" s="230"/>
      <c r="BJ906" s="230"/>
      <c r="BK906" s="230"/>
      <c r="BL906" s="230"/>
      <c r="BM906" s="230"/>
      <c r="BN906" s="230"/>
      <c r="BO906" s="230"/>
      <c r="BP906" s="230"/>
      <c r="BQ906" s="231"/>
      <c r="BR906" s="182">
        <v>-1068.2399999999907</v>
      </c>
      <c r="BS906" s="183"/>
      <c r="BT906" s="183"/>
      <c r="BU906" s="183"/>
      <c r="BV906" s="184"/>
      <c r="BW906" s="1"/>
      <c r="BX906" s="1"/>
      <c r="BY906" s="1"/>
      <c r="BZ906" s="2"/>
    </row>
    <row r="907" spans="1:79" ht="25.5" customHeight="1">
      <c r="A907" s="62">
        <v>0</v>
      </c>
      <c r="B907" s="61"/>
      <c r="C907" s="178" t="s">
        <v>198</v>
      </c>
      <c r="D907" s="178"/>
      <c r="E907" s="178"/>
      <c r="F907" s="178"/>
      <c r="G907" s="178"/>
      <c r="H907" s="178"/>
      <c r="I907" s="178"/>
      <c r="J907" s="179" t="s">
        <v>98</v>
      </c>
      <c r="K907" s="179"/>
      <c r="L907" s="179"/>
      <c r="M907" s="179"/>
      <c r="N907" s="179"/>
      <c r="O907" s="128"/>
      <c r="P907" s="221"/>
      <c r="Q907" s="221"/>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2"/>
      <c r="BR907" s="151"/>
      <c r="BS907" s="151"/>
      <c r="BT907" s="151"/>
      <c r="BU907" s="151"/>
      <c r="BV907" s="151"/>
      <c r="BW907" s="1"/>
      <c r="BX907" s="1"/>
      <c r="BY907" s="1"/>
      <c r="BZ907" s="2"/>
    </row>
    <row r="908" spans="1:79" ht="49.5" hidden="1" customHeight="1">
      <c r="A908" s="185">
        <v>6</v>
      </c>
      <c r="B908" s="125"/>
      <c r="C908" s="186" t="s">
        <v>222</v>
      </c>
      <c r="D908" s="186"/>
      <c r="E908" s="186"/>
      <c r="F908" s="186"/>
      <c r="G908" s="186"/>
      <c r="H908" s="186"/>
      <c r="I908" s="186"/>
      <c r="J908" s="187" t="s">
        <v>103</v>
      </c>
      <c r="K908" s="187"/>
      <c r="L908" s="187"/>
      <c r="M908" s="187"/>
      <c r="N908" s="187"/>
      <c r="O908" s="128"/>
      <c r="P908" s="221"/>
      <c r="Q908" s="221"/>
      <c r="R908" s="221"/>
      <c r="S908" s="221"/>
      <c r="T908" s="221"/>
      <c r="U908" s="221"/>
      <c r="V908" s="221"/>
      <c r="W908" s="221"/>
      <c r="X908" s="221"/>
      <c r="Y908" s="221"/>
      <c r="Z908" s="221"/>
      <c r="AA908" s="221"/>
      <c r="AB908" s="221"/>
      <c r="AC908" s="221"/>
      <c r="AD908" s="221"/>
      <c r="AE908" s="221"/>
      <c r="AF908" s="221"/>
      <c r="AG908" s="221"/>
      <c r="AH908" s="221"/>
      <c r="AI908" s="221"/>
      <c r="AJ908" s="221"/>
      <c r="AK908" s="221"/>
      <c r="AL908" s="221"/>
      <c r="AM908" s="221"/>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2"/>
      <c r="BR908" s="182">
        <v>0</v>
      </c>
      <c r="BS908" s="183"/>
      <c r="BT908" s="183"/>
      <c r="BU908" s="183"/>
      <c r="BV908" s="184"/>
      <c r="BW908" s="1"/>
      <c r="BX908" s="1"/>
      <c r="BY908" s="1"/>
      <c r="BZ908" s="2"/>
    </row>
    <row r="909" spans="1:79" ht="39.6" hidden="1" customHeight="1">
      <c r="A909" s="185">
        <v>6</v>
      </c>
      <c r="B909" s="125"/>
      <c r="C909" s="186" t="s">
        <v>223</v>
      </c>
      <c r="D909" s="186"/>
      <c r="E909" s="186"/>
      <c r="F909" s="186"/>
      <c r="G909" s="186"/>
      <c r="H909" s="186"/>
      <c r="I909" s="186"/>
      <c r="J909" s="187" t="s">
        <v>103</v>
      </c>
      <c r="K909" s="187"/>
      <c r="L909" s="187"/>
      <c r="M909" s="187"/>
      <c r="N909" s="187"/>
      <c r="O909" s="128"/>
      <c r="P909" s="221"/>
      <c r="Q909" s="221"/>
      <c r="R909" s="221"/>
      <c r="S909" s="221"/>
      <c r="T909" s="221"/>
      <c r="U909" s="221"/>
      <c r="V909" s="221"/>
      <c r="W909" s="221"/>
      <c r="X909" s="221"/>
      <c r="Y909" s="221"/>
      <c r="Z909" s="221"/>
      <c r="AA909" s="221"/>
      <c r="AB909" s="221"/>
      <c r="AC909" s="221"/>
      <c r="AD909" s="221"/>
      <c r="AE909" s="221"/>
      <c r="AF909" s="221"/>
      <c r="AG909" s="221"/>
      <c r="AH909" s="221"/>
      <c r="AI909" s="221"/>
      <c r="AJ909" s="221"/>
      <c r="AK909" s="221"/>
      <c r="AL909" s="221"/>
      <c r="AM909" s="221"/>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2"/>
      <c r="BR909" s="182">
        <v>0</v>
      </c>
      <c r="BS909" s="183"/>
      <c r="BT909" s="183"/>
      <c r="BU909" s="183"/>
      <c r="BV909" s="184"/>
      <c r="BW909" s="1"/>
      <c r="BX909" s="1"/>
      <c r="BY909" s="1"/>
      <c r="BZ909" s="2"/>
    </row>
    <row r="910" spans="1:79" ht="41.1" customHeight="1">
      <c r="A910" s="185" t="s">
        <v>557</v>
      </c>
      <c r="B910" s="125"/>
      <c r="C910" s="186" t="s">
        <v>224</v>
      </c>
      <c r="D910" s="186"/>
      <c r="E910" s="186"/>
      <c r="F910" s="186"/>
      <c r="G910" s="186"/>
      <c r="H910" s="186"/>
      <c r="I910" s="186"/>
      <c r="J910" s="187" t="s">
        <v>103</v>
      </c>
      <c r="K910" s="187"/>
      <c r="L910" s="187"/>
      <c r="M910" s="187"/>
      <c r="N910" s="187"/>
      <c r="O910" s="229" t="s">
        <v>607</v>
      </c>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1"/>
      <c r="BR910" s="182">
        <v>14</v>
      </c>
      <c r="BS910" s="183"/>
      <c r="BT910" s="183"/>
      <c r="BU910" s="183"/>
      <c r="BV910" s="184"/>
      <c r="BW910" s="1"/>
      <c r="BX910" s="1"/>
      <c r="BY910" s="1"/>
      <c r="BZ910" s="2"/>
    </row>
    <row r="911" spans="1:79" ht="54" hidden="1" customHeight="1">
      <c r="A911" s="185">
        <v>6</v>
      </c>
      <c r="B911" s="125"/>
      <c r="C911" s="186" t="s">
        <v>225</v>
      </c>
      <c r="D911" s="186"/>
      <c r="E911" s="186"/>
      <c r="F911" s="186"/>
      <c r="G911" s="186"/>
      <c r="H911" s="186"/>
      <c r="I911" s="186"/>
      <c r="J911" s="187" t="s">
        <v>103</v>
      </c>
      <c r="K911" s="187"/>
      <c r="L911" s="187"/>
      <c r="M911" s="187"/>
      <c r="N911" s="187"/>
      <c r="O911" s="128"/>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2"/>
      <c r="BR911" s="182">
        <v>0</v>
      </c>
      <c r="BS911" s="183"/>
      <c r="BT911" s="183"/>
      <c r="BU911" s="183"/>
      <c r="BV911" s="184"/>
      <c r="BW911" s="1"/>
      <c r="BX911" s="1"/>
      <c r="BY911" s="1"/>
      <c r="BZ911" s="2"/>
    </row>
    <row r="912" spans="1:79" ht="76.5" hidden="1" customHeight="1">
      <c r="A912" s="185">
        <v>6</v>
      </c>
      <c r="B912" s="125"/>
      <c r="C912" s="186" t="s">
        <v>226</v>
      </c>
      <c r="D912" s="186"/>
      <c r="E912" s="186"/>
      <c r="F912" s="186"/>
      <c r="G912" s="186"/>
      <c r="H912" s="186"/>
      <c r="I912" s="186"/>
      <c r="J912" s="187" t="s">
        <v>103</v>
      </c>
      <c r="K912" s="187"/>
      <c r="L912" s="187"/>
      <c r="M912" s="187"/>
      <c r="N912" s="187"/>
      <c r="O912" s="128"/>
      <c r="P912" s="221"/>
      <c r="Q912" s="221"/>
      <c r="R912" s="221"/>
      <c r="S912" s="221"/>
      <c r="T912" s="221"/>
      <c r="U912" s="221"/>
      <c r="V912" s="221"/>
      <c r="W912" s="221"/>
      <c r="X912" s="221"/>
      <c r="Y912" s="221"/>
      <c r="Z912" s="221"/>
      <c r="AA912" s="221"/>
      <c r="AB912" s="221"/>
      <c r="AC912" s="221"/>
      <c r="AD912" s="221"/>
      <c r="AE912" s="221"/>
      <c r="AF912" s="221"/>
      <c r="AG912" s="221"/>
      <c r="AH912" s="221"/>
      <c r="AI912" s="221"/>
      <c r="AJ912" s="221"/>
      <c r="AK912" s="221"/>
      <c r="AL912" s="221"/>
      <c r="AM912" s="221"/>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2"/>
      <c r="BR912" s="182">
        <v>0</v>
      </c>
      <c r="BS912" s="183"/>
      <c r="BT912" s="183"/>
      <c r="BU912" s="183"/>
      <c r="BV912" s="184"/>
      <c r="BW912" s="1"/>
      <c r="BX912" s="1"/>
      <c r="BY912" s="1"/>
      <c r="BZ912" s="2"/>
    </row>
    <row r="913" spans="1:79" ht="13.5" customHeight="1">
      <c r="A913" s="62">
        <v>0</v>
      </c>
      <c r="B913" s="61"/>
      <c r="C913" s="178" t="s">
        <v>281</v>
      </c>
      <c r="D913" s="178"/>
      <c r="E913" s="178"/>
      <c r="F913" s="178"/>
      <c r="G913" s="178"/>
      <c r="H913" s="178"/>
      <c r="I913" s="178"/>
      <c r="J913" s="179" t="s">
        <v>98</v>
      </c>
      <c r="K913" s="179"/>
      <c r="L913" s="179"/>
      <c r="M913" s="179"/>
      <c r="N913" s="179"/>
      <c r="O913" s="128"/>
      <c r="P913" s="221"/>
      <c r="Q913" s="221"/>
      <c r="R913" s="221"/>
      <c r="S913" s="221"/>
      <c r="T913" s="221"/>
      <c r="U913" s="221"/>
      <c r="V913" s="221"/>
      <c r="W913" s="221"/>
      <c r="X913" s="221"/>
      <c r="Y913" s="221"/>
      <c r="Z913" s="221"/>
      <c r="AA913" s="221"/>
      <c r="AB913" s="221"/>
      <c r="AC913" s="221"/>
      <c r="AD913" s="221"/>
      <c r="AE913" s="221"/>
      <c r="AF913" s="221"/>
      <c r="AG913" s="221"/>
      <c r="AH913" s="221"/>
      <c r="AI913" s="221"/>
      <c r="AJ913" s="221"/>
      <c r="AK913" s="221"/>
      <c r="AL913" s="221"/>
      <c r="AM913" s="221"/>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2"/>
      <c r="BR913" s="151"/>
      <c r="BS913" s="151"/>
      <c r="BT913" s="151"/>
      <c r="BU913" s="151"/>
      <c r="BV913" s="151"/>
      <c r="BW913" s="1"/>
      <c r="BX913" s="1"/>
      <c r="BY913" s="1"/>
      <c r="BZ913" s="2"/>
    </row>
    <row r="914" spans="1:79" ht="38.25" customHeight="1">
      <c r="A914" s="185" t="s">
        <v>557</v>
      </c>
      <c r="B914" s="125"/>
      <c r="C914" s="186" t="s">
        <v>299</v>
      </c>
      <c r="D914" s="186"/>
      <c r="E914" s="186"/>
      <c r="F914" s="186"/>
      <c r="G914" s="186"/>
      <c r="H914" s="186"/>
      <c r="I914" s="186"/>
      <c r="J914" s="187" t="s">
        <v>100</v>
      </c>
      <c r="K914" s="187"/>
      <c r="L914" s="187"/>
      <c r="M914" s="187"/>
      <c r="N914" s="187"/>
      <c r="O914" s="229" t="s">
        <v>605</v>
      </c>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c r="AL914" s="230"/>
      <c r="AM914" s="230"/>
      <c r="AN914" s="230"/>
      <c r="AO914" s="230"/>
      <c r="AP914" s="230"/>
      <c r="AQ914" s="230"/>
      <c r="AR914" s="230"/>
      <c r="AS914" s="230"/>
      <c r="AT914" s="230"/>
      <c r="AU914" s="230"/>
      <c r="AV914" s="230"/>
      <c r="AW914" s="230"/>
      <c r="AX914" s="230"/>
      <c r="AY914" s="230"/>
      <c r="AZ914" s="230"/>
      <c r="BA914" s="230"/>
      <c r="BB914" s="230"/>
      <c r="BC914" s="230"/>
      <c r="BD914" s="230"/>
      <c r="BE914" s="230"/>
      <c r="BF914" s="230"/>
      <c r="BG914" s="230"/>
      <c r="BH914" s="230"/>
      <c r="BI914" s="230"/>
      <c r="BJ914" s="230"/>
      <c r="BK914" s="230"/>
      <c r="BL914" s="230"/>
      <c r="BM914" s="230"/>
      <c r="BN914" s="230"/>
      <c r="BO914" s="230"/>
      <c r="BP914" s="230"/>
      <c r="BQ914" s="231"/>
      <c r="BR914" s="182">
        <v>-34.120000000002619</v>
      </c>
      <c r="BS914" s="183"/>
      <c r="BT914" s="183"/>
      <c r="BU914" s="183"/>
      <c r="BV914" s="184"/>
      <c r="BW914" s="1"/>
      <c r="BX914" s="1"/>
      <c r="BY914" s="1"/>
      <c r="BZ914" s="2"/>
    </row>
    <row r="915" spans="1:79" ht="42" hidden="1" customHeight="1">
      <c r="A915" s="185">
        <v>6</v>
      </c>
      <c r="B915" s="125"/>
      <c r="C915" s="186" t="s">
        <v>300</v>
      </c>
      <c r="D915" s="186"/>
      <c r="E915" s="186"/>
      <c r="F915" s="186"/>
      <c r="G915" s="186"/>
      <c r="H915" s="186"/>
      <c r="I915" s="186"/>
      <c r="J915" s="187" t="s">
        <v>100</v>
      </c>
      <c r="K915" s="187"/>
      <c r="L915" s="187"/>
      <c r="M915" s="187"/>
      <c r="N915" s="187"/>
      <c r="O915" s="229" t="s">
        <v>605</v>
      </c>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c r="AL915" s="230"/>
      <c r="AM915" s="230"/>
      <c r="AN915" s="230"/>
      <c r="AO915" s="230"/>
      <c r="AP915" s="230"/>
      <c r="AQ915" s="230"/>
      <c r="AR915" s="230"/>
      <c r="AS915" s="230"/>
      <c r="AT915" s="230"/>
      <c r="AU915" s="230"/>
      <c r="AV915" s="230"/>
      <c r="AW915" s="230"/>
      <c r="AX915" s="230"/>
      <c r="AY915" s="230"/>
      <c r="AZ915" s="230"/>
      <c r="BA915" s="230"/>
      <c r="BB915" s="230"/>
      <c r="BC915" s="230"/>
      <c r="BD915" s="230"/>
      <c r="BE915" s="230"/>
      <c r="BF915" s="230"/>
      <c r="BG915" s="230"/>
      <c r="BH915" s="230"/>
      <c r="BI915" s="230"/>
      <c r="BJ915" s="230"/>
      <c r="BK915" s="230"/>
      <c r="BL915" s="230"/>
      <c r="BM915" s="230"/>
      <c r="BN915" s="230"/>
      <c r="BO915" s="230"/>
      <c r="BP915" s="230"/>
      <c r="BQ915" s="231"/>
      <c r="BR915" s="182">
        <v>0</v>
      </c>
      <c r="BS915" s="183"/>
      <c r="BT915" s="183"/>
      <c r="BU915" s="183"/>
      <c r="BV915" s="184"/>
      <c r="BW915" s="1"/>
      <c r="BX915" s="1"/>
      <c r="BY915" s="1"/>
      <c r="BZ915" s="2"/>
    </row>
    <row r="916" spans="1:79" ht="53.45" customHeight="1">
      <c r="A916" s="185" t="s">
        <v>557</v>
      </c>
      <c r="B916" s="125"/>
      <c r="C916" s="186" t="s">
        <v>301</v>
      </c>
      <c r="D916" s="186"/>
      <c r="E916" s="186"/>
      <c r="F916" s="186"/>
      <c r="G916" s="186"/>
      <c r="H916" s="186"/>
      <c r="I916" s="186"/>
      <c r="J916" s="187" t="s">
        <v>100</v>
      </c>
      <c r="K916" s="187"/>
      <c r="L916" s="187"/>
      <c r="M916" s="187"/>
      <c r="N916" s="187"/>
      <c r="O916" s="229" t="s">
        <v>605</v>
      </c>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c r="AL916" s="230"/>
      <c r="AM916" s="230"/>
      <c r="AN916" s="230"/>
      <c r="AO916" s="230"/>
      <c r="AP916" s="230"/>
      <c r="AQ916" s="230"/>
      <c r="AR916" s="230"/>
      <c r="AS916" s="230"/>
      <c r="AT916" s="230"/>
      <c r="AU916" s="230"/>
      <c r="AV916" s="230"/>
      <c r="AW916" s="230"/>
      <c r="AX916" s="230"/>
      <c r="AY916" s="230"/>
      <c r="AZ916" s="230"/>
      <c r="BA916" s="230"/>
      <c r="BB916" s="230"/>
      <c r="BC916" s="230"/>
      <c r="BD916" s="230"/>
      <c r="BE916" s="230"/>
      <c r="BF916" s="230"/>
      <c r="BG916" s="230"/>
      <c r="BH916" s="230"/>
      <c r="BI916" s="230"/>
      <c r="BJ916" s="230"/>
      <c r="BK916" s="230"/>
      <c r="BL916" s="230"/>
      <c r="BM916" s="230"/>
      <c r="BN916" s="230"/>
      <c r="BO916" s="230"/>
      <c r="BP916" s="230"/>
      <c r="BQ916" s="231"/>
      <c r="BR916" s="182">
        <v>-49724</v>
      </c>
      <c r="BS916" s="183"/>
      <c r="BT916" s="183"/>
      <c r="BU916" s="183"/>
      <c r="BV916" s="184"/>
      <c r="BW916" s="1"/>
      <c r="BX916" s="1"/>
      <c r="BY916" s="1"/>
      <c r="BZ916" s="2"/>
    </row>
    <row r="917" spans="1:79" ht="36.950000000000003" customHeight="1">
      <c r="A917" s="185" t="s">
        <v>557</v>
      </c>
      <c r="B917" s="125"/>
      <c r="C917" s="186" t="s">
        <v>302</v>
      </c>
      <c r="D917" s="186"/>
      <c r="E917" s="186"/>
      <c r="F917" s="186"/>
      <c r="G917" s="186"/>
      <c r="H917" s="186"/>
      <c r="I917" s="186"/>
      <c r="J917" s="187" t="s">
        <v>100</v>
      </c>
      <c r="K917" s="187"/>
      <c r="L917" s="187"/>
      <c r="M917" s="187"/>
      <c r="N917" s="187"/>
      <c r="O917" s="229" t="s">
        <v>608</v>
      </c>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c r="AQ917" s="230"/>
      <c r="AR917" s="230"/>
      <c r="AS917" s="230"/>
      <c r="AT917" s="230"/>
      <c r="AU917" s="230"/>
      <c r="AV917" s="230"/>
      <c r="AW917" s="230"/>
      <c r="AX917" s="230"/>
      <c r="AY917" s="230"/>
      <c r="AZ917" s="230"/>
      <c r="BA917" s="230"/>
      <c r="BB917" s="230"/>
      <c r="BC917" s="230"/>
      <c r="BD917" s="230"/>
      <c r="BE917" s="230"/>
      <c r="BF917" s="230"/>
      <c r="BG917" s="230"/>
      <c r="BH917" s="230"/>
      <c r="BI917" s="230"/>
      <c r="BJ917" s="230"/>
      <c r="BK917" s="230"/>
      <c r="BL917" s="230"/>
      <c r="BM917" s="230"/>
      <c r="BN917" s="230"/>
      <c r="BO917" s="230"/>
      <c r="BP917" s="230"/>
      <c r="BQ917" s="231"/>
      <c r="BR917" s="182">
        <v>-3785.71</v>
      </c>
      <c r="BS917" s="183"/>
      <c r="BT917" s="183"/>
      <c r="BU917" s="183"/>
      <c r="BV917" s="184"/>
      <c r="BW917" s="1"/>
      <c r="BX917" s="1"/>
      <c r="BY917" s="1"/>
      <c r="BZ917" s="2"/>
    </row>
    <row r="918" spans="1:79" ht="52.5" hidden="1" customHeight="1">
      <c r="A918" s="185">
        <v>6</v>
      </c>
      <c r="B918" s="125"/>
      <c r="C918" s="186" t="s">
        <v>303</v>
      </c>
      <c r="D918" s="186"/>
      <c r="E918" s="186"/>
      <c r="F918" s="186"/>
      <c r="G918" s="186"/>
      <c r="H918" s="186"/>
      <c r="I918" s="186"/>
      <c r="J918" s="187" t="s">
        <v>100</v>
      </c>
      <c r="K918" s="187"/>
      <c r="L918" s="187"/>
      <c r="M918" s="187"/>
      <c r="N918" s="187"/>
      <c r="O918" s="128"/>
      <c r="P918" s="221"/>
      <c r="Q918" s="221"/>
      <c r="R918" s="221"/>
      <c r="S918" s="221"/>
      <c r="T918" s="221"/>
      <c r="U918" s="221"/>
      <c r="V918" s="221"/>
      <c r="W918" s="221"/>
      <c r="X918" s="221"/>
      <c r="Y918" s="221"/>
      <c r="Z918" s="221"/>
      <c r="AA918" s="221"/>
      <c r="AB918" s="221"/>
      <c r="AC918" s="221"/>
      <c r="AD918" s="221"/>
      <c r="AE918" s="221"/>
      <c r="AF918" s="221"/>
      <c r="AG918" s="221"/>
      <c r="AH918" s="221"/>
      <c r="AI918" s="221"/>
      <c r="AJ918" s="221"/>
      <c r="AK918" s="221"/>
      <c r="AL918" s="221"/>
      <c r="AM918" s="221"/>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2"/>
      <c r="BR918" s="182">
        <v>0</v>
      </c>
      <c r="BS918" s="183"/>
      <c r="BT918" s="183"/>
      <c r="BU918" s="183"/>
      <c r="BV918" s="184"/>
      <c r="BW918" s="1"/>
      <c r="BX918" s="1"/>
      <c r="BY918" s="1"/>
      <c r="BZ918" s="2"/>
    </row>
    <row r="919" spans="1:79" ht="29.45" hidden="1" customHeight="1">
      <c r="A919" s="62">
        <v>0</v>
      </c>
      <c r="B919" s="61"/>
      <c r="C919" s="178" t="s">
        <v>360</v>
      </c>
      <c r="D919" s="178"/>
      <c r="E919" s="178"/>
      <c r="F919" s="178"/>
      <c r="G919" s="178"/>
      <c r="H919" s="178"/>
      <c r="I919" s="178"/>
      <c r="J919" s="179" t="s">
        <v>98</v>
      </c>
      <c r="K919" s="179"/>
      <c r="L919" s="179"/>
      <c r="M919" s="179"/>
      <c r="N919" s="179"/>
      <c r="O919" s="128"/>
      <c r="P919" s="221"/>
      <c r="Q919" s="221"/>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1"/>
      <c r="AM919" s="221"/>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2"/>
      <c r="BR919" s="151"/>
      <c r="BS919" s="151"/>
      <c r="BT919" s="151"/>
      <c r="BU919" s="151"/>
      <c r="BV919" s="151"/>
      <c r="BW919" s="1"/>
      <c r="BX919" s="1"/>
      <c r="BY919" s="1"/>
      <c r="BZ919" s="2"/>
    </row>
    <row r="920" spans="1:79" ht="45.75" hidden="1" customHeight="1">
      <c r="A920" s="185" t="s">
        <v>557</v>
      </c>
      <c r="B920" s="125"/>
      <c r="C920" s="186" t="s">
        <v>369</v>
      </c>
      <c r="D920" s="186"/>
      <c r="E920" s="186"/>
      <c r="F920" s="186"/>
      <c r="G920" s="186"/>
      <c r="H920" s="186"/>
      <c r="I920" s="186"/>
      <c r="J920" s="187" t="s">
        <v>362</v>
      </c>
      <c r="K920" s="187"/>
      <c r="L920" s="187"/>
      <c r="M920" s="187"/>
      <c r="N920" s="187"/>
      <c r="O920" s="128"/>
      <c r="P920" s="221"/>
      <c r="Q920" s="221"/>
      <c r="R920" s="221"/>
      <c r="S920" s="221"/>
      <c r="T920" s="221"/>
      <c r="U920" s="221"/>
      <c r="V920" s="221"/>
      <c r="W920" s="221"/>
      <c r="X920" s="221"/>
      <c r="Y920" s="221"/>
      <c r="Z920" s="221"/>
      <c r="AA920" s="221"/>
      <c r="AB920" s="221"/>
      <c r="AC920" s="221"/>
      <c r="AD920" s="221"/>
      <c r="AE920" s="221"/>
      <c r="AF920" s="221"/>
      <c r="AG920" s="221"/>
      <c r="AH920" s="221"/>
      <c r="AI920" s="221"/>
      <c r="AJ920" s="221"/>
      <c r="AK920" s="221"/>
      <c r="AL920" s="221"/>
      <c r="AM920" s="221"/>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2"/>
      <c r="BR920" s="182">
        <v>0</v>
      </c>
      <c r="BS920" s="183"/>
      <c r="BT920" s="183"/>
      <c r="BU920" s="183"/>
      <c r="BV920" s="184"/>
      <c r="BW920" s="1"/>
      <c r="BX920" s="1"/>
      <c r="BY920" s="1"/>
      <c r="BZ920" s="2"/>
    </row>
    <row r="921" spans="1:79" s="6" customFormat="1" ht="81" customHeight="1">
      <c r="A921" s="62">
        <v>0</v>
      </c>
      <c r="B921" s="61"/>
      <c r="C921" s="263" t="s">
        <v>685</v>
      </c>
      <c r="D921" s="263"/>
      <c r="E921" s="263"/>
      <c r="F921" s="263"/>
      <c r="G921" s="263"/>
      <c r="H921" s="263"/>
      <c r="I921" s="263"/>
      <c r="J921" s="179" t="s">
        <v>98</v>
      </c>
      <c r="K921" s="179"/>
      <c r="L921" s="179"/>
      <c r="M921" s="179"/>
      <c r="N921" s="179"/>
      <c r="O921" s="128"/>
      <c r="P921" s="221"/>
      <c r="Q921" s="221"/>
      <c r="R921" s="221"/>
      <c r="S921" s="221"/>
      <c r="T921" s="221"/>
      <c r="U921" s="221"/>
      <c r="V921" s="221"/>
      <c r="W921" s="221"/>
      <c r="X921" s="221"/>
      <c r="Y921" s="221"/>
      <c r="Z921" s="221"/>
      <c r="AA921" s="221"/>
      <c r="AB921" s="221"/>
      <c r="AC921" s="221"/>
      <c r="AD921" s="221"/>
      <c r="AE921" s="221"/>
      <c r="AF921" s="221"/>
      <c r="AG921" s="221"/>
      <c r="AH921" s="221"/>
      <c r="AI921" s="221"/>
      <c r="AJ921" s="221"/>
      <c r="AK921" s="221"/>
      <c r="AL921" s="221"/>
      <c r="AM921" s="221"/>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2"/>
      <c r="BR921" s="151"/>
      <c r="BS921" s="151"/>
      <c r="BT921" s="151"/>
      <c r="BU921" s="151"/>
      <c r="BV921" s="151"/>
      <c r="BW921" s="4"/>
      <c r="BX921" s="4"/>
      <c r="BY921" s="4"/>
      <c r="BZ921" s="5"/>
      <c r="CA921" s="6" t="s">
        <v>24</v>
      </c>
    </row>
    <row r="922" spans="1:79" s="6" customFormat="1" ht="12.6" customHeight="1">
      <c r="A922" s="62">
        <v>0</v>
      </c>
      <c r="B922" s="61"/>
      <c r="C922" s="178" t="s">
        <v>97</v>
      </c>
      <c r="D922" s="178"/>
      <c r="E922" s="178"/>
      <c r="F922" s="178"/>
      <c r="G922" s="178"/>
      <c r="H922" s="178"/>
      <c r="I922" s="178"/>
      <c r="J922" s="179" t="s">
        <v>98</v>
      </c>
      <c r="K922" s="179"/>
      <c r="L922" s="179"/>
      <c r="M922" s="179"/>
      <c r="N922" s="179"/>
      <c r="O922" s="128"/>
      <c r="P922" s="221"/>
      <c r="Q922" s="221"/>
      <c r="R922" s="221"/>
      <c r="S922" s="221"/>
      <c r="T922" s="221"/>
      <c r="U922" s="221"/>
      <c r="V922" s="221"/>
      <c r="W922" s="221"/>
      <c r="X922" s="221"/>
      <c r="Y922" s="221"/>
      <c r="Z922" s="221"/>
      <c r="AA922" s="221"/>
      <c r="AB922" s="221"/>
      <c r="AC922" s="221"/>
      <c r="AD922" s="221"/>
      <c r="AE922" s="221"/>
      <c r="AF922" s="221"/>
      <c r="AG922" s="221"/>
      <c r="AH922" s="221"/>
      <c r="AI922" s="221"/>
      <c r="AJ922" s="221"/>
      <c r="AK922" s="221"/>
      <c r="AL922" s="221"/>
      <c r="AM922" s="221"/>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2"/>
      <c r="BR922" s="151"/>
      <c r="BS922" s="151"/>
      <c r="BT922" s="151"/>
      <c r="BU922" s="151"/>
      <c r="BV922" s="151"/>
      <c r="BW922" s="4"/>
      <c r="BX922" s="4"/>
      <c r="BY922" s="4"/>
      <c r="BZ922" s="5"/>
      <c r="CA922" s="6" t="s">
        <v>24</v>
      </c>
    </row>
    <row r="923" spans="1:79" ht="63.75" customHeight="1">
      <c r="A923" s="185" t="s">
        <v>609</v>
      </c>
      <c r="B923" s="125"/>
      <c r="C923" s="186" t="s">
        <v>444</v>
      </c>
      <c r="D923" s="186"/>
      <c r="E923" s="186"/>
      <c r="F923" s="186"/>
      <c r="G923" s="186"/>
      <c r="H923" s="186"/>
      <c r="I923" s="186"/>
      <c r="J923" s="187" t="s">
        <v>100</v>
      </c>
      <c r="K923" s="187"/>
      <c r="L923" s="187"/>
      <c r="M923" s="187"/>
      <c r="N923" s="187"/>
      <c r="O923" s="229" t="s">
        <v>584</v>
      </c>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230"/>
      <c r="AK923" s="230"/>
      <c r="AL923" s="230"/>
      <c r="AM923" s="230"/>
      <c r="AN923" s="230"/>
      <c r="AO923" s="230"/>
      <c r="AP923" s="230"/>
      <c r="AQ923" s="230"/>
      <c r="AR923" s="230"/>
      <c r="AS923" s="230"/>
      <c r="AT923" s="230"/>
      <c r="AU923" s="230"/>
      <c r="AV923" s="230"/>
      <c r="AW923" s="230"/>
      <c r="AX923" s="230"/>
      <c r="AY923" s="230"/>
      <c r="AZ923" s="230"/>
      <c r="BA923" s="230"/>
      <c r="BB923" s="230"/>
      <c r="BC923" s="230"/>
      <c r="BD923" s="230"/>
      <c r="BE923" s="230"/>
      <c r="BF923" s="230"/>
      <c r="BG923" s="230"/>
      <c r="BH923" s="230"/>
      <c r="BI923" s="230"/>
      <c r="BJ923" s="230"/>
      <c r="BK923" s="230"/>
      <c r="BL923" s="230"/>
      <c r="BM923" s="230"/>
      <c r="BN923" s="230"/>
      <c r="BO923" s="230"/>
      <c r="BP923" s="230"/>
      <c r="BQ923" s="231"/>
      <c r="BR923" s="182">
        <v>-1169.5199999999895</v>
      </c>
      <c r="BS923" s="183"/>
      <c r="BT923" s="183"/>
      <c r="BU923" s="183"/>
      <c r="BV923" s="184"/>
      <c r="BW923" s="1"/>
      <c r="BX923" s="1"/>
      <c r="BY923" s="1"/>
      <c r="BZ923" s="2"/>
    </row>
    <row r="924" spans="1:79" ht="25.5" customHeight="1">
      <c r="A924" s="62">
        <v>0</v>
      </c>
      <c r="B924" s="61"/>
      <c r="C924" s="178" t="s">
        <v>198</v>
      </c>
      <c r="D924" s="178"/>
      <c r="E924" s="178"/>
      <c r="F924" s="178"/>
      <c r="G924" s="178"/>
      <c r="H924" s="178"/>
      <c r="I924" s="178"/>
      <c r="J924" s="179" t="s">
        <v>98</v>
      </c>
      <c r="K924" s="179"/>
      <c r="L924" s="179"/>
      <c r="M924" s="179"/>
      <c r="N924" s="179"/>
      <c r="O924" s="229"/>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230"/>
      <c r="AK924" s="230"/>
      <c r="AL924" s="230"/>
      <c r="AM924" s="230"/>
      <c r="AN924" s="230"/>
      <c r="AO924" s="230"/>
      <c r="AP924" s="230"/>
      <c r="AQ924" s="230"/>
      <c r="AR924" s="230"/>
      <c r="AS924" s="230"/>
      <c r="AT924" s="230"/>
      <c r="AU924" s="230"/>
      <c r="AV924" s="230"/>
      <c r="AW924" s="230"/>
      <c r="AX924" s="230"/>
      <c r="AY924" s="230"/>
      <c r="AZ924" s="230"/>
      <c r="BA924" s="230"/>
      <c r="BB924" s="230"/>
      <c r="BC924" s="230"/>
      <c r="BD924" s="230"/>
      <c r="BE924" s="230"/>
      <c r="BF924" s="230"/>
      <c r="BG924" s="230"/>
      <c r="BH924" s="230"/>
      <c r="BI924" s="230"/>
      <c r="BJ924" s="230"/>
      <c r="BK924" s="230"/>
      <c r="BL924" s="230"/>
      <c r="BM924" s="230"/>
      <c r="BN924" s="230"/>
      <c r="BO924" s="230"/>
      <c r="BP924" s="230"/>
      <c r="BQ924" s="231"/>
      <c r="BR924" s="151"/>
      <c r="BS924" s="151"/>
      <c r="BT924" s="151"/>
      <c r="BU924" s="151"/>
      <c r="BV924" s="151"/>
      <c r="BW924" s="1"/>
      <c r="BX924" s="1"/>
      <c r="BY924" s="1"/>
      <c r="BZ924" s="2"/>
    </row>
    <row r="925" spans="1:79" ht="38.1" customHeight="1">
      <c r="A925" s="185" t="s">
        <v>609</v>
      </c>
      <c r="B925" s="125"/>
      <c r="C925" s="186" t="s">
        <v>445</v>
      </c>
      <c r="D925" s="186"/>
      <c r="E925" s="186"/>
      <c r="F925" s="186"/>
      <c r="G925" s="186"/>
      <c r="H925" s="186"/>
      <c r="I925" s="186"/>
      <c r="J925" s="187" t="s">
        <v>100</v>
      </c>
      <c r="K925" s="187"/>
      <c r="L925" s="187"/>
      <c r="M925" s="187"/>
      <c r="N925" s="187"/>
      <c r="O925" s="229" t="s">
        <v>584</v>
      </c>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230"/>
      <c r="AK925" s="230"/>
      <c r="AL925" s="230"/>
      <c r="AM925" s="230"/>
      <c r="AN925" s="230"/>
      <c r="AO925" s="230"/>
      <c r="AP925" s="230"/>
      <c r="AQ925" s="230"/>
      <c r="AR925" s="230"/>
      <c r="AS925" s="230"/>
      <c r="AT925" s="230"/>
      <c r="AU925" s="230"/>
      <c r="AV925" s="230"/>
      <c r="AW925" s="230"/>
      <c r="AX925" s="230"/>
      <c r="AY925" s="230"/>
      <c r="AZ925" s="230"/>
      <c r="BA925" s="230"/>
      <c r="BB925" s="230"/>
      <c r="BC925" s="230"/>
      <c r="BD925" s="230"/>
      <c r="BE925" s="230"/>
      <c r="BF925" s="230"/>
      <c r="BG925" s="230"/>
      <c r="BH925" s="230"/>
      <c r="BI925" s="230"/>
      <c r="BJ925" s="230"/>
      <c r="BK925" s="230"/>
      <c r="BL925" s="230"/>
      <c r="BM925" s="230"/>
      <c r="BN925" s="230"/>
      <c r="BO925" s="230"/>
      <c r="BP925" s="230"/>
      <c r="BQ925" s="231"/>
      <c r="BR925" s="182"/>
      <c r="BS925" s="183"/>
      <c r="BT925" s="183"/>
      <c r="BU925" s="183"/>
      <c r="BV925" s="184"/>
      <c r="BW925" s="1"/>
      <c r="BX925" s="1"/>
      <c r="BY925" s="1"/>
      <c r="BZ925" s="2"/>
    </row>
    <row r="926" spans="1:79" ht="21" customHeight="1">
      <c r="A926" s="62">
        <v>0</v>
      </c>
      <c r="B926" s="61"/>
      <c r="C926" s="178" t="s">
        <v>281</v>
      </c>
      <c r="D926" s="178"/>
      <c r="E926" s="178"/>
      <c r="F926" s="178"/>
      <c r="G926" s="178"/>
      <c r="H926" s="178"/>
      <c r="I926" s="178"/>
      <c r="J926" s="179" t="s">
        <v>98</v>
      </c>
      <c r="K926" s="179"/>
      <c r="L926" s="179"/>
      <c r="M926" s="179"/>
      <c r="N926" s="179"/>
      <c r="O926" s="229"/>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c r="BA926" s="230"/>
      <c r="BB926" s="230"/>
      <c r="BC926" s="230"/>
      <c r="BD926" s="230"/>
      <c r="BE926" s="230"/>
      <c r="BF926" s="230"/>
      <c r="BG926" s="230"/>
      <c r="BH926" s="230"/>
      <c r="BI926" s="230"/>
      <c r="BJ926" s="230"/>
      <c r="BK926" s="230"/>
      <c r="BL926" s="230"/>
      <c r="BM926" s="230"/>
      <c r="BN926" s="230"/>
      <c r="BO926" s="230"/>
      <c r="BP926" s="230"/>
      <c r="BQ926" s="231"/>
      <c r="BR926" s="151"/>
      <c r="BS926" s="151"/>
      <c r="BT926" s="151"/>
      <c r="BU926" s="151"/>
      <c r="BV926" s="151"/>
      <c r="BW926" s="1"/>
      <c r="BX926" s="1"/>
      <c r="BY926" s="1"/>
      <c r="BZ926" s="2"/>
    </row>
    <row r="927" spans="1:79" ht="44.1" customHeight="1">
      <c r="A927" s="185" t="s">
        <v>609</v>
      </c>
      <c r="B927" s="125"/>
      <c r="C927" s="186" t="s">
        <v>304</v>
      </c>
      <c r="D927" s="186"/>
      <c r="E927" s="186"/>
      <c r="F927" s="186"/>
      <c r="G927" s="186"/>
      <c r="H927" s="186"/>
      <c r="I927" s="186"/>
      <c r="J927" s="187" t="s">
        <v>100</v>
      </c>
      <c r="K927" s="187"/>
      <c r="L927" s="187"/>
      <c r="M927" s="187"/>
      <c r="N927" s="187"/>
      <c r="O927" s="229" t="s">
        <v>584</v>
      </c>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c r="AL927" s="230"/>
      <c r="AM927" s="230"/>
      <c r="AN927" s="230"/>
      <c r="AO927" s="230"/>
      <c r="AP927" s="230"/>
      <c r="AQ927" s="230"/>
      <c r="AR927" s="230"/>
      <c r="AS927" s="230"/>
      <c r="AT927" s="230"/>
      <c r="AU927" s="230"/>
      <c r="AV927" s="230"/>
      <c r="AW927" s="230"/>
      <c r="AX927" s="230"/>
      <c r="AY927" s="230"/>
      <c r="AZ927" s="230"/>
      <c r="BA927" s="230"/>
      <c r="BB927" s="230"/>
      <c r="BC927" s="230"/>
      <c r="BD927" s="230"/>
      <c r="BE927" s="230"/>
      <c r="BF927" s="230"/>
      <c r="BG927" s="230"/>
      <c r="BH927" s="230"/>
      <c r="BI927" s="230"/>
      <c r="BJ927" s="230"/>
      <c r="BK927" s="230"/>
      <c r="BL927" s="230"/>
      <c r="BM927" s="230"/>
      <c r="BN927" s="230"/>
      <c r="BO927" s="230"/>
      <c r="BP927" s="230"/>
      <c r="BQ927" s="231"/>
      <c r="BR927" s="182">
        <v>-1169.5199999999895</v>
      </c>
      <c r="BS927" s="183"/>
      <c r="BT927" s="183"/>
      <c r="BU927" s="183"/>
      <c r="BV927" s="184"/>
      <c r="BW927" s="1"/>
      <c r="BX927" s="1"/>
      <c r="BY927" s="1"/>
      <c r="BZ927" s="2"/>
    </row>
    <row r="928" spans="1:79" ht="16.5" hidden="1" customHeight="1">
      <c r="A928" s="62">
        <v>0</v>
      </c>
      <c r="B928" s="61"/>
      <c r="C928" s="178" t="s">
        <v>360</v>
      </c>
      <c r="D928" s="178"/>
      <c r="E928" s="178"/>
      <c r="F928" s="178"/>
      <c r="G928" s="178"/>
      <c r="H928" s="178"/>
      <c r="I928" s="178"/>
      <c r="J928" s="179" t="s">
        <v>98</v>
      </c>
      <c r="K928" s="179"/>
      <c r="L928" s="179"/>
      <c r="M928" s="179"/>
      <c r="N928" s="179"/>
      <c r="O928" s="128"/>
      <c r="P928" s="221"/>
      <c r="Q928" s="221"/>
      <c r="R928" s="221"/>
      <c r="S928" s="221"/>
      <c r="T928" s="221"/>
      <c r="U928" s="221"/>
      <c r="V928" s="221"/>
      <c r="W928" s="221"/>
      <c r="X928" s="221"/>
      <c r="Y928" s="221"/>
      <c r="Z928" s="221"/>
      <c r="AA928" s="221"/>
      <c r="AB928" s="221"/>
      <c r="AC928" s="221"/>
      <c r="AD928" s="221"/>
      <c r="AE928" s="221"/>
      <c r="AF928" s="221"/>
      <c r="AG928" s="221"/>
      <c r="AH928" s="221"/>
      <c r="AI928" s="221"/>
      <c r="AJ928" s="221"/>
      <c r="AK928" s="221"/>
      <c r="AL928" s="221"/>
      <c r="AM928" s="221"/>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2"/>
      <c r="BR928" s="151"/>
      <c r="BS928" s="151"/>
      <c r="BT928" s="151"/>
      <c r="BU928" s="151"/>
      <c r="BV928" s="151"/>
      <c r="BW928" s="1"/>
      <c r="BX928" s="1"/>
      <c r="BY928" s="1"/>
      <c r="BZ928" s="2"/>
    </row>
    <row r="929" spans="1:79" ht="51" hidden="1" customHeight="1">
      <c r="A929" s="185">
        <v>7</v>
      </c>
      <c r="B929" s="125"/>
      <c r="C929" s="186" t="s">
        <v>370</v>
      </c>
      <c r="D929" s="186"/>
      <c r="E929" s="186"/>
      <c r="F929" s="186"/>
      <c r="G929" s="186"/>
      <c r="H929" s="186"/>
      <c r="I929" s="186"/>
      <c r="J929" s="187" t="s">
        <v>362</v>
      </c>
      <c r="K929" s="187"/>
      <c r="L929" s="187"/>
      <c r="M929" s="187"/>
      <c r="N929" s="187"/>
      <c r="O929" s="128" t="s">
        <v>584</v>
      </c>
      <c r="P929" s="221"/>
      <c r="Q929" s="221"/>
      <c r="R929" s="221"/>
      <c r="S929" s="221"/>
      <c r="T929" s="221"/>
      <c r="U929" s="221"/>
      <c r="V929" s="221"/>
      <c r="W929" s="221"/>
      <c r="X929" s="221"/>
      <c r="Y929" s="221"/>
      <c r="Z929" s="221"/>
      <c r="AA929" s="221"/>
      <c r="AB929" s="221"/>
      <c r="AC929" s="221"/>
      <c r="AD929" s="221"/>
      <c r="AE929" s="221"/>
      <c r="AF929" s="221"/>
      <c r="AG929" s="221"/>
      <c r="AH929" s="221"/>
      <c r="AI929" s="221"/>
      <c r="AJ929" s="221"/>
      <c r="AK929" s="221"/>
      <c r="AL929" s="221"/>
      <c r="AM929" s="221"/>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2"/>
      <c r="BR929" s="182">
        <v>0</v>
      </c>
      <c r="BS929" s="183"/>
      <c r="BT929" s="183"/>
      <c r="BU929" s="183"/>
      <c r="BV929" s="184"/>
      <c r="BW929" s="1"/>
      <c r="BX929" s="1"/>
      <c r="BY929" s="1"/>
      <c r="BZ929" s="2"/>
    </row>
    <row r="930" spans="1:79" s="6" customFormat="1" ht="59.25" hidden="1" customHeight="1">
      <c r="A930" s="62">
        <v>0</v>
      </c>
      <c r="B930" s="61"/>
      <c r="C930" s="178" t="s">
        <v>465</v>
      </c>
      <c r="D930" s="178"/>
      <c r="E930" s="178"/>
      <c r="F930" s="178"/>
      <c r="G930" s="178"/>
      <c r="H930" s="178"/>
      <c r="I930" s="178"/>
      <c r="J930" s="179" t="s">
        <v>98</v>
      </c>
      <c r="K930" s="179"/>
      <c r="L930" s="179"/>
      <c r="M930" s="179"/>
      <c r="N930" s="179"/>
      <c r="O930" s="128"/>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1"/>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2"/>
      <c r="BR930" s="151"/>
      <c r="BS930" s="151"/>
      <c r="BT930" s="151"/>
      <c r="BU930" s="151"/>
      <c r="BV930" s="151"/>
      <c r="BW930" s="4"/>
      <c r="BX930" s="4"/>
      <c r="BY930" s="4"/>
      <c r="BZ930" s="5"/>
      <c r="CA930" s="6" t="s">
        <v>24</v>
      </c>
    </row>
    <row r="931" spans="1:79" s="6" customFormat="1" ht="12.6" hidden="1" customHeight="1">
      <c r="A931" s="62">
        <v>0</v>
      </c>
      <c r="B931" s="61"/>
      <c r="C931" s="178" t="s">
        <v>97</v>
      </c>
      <c r="D931" s="178"/>
      <c r="E931" s="178"/>
      <c r="F931" s="178"/>
      <c r="G931" s="178"/>
      <c r="H931" s="178"/>
      <c r="I931" s="178"/>
      <c r="J931" s="179" t="s">
        <v>98</v>
      </c>
      <c r="K931" s="179"/>
      <c r="L931" s="179"/>
      <c r="M931" s="179"/>
      <c r="N931" s="179"/>
      <c r="O931" s="128"/>
      <c r="P931" s="221"/>
      <c r="Q931" s="221"/>
      <c r="R931" s="221"/>
      <c r="S931" s="221"/>
      <c r="T931" s="221"/>
      <c r="U931" s="221"/>
      <c r="V931" s="221"/>
      <c r="W931" s="221"/>
      <c r="X931" s="221"/>
      <c r="Y931" s="221"/>
      <c r="Z931" s="221"/>
      <c r="AA931" s="221"/>
      <c r="AB931" s="221"/>
      <c r="AC931" s="221"/>
      <c r="AD931" s="221"/>
      <c r="AE931" s="221"/>
      <c r="AF931" s="221"/>
      <c r="AG931" s="221"/>
      <c r="AH931" s="221"/>
      <c r="AI931" s="221"/>
      <c r="AJ931" s="221"/>
      <c r="AK931" s="221"/>
      <c r="AL931" s="221"/>
      <c r="AM931" s="221"/>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2"/>
      <c r="BR931" s="151"/>
      <c r="BS931" s="151"/>
      <c r="BT931" s="151"/>
      <c r="BU931" s="151"/>
      <c r="BV931" s="151"/>
      <c r="BW931" s="4"/>
      <c r="BX931" s="4"/>
      <c r="BY931" s="4"/>
      <c r="BZ931" s="5"/>
      <c r="CA931" s="6" t="s">
        <v>24</v>
      </c>
    </row>
    <row r="932" spans="1:79" ht="66.599999999999994" hidden="1" customHeight="1">
      <c r="A932" s="245" t="s">
        <v>558</v>
      </c>
      <c r="B932" s="125"/>
      <c r="C932" s="186" t="s">
        <v>118</v>
      </c>
      <c r="D932" s="186"/>
      <c r="E932" s="186"/>
      <c r="F932" s="186"/>
      <c r="G932" s="186"/>
      <c r="H932" s="186"/>
      <c r="I932" s="186"/>
      <c r="J932" s="187" t="s">
        <v>100</v>
      </c>
      <c r="K932" s="187"/>
      <c r="L932" s="187"/>
      <c r="M932" s="187"/>
      <c r="N932" s="187"/>
      <c r="O932" s="128"/>
      <c r="P932" s="221"/>
      <c r="Q932" s="221"/>
      <c r="R932" s="221"/>
      <c r="S932" s="221"/>
      <c r="T932" s="221"/>
      <c r="U932" s="221"/>
      <c r="V932" s="221"/>
      <c r="W932" s="221"/>
      <c r="X932" s="221"/>
      <c r="Y932" s="221"/>
      <c r="Z932" s="221"/>
      <c r="AA932" s="221"/>
      <c r="AB932" s="221"/>
      <c r="AC932" s="221"/>
      <c r="AD932" s="221"/>
      <c r="AE932" s="221"/>
      <c r="AF932" s="221"/>
      <c r="AG932" s="221"/>
      <c r="AH932" s="221"/>
      <c r="AI932" s="221"/>
      <c r="AJ932" s="221"/>
      <c r="AK932" s="221"/>
      <c r="AL932" s="221"/>
      <c r="AM932" s="221"/>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2"/>
      <c r="BR932" s="182">
        <v>0</v>
      </c>
      <c r="BS932" s="183"/>
      <c r="BT932" s="183"/>
      <c r="BU932" s="183"/>
      <c r="BV932" s="184"/>
      <c r="BW932" s="1"/>
      <c r="BX932" s="1"/>
      <c r="BY932" s="1"/>
      <c r="BZ932" s="2"/>
    </row>
    <row r="933" spans="1:79" ht="13.5" hidden="1" customHeight="1">
      <c r="A933" s="62">
        <v>0</v>
      </c>
      <c r="B933" s="61"/>
      <c r="C933" s="178" t="s">
        <v>198</v>
      </c>
      <c r="D933" s="178"/>
      <c r="E933" s="178"/>
      <c r="F933" s="178"/>
      <c r="G933" s="178"/>
      <c r="H933" s="178"/>
      <c r="I933" s="178"/>
      <c r="J933" s="179" t="s">
        <v>98</v>
      </c>
      <c r="K933" s="179"/>
      <c r="L933" s="179"/>
      <c r="M933" s="179"/>
      <c r="N933" s="179"/>
      <c r="O933" s="128"/>
      <c r="P933" s="221"/>
      <c r="Q933" s="221"/>
      <c r="R933" s="221"/>
      <c r="S933" s="221"/>
      <c r="T933" s="221"/>
      <c r="U933" s="221"/>
      <c r="V933" s="221"/>
      <c r="W933" s="221"/>
      <c r="X933" s="221"/>
      <c r="Y933" s="221"/>
      <c r="Z933" s="221"/>
      <c r="AA933" s="221"/>
      <c r="AB933" s="221"/>
      <c r="AC933" s="221"/>
      <c r="AD933" s="221"/>
      <c r="AE933" s="221"/>
      <c r="AF933" s="221"/>
      <c r="AG933" s="221"/>
      <c r="AH933" s="221"/>
      <c r="AI933" s="221"/>
      <c r="AJ933" s="221"/>
      <c r="AK933" s="221"/>
      <c r="AL933" s="221"/>
      <c r="AM933" s="221"/>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2"/>
      <c r="BR933" s="151"/>
      <c r="BS933" s="151"/>
      <c r="BT933" s="151"/>
      <c r="BU933" s="151"/>
      <c r="BV933" s="151"/>
      <c r="BW933" s="1"/>
      <c r="BX933" s="1"/>
      <c r="BY933" s="1"/>
      <c r="BZ933" s="2"/>
    </row>
    <row r="934" spans="1:79" ht="50.25" hidden="1" customHeight="1">
      <c r="A934" s="185">
        <v>8</v>
      </c>
      <c r="B934" s="125"/>
      <c r="C934" s="186" t="s">
        <v>227</v>
      </c>
      <c r="D934" s="186"/>
      <c r="E934" s="186"/>
      <c r="F934" s="186"/>
      <c r="G934" s="186"/>
      <c r="H934" s="186"/>
      <c r="I934" s="186"/>
      <c r="J934" s="187" t="s">
        <v>103</v>
      </c>
      <c r="K934" s="187"/>
      <c r="L934" s="187"/>
      <c r="M934" s="187"/>
      <c r="N934" s="187"/>
      <c r="O934" s="128"/>
      <c r="P934" s="221"/>
      <c r="Q934" s="221"/>
      <c r="R934" s="221"/>
      <c r="S934" s="221"/>
      <c r="T934" s="221"/>
      <c r="U934" s="221"/>
      <c r="V934" s="221"/>
      <c r="W934" s="221"/>
      <c r="X934" s="221"/>
      <c r="Y934" s="221"/>
      <c r="Z934" s="221"/>
      <c r="AA934" s="221"/>
      <c r="AB934" s="221"/>
      <c r="AC934" s="221"/>
      <c r="AD934" s="221"/>
      <c r="AE934" s="221"/>
      <c r="AF934" s="221"/>
      <c r="AG934" s="221"/>
      <c r="AH934" s="221"/>
      <c r="AI934" s="221"/>
      <c r="AJ934" s="221"/>
      <c r="AK934" s="221"/>
      <c r="AL934" s="221"/>
      <c r="AM934" s="221"/>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2"/>
      <c r="BR934" s="182">
        <v>0</v>
      </c>
      <c r="BS934" s="183"/>
      <c r="BT934" s="183"/>
      <c r="BU934" s="183"/>
      <c r="BV934" s="184"/>
      <c r="BW934" s="1"/>
      <c r="BX934" s="1"/>
      <c r="BY934" s="1"/>
      <c r="BZ934" s="2"/>
    </row>
    <row r="935" spans="1:79" ht="64.5" hidden="1" customHeight="1">
      <c r="A935" s="185">
        <v>8</v>
      </c>
      <c r="B935" s="125"/>
      <c r="C935" s="186" t="s">
        <v>228</v>
      </c>
      <c r="D935" s="186"/>
      <c r="E935" s="186"/>
      <c r="F935" s="186"/>
      <c r="G935" s="186"/>
      <c r="H935" s="186"/>
      <c r="I935" s="186"/>
      <c r="J935" s="187" t="s">
        <v>229</v>
      </c>
      <c r="K935" s="187"/>
      <c r="L935" s="187"/>
      <c r="M935" s="187"/>
      <c r="N935" s="187"/>
      <c r="O935" s="128"/>
      <c r="P935" s="221"/>
      <c r="Q935" s="221"/>
      <c r="R935" s="221"/>
      <c r="S935" s="221"/>
      <c r="T935" s="221"/>
      <c r="U935" s="221"/>
      <c r="V935" s="221"/>
      <c r="W935" s="221"/>
      <c r="X935" s="221"/>
      <c r="Y935" s="221"/>
      <c r="Z935" s="221"/>
      <c r="AA935" s="221"/>
      <c r="AB935" s="221"/>
      <c r="AC935" s="221"/>
      <c r="AD935" s="221"/>
      <c r="AE935" s="221"/>
      <c r="AF935" s="221"/>
      <c r="AG935" s="221"/>
      <c r="AH935" s="221"/>
      <c r="AI935" s="221"/>
      <c r="AJ935" s="221"/>
      <c r="AK935" s="221"/>
      <c r="AL935" s="221"/>
      <c r="AM935" s="221"/>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2"/>
      <c r="BR935" s="182">
        <v>0</v>
      </c>
      <c r="BS935" s="183"/>
      <c r="BT935" s="183"/>
      <c r="BU935" s="183"/>
      <c r="BV935" s="184"/>
      <c r="BW935" s="1"/>
      <c r="BX935" s="1"/>
      <c r="BY935" s="1"/>
      <c r="BZ935" s="2"/>
    </row>
    <row r="936" spans="1:79" ht="25.5" hidden="1" customHeight="1">
      <c r="A936" s="62">
        <v>0</v>
      </c>
      <c r="B936" s="61"/>
      <c r="C936" s="178" t="s">
        <v>281</v>
      </c>
      <c r="D936" s="178"/>
      <c r="E936" s="178"/>
      <c r="F936" s="178"/>
      <c r="G936" s="178"/>
      <c r="H936" s="178"/>
      <c r="I936" s="178"/>
      <c r="J936" s="179" t="s">
        <v>98</v>
      </c>
      <c r="K936" s="179"/>
      <c r="L936" s="179"/>
      <c r="M936" s="179"/>
      <c r="N936" s="179"/>
      <c r="O936" s="128"/>
      <c r="P936" s="221"/>
      <c r="Q936" s="221"/>
      <c r="R936" s="221"/>
      <c r="S936" s="221"/>
      <c r="T936" s="221"/>
      <c r="U936" s="221"/>
      <c r="V936" s="221"/>
      <c r="W936" s="221"/>
      <c r="X936" s="221"/>
      <c r="Y936" s="221"/>
      <c r="Z936" s="221"/>
      <c r="AA936" s="221"/>
      <c r="AB936" s="221"/>
      <c r="AC936" s="221"/>
      <c r="AD936" s="221"/>
      <c r="AE936" s="221"/>
      <c r="AF936" s="221"/>
      <c r="AG936" s="221"/>
      <c r="AH936" s="221"/>
      <c r="AI936" s="221"/>
      <c r="AJ936" s="221"/>
      <c r="AK936" s="221"/>
      <c r="AL936" s="221"/>
      <c r="AM936" s="221"/>
      <c r="AN936" s="221"/>
      <c r="AO936" s="221"/>
      <c r="AP936" s="221"/>
      <c r="AQ936" s="221"/>
      <c r="AR936" s="221"/>
      <c r="AS936" s="221"/>
      <c r="AT936" s="221"/>
      <c r="AU936" s="221"/>
      <c r="AV936" s="221"/>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2"/>
      <c r="BR936" s="151"/>
      <c r="BS936" s="151"/>
      <c r="BT936" s="151"/>
      <c r="BU936" s="151"/>
      <c r="BV936" s="151"/>
      <c r="BW936" s="1"/>
      <c r="BX936" s="1"/>
      <c r="BY936" s="1"/>
      <c r="BZ936" s="2"/>
    </row>
    <row r="937" spans="1:79" ht="49.5" hidden="1" customHeight="1">
      <c r="A937" s="185">
        <v>8</v>
      </c>
      <c r="B937" s="125"/>
      <c r="C937" s="186" t="s">
        <v>305</v>
      </c>
      <c r="D937" s="186"/>
      <c r="E937" s="186"/>
      <c r="F937" s="186"/>
      <c r="G937" s="186"/>
      <c r="H937" s="186"/>
      <c r="I937" s="186"/>
      <c r="J937" s="187" t="s">
        <v>100</v>
      </c>
      <c r="K937" s="187"/>
      <c r="L937" s="187"/>
      <c r="M937" s="187"/>
      <c r="N937" s="187"/>
      <c r="O937" s="128"/>
      <c r="P937" s="221"/>
      <c r="Q937" s="221"/>
      <c r="R937" s="221"/>
      <c r="S937" s="221"/>
      <c r="T937" s="221"/>
      <c r="U937" s="221"/>
      <c r="V937" s="221"/>
      <c r="W937" s="221"/>
      <c r="X937" s="221"/>
      <c r="Y937" s="221"/>
      <c r="Z937" s="221"/>
      <c r="AA937" s="221"/>
      <c r="AB937" s="221"/>
      <c r="AC937" s="221"/>
      <c r="AD937" s="221"/>
      <c r="AE937" s="221"/>
      <c r="AF937" s="221"/>
      <c r="AG937" s="221"/>
      <c r="AH937" s="221"/>
      <c r="AI937" s="221"/>
      <c r="AJ937" s="221"/>
      <c r="AK937" s="221"/>
      <c r="AL937" s="221"/>
      <c r="AM937" s="221"/>
      <c r="AN937" s="221"/>
      <c r="AO937" s="221"/>
      <c r="AP937" s="221"/>
      <c r="AQ937" s="221"/>
      <c r="AR937" s="221"/>
      <c r="AS937" s="221"/>
      <c r="AT937" s="221"/>
      <c r="AU937" s="221"/>
      <c r="AV937" s="221"/>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2"/>
      <c r="BR937" s="182">
        <v>0</v>
      </c>
      <c r="BS937" s="183"/>
      <c r="BT937" s="183"/>
      <c r="BU937" s="183"/>
      <c r="BV937" s="184"/>
      <c r="BW937" s="1"/>
      <c r="BX937" s="1"/>
      <c r="BY937" s="1"/>
      <c r="BZ937" s="2"/>
    </row>
    <row r="938" spans="1:79" ht="15.75" hidden="1" customHeight="1">
      <c r="A938" s="62">
        <v>0</v>
      </c>
      <c r="B938" s="61"/>
      <c r="C938" s="178" t="s">
        <v>360</v>
      </c>
      <c r="D938" s="178"/>
      <c r="E938" s="178"/>
      <c r="F938" s="178"/>
      <c r="G938" s="178"/>
      <c r="H938" s="178"/>
      <c r="I938" s="178"/>
      <c r="J938" s="179" t="s">
        <v>98</v>
      </c>
      <c r="K938" s="179"/>
      <c r="L938" s="179"/>
      <c r="M938" s="179"/>
      <c r="N938" s="179"/>
      <c r="O938" s="128"/>
      <c r="P938" s="221"/>
      <c r="Q938" s="221"/>
      <c r="R938" s="221"/>
      <c r="S938" s="221"/>
      <c r="T938" s="221"/>
      <c r="U938" s="221"/>
      <c r="V938" s="221"/>
      <c r="W938" s="221"/>
      <c r="X938" s="221"/>
      <c r="Y938" s="221"/>
      <c r="Z938" s="221"/>
      <c r="AA938" s="221"/>
      <c r="AB938" s="221"/>
      <c r="AC938" s="221"/>
      <c r="AD938" s="221"/>
      <c r="AE938" s="221"/>
      <c r="AF938" s="221"/>
      <c r="AG938" s="221"/>
      <c r="AH938" s="221"/>
      <c r="AI938" s="221"/>
      <c r="AJ938" s="221"/>
      <c r="AK938" s="221"/>
      <c r="AL938" s="221"/>
      <c r="AM938" s="221"/>
      <c r="AN938" s="221"/>
      <c r="AO938" s="221"/>
      <c r="AP938" s="221"/>
      <c r="AQ938" s="221"/>
      <c r="AR938" s="221"/>
      <c r="AS938" s="221"/>
      <c r="AT938" s="221"/>
      <c r="AU938" s="221"/>
      <c r="AV938" s="221"/>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2"/>
      <c r="BR938" s="151"/>
      <c r="BS938" s="151"/>
      <c r="BT938" s="151"/>
      <c r="BU938" s="151"/>
      <c r="BV938" s="151"/>
      <c r="BW938" s="1"/>
      <c r="BX938" s="1"/>
      <c r="BY938" s="1"/>
      <c r="BZ938" s="2"/>
    </row>
    <row r="939" spans="1:79" ht="42.95" hidden="1" customHeight="1">
      <c r="A939" s="185">
        <v>8</v>
      </c>
      <c r="B939" s="125"/>
      <c r="C939" s="186" t="s">
        <v>371</v>
      </c>
      <c r="D939" s="186"/>
      <c r="E939" s="186"/>
      <c r="F939" s="186"/>
      <c r="G939" s="186"/>
      <c r="H939" s="186"/>
      <c r="I939" s="186"/>
      <c r="J939" s="187" t="s">
        <v>362</v>
      </c>
      <c r="K939" s="187"/>
      <c r="L939" s="187"/>
      <c r="M939" s="187"/>
      <c r="N939" s="187"/>
      <c r="O939" s="128"/>
      <c r="P939" s="221"/>
      <c r="Q939" s="221"/>
      <c r="R939" s="221"/>
      <c r="S939" s="221"/>
      <c r="T939" s="221"/>
      <c r="U939" s="221"/>
      <c r="V939" s="221"/>
      <c r="W939" s="221"/>
      <c r="X939" s="221"/>
      <c r="Y939" s="221"/>
      <c r="Z939" s="221"/>
      <c r="AA939" s="221"/>
      <c r="AB939" s="221"/>
      <c r="AC939" s="221"/>
      <c r="AD939" s="221"/>
      <c r="AE939" s="221"/>
      <c r="AF939" s="221"/>
      <c r="AG939" s="221"/>
      <c r="AH939" s="221"/>
      <c r="AI939" s="221"/>
      <c r="AJ939" s="221"/>
      <c r="AK939" s="221"/>
      <c r="AL939" s="221"/>
      <c r="AM939" s="221"/>
      <c r="AN939" s="221"/>
      <c r="AO939" s="221"/>
      <c r="AP939" s="221"/>
      <c r="AQ939" s="221"/>
      <c r="AR939" s="221"/>
      <c r="AS939" s="221"/>
      <c r="AT939" s="221"/>
      <c r="AU939" s="221"/>
      <c r="AV939" s="221"/>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2"/>
      <c r="BR939" s="182">
        <v>0</v>
      </c>
      <c r="BS939" s="183"/>
      <c r="BT939" s="183"/>
      <c r="BU939" s="183"/>
      <c r="BV939" s="184"/>
      <c r="BW939" s="1"/>
      <c r="BX939" s="1"/>
      <c r="BY939" s="1"/>
      <c r="BZ939" s="2"/>
    </row>
    <row r="940" spans="1:79" s="6" customFormat="1" ht="27.75" customHeight="1">
      <c r="A940" s="62">
        <v>0</v>
      </c>
      <c r="B940" s="61"/>
      <c r="C940" s="178" t="s">
        <v>466</v>
      </c>
      <c r="D940" s="178"/>
      <c r="E940" s="178"/>
      <c r="F940" s="178"/>
      <c r="G940" s="178"/>
      <c r="H940" s="178"/>
      <c r="I940" s="178"/>
      <c r="J940" s="179" t="s">
        <v>98</v>
      </c>
      <c r="K940" s="179"/>
      <c r="L940" s="179"/>
      <c r="M940" s="179"/>
      <c r="N940" s="179"/>
      <c r="O940" s="128"/>
      <c r="P940" s="221"/>
      <c r="Q940" s="221"/>
      <c r="R940" s="221"/>
      <c r="S940" s="221"/>
      <c r="T940" s="221"/>
      <c r="U940" s="221"/>
      <c r="V940" s="221"/>
      <c r="W940" s="221"/>
      <c r="X940" s="221"/>
      <c r="Y940" s="221"/>
      <c r="Z940" s="221"/>
      <c r="AA940" s="221"/>
      <c r="AB940" s="221"/>
      <c r="AC940" s="221"/>
      <c r="AD940" s="221"/>
      <c r="AE940" s="221"/>
      <c r="AF940" s="221"/>
      <c r="AG940" s="221"/>
      <c r="AH940" s="221"/>
      <c r="AI940" s="221"/>
      <c r="AJ940" s="221"/>
      <c r="AK940" s="221"/>
      <c r="AL940" s="221"/>
      <c r="AM940" s="221"/>
      <c r="AN940" s="221"/>
      <c r="AO940" s="221"/>
      <c r="AP940" s="221"/>
      <c r="AQ940" s="221"/>
      <c r="AR940" s="221"/>
      <c r="AS940" s="221"/>
      <c r="AT940" s="221"/>
      <c r="AU940" s="221"/>
      <c r="AV940" s="221"/>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2"/>
      <c r="BR940" s="151"/>
      <c r="BS940" s="151"/>
      <c r="BT940" s="151"/>
      <c r="BU940" s="151"/>
      <c r="BV940" s="151"/>
      <c r="BW940" s="4"/>
      <c r="BX940" s="4"/>
      <c r="BY940" s="4"/>
      <c r="BZ940" s="5"/>
      <c r="CA940" s="6" t="s">
        <v>24</v>
      </c>
    </row>
    <row r="941" spans="1:79" s="6" customFormat="1" ht="18" customHeight="1">
      <c r="A941" s="62">
        <v>0</v>
      </c>
      <c r="B941" s="61"/>
      <c r="C941" s="178" t="s">
        <v>97</v>
      </c>
      <c r="D941" s="178"/>
      <c r="E941" s="178"/>
      <c r="F941" s="178"/>
      <c r="G941" s="178"/>
      <c r="H941" s="178"/>
      <c r="I941" s="178"/>
      <c r="J941" s="179" t="s">
        <v>98</v>
      </c>
      <c r="K941" s="179"/>
      <c r="L941" s="179"/>
      <c r="M941" s="179"/>
      <c r="N941" s="179"/>
      <c r="O941" s="128"/>
      <c r="P941" s="221"/>
      <c r="Q941" s="221"/>
      <c r="R941" s="221"/>
      <c r="S941" s="221"/>
      <c r="T941" s="221"/>
      <c r="U941" s="221"/>
      <c r="V941" s="221"/>
      <c r="W941" s="221"/>
      <c r="X941" s="221"/>
      <c r="Y941" s="221"/>
      <c r="Z941" s="221"/>
      <c r="AA941" s="221"/>
      <c r="AB941" s="221"/>
      <c r="AC941" s="221"/>
      <c r="AD941" s="221"/>
      <c r="AE941" s="221"/>
      <c r="AF941" s="221"/>
      <c r="AG941" s="221"/>
      <c r="AH941" s="221"/>
      <c r="AI941" s="221"/>
      <c r="AJ941" s="221"/>
      <c r="AK941" s="221"/>
      <c r="AL941" s="221"/>
      <c r="AM941" s="221"/>
      <c r="AN941" s="221"/>
      <c r="AO941" s="221"/>
      <c r="AP941" s="221"/>
      <c r="AQ941" s="221"/>
      <c r="AR941" s="221"/>
      <c r="AS941" s="221"/>
      <c r="AT941" s="221"/>
      <c r="AU941" s="221"/>
      <c r="AV941" s="221"/>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2"/>
      <c r="BR941" s="151"/>
      <c r="BS941" s="151"/>
      <c r="BT941" s="151"/>
      <c r="BU941" s="151"/>
      <c r="BV941" s="151"/>
      <c r="BW941" s="4"/>
      <c r="BX941" s="4"/>
      <c r="BY941" s="4"/>
      <c r="BZ941" s="5"/>
      <c r="CA941" s="6" t="s">
        <v>24</v>
      </c>
    </row>
    <row r="942" spans="1:79" ht="44.25" customHeight="1">
      <c r="A942" s="185" t="s">
        <v>559</v>
      </c>
      <c r="B942" s="125"/>
      <c r="C942" s="186" t="s">
        <v>119</v>
      </c>
      <c r="D942" s="186"/>
      <c r="E942" s="186"/>
      <c r="F942" s="186"/>
      <c r="G942" s="186"/>
      <c r="H942" s="186"/>
      <c r="I942" s="186"/>
      <c r="J942" s="187" t="s">
        <v>100</v>
      </c>
      <c r="K942" s="187"/>
      <c r="L942" s="187"/>
      <c r="M942" s="187"/>
      <c r="N942" s="187"/>
      <c r="O942" s="229" t="s">
        <v>590</v>
      </c>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c r="AL942" s="230"/>
      <c r="AM942" s="230"/>
      <c r="AN942" s="230"/>
      <c r="AO942" s="230"/>
      <c r="AP942" s="230"/>
      <c r="AQ942" s="230"/>
      <c r="AR942" s="230"/>
      <c r="AS942" s="230"/>
      <c r="AT942" s="230"/>
      <c r="AU942" s="230"/>
      <c r="AV942" s="230"/>
      <c r="AW942" s="230"/>
      <c r="AX942" s="230"/>
      <c r="AY942" s="230"/>
      <c r="AZ942" s="230"/>
      <c r="BA942" s="230"/>
      <c r="BB942" s="230"/>
      <c r="BC942" s="230"/>
      <c r="BD942" s="230"/>
      <c r="BE942" s="230"/>
      <c r="BF942" s="230"/>
      <c r="BG942" s="230"/>
      <c r="BH942" s="230"/>
      <c r="BI942" s="230"/>
      <c r="BJ942" s="230"/>
      <c r="BK942" s="230"/>
      <c r="BL942" s="230"/>
      <c r="BM942" s="230"/>
      <c r="BN942" s="230"/>
      <c r="BO942" s="230"/>
      <c r="BP942" s="230"/>
      <c r="BQ942" s="231"/>
      <c r="BR942" s="182">
        <v>-1150</v>
      </c>
      <c r="BS942" s="183"/>
      <c r="BT942" s="183"/>
      <c r="BU942" s="183"/>
      <c r="BV942" s="184"/>
      <c r="BW942" s="1"/>
      <c r="BX942" s="1"/>
      <c r="BY942" s="1"/>
      <c r="BZ942" s="2"/>
    </row>
    <row r="943" spans="1:79" ht="25.5" customHeight="1">
      <c r="A943" s="62">
        <v>0</v>
      </c>
      <c r="B943" s="61"/>
      <c r="C943" s="178" t="s">
        <v>198</v>
      </c>
      <c r="D943" s="178"/>
      <c r="E943" s="178"/>
      <c r="F943" s="178"/>
      <c r="G943" s="178"/>
      <c r="H943" s="178"/>
      <c r="I943" s="178"/>
      <c r="J943" s="179" t="s">
        <v>98</v>
      </c>
      <c r="K943" s="179"/>
      <c r="L943" s="179"/>
      <c r="M943" s="179"/>
      <c r="N943" s="179"/>
      <c r="O943" s="229"/>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c r="AL943" s="230"/>
      <c r="AM943" s="230"/>
      <c r="AN943" s="230"/>
      <c r="AO943" s="230"/>
      <c r="AP943" s="230"/>
      <c r="AQ943" s="230"/>
      <c r="AR943" s="230"/>
      <c r="AS943" s="230"/>
      <c r="AT943" s="230"/>
      <c r="AU943" s="230"/>
      <c r="AV943" s="230"/>
      <c r="AW943" s="230"/>
      <c r="AX943" s="230"/>
      <c r="AY943" s="230"/>
      <c r="AZ943" s="230"/>
      <c r="BA943" s="230"/>
      <c r="BB943" s="230"/>
      <c r="BC943" s="230"/>
      <c r="BD943" s="230"/>
      <c r="BE943" s="230"/>
      <c r="BF943" s="230"/>
      <c r="BG943" s="230"/>
      <c r="BH943" s="230"/>
      <c r="BI943" s="230"/>
      <c r="BJ943" s="230"/>
      <c r="BK943" s="230"/>
      <c r="BL943" s="230"/>
      <c r="BM943" s="230"/>
      <c r="BN943" s="230"/>
      <c r="BO943" s="230"/>
      <c r="BP943" s="230"/>
      <c r="BQ943" s="231"/>
      <c r="BR943" s="151"/>
      <c r="BS943" s="151"/>
      <c r="BT943" s="151"/>
      <c r="BU943" s="151"/>
      <c r="BV943" s="151"/>
      <c r="BW943" s="1"/>
      <c r="BX943" s="1"/>
      <c r="BY943" s="1"/>
      <c r="BZ943" s="2"/>
    </row>
    <row r="944" spans="1:79" ht="66" customHeight="1">
      <c r="A944" s="185" t="s">
        <v>559</v>
      </c>
      <c r="B944" s="125"/>
      <c r="C944" s="186" t="s">
        <v>230</v>
      </c>
      <c r="D944" s="186"/>
      <c r="E944" s="186"/>
      <c r="F944" s="186"/>
      <c r="G944" s="186"/>
      <c r="H944" s="186"/>
      <c r="I944" s="186"/>
      <c r="J944" s="187" t="s">
        <v>217</v>
      </c>
      <c r="K944" s="187"/>
      <c r="L944" s="187"/>
      <c r="M944" s="187"/>
      <c r="N944" s="187"/>
      <c r="O944" s="229" t="s">
        <v>610</v>
      </c>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R944" s="230"/>
      <c r="AS944" s="230"/>
      <c r="AT944" s="230"/>
      <c r="AU944" s="230"/>
      <c r="AV944" s="230"/>
      <c r="AW944" s="230"/>
      <c r="AX944" s="230"/>
      <c r="AY944" s="230"/>
      <c r="AZ944" s="230"/>
      <c r="BA944" s="230"/>
      <c r="BB944" s="230"/>
      <c r="BC944" s="230"/>
      <c r="BD944" s="230"/>
      <c r="BE944" s="230"/>
      <c r="BF944" s="230"/>
      <c r="BG944" s="230"/>
      <c r="BH944" s="230"/>
      <c r="BI944" s="230"/>
      <c r="BJ944" s="230"/>
      <c r="BK944" s="230"/>
      <c r="BL944" s="230"/>
      <c r="BM944" s="230"/>
      <c r="BN944" s="230"/>
      <c r="BO944" s="230"/>
      <c r="BP944" s="230"/>
      <c r="BQ944" s="231"/>
      <c r="BR944" s="182">
        <v>9</v>
      </c>
      <c r="BS944" s="183"/>
      <c r="BT944" s="183"/>
      <c r="BU944" s="183"/>
      <c r="BV944" s="184"/>
      <c r="BW944" s="1"/>
      <c r="BX944" s="1"/>
      <c r="BY944" s="1"/>
      <c r="BZ944" s="2"/>
    </row>
    <row r="945" spans="1:79" ht="18" customHeight="1">
      <c r="A945" s="62">
        <v>0</v>
      </c>
      <c r="B945" s="61"/>
      <c r="C945" s="178" t="s">
        <v>281</v>
      </c>
      <c r="D945" s="178"/>
      <c r="E945" s="178"/>
      <c r="F945" s="178"/>
      <c r="G945" s="178"/>
      <c r="H945" s="178"/>
      <c r="I945" s="178"/>
      <c r="J945" s="179" t="s">
        <v>98</v>
      </c>
      <c r="K945" s="179"/>
      <c r="L945" s="179"/>
      <c r="M945" s="179"/>
      <c r="N945" s="179"/>
      <c r="O945" s="229"/>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c r="AQ945" s="230"/>
      <c r="AR945" s="230"/>
      <c r="AS945" s="230"/>
      <c r="AT945" s="230"/>
      <c r="AU945" s="230"/>
      <c r="AV945" s="230"/>
      <c r="AW945" s="230"/>
      <c r="AX945" s="230"/>
      <c r="AY945" s="230"/>
      <c r="AZ945" s="230"/>
      <c r="BA945" s="230"/>
      <c r="BB945" s="230"/>
      <c r="BC945" s="230"/>
      <c r="BD945" s="230"/>
      <c r="BE945" s="230"/>
      <c r="BF945" s="230"/>
      <c r="BG945" s="230"/>
      <c r="BH945" s="230"/>
      <c r="BI945" s="230"/>
      <c r="BJ945" s="230"/>
      <c r="BK945" s="230"/>
      <c r="BL945" s="230"/>
      <c r="BM945" s="230"/>
      <c r="BN945" s="230"/>
      <c r="BO945" s="230"/>
      <c r="BP945" s="230"/>
      <c r="BQ945" s="231"/>
      <c r="BR945" s="151"/>
      <c r="BS945" s="151"/>
      <c r="BT945" s="151"/>
      <c r="BU945" s="151"/>
      <c r="BV945" s="151"/>
      <c r="BW945" s="1"/>
      <c r="BX945" s="1"/>
      <c r="BY945" s="1"/>
      <c r="BZ945" s="2"/>
    </row>
    <row r="946" spans="1:79" ht="48" customHeight="1">
      <c r="A946" s="185" t="s">
        <v>559</v>
      </c>
      <c r="B946" s="125"/>
      <c r="C946" s="186" t="s">
        <v>306</v>
      </c>
      <c r="D946" s="186"/>
      <c r="E946" s="186"/>
      <c r="F946" s="186"/>
      <c r="G946" s="186"/>
      <c r="H946" s="186"/>
      <c r="I946" s="186"/>
      <c r="J946" s="187" t="s">
        <v>100</v>
      </c>
      <c r="K946" s="187"/>
      <c r="L946" s="187"/>
      <c r="M946" s="187"/>
      <c r="N946" s="187"/>
      <c r="O946" s="229" t="s">
        <v>611</v>
      </c>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230"/>
      <c r="AK946" s="230"/>
      <c r="AL946" s="230"/>
      <c r="AM946" s="230"/>
      <c r="AN946" s="230"/>
      <c r="AO946" s="230"/>
      <c r="AP946" s="230"/>
      <c r="AQ946" s="230"/>
      <c r="AR946" s="230"/>
      <c r="AS946" s="230"/>
      <c r="AT946" s="230"/>
      <c r="AU946" s="230"/>
      <c r="AV946" s="230"/>
      <c r="AW946" s="230"/>
      <c r="AX946" s="230"/>
      <c r="AY946" s="230"/>
      <c r="AZ946" s="230"/>
      <c r="BA946" s="230"/>
      <c r="BB946" s="230"/>
      <c r="BC946" s="230"/>
      <c r="BD946" s="230"/>
      <c r="BE946" s="230"/>
      <c r="BF946" s="230"/>
      <c r="BG946" s="230"/>
      <c r="BH946" s="230"/>
      <c r="BI946" s="230"/>
      <c r="BJ946" s="230"/>
      <c r="BK946" s="230"/>
      <c r="BL946" s="230"/>
      <c r="BM946" s="230"/>
      <c r="BN946" s="230"/>
      <c r="BO946" s="230"/>
      <c r="BP946" s="230"/>
      <c r="BQ946" s="231"/>
      <c r="BR946" s="182">
        <v>-49845.83</v>
      </c>
      <c r="BS946" s="183"/>
      <c r="BT946" s="183"/>
      <c r="BU946" s="183"/>
      <c r="BV946" s="184"/>
      <c r="BW946" s="1"/>
      <c r="BX946" s="1"/>
      <c r="BY946" s="1"/>
      <c r="BZ946" s="2"/>
    </row>
    <row r="947" spans="1:79" ht="21.6" hidden="1" customHeight="1">
      <c r="A947" s="62">
        <v>0</v>
      </c>
      <c r="B947" s="61"/>
      <c r="C947" s="178" t="s">
        <v>360</v>
      </c>
      <c r="D947" s="178"/>
      <c r="E947" s="178"/>
      <c r="F947" s="178"/>
      <c r="G947" s="178"/>
      <c r="H947" s="178"/>
      <c r="I947" s="178"/>
      <c r="J947" s="179" t="s">
        <v>98</v>
      </c>
      <c r="K947" s="179"/>
      <c r="L947" s="179"/>
      <c r="M947" s="179"/>
      <c r="N947" s="179"/>
      <c r="O947" s="229"/>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230"/>
      <c r="AK947" s="230"/>
      <c r="AL947" s="230"/>
      <c r="AM947" s="230"/>
      <c r="AN947" s="230"/>
      <c r="AO947" s="230"/>
      <c r="AP947" s="230"/>
      <c r="AQ947" s="230"/>
      <c r="AR947" s="230"/>
      <c r="AS947" s="230"/>
      <c r="AT947" s="230"/>
      <c r="AU947" s="230"/>
      <c r="AV947" s="230"/>
      <c r="AW947" s="230"/>
      <c r="AX947" s="230"/>
      <c r="AY947" s="230"/>
      <c r="AZ947" s="230"/>
      <c r="BA947" s="230"/>
      <c r="BB947" s="230"/>
      <c r="BC947" s="230"/>
      <c r="BD947" s="230"/>
      <c r="BE947" s="230"/>
      <c r="BF947" s="230"/>
      <c r="BG947" s="230"/>
      <c r="BH947" s="230"/>
      <c r="BI947" s="230"/>
      <c r="BJ947" s="230"/>
      <c r="BK947" s="230"/>
      <c r="BL947" s="230"/>
      <c r="BM947" s="230"/>
      <c r="BN947" s="230"/>
      <c r="BO947" s="230"/>
      <c r="BP947" s="230"/>
      <c r="BQ947" s="231"/>
      <c r="BR947" s="151"/>
      <c r="BS947" s="151"/>
      <c r="BT947" s="151"/>
      <c r="BU947" s="151"/>
      <c r="BV947" s="151"/>
      <c r="BW947" s="1"/>
      <c r="BX947" s="1"/>
      <c r="BY947" s="1"/>
      <c r="BZ947" s="2"/>
    </row>
    <row r="948" spans="1:79" ht="55.5" hidden="1" customHeight="1">
      <c r="A948" s="185" t="s">
        <v>559</v>
      </c>
      <c r="B948" s="125"/>
      <c r="C948" s="186" t="s">
        <v>372</v>
      </c>
      <c r="D948" s="186"/>
      <c r="E948" s="186"/>
      <c r="F948" s="186"/>
      <c r="G948" s="186"/>
      <c r="H948" s="186"/>
      <c r="I948" s="186"/>
      <c r="J948" s="187" t="s">
        <v>362</v>
      </c>
      <c r="K948" s="187"/>
      <c r="L948" s="187"/>
      <c r="M948" s="187"/>
      <c r="N948" s="187"/>
      <c r="O948" s="229"/>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c r="AL948" s="230"/>
      <c r="AM948" s="230"/>
      <c r="AN948" s="230"/>
      <c r="AO948" s="230"/>
      <c r="AP948" s="230"/>
      <c r="AQ948" s="230"/>
      <c r="AR948" s="230"/>
      <c r="AS948" s="230"/>
      <c r="AT948" s="230"/>
      <c r="AU948" s="230"/>
      <c r="AV948" s="230"/>
      <c r="AW948" s="230"/>
      <c r="AX948" s="230"/>
      <c r="AY948" s="230"/>
      <c r="AZ948" s="230"/>
      <c r="BA948" s="230"/>
      <c r="BB948" s="230"/>
      <c r="BC948" s="230"/>
      <c r="BD948" s="230"/>
      <c r="BE948" s="230"/>
      <c r="BF948" s="230"/>
      <c r="BG948" s="230"/>
      <c r="BH948" s="230"/>
      <c r="BI948" s="230"/>
      <c r="BJ948" s="230"/>
      <c r="BK948" s="230"/>
      <c r="BL948" s="230"/>
      <c r="BM948" s="230"/>
      <c r="BN948" s="230"/>
      <c r="BO948" s="230"/>
      <c r="BP948" s="230"/>
      <c r="BQ948" s="231"/>
      <c r="BR948" s="182">
        <v>0</v>
      </c>
      <c r="BS948" s="183"/>
      <c r="BT948" s="183"/>
      <c r="BU948" s="183"/>
      <c r="BV948" s="184"/>
      <c r="BW948" s="1"/>
      <c r="BX948" s="1"/>
      <c r="BY948" s="1"/>
      <c r="BZ948" s="2"/>
    </row>
    <row r="949" spans="1:79" s="6" customFormat="1" ht="27" customHeight="1">
      <c r="A949" s="62">
        <v>0</v>
      </c>
      <c r="B949" s="61"/>
      <c r="C949" s="178" t="s">
        <v>468</v>
      </c>
      <c r="D949" s="178"/>
      <c r="E949" s="178"/>
      <c r="F949" s="178"/>
      <c r="G949" s="178"/>
      <c r="H949" s="178"/>
      <c r="I949" s="178"/>
      <c r="J949" s="179" t="s">
        <v>98</v>
      </c>
      <c r="K949" s="179"/>
      <c r="L949" s="179"/>
      <c r="M949" s="179"/>
      <c r="N949" s="179"/>
      <c r="O949" s="128"/>
      <c r="P949" s="221"/>
      <c r="Q949" s="221"/>
      <c r="R949" s="221"/>
      <c r="S949" s="221"/>
      <c r="T949" s="221"/>
      <c r="U949" s="221"/>
      <c r="V949" s="221"/>
      <c r="W949" s="221"/>
      <c r="X949" s="221"/>
      <c r="Y949" s="221"/>
      <c r="Z949" s="221"/>
      <c r="AA949" s="221"/>
      <c r="AB949" s="221"/>
      <c r="AC949" s="221"/>
      <c r="AD949" s="221"/>
      <c r="AE949" s="221"/>
      <c r="AF949" s="221"/>
      <c r="AG949" s="221"/>
      <c r="AH949" s="221"/>
      <c r="AI949" s="221"/>
      <c r="AJ949" s="221"/>
      <c r="AK949" s="221"/>
      <c r="AL949" s="221"/>
      <c r="AM949" s="221"/>
      <c r="AN949" s="221"/>
      <c r="AO949" s="221"/>
      <c r="AP949" s="221"/>
      <c r="AQ949" s="221"/>
      <c r="AR949" s="221"/>
      <c r="AS949" s="221"/>
      <c r="AT949" s="221"/>
      <c r="AU949" s="221"/>
      <c r="AV949" s="221"/>
      <c r="AW949" s="221"/>
      <c r="AX949" s="221"/>
      <c r="AY949" s="221"/>
      <c r="AZ949" s="221"/>
      <c r="BA949" s="221"/>
      <c r="BB949" s="221"/>
      <c r="BC949" s="221"/>
      <c r="BD949" s="221"/>
      <c r="BE949" s="221"/>
      <c r="BF949" s="221"/>
      <c r="BG949" s="221"/>
      <c r="BH949" s="221"/>
      <c r="BI949" s="221"/>
      <c r="BJ949" s="221"/>
      <c r="BK949" s="221"/>
      <c r="BL949" s="221"/>
      <c r="BM949" s="221"/>
      <c r="BN949" s="221"/>
      <c r="BO949" s="221"/>
      <c r="BP949" s="221"/>
      <c r="BQ949" s="222"/>
      <c r="BR949" s="151"/>
      <c r="BS949" s="151"/>
      <c r="BT949" s="151"/>
      <c r="BU949" s="151"/>
      <c r="BV949" s="151"/>
      <c r="BW949" s="4"/>
      <c r="BX949" s="4"/>
      <c r="BY949" s="4"/>
      <c r="BZ949" s="5"/>
      <c r="CA949" s="6" t="s">
        <v>24</v>
      </c>
    </row>
    <row r="950" spans="1:79" s="6" customFormat="1" ht="18.75" customHeight="1">
      <c r="A950" s="62">
        <v>0</v>
      </c>
      <c r="B950" s="61"/>
      <c r="C950" s="178" t="s">
        <v>97</v>
      </c>
      <c r="D950" s="178"/>
      <c r="E950" s="178"/>
      <c r="F950" s="178"/>
      <c r="G950" s="178"/>
      <c r="H950" s="178"/>
      <c r="I950" s="178"/>
      <c r="J950" s="179" t="s">
        <v>98</v>
      </c>
      <c r="K950" s="179"/>
      <c r="L950" s="179"/>
      <c r="M950" s="179"/>
      <c r="N950" s="179"/>
      <c r="O950" s="128"/>
      <c r="P950" s="221"/>
      <c r="Q950" s="221"/>
      <c r="R950" s="221"/>
      <c r="S950" s="221"/>
      <c r="T950" s="221"/>
      <c r="U950" s="221"/>
      <c r="V950" s="221"/>
      <c r="W950" s="221"/>
      <c r="X950" s="221"/>
      <c r="Y950" s="221"/>
      <c r="Z950" s="221"/>
      <c r="AA950" s="221"/>
      <c r="AB950" s="221"/>
      <c r="AC950" s="221"/>
      <c r="AD950" s="221"/>
      <c r="AE950" s="221"/>
      <c r="AF950" s="221"/>
      <c r="AG950" s="221"/>
      <c r="AH950" s="221"/>
      <c r="AI950" s="221"/>
      <c r="AJ950" s="221"/>
      <c r="AK950" s="221"/>
      <c r="AL950" s="221"/>
      <c r="AM950" s="221"/>
      <c r="AN950" s="221"/>
      <c r="AO950" s="221"/>
      <c r="AP950" s="221"/>
      <c r="AQ950" s="221"/>
      <c r="AR950" s="221"/>
      <c r="AS950" s="221"/>
      <c r="AT950" s="221"/>
      <c r="AU950" s="221"/>
      <c r="AV950" s="221"/>
      <c r="AW950" s="221"/>
      <c r="AX950" s="221"/>
      <c r="AY950" s="221"/>
      <c r="AZ950" s="221"/>
      <c r="BA950" s="221"/>
      <c r="BB950" s="221"/>
      <c r="BC950" s="221"/>
      <c r="BD950" s="221"/>
      <c r="BE950" s="221"/>
      <c r="BF950" s="221"/>
      <c r="BG950" s="221"/>
      <c r="BH950" s="221"/>
      <c r="BI950" s="221"/>
      <c r="BJ950" s="221"/>
      <c r="BK950" s="221"/>
      <c r="BL950" s="221"/>
      <c r="BM950" s="221"/>
      <c r="BN950" s="221"/>
      <c r="BO950" s="221"/>
      <c r="BP950" s="221"/>
      <c r="BQ950" s="222"/>
      <c r="BR950" s="151"/>
      <c r="BS950" s="151"/>
      <c r="BT950" s="151"/>
      <c r="BU950" s="151"/>
      <c r="BV950" s="151"/>
      <c r="BW950" s="4"/>
      <c r="BX950" s="4"/>
      <c r="BY950" s="4"/>
      <c r="BZ950" s="5"/>
      <c r="CA950" s="6" t="s">
        <v>24</v>
      </c>
    </row>
    <row r="951" spans="1:79" ht="27.6" customHeight="1">
      <c r="A951" s="185" t="s">
        <v>560</v>
      </c>
      <c r="B951" s="125"/>
      <c r="C951" s="186" t="s">
        <v>138</v>
      </c>
      <c r="D951" s="186"/>
      <c r="E951" s="186"/>
      <c r="F951" s="186"/>
      <c r="G951" s="186"/>
      <c r="H951" s="186"/>
      <c r="I951" s="186"/>
      <c r="J951" s="187" t="s">
        <v>100</v>
      </c>
      <c r="K951" s="187"/>
      <c r="L951" s="187"/>
      <c r="M951" s="187"/>
      <c r="N951" s="187"/>
      <c r="O951" s="229" t="s">
        <v>602</v>
      </c>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230"/>
      <c r="AK951" s="230"/>
      <c r="AL951" s="230"/>
      <c r="AM951" s="230"/>
      <c r="AN951" s="230"/>
      <c r="AO951" s="230"/>
      <c r="AP951" s="230"/>
      <c r="AQ951" s="230"/>
      <c r="AR951" s="230"/>
      <c r="AS951" s="230"/>
      <c r="AT951" s="230"/>
      <c r="AU951" s="230"/>
      <c r="AV951" s="230"/>
      <c r="AW951" s="230"/>
      <c r="AX951" s="230"/>
      <c r="AY951" s="230"/>
      <c r="AZ951" s="230"/>
      <c r="BA951" s="230"/>
      <c r="BB951" s="230"/>
      <c r="BC951" s="230"/>
      <c r="BD951" s="230"/>
      <c r="BE951" s="230"/>
      <c r="BF951" s="230"/>
      <c r="BG951" s="230"/>
      <c r="BH951" s="230"/>
      <c r="BI951" s="230"/>
      <c r="BJ951" s="230"/>
      <c r="BK951" s="230"/>
      <c r="BL951" s="230"/>
      <c r="BM951" s="230"/>
      <c r="BN951" s="230"/>
      <c r="BO951" s="230"/>
      <c r="BP951" s="230"/>
      <c r="BQ951" s="231"/>
      <c r="BR951" s="182">
        <v>-7880</v>
      </c>
      <c r="BS951" s="183"/>
      <c r="BT951" s="183"/>
      <c r="BU951" s="183"/>
      <c r="BV951" s="184"/>
      <c r="BW951" s="1"/>
      <c r="BX951" s="1"/>
      <c r="BY951" s="1"/>
      <c r="BZ951" s="2"/>
    </row>
    <row r="952" spans="1:79" ht="18.75" hidden="1" customHeight="1">
      <c r="A952" s="62">
        <v>0</v>
      </c>
      <c r="B952" s="61"/>
      <c r="C952" s="178" t="s">
        <v>198</v>
      </c>
      <c r="D952" s="178"/>
      <c r="E952" s="178"/>
      <c r="F952" s="178"/>
      <c r="G952" s="178"/>
      <c r="H952" s="178"/>
      <c r="I952" s="178"/>
      <c r="J952" s="179" t="s">
        <v>98</v>
      </c>
      <c r="K952" s="179"/>
      <c r="L952" s="179"/>
      <c r="M952" s="179"/>
      <c r="N952" s="179"/>
      <c r="O952" s="128"/>
      <c r="P952" s="221"/>
      <c r="Q952" s="221"/>
      <c r="R952" s="221"/>
      <c r="S952" s="221"/>
      <c r="T952" s="221"/>
      <c r="U952" s="221"/>
      <c r="V952" s="221"/>
      <c r="W952" s="221"/>
      <c r="X952" s="221"/>
      <c r="Y952" s="221"/>
      <c r="Z952" s="221"/>
      <c r="AA952" s="221"/>
      <c r="AB952" s="221"/>
      <c r="AC952" s="221"/>
      <c r="AD952" s="221"/>
      <c r="AE952" s="221"/>
      <c r="AF952" s="221"/>
      <c r="AG952" s="221"/>
      <c r="AH952" s="221"/>
      <c r="AI952" s="221"/>
      <c r="AJ952" s="221"/>
      <c r="AK952" s="221"/>
      <c r="AL952" s="221"/>
      <c r="AM952" s="221"/>
      <c r="AN952" s="221"/>
      <c r="AO952" s="221"/>
      <c r="AP952" s="221"/>
      <c r="AQ952" s="221"/>
      <c r="AR952" s="221"/>
      <c r="AS952" s="221"/>
      <c r="AT952" s="221"/>
      <c r="AU952" s="221"/>
      <c r="AV952" s="221"/>
      <c r="AW952" s="221"/>
      <c r="AX952" s="221"/>
      <c r="AY952" s="221"/>
      <c r="AZ952" s="221"/>
      <c r="BA952" s="221"/>
      <c r="BB952" s="221"/>
      <c r="BC952" s="221"/>
      <c r="BD952" s="221"/>
      <c r="BE952" s="221"/>
      <c r="BF952" s="221"/>
      <c r="BG952" s="221"/>
      <c r="BH952" s="221"/>
      <c r="BI952" s="221"/>
      <c r="BJ952" s="221"/>
      <c r="BK952" s="221"/>
      <c r="BL952" s="221"/>
      <c r="BM952" s="221"/>
      <c r="BN952" s="221"/>
      <c r="BO952" s="221"/>
      <c r="BP952" s="221"/>
      <c r="BQ952" s="222"/>
      <c r="BR952" s="151"/>
      <c r="BS952" s="151"/>
      <c r="BT952" s="151"/>
      <c r="BU952" s="151"/>
      <c r="BV952" s="151"/>
      <c r="BW952" s="1"/>
      <c r="BX952" s="1"/>
      <c r="BY952" s="1"/>
      <c r="BZ952" s="2"/>
    </row>
    <row r="953" spans="1:79" ht="53.1" hidden="1" customHeight="1">
      <c r="A953" s="185">
        <v>29</v>
      </c>
      <c r="B953" s="125"/>
      <c r="C953" s="186" t="s">
        <v>240</v>
      </c>
      <c r="D953" s="186"/>
      <c r="E953" s="186"/>
      <c r="F953" s="186"/>
      <c r="G953" s="186"/>
      <c r="H953" s="186"/>
      <c r="I953" s="186"/>
      <c r="J953" s="187" t="s">
        <v>206</v>
      </c>
      <c r="K953" s="187"/>
      <c r="L953" s="187"/>
      <c r="M953" s="187"/>
      <c r="N953" s="187"/>
      <c r="O953" s="229" t="s">
        <v>602</v>
      </c>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c r="AQ953" s="230"/>
      <c r="AR953" s="230"/>
      <c r="AS953" s="230"/>
      <c r="AT953" s="230"/>
      <c r="AU953" s="230"/>
      <c r="AV953" s="230"/>
      <c r="AW953" s="230"/>
      <c r="AX953" s="230"/>
      <c r="AY953" s="230"/>
      <c r="AZ953" s="230"/>
      <c r="BA953" s="230"/>
      <c r="BB953" s="230"/>
      <c r="BC953" s="230"/>
      <c r="BD953" s="230"/>
      <c r="BE953" s="230"/>
      <c r="BF953" s="230"/>
      <c r="BG953" s="230"/>
      <c r="BH953" s="230"/>
      <c r="BI953" s="230"/>
      <c r="BJ953" s="230"/>
      <c r="BK953" s="230"/>
      <c r="BL953" s="230"/>
      <c r="BM953" s="230"/>
      <c r="BN953" s="230"/>
      <c r="BO953" s="230"/>
      <c r="BP953" s="230"/>
      <c r="BQ953" s="231"/>
      <c r="BR953" s="182">
        <v>0</v>
      </c>
      <c r="BS953" s="183"/>
      <c r="BT953" s="183"/>
      <c r="BU953" s="183"/>
      <c r="BV953" s="184"/>
      <c r="BW953" s="1"/>
      <c r="BX953" s="1"/>
      <c r="BY953" s="1"/>
      <c r="BZ953" s="2"/>
    </row>
    <row r="954" spans="1:79" ht="53.1" hidden="1" customHeight="1">
      <c r="A954" s="185">
        <v>29</v>
      </c>
      <c r="B954" s="125"/>
      <c r="C954" s="186" t="s">
        <v>240</v>
      </c>
      <c r="D954" s="186"/>
      <c r="E954" s="186"/>
      <c r="F954" s="186"/>
      <c r="G954" s="186"/>
      <c r="H954" s="186"/>
      <c r="I954" s="186"/>
      <c r="J954" s="187" t="s">
        <v>206</v>
      </c>
      <c r="K954" s="187"/>
      <c r="L954" s="187"/>
      <c r="M954" s="187"/>
      <c r="N954" s="187"/>
      <c r="O954" s="128"/>
      <c r="P954" s="221"/>
      <c r="Q954" s="221"/>
      <c r="R954" s="221"/>
      <c r="S954" s="221"/>
      <c r="T954" s="221"/>
      <c r="U954" s="221"/>
      <c r="V954" s="221"/>
      <c r="W954" s="221"/>
      <c r="X954" s="221"/>
      <c r="Y954" s="221"/>
      <c r="Z954" s="221"/>
      <c r="AA954" s="221"/>
      <c r="AB954" s="221"/>
      <c r="AC954" s="221"/>
      <c r="AD954" s="221"/>
      <c r="AE954" s="221"/>
      <c r="AF954" s="221"/>
      <c r="AG954" s="221"/>
      <c r="AH954" s="221"/>
      <c r="AI954" s="221"/>
      <c r="AJ954" s="221"/>
      <c r="AK954" s="221"/>
      <c r="AL954" s="221"/>
      <c r="AM954" s="221"/>
      <c r="AN954" s="221"/>
      <c r="AO954" s="221"/>
      <c r="AP954" s="221"/>
      <c r="AQ954" s="221"/>
      <c r="AR954" s="221"/>
      <c r="AS954" s="221"/>
      <c r="AT954" s="221"/>
      <c r="AU954" s="221"/>
      <c r="AV954" s="221"/>
      <c r="AW954" s="221"/>
      <c r="AX954" s="221"/>
      <c r="AY954" s="221"/>
      <c r="AZ954" s="221"/>
      <c r="BA954" s="221"/>
      <c r="BB954" s="221"/>
      <c r="BC954" s="221"/>
      <c r="BD954" s="221"/>
      <c r="BE954" s="221"/>
      <c r="BF954" s="221"/>
      <c r="BG954" s="221"/>
      <c r="BH954" s="221"/>
      <c r="BI954" s="221"/>
      <c r="BJ954" s="221"/>
      <c r="BK954" s="221"/>
      <c r="BL954" s="221"/>
      <c r="BM954" s="221"/>
      <c r="BN954" s="221"/>
      <c r="BO954" s="221"/>
      <c r="BP954" s="221"/>
      <c r="BQ954" s="222"/>
      <c r="BR954" s="182">
        <v>0</v>
      </c>
      <c r="BS954" s="183"/>
      <c r="BT954" s="183"/>
      <c r="BU954" s="183"/>
      <c r="BV954" s="184"/>
      <c r="BW954" s="1"/>
      <c r="BX954" s="1"/>
      <c r="BY954" s="1"/>
      <c r="BZ954" s="2"/>
    </row>
    <row r="955" spans="1:79" ht="18.75" customHeight="1">
      <c r="A955" s="62">
        <v>0</v>
      </c>
      <c r="B955" s="61"/>
      <c r="C955" s="178" t="s">
        <v>281</v>
      </c>
      <c r="D955" s="178"/>
      <c r="E955" s="178"/>
      <c r="F955" s="178"/>
      <c r="G955" s="178"/>
      <c r="H955" s="178"/>
      <c r="I955" s="178"/>
      <c r="J955" s="179" t="s">
        <v>98</v>
      </c>
      <c r="K955" s="179"/>
      <c r="L955" s="179"/>
      <c r="M955" s="179"/>
      <c r="N955" s="179"/>
      <c r="O955" s="128"/>
      <c r="P955" s="221"/>
      <c r="Q955" s="221"/>
      <c r="R955" s="221"/>
      <c r="S955" s="221"/>
      <c r="T955" s="221"/>
      <c r="U955" s="221"/>
      <c r="V955" s="221"/>
      <c r="W955" s="221"/>
      <c r="X955" s="221"/>
      <c r="Y955" s="221"/>
      <c r="Z955" s="221"/>
      <c r="AA955" s="221"/>
      <c r="AB955" s="221"/>
      <c r="AC955" s="221"/>
      <c r="AD955" s="221"/>
      <c r="AE955" s="221"/>
      <c r="AF955" s="221"/>
      <c r="AG955" s="221"/>
      <c r="AH955" s="221"/>
      <c r="AI955" s="221"/>
      <c r="AJ955" s="221"/>
      <c r="AK955" s="221"/>
      <c r="AL955" s="221"/>
      <c r="AM955" s="221"/>
      <c r="AN955" s="221"/>
      <c r="AO955" s="221"/>
      <c r="AP955" s="221"/>
      <c r="AQ955" s="221"/>
      <c r="AR955" s="221"/>
      <c r="AS955" s="221"/>
      <c r="AT955" s="221"/>
      <c r="AU955" s="221"/>
      <c r="AV955" s="221"/>
      <c r="AW955" s="221"/>
      <c r="AX955" s="221"/>
      <c r="AY955" s="221"/>
      <c r="AZ955" s="221"/>
      <c r="BA955" s="221"/>
      <c r="BB955" s="221"/>
      <c r="BC955" s="221"/>
      <c r="BD955" s="221"/>
      <c r="BE955" s="221"/>
      <c r="BF955" s="221"/>
      <c r="BG955" s="221"/>
      <c r="BH955" s="221"/>
      <c r="BI955" s="221"/>
      <c r="BJ955" s="221"/>
      <c r="BK955" s="221"/>
      <c r="BL955" s="221"/>
      <c r="BM955" s="221"/>
      <c r="BN955" s="221"/>
      <c r="BO955" s="221"/>
      <c r="BP955" s="221"/>
      <c r="BQ955" s="222"/>
      <c r="BR955" s="151"/>
      <c r="BS955" s="151"/>
      <c r="BT955" s="151"/>
      <c r="BU955" s="151"/>
      <c r="BV955" s="151"/>
      <c r="BW955" s="1"/>
      <c r="BX955" s="1"/>
      <c r="BY955" s="1"/>
      <c r="BZ955" s="2"/>
    </row>
    <row r="956" spans="1:79" ht="53.1" customHeight="1">
      <c r="A956" s="185" t="s">
        <v>560</v>
      </c>
      <c r="B956" s="125"/>
      <c r="C956" s="186" t="s">
        <v>326</v>
      </c>
      <c r="D956" s="186"/>
      <c r="E956" s="186"/>
      <c r="F956" s="186"/>
      <c r="G956" s="186"/>
      <c r="H956" s="186"/>
      <c r="I956" s="186"/>
      <c r="J956" s="187" t="s">
        <v>100</v>
      </c>
      <c r="K956" s="187"/>
      <c r="L956" s="187"/>
      <c r="M956" s="187"/>
      <c r="N956" s="187"/>
      <c r="O956" s="229" t="s">
        <v>602</v>
      </c>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c r="AL956" s="230"/>
      <c r="AM956" s="230"/>
      <c r="AN956" s="230"/>
      <c r="AO956" s="230"/>
      <c r="AP956" s="230"/>
      <c r="AQ956" s="230"/>
      <c r="AR956" s="230"/>
      <c r="AS956" s="230"/>
      <c r="AT956" s="230"/>
      <c r="AU956" s="230"/>
      <c r="AV956" s="230"/>
      <c r="AW956" s="230"/>
      <c r="AX956" s="230"/>
      <c r="AY956" s="230"/>
      <c r="AZ956" s="230"/>
      <c r="BA956" s="230"/>
      <c r="BB956" s="230"/>
      <c r="BC956" s="230"/>
      <c r="BD956" s="230"/>
      <c r="BE956" s="230"/>
      <c r="BF956" s="230"/>
      <c r="BG956" s="230"/>
      <c r="BH956" s="230"/>
      <c r="BI956" s="230"/>
      <c r="BJ956" s="230"/>
      <c r="BK956" s="230"/>
      <c r="BL956" s="230"/>
      <c r="BM956" s="230"/>
      <c r="BN956" s="230"/>
      <c r="BO956" s="230"/>
      <c r="BP956" s="230"/>
      <c r="BQ956" s="231"/>
      <c r="BR956" s="182">
        <v>-1970</v>
      </c>
      <c r="BS956" s="183"/>
      <c r="BT956" s="183"/>
      <c r="BU956" s="183"/>
      <c r="BV956" s="184"/>
      <c r="BW956" s="1"/>
      <c r="BX956" s="1"/>
      <c r="BY956" s="1"/>
      <c r="BZ956" s="2"/>
    </row>
    <row r="957" spans="1:79" ht="18.75" customHeight="1">
      <c r="A957" s="62">
        <v>0</v>
      </c>
      <c r="B957" s="61"/>
      <c r="C957" s="178" t="s">
        <v>360</v>
      </c>
      <c r="D957" s="178"/>
      <c r="E957" s="178"/>
      <c r="F957" s="178"/>
      <c r="G957" s="178"/>
      <c r="H957" s="178"/>
      <c r="I957" s="178"/>
      <c r="J957" s="179" t="s">
        <v>98</v>
      </c>
      <c r="K957" s="179"/>
      <c r="L957" s="179"/>
      <c r="M957" s="179"/>
      <c r="N957" s="179"/>
      <c r="O957" s="128"/>
      <c r="P957" s="221"/>
      <c r="Q957" s="221"/>
      <c r="R957" s="221"/>
      <c r="S957" s="221"/>
      <c r="T957" s="221"/>
      <c r="U957" s="221"/>
      <c r="V957" s="221"/>
      <c r="W957" s="221"/>
      <c r="X957" s="221"/>
      <c r="Y957" s="221"/>
      <c r="Z957" s="221"/>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221"/>
      <c r="BE957" s="221"/>
      <c r="BF957" s="221"/>
      <c r="BG957" s="221"/>
      <c r="BH957" s="221"/>
      <c r="BI957" s="221"/>
      <c r="BJ957" s="221"/>
      <c r="BK957" s="221"/>
      <c r="BL957" s="221"/>
      <c r="BM957" s="221"/>
      <c r="BN957" s="221"/>
      <c r="BO957" s="221"/>
      <c r="BP957" s="221"/>
      <c r="BQ957" s="222"/>
      <c r="BR957" s="151"/>
      <c r="BS957" s="151"/>
      <c r="BT957" s="151"/>
      <c r="BU957" s="151"/>
      <c r="BV957" s="151"/>
      <c r="BW957" s="1"/>
      <c r="BX957" s="1"/>
      <c r="BY957" s="1"/>
      <c r="BZ957" s="2"/>
    </row>
    <row r="958" spans="1:79" ht="30" customHeight="1">
      <c r="A958" s="185" t="s">
        <v>560</v>
      </c>
      <c r="B958" s="125"/>
      <c r="C958" s="186" t="s">
        <v>392</v>
      </c>
      <c r="D958" s="186"/>
      <c r="E958" s="186"/>
      <c r="F958" s="186"/>
      <c r="G958" s="186"/>
      <c r="H958" s="186"/>
      <c r="I958" s="186"/>
      <c r="J958" s="187" t="s">
        <v>362</v>
      </c>
      <c r="K958" s="187"/>
      <c r="L958" s="187"/>
      <c r="M958" s="187"/>
      <c r="N958" s="187"/>
      <c r="O958" s="229" t="s">
        <v>602</v>
      </c>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c r="AQ958" s="230"/>
      <c r="AR958" s="230"/>
      <c r="AS958" s="230"/>
      <c r="AT958" s="230"/>
      <c r="AU958" s="230"/>
      <c r="AV958" s="230"/>
      <c r="AW958" s="230"/>
      <c r="AX958" s="230"/>
      <c r="AY958" s="230"/>
      <c r="AZ958" s="230"/>
      <c r="BA958" s="230"/>
      <c r="BB958" s="230"/>
      <c r="BC958" s="230"/>
      <c r="BD958" s="230"/>
      <c r="BE958" s="230"/>
      <c r="BF958" s="230"/>
      <c r="BG958" s="230"/>
      <c r="BH958" s="230"/>
      <c r="BI958" s="230"/>
      <c r="BJ958" s="230"/>
      <c r="BK958" s="230"/>
      <c r="BL958" s="230"/>
      <c r="BM958" s="230"/>
      <c r="BN958" s="230"/>
      <c r="BO958" s="230"/>
      <c r="BP958" s="230"/>
      <c r="BQ958" s="231"/>
      <c r="BR958" s="182">
        <v>-30.5</v>
      </c>
      <c r="BS958" s="183"/>
      <c r="BT958" s="183"/>
      <c r="BU958" s="183"/>
      <c r="BV958" s="184"/>
      <c r="BW958" s="1"/>
      <c r="BX958" s="1"/>
      <c r="BY958" s="1"/>
      <c r="BZ958" s="2"/>
    </row>
    <row r="959" spans="1:79" s="6" customFormat="1" ht="63.75" customHeight="1">
      <c r="A959" s="62">
        <v>0</v>
      </c>
      <c r="B959" s="61"/>
      <c r="C959" s="178" t="s">
        <v>469</v>
      </c>
      <c r="D959" s="178"/>
      <c r="E959" s="178"/>
      <c r="F959" s="178"/>
      <c r="G959" s="178"/>
      <c r="H959" s="178"/>
      <c r="I959" s="178"/>
      <c r="J959" s="179" t="s">
        <v>98</v>
      </c>
      <c r="K959" s="179"/>
      <c r="L959" s="179"/>
      <c r="M959" s="179"/>
      <c r="N959" s="179"/>
      <c r="O959" s="128"/>
      <c r="P959" s="221"/>
      <c r="Q959" s="221"/>
      <c r="R959" s="221"/>
      <c r="S959" s="221"/>
      <c r="T959" s="221"/>
      <c r="U959" s="221"/>
      <c r="V959" s="221"/>
      <c r="W959" s="221"/>
      <c r="X959" s="221"/>
      <c r="Y959" s="221"/>
      <c r="Z959" s="221"/>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221"/>
      <c r="BE959" s="221"/>
      <c r="BF959" s="221"/>
      <c r="BG959" s="221"/>
      <c r="BH959" s="221"/>
      <c r="BI959" s="221"/>
      <c r="BJ959" s="221"/>
      <c r="BK959" s="221"/>
      <c r="BL959" s="221"/>
      <c r="BM959" s="221"/>
      <c r="BN959" s="221"/>
      <c r="BO959" s="221"/>
      <c r="BP959" s="221"/>
      <c r="BQ959" s="222"/>
      <c r="BR959" s="151"/>
      <c r="BS959" s="151"/>
      <c r="BT959" s="151"/>
      <c r="BU959" s="151"/>
      <c r="BV959" s="151"/>
      <c r="BW959" s="4"/>
      <c r="BX959" s="4"/>
      <c r="BY959" s="4"/>
      <c r="BZ959" s="5"/>
      <c r="CA959" s="6" t="s">
        <v>24</v>
      </c>
    </row>
    <row r="960" spans="1:79" s="6" customFormat="1" ht="21.75" customHeight="1">
      <c r="A960" s="62">
        <v>0</v>
      </c>
      <c r="B960" s="61"/>
      <c r="C960" s="178" t="s">
        <v>97</v>
      </c>
      <c r="D960" s="178"/>
      <c r="E960" s="178"/>
      <c r="F960" s="178"/>
      <c r="G960" s="178"/>
      <c r="H960" s="178"/>
      <c r="I960" s="178"/>
      <c r="J960" s="179" t="s">
        <v>98</v>
      </c>
      <c r="K960" s="179"/>
      <c r="L960" s="179"/>
      <c r="M960" s="179"/>
      <c r="N960" s="179"/>
      <c r="O960" s="128"/>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2"/>
      <c r="BR960" s="151"/>
      <c r="BS960" s="151"/>
      <c r="BT960" s="151"/>
      <c r="BU960" s="151"/>
      <c r="BV960" s="151"/>
      <c r="BW960" s="4"/>
      <c r="BX960" s="4"/>
      <c r="BY960" s="4"/>
      <c r="BZ960" s="5"/>
      <c r="CA960" s="6" t="s">
        <v>24</v>
      </c>
    </row>
    <row r="961" spans="1:79" ht="49.5" customHeight="1">
      <c r="A961" s="185" t="s">
        <v>561</v>
      </c>
      <c r="B961" s="125"/>
      <c r="C961" s="186" t="s">
        <v>120</v>
      </c>
      <c r="D961" s="186"/>
      <c r="E961" s="186"/>
      <c r="F961" s="186"/>
      <c r="G961" s="186"/>
      <c r="H961" s="186"/>
      <c r="I961" s="186"/>
      <c r="J961" s="187" t="s">
        <v>100</v>
      </c>
      <c r="K961" s="187"/>
      <c r="L961" s="187"/>
      <c r="M961" s="187"/>
      <c r="N961" s="187"/>
      <c r="O961" s="229" t="s">
        <v>92</v>
      </c>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c r="AQ961" s="230"/>
      <c r="AR961" s="230"/>
      <c r="AS961" s="230"/>
      <c r="AT961" s="230"/>
      <c r="AU961" s="230"/>
      <c r="AV961" s="230"/>
      <c r="AW961" s="230"/>
      <c r="AX961" s="230"/>
      <c r="AY961" s="230"/>
      <c r="AZ961" s="230"/>
      <c r="BA961" s="230"/>
      <c r="BB961" s="230"/>
      <c r="BC961" s="230"/>
      <c r="BD961" s="230"/>
      <c r="BE961" s="230"/>
      <c r="BF961" s="230"/>
      <c r="BG961" s="230"/>
      <c r="BH961" s="230"/>
      <c r="BI961" s="230"/>
      <c r="BJ961" s="230"/>
      <c r="BK961" s="230"/>
      <c r="BL961" s="230"/>
      <c r="BM961" s="230"/>
      <c r="BN961" s="230"/>
      <c r="BO961" s="230"/>
      <c r="BP961" s="230"/>
      <c r="BQ961" s="231"/>
      <c r="BR961" s="182">
        <v>-0.40999999999985448</v>
      </c>
      <c r="BS961" s="183"/>
      <c r="BT961" s="183"/>
      <c r="BU961" s="183"/>
      <c r="BV961" s="184"/>
      <c r="BW961" s="1"/>
      <c r="BX961" s="1"/>
      <c r="BY961" s="1"/>
      <c r="BZ961" s="2"/>
    </row>
    <row r="962" spans="1:79" ht="15.75" customHeight="1">
      <c r="A962" s="62">
        <v>0</v>
      </c>
      <c r="B962" s="61"/>
      <c r="C962" s="178" t="s">
        <v>198</v>
      </c>
      <c r="D962" s="178"/>
      <c r="E962" s="178"/>
      <c r="F962" s="178"/>
      <c r="G962" s="178"/>
      <c r="H962" s="178"/>
      <c r="I962" s="178"/>
      <c r="J962" s="179" t="s">
        <v>98</v>
      </c>
      <c r="K962" s="179"/>
      <c r="L962" s="179"/>
      <c r="M962" s="179"/>
      <c r="N962" s="179"/>
      <c r="O962" s="128"/>
      <c r="P962" s="221"/>
      <c r="Q962" s="221"/>
      <c r="R962" s="221"/>
      <c r="S962" s="221"/>
      <c r="T962" s="221"/>
      <c r="U962" s="221"/>
      <c r="V962" s="221"/>
      <c r="W962" s="221"/>
      <c r="X962" s="221"/>
      <c r="Y962" s="221"/>
      <c r="Z962" s="221"/>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221"/>
      <c r="BE962" s="221"/>
      <c r="BF962" s="221"/>
      <c r="BG962" s="221"/>
      <c r="BH962" s="221"/>
      <c r="BI962" s="221"/>
      <c r="BJ962" s="221"/>
      <c r="BK962" s="221"/>
      <c r="BL962" s="221"/>
      <c r="BM962" s="221"/>
      <c r="BN962" s="221"/>
      <c r="BO962" s="221"/>
      <c r="BP962" s="221"/>
      <c r="BQ962" s="222"/>
      <c r="BR962" s="151"/>
      <c r="BS962" s="151"/>
      <c r="BT962" s="151"/>
      <c r="BU962" s="151"/>
      <c r="BV962" s="151"/>
      <c r="BW962" s="1"/>
      <c r="BX962" s="1"/>
      <c r="BY962" s="1"/>
      <c r="BZ962" s="2"/>
    </row>
    <row r="963" spans="1:79" ht="43.5" customHeight="1">
      <c r="A963" s="185" t="s">
        <v>561</v>
      </c>
      <c r="B963" s="125"/>
      <c r="C963" s="186" t="s">
        <v>231</v>
      </c>
      <c r="D963" s="186"/>
      <c r="E963" s="186"/>
      <c r="F963" s="186"/>
      <c r="G963" s="186"/>
      <c r="H963" s="186"/>
      <c r="I963" s="186"/>
      <c r="J963" s="187" t="s">
        <v>217</v>
      </c>
      <c r="K963" s="187"/>
      <c r="L963" s="187"/>
      <c r="M963" s="187"/>
      <c r="N963" s="187"/>
      <c r="O963" s="229" t="s">
        <v>92</v>
      </c>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c r="AQ963" s="230"/>
      <c r="AR963" s="230"/>
      <c r="AS963" s="230"/>
      <c r="AT963" s="230"/>
      <c r="AU963" s="230"/>
      <c r="AV963" s="230"/>
      <c r="AW963" s="230"/>
      <c r="AX963" s="230"/>
      <c r="AY963" s="230"/>
      <c r="AZ963" s="230"/>
      <c r="BA963" s="230"/>
      <c r="BB963" s="230"/>
      <c r="BC963" s="230"/>
      <c r="BD963" s="230"/>
      <c r="BE963" s="230"/>
      <c r="BF963" s="230"/>
      <c r="BG963" s="230"/>
      <c r="BH963" s="230"/>
      <c r="BI963" s="230"/>
      <c r="BJ963" s="230"/>
      <c r="BK963" s="230"/>
      <c r="BL963" s="230"/>
      <c r="BM963" s="230"/>
      <c r="BN963" s="230"/>
      <c r="BO963" s="230"/>
      <c r="BP963" s="230"/>
      <c r="BQ963" s="231"/>
      <c r="BR963" s="182">
        <v>0</v>
      </c>
      <c r="BS963" s="183"/>
      <c r="BT963" s="183"/>
      <c r="BU963" s="183"/>
      <c r="BV963" s="184"/>
      <c r="BW963" s="1"/>
      <c r="BX963" s="1"/>
      <c r="BY963" s="1"/>
      <c r="BZ963" s="2"/>
    </row>
    <row r="964" spans="1:79" ht="21" customHeight="1">
      <c r="A964" s="62">
        <v>0</v>
      </c>
      <c r="B964" s="61"/>
      <c r="C964" s="178" t="s">
        <v>281</v>
      </c>
      <c r="D964" s="178"/>
      <c r="E964" s="178"/>
      <c r="F964" s="178"/>
      <c r="G964" s="178"/>
      <c r="H964" s="178"/>
      <c r="I964" s="178"/>
      <c r="J964" s="179" t="s">
        <v>98</v>
      </c>
      <c r="K964" s="179"/>
      <c r="L964" s="179"/>
      <c r="M964" s="179"/>
      <c r="N964" s="179"/>
      <c r="O964" s="128"/>
      <c r="P964" s="221"/>
      <c r="Q964" s="221"/>
      <c r="R964" s="221"/>
      <c r="S964" s="221"/>
      <c r="T964" s="221"/>
      <c r="U964" s="221"/>
      <c r="V964" s="221"/>
      <c r="W964" s="221"/>
      <c r="X964" s="221"/>
      <c r="Y964" s="221"/>
      <c r="Z964" s="221"/>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221"/>
      <c r="BE964" s="221"/>
      <c r="BF964" s="221"/>
      <c r="BG964" s="221"/>
      <c r="BH964" s="221"/>
      <c r="BI964" s="221"/>
      <c r="BJ964" s="221"/>
      <c r="BK964" s="221"/>
      <c r="BL964" s="221"/>
      <c r="BM964" s="221"/>
      <c r="BN964" s="221"/>
      <c r="BO964" s="221"/>
      <c r="BP964" s="221"/>
      <c r="BQ964" s="222"/>
      <c r="BR964" s="151"/>
      <c r="BS964" s="151"/>
      <c r="BT964" s="151"/>
      <c r="BU964" s="151"/>
      <c r="BV964" s="151"/>
      <c r="BW964" s="1"/>
      <c r="BX964" s="1"/>
      <c r="BY964" s="1"/>
      <c r="BZ964" s="2"/>
    </row>
    <row r="965" spans="1:79" ht="48" customHeight="1">
      <c r="A965" s="185" t="s">
        <v>561</v>
      </c>
      <c r="B965" s="125"/>
      <c r="C965" s="186" t="s">
        <v>307</v>
      </c>
      <c r="D965" s="186"/>
      <c r="E965" s="186"/>
      <c r="F965" s="186"/>
      <c r="G965" s="186"/>
      <c r="H965" s="186"/>
      <c r="I965" s="186"/>
      <c r="J965" s="187" t="s">
        <v>100</v>
      </c>
      <c r="K965" s="187"/>
      <c r="L965" s="187"/>
      <c r="M965" s="187"/>
      <c r="N965" s="187"/>
      <c r="O965" s="229" t="s">
        <v>92</v>
      </c>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c r="AL965" s="230"/>
      <c r="AM965" s="230"/>
      <c r="AN965" s="230"/>
      <c r="AO965" s="230"/>
      <c r="AP965" s="230"/>
      <c r="AQ965" s="230"/>
      <c r="AR965" s="230"/>
      <c r="AS965" s="230"/>
      <c r="AT965" s="230"/>
      <c r="AU965" s="230"/>
      <c r="AV965" s="230"/>
      <c r="AW965" s="230"/>
      <c r="AX965" s="230"/>
      <c r="AY965" s="230"/>
      <c r="AZ965" s="230"/>
      <c r="BA965" s="230"/>
      <c r="BB965" s="230"/>
      <c r="BC965" s="230"/>
      <c r="BD965" s="230"/>
      <c r="BE965" s="230"/>
      <c r="BF965" s="230"/>
      <c r="BG965" s="230"/>
      <c r="BH965" s="230"/>
      <c r="BI965" s="230"/>
      <c r="BJ965" s="230"/>
      <c r="BK965" s="230"/>
      <c r="BL965" s="230"/>
      <c r="BM965" s="230"/>
      <c r="BN965" s="230"/>
      <c r="BO965" s="230"/>
      <c r="BP965" s="230"/>
      <c r="BQ965" s="231"/>
      <c r="BR965" s="182">
        <v>-0.40999999999985448</v>
      </c>
      <c r="BS965" s="183"/>
      <c r="BT965" s="183"/>
      <c r="BU965" s="183"/>
      <c r="BV965" s="184"/>
      <c r="BW965" s="1"/>
      <c r="BX965" s="1"/>
      <c r="BY965" s="1"/>
      <c r="BZ965" s="2"/>
    </row>
    <row r="966" spans="1:79" ht="21" customHeight="1">
      <c r="A966" s="62">
        <v>0</v>
      </c>
      <c r="B966" s="61"/>
      <c r="C966" s="178" t="s">
        <v>360</v>
      </c>
      <c r="D966" s="178"/>
      <c r="E966" s="178"/>
      <c r="F966" s="178"/>
      <c r="G966" s="178"/>
      <c r="H966" s="178"/>
      <c r="I966" s="178"/>
      <c r="J966" s="179" t="s">
        <v>98</v>
      </c>
      <c r="K966" s="179"/>
      <c r="L966" s="179"/>
      <c r="M966" s="179"/>
      <c r="N966" s="179"/>
      <c r="O966" s="128"/>
      <c r="P966" s="221"/>
      <c r="Q966" s="221"/>
      <c r="R966" s="221"/>
      <c r="S966" s="221"/>
      <c r="T966" s="221"/>
      <c r="U966" s="221"/>
      <c r="V966" s="221"/>
      <c r="W966" s="221"/>
      <c r="X966" s="221"/>
      <c r="Y966" s="221"/>
      <c r="Z966" s="221"/>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221"/>
      <c r="BE966" s="221"/>
      <c r="BF966" s="221"/>
      <c r="BG966" s="221"/>
      <c r="BH966" s="221"/>
      <c r="BI966" s="221"/>
      <c r="BJ966" s="221"/>
      <c r="BK966" s="221"/>
      <c r="BL966" s="221"/>
      <c r="BM966" s="221"/>
      <c r="BN966" s="221"/>
      <c r="BO966" s="221"/>
      <c r="BP966" s="221"/>
      <c r="BQ966" s="222"/>
      <c r="BR966" s="151"/>
      <c r="BS966" s="151"/>
      <c r="BT966" s="151"/>
      <c r="BU966" s="151"/>
      <c r="BV966" s="151"/>
      <c r="BW966" s="1"/>
      <c r="BX966" s="1"/>
      <c r="BY966" s="1"/>
      <c r="BZ966" s="2"/>
    </row>
    <row r="967" spans="1:79" ht="39" customHeight="1">
      <c r="A967" s="185" t="s">
        <v>561</v>
      </c>
      <c r="B967" s="125"/>
      <c r="C967" s="186" t="s">
        <v>373</v>
      </c>
      <c r="D967" s="186"/>
      <c r="E967" s="186"/>
      <c r="F967" s="186"/>
      <c r="G967" s="186"/>
      <c r="H967" s="186"/>
      <c r="I967" s="186"/>
      <c r="J967" s="187" t="s">
        <v>217</v>
      </c>
      <c r="K967" s="187"/>
      <c r="L967" s="187"/>
      <c r="M967" s="187"/>
      <c r="N967" s="187"/>
      <c r="O967" s="229" t="s">
        <v>612</v>
      </c>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c r="AL967" s="230"/>
      <c r="AM967" s="230"/>
      <c r="AN967" s="230"/>
      <c r="AO967" s="230"/>
      <c r="AP967" s="230"/>
      <c r="AQ967" s="230"/>
      <c r="AR967" s="230"/>
      <c r="AS967" s="230"/>
      <c r="AT967" s="230"/>
      <c r="AU967" s="230"/>
      <c r="AV967" s="230"/>
      <c r="AW967" s="230"/>
      <c r="AX967" s="230"/>
      <c r="AY967" s="230"/>
      <c r="AZ967" s="230"/>
      <c r="BA967" s="230"/>
      <c r="BB967" s="230"/>
      <c r="BC967" s="230"/>
      <c r="BD967" s="230"/>
      <c r="BE967" s="230"/>
      <c r="BF967" s="230"/>
      <c r="BG967" s="230"/>
      <c r="BH967" s="230"/>
      <c r="BI967" s="230"/>
      <c r="BJ967" s="230"/>
      <c r="BK967" s="230"/>
      <c r="BL967" s="230"/>
      <c r="BM967" s="230"/>
      <c r="BN967" s="230"/>
      <c r="BO967" s="230"/>
      <c r="BP967" s="230"/>
      <c r="BQ967" s="231"/>
      <c r="BR967" s="182">
        <v>-15</v>
      </c>
      <c r="BS967" s="183"/>
      <c r="BT967" s="183"/>
      <c r="BU967" s="183"/>
      <c r="BV967" s="184"/>
      <c r="BW967" s="1"/>
      <c r="BX967" s="1"/>
      <c r="BY967" s="1"/>
      <c r="BZ967" s="2"/>
    </row>
    <row r="968" spans="1:79" s="6" customFormat="1" ht="32.25" customHeight="1">
      <c r="A968" s="62">
        <v>0</v>
      </c>
      <c r="B968" s="61"/>
      <c r="C968" s="178" t="s">
        <v>470</v>
      </c>
      <c r="D968" s="178"/>
      <c r="E968" s="178"/>
      <c r="F968" s="178"/>
      <c r="G968" s="178"/>
      <c r="H968" s="178"/>
      <c r="I968" s="178"/>
      <c r="J968" s="179" t="s">
        <v>98</v>
      </c>
      <c r="K968" s="179"/>
      <c r="L968" s="179"/>
      <c r="M968" s="179"/>
      <c r="N968" s="179"/>
      <c r="O968" s="128"/>
      <c r="P968" s="221"/>
      <c r="Q968" s="221"/>
      <c r="R968" s="221"/>
      <c r="S968" s="221"/>
      <c r="T968" s="221"/>
      <c r="U968" s="221"/>
      <c r="V968" s="221"/>
      <c r="W968" s="221"/>
      <c r="X968" s="221"/>
      <c r="Y968" s="221"/>
      <c r="Z968" s="221"/>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221"/>
      <c r="BE968" s="221"/>
      <c r="BF968" s="221"/>
      <c r="BG968" s="221"/>
      <c r="BH968" s="221"/>
      <c r="BI968" s="221"/>
      <c r="BJ968" s="221"/>
      <c r="BK968" s="221"/>
      <c r="BL968" s="221"/>
      <c r="BM968" s="221"/>
      <c r="BN968" s="221"/>
      <c r="BO968" s="221"/>
      <c r="BP968" s="221"/>
      <c r="BQ968" s="222"/>
      <c r="BR968" s="151"/>
      <c r="BS968" s="151"/>
      <c r="BT968" s="151"/>
      <c r="BU968" s="151"/>
      <c r="BV968" s="151"/>
      <c r="BW968" s="4"/>
      <c r="BX968" s="4"/>
      <c r="BY968" s="4"/>
      <c r="BZ968" s="5"/>
      <c r="CA968" s="6" t="s">
        <v>24</v>
      </c>
    </row>
    <row r="969" spans="1:79" s="6" customFormat="1" ht="17.25" customHeight="1">
      <c r="A969" s="62">
        <v>0</v>
      </c>
      <c r="B969" s="61"/>
      <c r="C969" s="178" t="s">
        <v>97</v>
      </c>
      <c r="D969" s="178"/>
      <c r="E969" s="178"/>
      <c r="F969" s="178"/>
      <c r="G969" s="178"/>
      <c r="H969" s="178"/>
      <c r="I969" s="178"/>
      <c r="J969" s="179" t="s">
        <v>98</v>
      </c>
      <c r="K969" s="179"/>
      <c r="L969" s="179"/>
      <c r="M969" s="179"/>
      <c r="N969" s="179"/>
      <c r="O969" s="128"/>
      <c r="P969" s="221"/>
      <c r="Q969" s="221"/>
      <c r="R969" s="221"/>
      <c r="S969" s="221"/>
      <c r="T969" s="221"/>
      <c r="U969" s="221"/>
      <c r="V969" s="221"/>
      <c r="W969" s="221"/>
      <c r="X969" s="221"/>
      <c r="Y969" s="221"/>
      <c r="Z969" s="221"/>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221"/>
      <c r="BE969" s="221"/>
      <c r="BF969" s="221"/>
      <c r="BG969" s="221"/>
      <c r="BH969" s="221"/>
      <c r="BI969" s="221"/>
      <c r="BJ969" s="221"/>
      <c r="BK969" s="221"/>
      <c r="BL969" s="221"/>
      <c r="BM969" s="221"/>
      <c r="BN969" s="221"/>
      <c r="BO969" s="221"/>
      <c r="BP969" s="221"/>
      <c r="BQ969" s="222"/>
      <c r="BR969" s="151"/>
      <c r="BS969" s="151"/>
      <c r="BT969" s="151"/>
      <c r="BU969" s="151"/>
      <c r="BV969" s="151"/>
      <c r="BW969" s="4"/>
      <c r="BX969" s="4"/>
      <c r="BY969" s="4"/>
      <c r="BZ969" s="5"/>
      <c r="CA969" s="6" t="s">
        <v>24</v>
      </c>
    </row>
    <row r="970" spans="1:79" ht="29.25" customHeight="1">
      <c r="A970" s="185" t="s">
        <v>562</v>
      </c>
      <c r="B970" s="125"/>
      <c r="C970" s="186" t="s">
        <v>121</v>
      </c>
      <c r="D970" s="186"/>
      <c r="E970" s="186"/>
      <c r="F970" s="186"/>
      <c r="G970" s="186"/>
      <c r="H970" s="186"/>
      <c r="I970" s="186"/>
      <c r="J970" s="187" t="s">
        <v>100</v>
      </c>
      <c r="K970" s="187"/>
      <c r="L970" s="187"/>
      <c r="M970" s="187"/>
      <c r="N970" s="187"/>
      <c r="O970" s="229" t="s">
        <v>583</v>
      </c>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230"/>
      <c r="AK970" s="230"/>
      <c r="AL970" s="230"/>
      <c r="AM970" s="230"/>
      <c r="AN970" s="230"/>
      <c r="AO970" s="230"/>
      <c r="AP970" s="230"/>
      <c r="AQ970" s="230"/>
      <c r="AR970" s="230"/>
      <c r="AS970" s="230"/>
      <c r="AT970" s="230"/>
      <c r="AU970" s="230"/>
      <c r="AV970" s="230"/>
      <c r="AW970" s="230"/>
      <c r="AX970" s="230"/>
      <c r="AY970" s="230"/>
      <c r="AZ970" s="230"/>
      <c r="BA970" s="230"/>
      <c r="BB970" s="230"/>
      <c r="BC970" s="230"/>
      <c r="BD970" s="230"/>
      <c r="BE970" s="230"/>
      <c r="BF970" s="230"/>
      <c r="BG970" s="230"/>
      <c r="BH970" s="230"/>
      <c r="BI970" s="230"/>
      <c r="BJ970" s="230"/>
      <c r="BK970" s="230"/>
      <c r="BL970" s="230"/>
      <c r="BM970" s="230"/>
      <c r="BN970" s="230"/>
      <c r="BO970" s="230"/>
      <c r="BP970" s="230"/>
      <c r="BQ970" s="231"/>
      <c r="BR970" s="182">
        <v>-20000</v>
      </c>
      <c r="BS970" s="183"/>
      <c r="BT970" s="183"/>
      <c r="BU970" s="183"/>
      <c r="BV970" s="184"/>
      <c r="BW970" s="1"/>
      <c r="BX970" s="1"/>
      <c r="BY970" s="1"/>
      <c r="BZ970" s="2"/>
    </row>
    <row r="971" spans="1:79" ht="15.75" customHeight="1">
      <c r="A971" s="62">
        <v>0</v>
      </c>
      <c r="B971" s="61"/>
      <c r="C971" s="178" t="s">
        <v>198</v>
      </c>
      <c r="D971" s="178"/>
      <c r="E971" s="178"/>
      <c r="F971" s="178"/>
      <c r="G971" s="178"/>
      <c r="H971" s="178"/>
      <c r="I971" s="178"/>
      <c r="J971" s="179" t="s">
        <v>98</v>
      </c>
      <c r="K971" s="179"/>
      <c r="L971" s="179"/>
      <c r="M971" s="179"/>
      <c r="N971" s="179"/>
      <c r="O971" s="229"/>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230"/>
      <c r="AK971" s="230"/>
      <c r="AL971" s="230"/>
      <c r="AM971" s="230"/>
      <c r="AN971" s="230"/>
      <c r="AO971" s="230"/>
      <c r="AP971" s="230"/>
      <c r="AQ971" s="230"/>
      <c r="AR971" s="230"/>
      <c r="AS971" s="230"/>
      <c r="AT971" s="230"/>
      <c r="AU971" s="230"/>
      <c r="AV971" s="230"/>
      <c r="AW971" s="230"/>
      <c r="AX971" s="230"/>
      <c r="AY971" s="230"/>
      <c r="AZ971" s="230"/>
      <c r="BA971" s="230"/>
      <c r="BB971" s="230"/>
      <c r="BC971" s="230"/>
      <c r="BD971" s="230"/>
      <c r="BE971" s="230"/>
      <c r="BF971" s="230"/>
      <c r="BG971" s="230"/>
      <c r="BH971" s="230"/>
      <c r="BI971" s="230"/>
      <c r="BJ971" s="230"/>
      <c r="BK971" s="230"/>
      <c r="BL971" s="230"/>
      <c r="BM971" s="230"/>
      <c r="BN971" s="230"/>
      <c r="BO971" s="230"/>
      <c r="BP971" s="230"/>
      <c r="BQ971" s="231"/>
      <c r="BR971" s="151"/>
      <c r="BS971" s="151"/>
      <c r="BT971" s="151"/>
      <c r="BU971" s="151"/>
      <c r="BV971" s="151"/>
      <c r="BW971" s="1"/>
      <c r="BX971" s="1"/>
      <c r="BY971" s="1"/>
      <c r="BZ971" s="2"/>
    </row>
    <row r="972" spans="1:79" ht="36.950000000000003" customHeight="1">
      <c r="A972" s="185" t="s">
        <v>562</v>
      </c>
      <c r="B972" s="125"/>
      <c r="C972" s="186" t="s">
        <v>232</v>
      </c>
      <c r="D972" s="186"/>
      <c r="E972" s="186"/>
      <c r="F972" s="186"/>
      <c r="G972" s="186"/>
      <c r="H972" s="186"/>
      <c r="I972" s="186"/>
      <c r="J972" s="187" t="s">
        <v>217</v>
      </c>
      <c r="K972" s="187"/>
      <c r="L972" s="187"/>
      <c r="M972" s="187"/>
      <c r="N972" s="187"/>
      <c r="O972" s="229" t="s">
        <v>583</v>
      </c>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230"/>
      <c r="AK972" s="230"/>
      <c r="AL972" s="230"/>
      <c r="AM972" s="230"/>
      <c r="AN972" s="230"/>
      <c r="AO972" s="230"/>
      <c r="AP972" s="230"/>
      <c r="AQ972" s="230"/>
      <c r="AR972" s="230"/>
      <c r="AS972" s="230"/>
      <c r="AT972" s="230"/>
      <c r="AU972" s="230"/>
      <c r="AV972" s="230"/>
      <c r="AW972" s="230"/>
      <c r="AX972" s="230"/>
      <c r="AY972" s="230"/>
      <c r="AZ972" s="230"/>
      <c r="BA972" s="230"/>
      <c r="BB972" s="230"/>
      <c r="BC972" s="230"/>
      <c r="BD972" s="230"/>
      <c r="BE972" s="230"/>
      <c r="BF972" s="230"/>
      <c r="BG972" s="230"/>
      <c r="BH972" s="230"/>
      <c r="BI972" s="230"/>
      <c r="BJ972" s="230"/>
      <c r="BK972" s="230"/>
      <c r="BL972" s="230"/>
      <c r="BM972" s="230"/>
      <c r="BN972" s="230"/>
      <c r="BO972" s="230"/>
      <c r="BP972" s="230"/>
      <c r="BQ972" s="231"/>
      <c r="BR972" s="182">
        <v>-5</v>
      </c>
      <c r="BS972" s="183"/>
      <c r="BT972" s="183"/>
      <c r="BU972" s="183"/>
      <c r="BV972" s="184"/>
      <c r="BW972" s="1"/>
      <c r="BX972" s="1"/>
      <c r="BY972" s="1"/>
      <c r="BZ972" s="2"/>
    </row>
    <row r="973" spans="1:79" ht="24" customHeight="1">
      <c r="A973" s="62">
        <v>0</v>
      </c>
      <c r="B973" s="61"/>
      <c r="C973" s="178" t="s">
        <v>281</v>
      </c>
      <c r="D973" s="178"/>
      <c r="E973" s="178"/>
      <c r="F973" s="178"/>
      <c r="G973" s="178"/>
      <c r="H973" s="178"/>
      <c r="I973" s="178"/>
      <c r="J973" s="179" t="s">
        <v>98</v>
      </c>
      <c r="K973" s="179"/>
      <c r="L973" s="179"/>
      <c r="M973" s="179"/>
      <c r="N973" s="179"/>
      <c r="O973" s="229"/>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c r="AL973" s="230"/>
      <c r="AM973" s="230"/>
      <c r="AN973" s="230"/>
      <c r="AO973" s="230"/>
      <c r="AP973" s="230"/>
      <c r="AQ973" s="230"/>
      <c r="AR973" s="230"/>
      <c r="AS973" s="230"/>
      <c r="AT973" s="230"/>
      <c r="AU973" s="230"/>
      <c r="AV973" s="230"/>
      <c r="AW973" s="230"/>
      <c r="AX973" s="230"/>
      <c r="AY973" s="230"/>
      <c r="AZ973" s="230"/>
      <c r="BA973" s="230"/>
      <c r="BB973" s="230"/>
      <c r="BC973" s="230"/>
      <c r="BD973" s="230"/>
      <c r="BE973" s="230"/>
      <c r="BF973" s="230"/>
      <c r="BG973" s="230"/>
      <c r="BH973" s="230"/>
      <c r="BI973" s="230"/>
      <c r="BJ973" s="230"/>
      <c r="BK973" s="230"/>
      <c r="BL973" s="230"/>
      <c r="BM973" s="230"/>
      <c r="BN973" s="230"/>
      <c r="BO973" s="230"/>
      <c r="BP973" s="230"/>
      <c r="BQ973" s="231"/>
      <c r="BR973" s="151"/>
      <c r="BS973" s="151"/>
      <c r="BT973" s="151"/>
      <c r="BU973" s="151"/>
      <c r="BV973" s="151"/>
      <c r="BW973" s="1"/>
      <c r="BX973" s="1"/>
      <c r="BY973" s="1"/>
      <c r="BZ973" s="2"/>
    </row>
    <row r="974" spans="1:79" ht="36.950000000000003" customHeight="1">
      <c r="A974" s="185" t="s">
        <v>562</v>
      </c>
      <c r="B974" s="125"/>
      <c r="C974" s="186" t="s">
        <v>308</v>
      </c>
      <c r="D974" s="186"/>
      <c r="E974" s="186"/>
      <c r="F974" s="186"/>
      <c r="G974" s="186"/>
      <c r="H974" s="186"/>
      <c r="I974" s="186"/>
      <c r="J974" s="187" t="s">
        <v>100</v>
      </c>
      <c r="K974" s="187"/>
      <c r="L974" s="187"/>
      <c r="M974" s="187"/>
      <c r="N974" s="187"/>
      <c r="O974" s="229" t="s">
        <v>583</v>
      </c>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230"/>
      <c r="AK974" s="230"/>
      <c r="AL974" s="230"/>
      <c r="AM974" s="230"/>
      <c r="AN974" s="230"/>
      <c r="AO974" s="230"/>
      <c r="AP974" s="230"/>
      <c r="AQ974" s="230"/>
      <c r="AR974" s="230"/>
      <c r="AS974" s="230"/>
      <c r="AT974" s="230"/>
      <c r="AU974" s="230"/>
      <c r="AV974" s="230"/>
      <c r="AW974" s="230"/>
      <c r="AX974" s="230"/>
      <c r="AY974" s="230"/>
      <c r="AZ974" s="230"/>
      <c r="BA974" s="230"/>
      <c r="BB974" s="230"/>
      <c r="BC974" s="230"/>
      <c r="BD974" s="230"/>
      <c r="BE974" s="230"/>
      <c r="BF974" s="230"/>
      <c r="BG974" s="230"/>
      <c r="BH974" s="230"/>
      <c r="BI974" s="230"/>
      <c r="BJ974" s="230"/>
      <c r="BK974" s="230"/>
      <c r="BL974" s="230"/>
      <c r="BM974" s="230"/>
      <c r="BN974" s="230"/>
      <c r="BO974" s="230"/>
      <c r="BP974" s="230"/>
      <c r="BQ974" s="231"/>
      <c r="BR974" s="182">
        <v>-4000</v>
      </c>
      <c r="BS974" s="183"/>
      <c r="BT974" s="183"/>
      <c r="BU974" s="183"/>
      <c r="BV974" s="184"/>
      <c r="BW974" s="1"/>
      <c r="BX974" s="1"/>
      <c r="BY974" s="1"/>
      <c r="BZ974" s="2"/>
    </row>
    <row r="975" spans="1:79" ht="24" customHeight="1">
      <c r="A975" s="62">
        <v>0</v>
      </c>
      <c r="B975" s="61"/>
      <c r="C975" s="178" t="s">
        <v>360</v>
      </c>
      <c r="D975" s="178"/>
      <c r="E975" s="178"/>
      <c r="F975" s="178"/>
      <c r="G975" s="178"/>
      <c r="H975" s="178"/>
      <c r="I975" s="178"/>
      <c r="J975" s="179" t="s">
        <v>98</v>
      </c>
      <c r="K975" s="179"/>
      <c r="L975" s="179"/>
      <c r="M975" s="179"/>
      <c r="N975" s="179"/>
      <c r="O975" s="229"/>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230"/>
      <c r="AK975" s="230"/>
      <c r="AL975" s="230"/>
      <c r="AM975" s="230"/>
      <c r="AN975" s="230"/>
      <c r="AO975" s="230"/>
      <c r="AP975" s="230"/>
      <c r="AQ975" s="230"/>
      <c r="AR975" s="230"/>
      <c r="AS975" s="230"/>
      <c r="AT975" s="230"/>
      <c r="AU975" s="230"/>
      <c r="AV975" s="230"/>
      <c r="AW975" s="230"/>
      <c r="AX975" s="230"/>
      <c r="AY975" s="230"/>
      <c r="AZ975" s="230"/>
      <c r="BA975" s="230"/>
      <c r="BB975" s="230"/>
      <c r="BC975" s="230"/>
      <c r="BD975" s="230"/>
      <c r="BE975" s="230"/>
      <c r="BF975" s="230"/>
      <c r="BG975" s="230"/>
      <c r="BH975" s="230"/>
      <c r="BI975" s="230"/>
      <c r="BJ975" s="230"/>
      <c r="BK975" s="230"/>
      <c r="BL975" s="230"/>
      <c r="BM975" s="230"/>
      <c r="BN975" s="230"/>
      <c r="BO975" s="230"/>
      <c r="BP975" s="230"/>
      <c r="BQ975" s="231"/>
      <c r="BR975" s="151"/>
      <c r="BS975" s="151"/>
      <c r="BT975" s="151"/>
      <c r="BU975" s="151"/>
      <c r="BV975" s="151"/>
      <c r="BW975" s="1"/>
      <c r="BX975" s="1"/>
      <c r="BY975" s="1"/>
      <c r="BZ975" s="2"/>
    </row>
    <row r="976" spans="1:79" ht="36.950000000000003" customHeight="1">
      <c r="A976" s="185" t="s">
        <v>562</v>
      </c>
      <c r="B976" s="125"/>
      <c r="C976" s="186" t="s">
        <v>375</v>
      </c>
      <c r="D976" s="186"/>
      <c r="E976" s="186"/>
      <c r="F976" s="186"/>
      <c r="G976" s="186"/>
      <c r="H976" s="186"/>
      <c r="I976" s="186"/>
      <c r="J976" s="187" t="s">
        <v>362</v>
      </c>
      <c r="K976" s="187"/>
      <c r="L976" s="187"/>
      <c r="M976" s="187"/>
      <c r="N976" s="187"/>
      <c r="O976" s="229" t="s">
        <v>583</v>
      </c>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230"/>
      <c r="AK976" s="230"/>
      <c r="AL976" s="230"/>
      <c r="AM976" s="230"/>
      <c r="AN976" s="230"/>
      <c r="AO976" s="230"/>
      <c r="AP976" s="230"/>
      <c r="AQ976" s="230"/>
      <c r="AR976" s="230"/>
      <c r="AS976" s="230"/>
      <c r="AT976" s="230"/>
      <c r="AU976" s="230"/>
      <c r="AV976" s="230"/>
      <c r="AW976" s="230"/>
      <c r="AX976" s="230"/>
      <c r="AY976" s="230"/>
      <c r="AZ976" s="230"/>
      <c r="BA976" s="230"/>
      <c r="BB976" s="230"/>
      <c r="BC976" s="230"/>
      <c r="BD976" s="230"/>
      <c r="BE976" s="230"/>
      <c r="BF976" s="230"/>
      <c r="BG976" s="230"/>
      <c r="BH976" s="230"/>
      <c r="BI976" s="230"/>
      <c r="BJ976" s="230"/>
      <c r="BK976" s="230"/>
      <c r="BL976" s="230"/>
      <c r="BM976" s="230"/>
      <c r="BN976" s="230"/>
      <c r="BO976" s="230"/>
      <c r="BP976" s="230"/>
      <c r="BQ976" s="231"/>
      <c r="BR976" s="182">
        <v>-100</v>
      </c>
      <c r="BS976" s="183"/>
      <c r="BT976" s="183"/>
      <c r="BU976" s="183"/>
      <c r="BV976" s="184"/>
      <c r="BW976" s="1"/>
      <c r="BX976" s="1"/>
      <c r="BY976" s="1"/>
      <c r="BZ976" s="2"/>
    </row>
    <row r="977" spans="1:79" s="6" customFormat="1" ht="74.25" customHeight="1">
      <c r="A977" s="62">
        <v>0</v>
      </c>
      <c r="B977" s="61"/>
      <c r="C977" s="178" t="s">
        <v>471</v>
      </c>
      <c r="D977" s="178"/>
      <c r="E977" s="178"/>
      <c r="F977" s="178"/>
      <c r="G977" s="178"/>
      <c r="H977" s="178"/>
      <c r="I977" s="178"/>
      <c r="J977" s="179" t="s">
        <v>98</v>
      </c>
      <c r="K977" s="179"/>
      <c r="L977" s="179"/>
      <c r="M977" s="179"/>
      <c r="N977" s="179"/>
      <c r="O977" s="128"/>
      <c r="P977" s="221"/>
      <c r="Q977" s="221"/>
      <c r="R977" s="221"/>
      <c r="S977" s="221"/>
      <c r="T977" s="221"/>
      <c r="U977" s="221"/>
      <c r="V977" s="221"/>
      <c r="W977" s="221"/>
      <c r="X977" s="221"/>
      <c r="Y977" s="221"/>
      <c r="Z977" s="221"/>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221"/>
      <c r="BE977" s="221"/>
      <c r="BF977" s="221"/>
      <c r="BG977" s="221"/>
      <c r="BH977" s="221"/>
      <c r="BI977" s="221"/>
      <c r="BJ977" s="221"/>
      <c r="BK977" s="221"/>
      <c r="BL977" s="221"/>
      <c r="BM977" s="221"/>
      <c r="BN977" s="221"/>
      <c r="BO977" s="221"/>
      <c r="BP977" s="221"/>
      <c r="BQ977" s="222"/>
      <c r="BR977" s="151"/>
      <c r="BS977" s="151"/>
      <c r="BT977" s="151"/>
      <c r="BU977" s="151"/>
      <c r="BV977" s="151"/>
      <c r="BW977" s="4"/>
      <c r="BX977" s="4"/>
      <c r="BY977" s="4"/>
      <c r="BZ977" s="5"/>
      <c r="CA977" s="6" t="s">
        <v>24</v>
      </c>
    </row>
    <row r="978" spans="1:79" s="6" customFormat="1" ht="21.75" customHeight="1">
      <c r="A978" s="62">
        <v>0</v>
      </c>
      <c r="B978" s="61"/>
      <c r="C978" s="178" t="s">
        <v>97</v>
      </c>
      <c r="D978" s="178"/>
      <c r="E978" s="178"/>
      <c r="F978" s="178"/>
      <c r="G978" s="178"/>
      <c r="H978" s="178"/>
      <c r="I978" s="178"/>
      <c r="J978" s="179" t="s">
        <v>98</v>
      </c>
      <c r="K978" s="179"/>
      <c r="L978" s="179"/>
      <c r="M978" s="179"/>
      <c r="N978" s="179"/>
      <c r="O978" s="128"/>
      <c r="P978" s="221"/>
      <c r="Q978" s="221"/>
      <c r="R978" s="221"/>
      <c r="S978" s="221"/>
      <c r="T978" s="221"/>
      <c r="U978" s="221"/>
      <c r="V978" s="221"/>
      <c r="W978" s="221"/>
      <c r="X978" s="221"/>
      <c r="Y978" s="221"/>
      <c r="Z978" s="221"/>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221"/>
      <c r="BE978" s="221"/>
      <c r="BF978" s="221"/>
      <c r="BG978" s="221"/>
      <c r="BH978" s="221"/>
      <c r="BI978" s="221"/>
      <c r="BJ978" s="221"/>
      <c r="BK978" s="221"/>
      <c r="BL978" s="221"/>
      <c r="BM978" s="221"/>
      <c r="BN978" s="221"/>
      <c r="BO978" s="221"/>
      <c r="BP978" s="221"/>
      <c r="BQ978" s="222"/>
      <c r="BR978" s="151"/>
      <c r="BS978" s="151"/>
      <c r="BT978" s="151"/>
      <c r="BU978" s="151"/>
      <c r="BV978" s="151"/>
      <c r="BW978" s="4"/>
      <c r="BX978" s="4"/>
      <c r="BY978" s="4"/>
      <c r="BZ978" s="5"/>
      <c r="CA978" s="6" t="s">
        <v>24</v>
      </c>
    </row>
    <row r="979" spans="1:79" ht="78" customHeight="1">
      <c r="A979" s="185" t="s">
        <v>563</v>
      </c>
      <c r="B979" s="125"/>
      <c r="C979" s="186" t="s">
        <v>122</v>
      </c>
      <c r="D979" s="186"/>
      <c r="E979" s="186"/>
      <c r="F979" s="186"/>
      <c r="G979" s="186"/>
      <c r="H979" s="186"/>
      <c r="I979" s="186"/>
      <c r="J979" s="187" t="s">
        <v>100</v>
      </c>
      <c r="K979" s="187"/>
      <c r="L979" s="187"/>
      <c r="M979" s="187"/>
      <c r="N979" s="187"/>
      <c r="O979" s="229" t="s">
        <v>588</v>
      </c>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c r="AL979" s="230"/>
      <c r="AM979" s="230"/>
      <c r="AN979" s="230"/>
      <c r="AO979" s="230"/>
      <c r="AP979" s="230"/>
      <c r="AQ979" s="230"/>
      <c r="AR979" s="230"/>
      <c r="AS979" s="230"/>
      <c r="AT979" s="230"/>
      <c r="AU979" s="230"/>
      <c r="AV979" s="230"/>
      <c r="AW979" s="230"/>
      <c r="AX979" s="230"/>
      <c r="AY979" s="230"/>
      <c r="AZ979" s="230"/>
      <c r="BA979" s="230"/>
      <c r="BB979" s="230"/>
      <c r="BC979" s="230"/>
      <c r="BD979" s="230"/>
      <c r="BE979" s="230"/>
      <c r="BF979" s="230"/>
      <c r="BG979" s="230"/>
      <c r="BH979" s="230"/>
      <c r="BI979" s="230"/>
      <c r="BJ979" s="230"/>
      <c r="BK979" s="230"/>
      <c r="BL979" s="230"/>
      <c r="BM979" s="230"/>
      <c r="BN979" s="230"/>
      <c r="BO979" s="230"/>
      <c r="BP979" s="230"/>
      <c r="BQ979" s="231"/>
      <c r="BR979" s="182">
        <v>-32937</v>
      </c>
      <c r="BS979" s="183"/>
      <c r="BT979" s="183"/>
      <c r="BU979" s="183"/>
      <c r="BV979" s="184"/>
      <c r="BW979" s="1"/>
      <c r="BX979" s="1"/>
      <c r="BY979" s="1"/>
      <c r="BZ979" s="2"/>
    </row>
    <row r="980" spans="1:79" ht="25.5" customHeight="1">
      <c r="A980" s="62">
        <v>0</v>
      </c>
      <c r="B980" s="61"/>
      <c r="C980" s="178" t="s">
        <v>198</v>
      </c>
      <c r="D980" s="178"/>
      <c r="E980" s="178"/>
      <c r="F980" s="178"/>
      <c r="G980" s="178"/>
      <c r="H980" s="178"/>
      <c r="I980" s="178"/>
      <c r="J980" s="179" t="s">
        <v>98</v>
      </c>
      <c r="K980" s="179"/>
      <c r="L980" s="179"/>
      <c r="M980" s="179"/>
      <c r="N980" s="179"/>
      <c r="O980" s="128"/>
      <c r="P980" s="221"/>
      <c r="Q980" s="221"/>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221"/>
      <c r="BE980" s="221"/>
      <c r="BF980" s="221"/>
      <c r="BG980" s="221"/>
      <c r="BH980" s="221"/>
      <c r="BI980" s="221"/>
      <c r="BJ980" s="221"/>
      <c r="BK980" s="221"/>
      <c r="BL980" s="221"/>
      <c r="BM980" s="221"/>
      <c r="BN980" s="221"/>
      <c r="BO980" s="221"/>
      <c r="BP980" s="221"/>
      <c r="BQ980" s="222"/>
      <c r="BR980" s="151"/>
      <c r="BS980" s="151"/>
      <c r="BT980" s="151"/>
      <c r="BU980" s="151"/>
      <c r="BV980" s="151"/>
      <c r="BW980" s="1"/>
      <c r="BX980" s="1"/>
      <c r="BY980" s="1"/>
      <c r="BZ980" s="2"/>
    </row>
    <row r="981" spans="1:79" ht="75" customHeight="1">
      <c r="A981" s="185" t="s">
        <v>563</v>
      </c>
      <c r="B981" s="125"/>
      <c r="C981" s="186" t="s">
        <v>233</v>
      </c>
      <c r="D981" s="186"/>
      <c r="E981" s="186"/>
      <c r="F981" s="186"/>
      <c r="G981" s="186"/>
      <c r="H981" s="186"/>
      <c r="I981" s="186"/>
      <c r="J981" s="187" t="s">
        <v>103</v>
      </c>
      <c r="K981" s="187"/>
      <c r="L981" s="187"/>
      <c r="M981" s="187"/>
      <c r="N981" s="187"/>
      <c r="O981" s="229" t="s">
        <v>588</v>
      </c>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c r="AL981" s="230"/>
      <c r="AM981" s="230"/>
      <c r="AN981" s="230"/>
      <c r="AO981" s="230"/>
      <c r="AP981" s="230"/>
      <c r="AQ981" s="230"/>
      <c r="AR981" s="230"/>
      <c r="AS981" s="230"/>
      <c r="AT981" s="230"/>
      <c r="AU981" s="230"/>
      <c r="AV981" s="230"/>
      <c r="AW981" s="230"/>
      <c r="AX981" s="230"/>
      <c r="AY981" s="230"/>
      <c r="AZ981" s="230"/>
      <c r="BA981" s="230"/>
      <c r="BB981" s="230"/>
      <c r="BC981" s="230"/>
      <c r="BD981" s="230"/>
      <c r="BE981" s="230"/>
      <c r="BF981" s="230"/>
      <c r="BG981" s="230"/>
      <c r="BH981" s="230"/>
      <c r="BI981" s="230"/>
      <c r="BJ981" s="230"/>
      <c r="BK981" s="230"/>
      <c r="BL981" s="230"/>
      <c r="BM981" s="230"/>
      <c r="BN981" s="230"/>
      <c r="BO981" s="230"/>
      <c r="BP981" s="230"/>
      <c r="BQ981" s="231"/>
      <c r="BR981" s="182">
        <v>-2</v>
      </c>
      <c r="BS981" s="183"/>
      <c r="BT981" s="183"/>
      <c r="BU981" s="183"/>
      <c r="BV981" s="184"/>
      <c r="BW981" s="1"/>
      <c r="BX981" s="1"/>
      <c r="BY981" s="1"/>
      <c r="BZ981" s="2"/>
    </row>
    <row r="982" spans="1:79" ht="18.600000000000001" customHeight="1">
      <c r="A982" s="62">
        <v>0</v>
      </c>
      <c r="B982" s="61"/>
      <c r="C982" s="178" t="s">
        <v>281</v>
      </c>
      <c r="D982" s="178"/>
      <c r="E982" s="178"/>
      <c r="F982" s="178"/>
      <c r="G982" s="178"/>
      <c r="H982" s="178"/>
      <c r="I982" s="178"/>
      <c r="J982" s="179" t="s">
        <v>98</v>
      </c>
      <c r="K982" s="179"/>
      <c r="L982" s="179"/>
      <c r="M982" s="179"/>
      <c r="N982" s="179"/>
      <c r="O982" s="128"/>
      <c r="P982" s="221"/>
      <c r="Q982" s="221"/>
      <c r="R982" s="221"/>
      <c r="S982" s="221"/>
      <c r="T982" s="221"/>
      <c r="U982" s="221"/>
      <c r="V982" s="221"/>
      <c r="W982" s="221"/>
      <c r="X982" s="221"/>
      <c r="Y982" s="221"/>
      <c r="Z982" s="221"/>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221"/>
      <c r="BE982" s="221"/>
      <c r="BF982" s="221"/>
      <c r="BG982" s="221"/>
      <c r="BH982" s="221"/>
      <c r="BI982" s="221"/>
      <c r="BJ982" s="221"/>
      <c r="BK982" s="221"/>
      <c r="BL982" s="221"/>
      <c r="BM982" s="221"/>
      <c r="BN982" s="221"/>
      <c r="BO982" s="221"/>
      <c r="BP982" s="221"/>
      <c r="BQ982" s="222"/>
      <c r="BR982" s="151"/>
      <c r="BS982" s="151"/>
      <c r="BT982" s="151"/>
      <c r="BU982" s="151"/>
      <c r="BV982" s="151"/>
      <c r="BW982" s="1"/>
      <c r="BX982" s="1"/>
      <c r="BY982" s="1"/>
      <c r="BZ982" s="2"/>
    </row>
    <row r="983" spans="1:79" ht="35.450000000000003" customHeight="1">
      <c r="A983" s="185" t="s">
        <v>563</v>
      </c>
      <c r="B983" s="125"/>
      <c r="C983" s="186" t="s">
        <v>309</v>
      </c>
      <c r="D983" s="186"/>
      <c r="E983" s="186"/>
      <c r="F983" s="186"/>
      <c r="G983" s="186"/>
      <c r="H983" s="186"/>
      <c r="I983" s="186"/>
      <c r="J983" s="187" t="s">
        <v>100</v>
      </c>
      <c r="K983" s="187"/>
      <c r="L983" s="187"/>
      <c r="M983" s="187"/>
      <c r="N983" s="187"/>
      <c r="O983" s="229" t="s">
        <v>613</v>
      </c>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c r="AL983" s="230"/>
      <c r="AM983" s="230"/>
      <c r="AN983" s="230"/>
      <c r="AO983" s="230"/>
      <c r="AP983" s="230"/>
      <c r="AQ983" s="230"/>
      <c r="AR983" s="230"/>
      <c r="AS983" s="230"/>
      <c r="AT983" s="230"/>
      <c r="AU983" s="230"/>
      <c r="AV983" s="230"/>
      <c r="AW983" s="230"/>
      <c r="AX983" s="230"/>
      <c r="AY983" s="230"/>
      <c r="AZ983" s="230"/>
      <c r="BA983" s="230"/>
      <c r="BB983" s="230"/>
      <c r="BC983" s="230"/>
      <c r="BD983" s="230"/>
      <c r="BE983" s="230"/>
      <c r="BF983" s="230"/>
      <c r="BG983" s="230"/>
      <c r="BH983" s="230"/>
      <c r="BI983" s="230"/>
      <c r="BJ983" s="230"/>
      <c r="BK983" s="230"/>
      <c r="BL983" s="230"/>
      <c r="BM983" s="230"/>
      <c r="BN983" s="230"/>
      <c r="BO983" s="230"/>
      <c r="BP983" s="230"/>
      <c r="BQ983" s="231"/>
      <c r="BR983" s="182">
        <v>-1444.5399999999991</v>
      </c>
      <c r="BS983" s="183"/>
      <c r="BT983" s="183"/>
      <c r="BU983" s="183"/>
      <c r="BV983" s="184"/>
      <c r="BW983" s="1"/>
      <c r="BX983" s="1"/>
      <c r="BY983" s="1"/>
      <c r="BZ983" s="2"/>
    </row>
    <row r="984" spans="1:79" ht="27.95" customHeight="1">
      <c r="A984" s="62">
        <v>0</v>
      </c>
      <c r="B984" s="61"/>
      <c r="C984" s="178" t="s">
        <v>360</v>
      </c>
      <c r="D984" s="178"/>
      <c r="E984" s="178"/>
      <c r="F984" s="178"/>
      <c r="G984" s="178"/>
      <c r="H984" s="178"/>
      <c r="I984" s="178"/>
      <c r="J984" s="179" t="s">
        <v>98</v>
      </c>
      <c r="K984" s="179"/>
      <c r="L984" s="179"/>
      <c r="M984" s="179"/>
      <c r="N984" s="179"/>
      <c r="O984" s="128"/>
      <c r="P984" s="221"/>
      <c r="Q984" s="221"/>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221"/>
      <c r="BE984" s="221"/>
      <c r="BF984" s="221"/>
      <c r="BG984" s="221"/>
      <c r="BH984" s="221"/>
      <c r="BI984" s="221"/>
      <c r="BJ984" s="221"/>
      <c r="BK984" s="221"/>
      <c r="BL984" s="221"/>
      <c r="BM984" s="221"/>
      <c r="BN984" s="221"/>
      <c r="BO984" s="221"/>
      <c r="BP984" s="221"/>
      <c r="BQ984" s="222"/>
      <c r="BR984" s="151"/>
      <c r="BS984" s="151"/>
      <c r="BT984" s="151"/>
      <c r="BU984" s="151"/>
      <c r="BV984" s="151"/>
      <c r="BW984" s="1"/>
      <c r="BX984" s="1"/>
      <c r="BY984" s="1"/>
      <c r="BZ984" s="2"/>
    </row>
    <row r="985" spans="1:79" ht="50.45" customHeight="1">
      <c r="A985" s="185" t="s">
        <v>563</v>
      </c>
      <c r="B985" s="125"/>
      <c r="C985" s="186" t="s">
        <v>376</v>
      </c>
      <c r="D985" s="186"/>
      <c r="E985" s="186"/>
      <c r="F985" s="186"/>
      <c r="G985" s="186"/>
      <c r="H985" s="186"/>
      <c r="I985" s="186"/>
      <c r="J985" s="187" t="s">
        <v>362</v>
      </c>
      <c r="K985" s="187"/>
      <c r="L985" s="187"/>
      <c r="M985" s="187"/>
      <c r="N985" s="187"/>
      <c r="O985" s="229" t="s">
        <v>588</v>
      </c>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c r="AL985" s="230"/>
      <c r="AM985" s="230"/>
      <c r="AN985" s="230"/>
      <c r="AO985" s="230"/>
      <c r="AP985" s="230"/>
      <c r="AQ985" s="230"/>
      <c r="AR985" s="230"/>
      <c r="AS985" s="230"/>
      <c r="AT985" s="230"/>
      <c r="AU985" s="230"/>
      <c r="AV985" s="230"/>
      <c r="AW985" s="230"/>
      <c r="AX985" s="230"/>
      <c r="AY985" s="230"/>
      <c r="AZ985" s="230"/>
      <c r="BA985" s="230"/>
      <c r="BB985" s="230"/>
      <c r="BC985" s="230"/>
      <c r="BD985" s="230"/>
      <c r="BE985" s="230"/>
      <c r="BF985" s="230"/>
      <c r="BG985" s="230"/>
      <c r="BH985" s="230"/>
      <c r="BI985" s="230"/>
      <c r="BJ985" s="230"/>
      <c r="BK985" s="230"/>
      <c r="BL985" s="230"/>
      <c r="BM985" s="230"/>
      <c r="BN985" s="230"/>
      <c r="BO985" s="230"/>
      <c r="BP985" s="230"/>
      <c r="BQ985" s="231"/>
      <c r="BR985" s="182">
        <v>-36.6</v>
      </c>
      <c r="BS985" s="183"/>
      <c r="BT985" s="183"/>
      <c r="BU985" s="183"/>
      <c r="BV985" s="184"/>
      <c r="BW985" s="1"/>
      <c r="BX985" s="1"/>
      <c r="BY985" s="1"/>
      <c r="BZ985" s="2"/>
    </row>
    <row r="986" spans="1:79" s="6" customFormat="1" ht="36.75" customHeight="1">
      <c r="A986" s="62">
        <v>0</v>
      </c>
      <c r="B986" s="61"/>
      <c r="C986" s="178" t="s">
        <v>472</v>
      </c>
      <c r="D986" s="178"/>
      <c r="E986" s="178"/>
      <c r="F986" s="178"/>
      <c r="G986" s="178"/>
      <c r="H986" s="178"/>
      <c r="I986" s="178"/>
      <c r="J986" s="179" t="s">
        <v>98</v>
      </c>
      <c r="K986" s="179"/>
      <c r="L986" s="179"/>
      <c r="M986" s="179"/>
      <c r="N986" s="179"/>
      <c r="O986" s="128"/>
      <c r="P986" s="221"/>
      <c r="Q986" s="221"/>
      <c r="R986" s="221"/>
      <c r="S986" s="221"/>
      <c r="T986" s="221"/>
      <c r="U986" s="221"/>
      <c r="V986" s="221"/>
      <c r="W986" s="221"/>
      <c r="X986" s="221"/>
      <c r="Y986" s="221"/>
      <c r="Z986" s="221"/>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221"/>
      <c r="BE986" s="221"/>
      <c r="BF986" s="221"/>
      <c r="BG986" s="221"/>
      <c r="BH986" s="221"/>
      <c r="BI986" s="221"/>
      <c r="BJ986" s="221"/>
      <c r="BK986" s="221"/>
      <c r="BL986" s="221"/>
      <c r="BM986" s="221"/>
      <c r="BN986" s="221"/>
      <c r="BO986" s="221"/>
      <c r="BP986" s="221"/>
      <c r="BQ986" s="222"/>
      <c r="BR986" s="151"/>
      <c r="BS986" s="151"/>
      <c r="BT986" s="151"/>
      <c r="BU986" s="151"/>
      <c r="BV986" s="151"/>
      <c r="BW986" s="4"/>
      <c r="BX986" s="4"/>
      <c r="BY986" s="4"/>
      <c r="BZ986" s="5"/>
      <c r="CA986" s="6" t="s">
        <v>24</v>
      </c>
    </row>
    <row r="987" spans="1:79" s="6" customFormat="1" ht="18.75" customHeight="1">
      <c r="A987" s="62">
        <v>0</v>
      </c>
      <c r="B987" s="61"/>
      <c r="C987" s="178" t="s">
        <v>97</v>
      </c>
      <c r="D987" s="178"/>
      <c r="E987" s="178"/>
      <c r="F987" s="178"/>
      <c r="G987" s="178"/>
      <c r="H987" s="178"/>
      <c r="I987" s="178"/>
      <c r="J987" s="179" t="s">
        <v>98</v>
      </c>
      <c r="K987" s="179"/>
      <c r="L987" s="179"/>
      <c r="M987" s="179"/>
      <c r="N987" s="179"/>
      <c r="O987" s="128"/>
      <c r="P987" s="221"/>
      <c r="Q987" s="221"/>
      <c r="R987" s="221"/>
      <c r="S987" s="221"/>
      <c r="T987" s="221"/>
      <c r="U987" s="221"/>
      <c r="V987" s="221"/>
      <c r="W987" s="221"/>
      <c r="X987" s="221"/>
      <c r="Y987" s="221"/>
      <c r="Z987" s="221"/>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221"/>
      <c r="BE987" s="221"/>
      <c r="BF987" s="221"/>
      <c r="BG987" s="221"/>
      <c r="BH987" s="221"/>
      <c r="BI987" s="221"/>
      <c r="BJ987" s="221"/>
      <c r="BK987" s="221"/>
      <c r="BL987" s="221"/>
      <c r="BM987" s="221"/>
      <c r="BN987" s="221"/>
      <c r="BO987" s="221"/>
      <c r="BP987" s="221"/>
      <c r="BQ987" s="222"/>
      <c r="BR987" s="151"/>
      <c r="BS987" s="151"/>
      <c r="BT987" s="151"/>
      <c r="BU987" s="151"/>
      <c r="BV987" s="151"/>
      <c r="BW987" s="4"/>
      <c r="BX987" s="4"/>
      <c r="BY987" s="4"/>
      <c r="BZ987" s="5"/>
      <c r="CA987" s="6" t="s">
        <v>24</v>
      </c>
    </row>
    <row r="988" spans="1:79" ht="36" customHeight="1">
      <c r="A988" s="185" t="s">
        <v>564</v>
      </c>
      <c r="B988" s="125"/>
      <c r="C988" s="186" t="s">
        <v>123</v>
      </c>
      <c r="D988" s="186"/>
      <c r="E988" s="186"/>
      <c r="F988" s="186"/>
      <c r="G988" s="186"/>
      <c r="H988" s="186"/>
      <c r="I988" s="186"/>
      <c r="J988" s="187" t="s">
        <v>100</v>
      </c>
      <c r="K988" s="187"/>
      <c r="L988" s="187"/>
      <c r="M988" s="187"/>
      <c r="N988" s="187"/>
      <c r="O988" s="229" t="s">
        <v>94</v>
      </c>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c r="AL988" s="230"/>
      <c r="AM988" s="230"/>
      <c r="AN988" s="230"/>
      <c r="AO988" s="230"/>
      <c r="AP988" s="230"/>
      <c r="AQ988" s="230"/>
      <c r="AR988" s="230"/>
      <c r="AS988" s="230"/>
      <c r="AT988" s="230"/>
      <c r="AU988" s="230"/>
      <c r="AV988" s="230"/>
      <c r="AW988" s="230"/>
      <c r="AX988" s="230"/>
      <c r="AY988" s="230"/>
      <c r="AZ988" s="230"/>
      <c r="BA988" s="230"/>
      <c r="BB988" s="230"/>
      <c r="BC988" s="230"/>
      <c r="BD988" s="230"/>
      <c r="BE988" s="230"/>
      <c r="BF988" s="230"/>
      <c r="BG988" s="230"/>
      <c r="BH988" s="230"/>
      <c r="BI988" s="230"/>
      <c r="BJ988" s="230"/>
      <c r="BK988" s="230"/>
      <c r="BL988" s="230"/>
      <c r="BM988" s="230"/>
      <c r="BN988" s="230"/>
      <c r="BO988" s="230"/>
      <c r="BP988" s="230"/>
      <c r="BQ988" s="231"/>
      <c r="BR988" s="182">
        <v>-8484.86</v>
      </c>
      <c r="BS988" s="183"/>
      <c r="BT988" s="183"/>
      <c r="BU988" s="183"/>
      <c r="BV988" s="184"/>
      <c r="BW988" s="1"/>
      <c r="BX988" s="1"/>
      <c r="BY988" s="1"/>
      <c r="BZ988" s="2"/>
    </row>
    <row r="989" spans="1:79" ht="18.75" hidden="1" customHeight="1">
      <c r="A989" s="62">
        <v>0</v>
      </c>
      <c r="B989" s="61"/>
      <c r="C989" s="178" t="s">
        <v>198</v>
      </c>
      <c r="D989" s="178"/>
      <c r="E989" s="178"/>
      <c r="F989" s="178"/>
      <c r="G989" s="178"/>
      <c r="H989" s="178"/>
      <c r="I989" s="178"/>
      <c r="J989" s="179" t="s">
        <v>98</v>
      </c>
      <c r="K989" s="179"/>
      <c r="L989" s="179"/>
      <c r="M989" s="179"/>
      <c r="N989" s="179"/>
      <c r="O989" s="128"/>
      <c r="P989" s="221"/>
      <c r="Q989" s="221"/>
      <c r="R989" s="221"/>
      <c r="S989" s="221"/>
      <c r="T989" s="221"/>
      <c r="U989" s="221"/>
      <c r="V989" s="221"/>
      <c r="W989" s="221"/>
      <c r="X989" s="221"/>
      <c r="Y989" s="221"/>
      <c r="Z989" s="221"/>
      <c r="AA989" s="221"/>
      <c r="AB989" s="221"/>
      <c r="AC989" s="221"/>
      <c r="AD989" s="221"/>
      <c r="AE989" s="221"/>
      <c r="AF989" s="221"/>
      <c r="AG989" s="221"/>
      <c r="AH989" s="221"/>
      <c r="AI989" s="221"/>
      <c r="AJ989" s="221"/>
      <c r="AK989" s="221"/>
      <c r="AL989" s="221"/>
      <c r="AM989" s="221"/>
      <c r="AN989" s="221"/>
      <c r="AO989" s="221"/>
      <c r="AP989" s="221"/>
      <c r="AQ989" s="221"/>
      <c r="AR989" s="221"/>
      <c r="AS989" s="221"/>
      <c r="AT989" s="221"/>
      <c r="AU989" s="221"/>
      <c r="AV989" s="221"/>
      <c r="AW989" s="221"/>
      <c r="AX989" s="221"/>
      <c r="AY989" s="221"/>
      <c r="AZ989" s="221"/>
      <c r="BA989" s="221"/>
      <c r="BB989" s="221"/>
      <c r="BC989" s="221"/>
      <c r="BD989" s="221"/>
      <c r="BE989" s="221"/>
      <c r="BF989" s="221"/>
      <c r="BG989" s="221"/>
      <c r="BH989" s="221"/>
      <c r="BI989" s="221"/>
      <c r="BJ989" s="221"/>
      <c r="BK989" s="221"/>
      <c r="BL989" s="221"/>
      <c r="BM989" s="221"/>
      <c r="BN989" s="221"/>
      <c r="BO989" s="221"/>
      <c r="BP989" s="221"/>
      <c r="BQ989" s="222"/>
      <c r="BR989" s="151"/>
      <c r="BS989" s="151"/>
      <c r="BT989" s="151"/>
      <c r="BU989" s="151"/>
      <c r="BV989" s="151"/>
      <c r="BW989" s="1"/>
      <c r="BX989" s="1"/>
      <c r="BY989" s="1"/>
      <c r="BZ989" s="2"/>
    </row>
    <row r="990" spans="1:79" ht="45.95" hidden="1" customHeight="1">
      <c r="A990" s="185" t="s">
        <v>564</v>
      </c>
      <c r="B990" s="125"/>
      <c r="C990" s="186" t="s">
        <v>234</v>
      </c>
      <c r="D990" s="186"/>
      <c r="E990" s="186"/>
      <c r="F990" s="186"/>
      <c r="G990" s="186"/>
      <c r="H990" s="186"/>
      <c r="I990" s="186"/>
      <c r="J990" s="187" t="s">
        <v>103</v>
      </c>
      <c r="K990" s="187"/>
      <c r="L990" s="187"/>
      <c r="M990" s="187"/>
      <c r="N990" s="187"/>
      <c r="O990" s="128"/>
      <c r="P990" s="221"/>
      <c r="Q990" s="221"/>
      <c r="R990" s="221"/>
      <c r="S990" s="221"/>
      <c r="T990" s="221"/>
      <c r="U990" s="221"/>
      <c r="V990" s="221"/>
      <c r="W990" s="221"/>
      <c r="X990" s="221"/>
      <c r="Y990" s="221"/>
      <c r="Z990" s="221"/>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221"/>
      <c r="BE990" s="221"/>
      <c r="BF990" s="221"/>
      <c r="BG990" s="221"/>
      <c r="BH990" s="221"/>
      <c r="BI990" s="221"/>
      <c r="BJ990" s="221"/>
      <c r="BK990" s="221"/>
      <c r="BL990" s="221"/>
      <c r="BM990" s="221"/>
      <c r="BN990" s="221"/>
      <c r="BO990" s="221"/>
      <c r="BP990" s="221"/>
      <c r="BQ990" s="222"/>
      <c r="BR990" s="182">
        <v>0</v>
      </c>
      <c r="BS990" s="183"/>
      <c r="BT990" s="183"/>
      <c r="BU990" s="183"/>
      <c r="BV990" s="184"/>
      <c r="BW990" s="1"/>
      <c r="BX990" s="1"/>
      <c r="BY990" s="1"/>
      <c r="BZ990" s="2"/>
    </row>
    <row r="991" spans="1:79" ht="18.75" customHeight="1">
      <c r="A991" s="62">
        <v>0</v>
      </c>
      <c r="B991" s="61"/>
      <c r="C991" s="178" t="s">
        <v>281</v>
      </c>
      <c r="D991" s="178"/>
      <c r="E991" s="178"/>
      <c r="F991" s="178"/>
      <c r="G991" s="178"/>
      <c r="H991" s="178"/>
      <c r="I991" s="178"/>
      <c r="J991" s="179" t="s">
        <v>98</v>
      </c>
      <c r="K991" s="179"/>
      <c r="L991" s="179"/>
      <c r="M991" s="179"/>
      <c r="N991" s="179"/>
      <c r="O991" s="128"/>
      <c r="P991" s="221"/>
      <c r="Q991" s="221"/>
      <c r="R991" s="221"/>
      <c r="S991" s="221"/>
      <c r="T991" s="221"/>
      <c r="U991" s="221"/>
      <c r="V991" s="221"/>
      <c r="W991" s="221"/>
      <c r="X991" s="221"/>
      <c r="Y991" s="221"/>
      <c r="Z991" s="221"/>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221"/>
      <c r="BE991" s="221"/>
      <c r="BF991" s="221"/>
      <c r="BG991" s="221"/>
      <c r="BH991" s="221"/>
      <c r="BI991" s="221"/>
      <c r="BJ991" s="221"/>
      <c r="BK991" s="221"/>
      <c r="BL991" s="221"/>
      <c r="BM991" s="221"/>
      <c r="BN991" s="221"/>
      <c r="BO991" s="221"/>
      <c r="BP991" s="221"/>
      <c r="BQ991" s="222"/>
      <c r="BR991" s="151"/>
      <c r="BS991" s="151"/>
      <c r="BT991" s="151"/>
      <c r="BU991" s="151"/>
      <c r="BV991" s="151"/>
      <c r="BW991" s="1"/>
      <c r="BX991" s="1"/>
      <c r="BY991" s="1"/>
      <c r="BZ991" s="2"/>
    </row>
    <row r="992" spans="1:79" s="6" customFormat="1" ht="45.6" customHeight="1">
      <c r="A992" s="185" t="s">
        <v>564</v>
      </c>
      <c r="B992" s="125"/>
      <c r="C992" s="186" t="s">
        <v>310</v>
      </c>
      <c r="D992" s="186"/>
      <c r="E992" s="186"/>
      <c r="F992" s="186"/>
      <c r="G992" s="186"/>
      <c r="H992" s="186"/>
      <c r="I992" s="186"/>
      <c r="J992" s="187" t="s">
        <v>100</v>
      </c>
      <c r="K992" s="187"/>
      <c r="L992" s="187"/>
      <c r="M992" s="187"/>
      <c r="N992" s="187"/>
      <c r="O992" s="229" t="s">
        <v>94</v>
      </c>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c r="AL992" s="230"/>
      <c r="AM992" s="230"/>
      <c r="AN992" s="230"/>
      <c r="AO992" s="230"/>
      <c r="AP992" s="230"/>
      <c r="AQ992" s="230"/>
      <c r="AR992" s="230"/>
      <c r="AS992" s="230"/>
      <c r="AT992" s="230"/>
      <c r="AU992" s="230"/>
      <c r="AV992" s="230"/>
      <c r="AW992" s="230"/>
      <c r="AX992" s="230"/>
      <c r="AY992" s="230"/>
      <c r="AZ992" s="230"/>
      <c r="BA992" s="230"/>
      <c r="BB992" s="230"/>
      <c r="BC992" s="230"/>
      <c r="BD992" s="230"/>
      <c r="BE992" s="230"/>
      <c r="BF992" s="230"/>
      <c r="BG992" s="230"/>
      <c r="BH992" s="230"/>
      <c r="BI992" s="230"/>
      <c r="BJ992" s="230"/>
      <c r="BK992" s="230"/>
      <c r="BL992" s="230"/>
      <c r="BM992" s="230"/>
      <c r="BN992" s="230"/>
      <c r="BO992" s="230"/>
      <c r="BP992" s="230"/>
      <c r="BQ992" s="231"/>
      <c r="BR992" s="182">
        <v>-0.12000000000080036</v>
      </c>
      <c r="BS992" s="183"/>
      <c r="BT992" s="183"/>
      <c r="BU992" s="183"/>
      <c r="BV992" s="184"/>
      <c r="BW992" s="4"/>
      <c r="BX992" s="4"/>
      <c r="BY992" s="4"/>
      <c r="BZ992" s="5"/>
    </row>
    <row r="993" spans="1:79" ht="38.25" customHeight="1">
      <c r="A993" s="185" t="s">
        <v>564</v>
      </c>
      <c r="B993" s="125"/>
      <c r="C993" s="186" t="s">
        <v>311</v>
      </c>
      <c r="D993" s="186"/>
      <c r="E993" s="186"/>
      <c r="F993" s="186"/>
      <c r="G993" s="186"/>
      <c r="H993" s="186"/>
      <c r="I993" s="186"/>
      <c r="J993" s="187" t="s">
        <v>100</v>
      </c>
      <c r="K993" s="187"/>
      <c r="L993" s="187"/>
      <c r="M993" s="187"/>
      <c r="N993" s="187"/>
      <c r="O993" s="229" t="s">
        <v>94</v>
      </c>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230"/>
      <c r="AK993" s="230"/>
      <c r="AL993" s="230"/>
      <c r="AM993" s="230"/>
      <c r="AN993" s="230"/>
      <c r="AO993" s="230"/>
      <c r="AP993" s="230"/>
      <c r="AQ993" s="230"/>
      <c r="AR993" s="230"/>
      <c r="AS993" s="230"/>
      <c r="AT993" s="230"/>
      <c r="AU993" s="230"/>
      <c r="AV993" s="230"/>
      <c r="AW993" s="230"/>
      <c r="AX993" s="230"/>
      <c r="AY993" s="230"/>
      <c r="AZ993" s="230"/>
      <c r="BA993" s="230"/>
      <c r="BB993" s="230"/>
      <c r="BC993" s="230"/>
      <c r="BD993" s="230"/>
      <c r="BE993" s="230"/>
      <c r="BF993" s="230"/>
      <c r="BG993" s="230"/>
      <c r="BH993" s="230"/>
      <c r="BI993" s="230"/>
      <c r="BJ993" s="230"/>
      <c r="BK993" s="230"/>
      <c r="BL993" s="230"/>
      <c r="BM993" s="230"/>
      <c r="BN993" s="230"/>
      <c r="BO993" s="230"/>
      <c r="BP993" s="230"/>
      <c r="BQ993" s="231"/>
      <c r="BR993" s="182">
        <v>-28.860000000000582</v>
      </c>
      <c r="BS993" s="183"/>
      <c r="BT993" s="183"/>
      <c r="BU993" s="183"/>
      <c r="BV993" s="184"/>
      <c r="BW993" s="1"/>
      <c r="BX993" s="1"/>
      <c r="BY993" s="1"/>
      <c r="BZ993" s="2"/>
    </row>
    <row r="994" spans="1:79" ht="18.75" customHeight="1">
      <c r="A994" s="62">
        <v>0</v>
      </c>
      <c r="B994" s="61"/>
      <c r="C994" s="178" t="s">
        <v>360</v>
      </c>
      <c r="D994" s="178"/>
      <c r="E994" s="178"/>
      <c r="F994" s="178"/>
      <c r="G994" s="178"/>
      <c r="H994" s="178"/>
      <c r="I994" s="178"/>
      <c r="J994" s="179" t="s">
        <v>98</v>
      </c>
      <c r="K994" s="179"/>
      <c r="L994" s="179"/>
      <c r="M994" s="179"/>
      <c r="N994" s="179"/>
      <c r="O994" s="128"/>
      <c r="P994" s="221"/>
      <c r="Q994" s="221"/>
      <c r="R994" s="221"/>
      <c r="S994" s="221"/>
      <c r="T994" s="221"/>
      <c r="U994" s="221"/>
      <c r="V994" s="221"/>
      <c r="W994" s="221"/>
      <c r="X994" s="221"/>
      <c r="Y994" s="221"/>
      <c r="Z994" s="221"/>
      <c r="AA994" s="221"/>
      <c r="AB994" s="221"/>
      <c r="AC994" s="221"/>
      <c r="AD994" s="221"/>
      <c r="AE994" s="221"/>
      <c r="AF994" s="221"/>
      <c r="AG994" s="221"/>
      <c r="AH994" s="221"/>
      <c r="AI994" s="221"/>
      <c r="AJ994" s="221"/>
      <c r="AK994" s="221"/>
      <c r="AL994" s="221"/>
      <c r="AM994" s="221"/>
      <c r="AN994" s="221"/>
      <c r="AO994" s="221"/>
      <c r="AP994" s="221"/>
      <c r="AQ994" s="221"/>
      <c r="AR994" s="221"/>
      <c r="AS994" s="221"/>
      <c r="AT994" s="221"/>
      <c r="AU994" s="221"/>
      <c r="AV994" s="221"/>
      <c r="AW994" s="221"/>
      <c r="AX994" s="221"/>
      <c r="AY994" s="221"/>
      <c r="AZ994" s="221"/>
      <c r="BA994" s="221"/>
      <c r="BB994" s="221"/>
      <c r="BC994" s="221"/>
      <c r="BD994" s="221"/>
      <c r="BE994" s="221"/>
      <c r="BF994" s="221"/>
      <c r="BG994" s="221"/>
      <c r="BH994" s="221"/>
      <c r="BI994" s="221"/>
      <c r="BJ994" s="221"/>
      <c r="BK994" s="221"/>
      <c r="BL994" s="221"/>
      <c r="BM994" s="221"/>
      <c r="BN994" s="221"/>
      <c r="BO994" s="221"/>
      <c r="BP994" s="221"/>
      <c r="BQ994" s="222"/>
      <c r="BR994" s="151"/>
      <c r="BS994" s="151"/>
      <c r="BT994" s="151"/>
      <c r="BU994" s="151"/>
      <c r="BV994" s="151"/>
      <c r="BW994" s="1"/>
      <c r="BX994" s="1"/>
      <c r="BY994" s="1"/>
      <c r="BZ994" s="2"/>
    </row>
    <row r="995" spans="1:79" ht="39.6" customHeight="1">
      <c r="A995" s="185" t="s">
        <v>564</v>
      </c>
      <c r="B995" s="125"/>
      <c r="C995" s="186" t="s">
        <v>377</v>
      </c>
      <c r="D995" s="186"/>
      <c r="E995" s="186"/>
      <c r="F995" s="186"/>
      <c r="G995" s="186"/>
      <c r="H995" s="186"/>
      <c r="I995" s="186"/>
      <c r="J995" s="187" t="s">
        <v>362</v>
      </c>
      <c r="K995" s="187"/>
      <c r="L995" s="187"/>
      <c r="M995" s="187"/>
      <c r="N995" s="187"/>
      <c r="O995" s="229" t="s">
        <v>94</v>
      </c>
      <c r="P995" s="230"/>
      <c r="Q995" s="230"/>
      <c r="R995" s="230"/>
      <c r="S995" s="230"/>
      <c r="T995" s="230"/>
      <c r="U995" s="230"/>
      <c r="V995" s="230"/>
      <c r="W995" s="230"/>
      <c r="X995" s="230"/>
      <c r="Y995" s="230"/>
      <c r="Z995" s="230"/>
      <c r="AA995" s="230"/>
      <c r="AB995" s="230"/>
      <c r="AC995" s="230"/>
      <c r="AD995" s="230"/>
      <c r="AE995" s="230"/>
      <c r="AF995" s="230"/>
      <c r="AG995" s="230"/>
      <c r="AH995" s="230"/>
      <c r="AI995" s="230"/>
      <c r="AJ995" s="230"/>
      <c r="AK995" s="230"/>
      <c r="AL995" s="230"/>
      <c r="AM995" s="230"/>
      <c r="AN995" s="230"/>
      <c r="AO995" s="230"/>
      <c r="AP995" s="230"/>
      <c r="AQ995" s="230"/>
      <c r="AR995" s="230"/>
      <c r="AS995" s="230"/>
      <c r="AT995" s="230"/>
      <c r="AU995" s="230"/>
      <c r="AV995" s="230"/>
      <c r="AW995" s="230"/>
      <c r="AX995" s="230"/>
      <c r="AY995" s="230"/>
      <c r="AZ995" s="230"/>
      <c r="BA995" s="230"/>
      <c r="BB995" s="230"/>
      <c r="BC995" s="230"/>
      <c r="BD995" s="230"/>
      <c r="BE995" s="230"/>
      <c r="BF995" s="230"/>
      <c r="BG995" s="230"/>
      <c r="BH995" s="230"/>
      <c r="BI995" s="230"/>
      <c r="BJ995" s="230"/>
      <c r="BK995" s="230"/>
      <c r="BL995" s="230"/>
      <c r="BM995" s="230"/>
      <c r="BN995" s="230"/>
      <c r="BO995" s="230"/>
      <c r="BP995" s="230"/>
      <c r="BQ995" s="231"/>
      <c r="BR995" s="182">
        <v>-40.729999999999997</v>
      </c>
      <c r="BS995" s="183"/>
      <c r="BT995" s="183"/>
      <c r="BU995" s="183"/>
      <c r="BV995" s="184"/>
      <c r="BW995" s="1"/>
      <c r="BX995" s="1"/>
      <c r="BY995" s="1"/>
      <c r="BZ995" s="2"/>
    </row>
    <row r="996" spans="1:79" s="6" customFormat="1" ht="78.75" hidden="1" customHeight="1">
      <c r="A996" s="62">
        <v>0</v>
      </c>
      <c r="B996" s="61"/>
      <c r="C996" s="204" t="s">
        <v>490</v>
      </c>
      <c r="D996" s="205"/>
      <c r="E996" s="205"/>
      <c r="F996" s="205"/>
      <c r="G996" s="205"/>
      <c r="H996" s="205"/>
      <c r="I996" s="206"/>
      <c r="J996" s="207" t="s">
        <v>98</v>
      </c>
      <c r="K996" s="208"/>
      <c r="L996" s="208"/>
      <c r="M996" s="208"/>
      <c r="N996" s="209"/>
      <c r="O996" s="128"/>
      <c r="P996" s="221"/>
      <c r="Q996" s="221"/>
      <c r="R996" s="221"/>
      <c r="S996" s="221"/>
      <c r="T996" s="221"/>
      <c r="U996" s="221"/>
      <c r="V996" s="221"/>
      <c r="W996" s="221"/>
      <c r="X996" s="221"/>
      <c r="Y996" s="221"/>
      <c r="Z996" s="221"/>
      <c r="AA996" s="221"/>
      <c r="AB996" s="221"/>
      <c r="AC996" s="221"/>
      <c r="AD996" s="221"/>
      <c r="AE996" s="221"/>
      <c r="AF996" s="221"/>
      <c r="AG996" s="221"/>
      <c r="AH996" s="221"/>
      <c r="AI996" s="221"/>
      <c r="AJ996" s="221"/>
      <c r="AK996" s="221"/>
      <c r="AL996" s="221"/>
      <c r="AM996" s="221"/>
      <c r="AN996" s="221"/>
      <c r="AO996" s="221"/>
      <c r="AP996" s="221"/>
      <c r="AQ996" s="221"/>
      <c r="AR996" s="221"/>
      <c r="AS996" s="221"/>
      <c r="AT996" s="221"/>
      <c r="AU996" s="221"/>
      <c r="AV996" s="221"/>
      <c r="AW996" s="221"/>
      <c r="AX996" s="221"/>
      <c r="AY996" s="221"/>
      <c r="AZ996" s="221"/>
      <c r="BA996" s="221"/>
      <c r="BB996" s="221"/>
      <c r="BC996" s="221"/>
      <c r="BD996" s="221"/>
      <c r="BE996" s="221"/>
      <c r="BF996" s="221"/>
      <c r="BG996" s="221"/>
      <c r="BH996" s="221"/>
      <c r="BI996" s="221"/>
      <c r="BJ996" s="221"/>
      <c r="BK996" s="221"/>
      <c r="BL996" s="221"/>
      <c r="BM996" s="221"/>
      <c r="BN996" s="221"/>
      <c r="BO996" s="221"/>
      <c r="BP996" s="221"/>
      <c r="BQ996" s="222"/>
      <c r="BR996" s="201"/>
      <c r="BS996" s="202"/>
      <c r="BT996" s="202"/>
      <c r="BU996" s="202"/>
      <c r="BV996" s="203"/>
      <c r="BW996" s="4"/>
      <c r="BX996" s="4"/>
      <c r="BY996" s="4"/>
      <c r="BZ996" s="5"/>
      <c r="CA996" s="6" t="s">
        <v>24</v>
      </c>
    </row>
    <row r="997" spans="1:79" s="6" customFormat="1" ht="18.75" hidden="1" customHeight="1">
      <c r="A997" s="62">
        <v>0</v>
      </c>
      <c r="B997" s="61"/>
      <c r="C997" s="204" t="s">
        <v>437</v>
      </c>
      <c r="D997" s="205"/>
      <c r="E997" s="205"/>
      <c r="F997" s="205"/>
      <c r="G997" s="205"/>
      <c r="H997" s="205"/>
      <c r="I997" s="206"/>
      <c r="J997" s="207" t="s">
        <v>98</v>
      </c>
      <c r="K997" s="208"/>
      <c r="L997" s="208"/>
      <c r="M997" s="208"/>
      <c r="N997" s="209"/>
      <c r="O997" s="128"/>
      <c r="P997" s="221"/>
      <c r="Q997" s="221"/>
      <c r="R997" s="221"/>
      <c r="S997" s="221"/>
      <c r="T997" s="221"/>
      <c r="U997" s="221"/>
      <c r="V997" s="221"/>
      <c r="W997" s="221"/>
      <c r="X997" s="221"/>
      <c r="Y997" s="221"/>
      <c r="Z997" s="221"/>
      <c r="AA997" s="221"/>
      <c r="AB997" s="221"/>
      <c r="AC997" s="221"/>
      <c r="AD997" s="221"/>
      <c r="AE997" s="221"/>
      <c r="AF997" s="221"/>
      <c r="AG997" s="221"/>
      <c r="AH997" s="221"/>
      <c r="AI997" s="221"/>
      <c r="AJ997" s="221"/>
      <c r="AK997" s="221"/>
      <c r="AL997" s="221"/>
      <c r="AM997" s="221"/>
      <c r="AN997" s="221"/>
      <c r="AO997" s="221"/>
      <c r="AP997" s="221"/>
      <c r="AQ997" s="221"/>
      <c r="AR997" s="221"/>
      <c r="AS997" s="221"/>
      <c r="AT997" s="221"/>
      <c r="AU997" s="221"/>
      <c r="AV997" s="221"/>
      <c r="AW997" s="221"/>
      <c r="AX997" s="221"/>
      <c r="AY997" s="221"/>
      <c r="AZ997" s="221"/>
      <c r="BA997" s="221"/>
      <c r="BB997" s="221"/>
      <c r="BC997" s="221"/>
      <c r="BD997" s="221"/>
      <c r="BE997" s="221"/>
      <c r="BF997" s="221"/>
      <c r="BG997" s="221"/>
      <c r="BH997" s="221"/>
      <c r="BI997" s="221"/>
      <c r="BJ997" s="221"/>
      <c r="BK997" s="221"/>
      <c r="BL997" s="221"/>
      <c r="BM997" s="221"/>
      <c r="BN997" s="221"/>
      <c r="BO997" s="221"/>
      <c r="BP997" s="221"/>
      <c r="BQ997" s="222"/>
      <c r="BR997" s="201"/>
      <c r="BS997" s="202"/>
      <c r="BT997" s="202"/>
      <c r="BU997" s="202"/>
      <c r="BV997" s="203"/>
      <c r="BW997" s="4"/>
      <c r="BX997" s="4"/>
      <c r="BY997" s="4"/>
      <c r="BZ997" s="5"/>
      <c r="CA997" s="6" t="s">
        <v>24</v>
      </c>
    </row>
    <row r="998" spans="1:79" ht="56.45" hidden="1" customHeight="1">
      <c r="A998" s="185" t="s">
        <v>565</v>
      </c>
      <c r="B998" s="125"/>
      <c r="C998" s="186" t="s">
        <v>135</v>
      </c>
      <c r="D998" s="186"/>
      <c r="E998" s="186"/>
      <c r="F998" s="186"/>
      <c r="G998" s="186"/>
      <c r="H998" s="186"/>
      <c r="I998" s="186"/>
      <c r="J998" s="187" t="s">
        <v>100</v>
      </c>
      <c r="K998" s="187"/>
      <c r="L998" s="187"/>
      <c r="M998" s="187"/>
      <c r="N998" s="187"/>
      <c r="O998" s="229" t="s">
        <v>602</v>
      </c>
      <c r="P998" s="230"/>
      <c r="Q998" s="230"/>
      <c r="R998" s="230"/>
      <c r="S998" s="230"/>
      <c r="T998" s="230"/>
      <c r="U998" s="230"/>
      <c r="V998" s="230"/>
      <c r="W998" s="230"/>
      <c r="X998" s="230"/>
      <c r="Y998" s="230"/>
      <c r="Z998" s="230"/>
      <c r="AA998" s="230"/>
      <c r="AB998" s="230"/>
      <c r="AC998" s="230"/>
      <c r="AD998" s="230"/>
      <c r="AE998" s="230"/>
      <c r="AF998" s="230"/>
      <c r="AG998" s="230"/>
      <c r="AH998" s="230"/>
      <c r="AI998" s="230"/>
      <c r="AJ998" s="230"/>
      <c r="AK998" s="230"/>
      <c r="AL998" s="230"/>
      <c r="AM998" s="230"/>
      <c r="AN998" s="230"/>
      <c r="AO998" s="230"/>
      <c r="AP998" s="230"/>
      <c r="AQ998" s="230"/>
      <c r="AR998" s="230"/>
      <c r="AS998" s="230"/>
      <c r="AT998" s="230"/>
      <c r="AU998" s="230"/>
      <c r="AV998" s="230"/>
      <c r="AW998" s="230"/>
      <c r="AX998" s="230"/>
      <c r="AY998" s="230"/>
      <c r="AZ998" s="230"/>
      <c r="BA998" s="230"/>
      <c r="BB998" s="230"/>
      <c r="BC998" s="230"/>
      <c r="BD998" s="230"/>
      <c r="BE998" s="230"/>
      <c r="BF998" s="230"/>
      <c r="BG998" s="230"/>
      <c r="BH998" s="230"/>
      <c r="BI998" s="230"/>
      <c r="BJ998" s="230"/>
      <c r="BK998" s="230"/>
      <c r="BL998" s="230"/>
      <c r="BM998" s="230"/>
      <c r="BN998" s="230"/>
      <c r="BO998" s="230"/>
      <c r="BP998" s="230"/>
      <c r="BQ998" s="231"/>
      <c r="BR998" s="182">
        <v>0</v>
      </c>
      <c r="BS998" s="183"/>
      <c r="BT998" s="183"/>
      <c r="BU998" s="183"/>
      <c r="BV998" s="184"/>
      <c r="BW998" s="1"/>
      <c r="BX998" s="1"/>
      <c r="BY998" s="1"/>
      <c r="BZ998" s="2"/>
    </row>
    <row r="999" spans="1:79" ht="18.75" hidden="1" customHeight="1">
      <c r="A999" s="62">
        <v>0</v>
      </c>
      <c r="B999" s="61"/>
      <c r="C999" s="178" t="s">
        <v>438</v>
      </c>
      <c r="D999" s="178"/>
      <c r="E999" s="178"/>
      <c r="F999" s="178"/>
      <c r="G999" s="178"/>
      <c r="H999" s="178"/>
      <c r="I999" s="178"/>
      <c r="J999" s="179" t="s">
        <v>98</v>
      </c>
      <c r="K999" s="179"/>
      <c r="L999" s="179"/>
      <c r="M999" s="179"/>
      <c r="N999" s="179"/>
      <c r="O999" s="128"/>
      <c r="P999" s="221"/>
      <c r="Q999" s="221"/>
      <c r="R999" s="221"/>
      <c r="S999" s="221"/>
      <c r="T999" s="221"/>
      <c r="U999" s="221"/>
      <c r="V999" s="221"/>
      <c r="W999" s="221"/>
      <c r="X999" s="221"/>
      <c r="Y999" s="221"/>
      <c r="Z999" s="221"/>
      <c r="AA999" s="221"/>
      <c r="AB999" s="221"/>
      <c r="AC999" s="221"/>
      <c r="AD999" s="221"/>
      <c r="AE999" s="221"/>
      <c r="AF999" s="221"/>
      <c r="AG999" s="221"/>
      <c r="AH999" s="221"/>
      <c r="AI999" s="221"/>
      <c r="AJ999" s="221"/>
      <c r="AK999" s="221"/>
      <c r="AL999" s="221"/>
      <c r="AM999" s="221"/>
      <c r="AN999" s="221"/>
      <c r="AO999" s="221"/>
      <c r="AP999" s="221"/>
      <c r="AQ999" s="221"/>
      <c r="AR999" s="221"/>
      <c r="AS999" s="221"/>
      <c r="AT999" s="221"/>
      <c r="AU999" s="221"/>
      <c r="AV999" s="221"/>
      <c r="AW999" s="221"/>
      <c r="AX999" s="221"/>
      <c r="AY999" s="221"/>
      <c r="AZ999" s="221"/>
      <c r="BA999" s="221"/>
      <c r="BB999" s="221"/>
      <c r="BC999" s="221"/>
      <c r="BD999" s="221"/>
      <c r="BE999" s="221"/>
      <c r="BF999" s="221"/>
      <c r="BG999" s="221"/>
      <c r="BH999" s="221"/>
      <c r="BI999" s="221"/>
      <c r="BJ999" s="221"/>
      <c r="BK999" s="221"/>
      <c r="BL999" s="221"/>
      <c r="BM999" s="221"/>
      <c r="BN999" s="221"/>
      <c r="BO999" s="221"/>
      <c r="BP999" s="221"/>
      <c r="BQ999" s="222"/>
      <c r="BR999" s="151"/>
      <c r="BS999" s="151"/>
      <c r="BT999" s="151"/>
      <c r="BU999" s="151"/>
      <c r="BV999" s="151"/>
      <c r="BW999" s="1"/>
      <c r="BX999" s="1"/>
      <c r="BY999" s="1"/>
      <c r="BZ999" s="2"/>
    </row>
    <row r="1000" spans="1:79" ht="63.75" hidden="1" customHeight="1">
      <c r="A1000" s="185" t="s">
        <v>565</v>
      </c>
      <c r="B1000" s="125"/>
      <c r="C1000" s="186" t="s">
        <v>245</v>
      </c>
      <c r="D1000" s="186"/>
      <c r="E1000" s="186"/>
      <c r="F1000" s="186"/>
      <c r="G1000" s="186"/>
      <c r="H1000" s="186"/>
      <c r="I1000" s="186"/>
      <c r="J1000" s="187" t="s">
        <v>103</v>
      </c>
      <c r="K1000" s="187"/>
      <c r="L1000" s="187"/>
      <c r="M1000" s="187"/>
      <c r="N1000" s="187"/>
      <c r="O1000" s="128"/>
      <c r="P1000" s="221"/>
      <c r="Q1000" s="221"/>
      <c r="R1000" s="221"/>
      <c r="S1000" s="221"/>
      <c r="T1000" s="221"/>
      <c r="U1000" s="221"/>
      <c r="V1000" s="221"/>
      <c r="W1000" s="221"/>
      <c r="X1000" s="221"/>
      <c r="Y1000" s="221"/>
      <c r="Z1000" s="221"/>
      <c r="AA1000" s="221"/>
      <c r="AB1000" s="221"/>
      <c r="AC1000" s="221"/>
      <c r="AD1000" s="221"/>
      <c r="AE1000" s="221"/>
      <c r="AF1000" s="221"/>
      <c r="AG1000" s="221"/>
      <c r="AH1000" s="221"/>
      <c r="AI1000" s="221"/>
      <c r="AJ1000" s="221"/>
      <c r="AK1000" s="221"/>
      <c r="AL1000" s="221"/>
      <c r="AM1000" s="221"/>
      <c r="AN1000" s="221"/>
      <c r="AO1000" s="221"/>
      <c r="AP1000" s="221"/>
      <c r="AQ1000" s="221"/>
      <c r="AR1000" s="221"/>
      <c r="AS1000" s="221"/>
      <c r="AT1000" s="221"/>
      <c r="AU1000" s="221"/>
      <c r="AV1000" s="221"/>
      <c r="AW1000" s="221"/>
      <c r="AX1000" s="221"/>
      <c r="AY1000" s="221"/>
      <c r="AZ1000" s="221"/>
      <c r="BA1000" s="221"/>
      <c r="BB1000" s="221"/>
      <c r="BC1000" s="221"/>
      <c r="BD1000" s="221"/>
      <c r="BE1000" s="221"/>
      <c r="BF1000" s="221"/>
      <c r="BG1000" s="221"/>
      <c r="BH1000" s="221"/>
      <c r="BI1000" s="221"/>
      <c r="BJ1000" s="221"/>
      <c r="BK1000" s="221"/>
      <c r="BL1000" s="221"/>
      <c r="BM1000" s="221"/>
      <c r="BN1000" s="221"/>
      <c r="BO1000" s="221"/>
      <c r="BP1000" s="221"/>
      <c r="BQ1000" s="222"/>
      <c r="BR1000" s="182">
        <v>0</v>
      </c>
      <c r="BS1000" s="183"/>
      <c r="BT1000" s="183"/>
      <c r="BU1000" s="183"/>
      <c r="BV1000" s="184"/>
      <c r="BW1000" s="1"/>
      <c r="BX1000" s="1"/>
      <c r="BY1000" s="1"/>
      <c r="BZ1000" s="2"/>
    </row>
    <row r="1001" spans="1:79" ht="18.75" hidden="1" customHeight="1">
      <c r="A1001" s="62">
        <v>0</v>
      </c>
      <c r="B1001" s="61"/>
      <c r="C1001" s="178" t="s">
        <v>439</v>
      </c>
      <c r="D1001" s="178"/>
      <c r="E1001" s="178"/>
      <c r="F1001" s="178"/>
      <c r="G1001" s="178"/>
      <c r="H1001" s="178"/>
      <c r="I1001" s="178"/>
      <c r="J1001" s="179" t="s">
        <v>98</v>
      </c>
      <c r="K1001" s="179"/>
      <c r="L1001" s="179"/>
      <c r="M1001" s="179"/>
      <c r="N1001" s="179"/>
      <c r="O1001" s="128"/>
      <c r="P1001" s="221"/>
      <c r="Q1001" s="221"/>
      <c r="R1001" s="221"/>
      <c r="S1001" s="221"/>
      <c r="T1001" s="221"/>
      <c r="U1001" s="221"/>
      <c r="V1001" s="221"/>
      <c r="W1001" s="221"/>
      <c r="X1001" s="221"/>
      <c r="Y1001" s="221"/>
      <c r="Z1001" s="221"/>
      <c r="AA1001" s="221"/>
      <c r="AB1001" s="221"/>
      <c r="AC1001" s="221"/>
      <c r="AD1001" s="221"/>
      <c r="AE1001" s="221"/>
      <c r="AF1001" s="221"/>
      <c r="AG1001" s="221"/>
      <c r="AH1001" s="221"/>
      <c r="AI1001" s="221"/>
      <c r="AJ1001" s="221"/>
      <c r="AK1001" s="221"/>
      <c r="AL1001" s="221"/>
      <c r="AM1001" s="221"/>
      <c r="AN1001" s="221"/>
      <c r="AO1001" s="221"/>
      <c r="AP1001" s="221"/>
      <c r="AQ1001" s="221"/>
      <c r="AR1001" s="221"/>
      <c r="AS1001" s="221"/>
      <c r="AT1001" s="221"/>
      <c r="AU1001" s="221"/>
      <c r="AV1001" s="221"/>
      <c r="AW1001" s="221"/>
      <c r="AX1001" s="221"/>
      <c r="AY1001" s="221"/>
      <c r="AZ1001" s="221"/>
      <c r="BA1001" s="221"/>
      <c r="BB1001" s="221"/>
      <c r="BC1001" s="221"/>
      <c r="BD1001" s="221"/>
      <c r="BE1001" s="221"/>
      <c r="BF1001" s="221"/>
      <c r="BG1001" s="221"/>
      <c r="BH1001" s="221"/>
      <c r="BI1001" s="221"/>
      <c r="BJ1001" s="221"/>
      <c r="BK1001" s="221"/>
      <c r="BL1001" s="221"/>
      <c r="BM1001" s="221"/>
      <c r="BN1001" s="221"/>
      <c r="BO1001" s="221"/>
      <c r="BP1001" s="221"/>
      <c r="BQ1001" s="222"/>
      <c r="BR1001" s="151"/>
      <c r="BS1001" s="151"/>
      <c r="BT1001" s="151"/>
      <c r="BU1001" s="151"/>
      <c r="BV1001" s="151"/>
      <c r="BW1001" s="1"/>
      <c r="BX1001" s="1"/>
      <c r="BY1001" s="1"/>
      <c r="BZ1001" s="2"/>
    </row>
    <row r="1002" spans="1:79" ht="66.75" hidden="1" customHeight="1">
      <c r="A1002" s="185" t="s">
        <v>565</v>
      </c>
      <c r="B1002" s="125"/>
      <c r="C1002" s="186" t="s">
        <v>322</v>
      </c>
      <c r="D1002" s="186"/>
      <c r="E1002" s="186"/>
      <c r="F1002" s="186"/>
      <c r="G1002" s="186"/>
      <c r="H1002" s="186"/>
      <c r="I1002" s="186"/>
      <c r="J1002" s="187" t="s">
        <v>100</v>
      </c>
      <c r="K1002" s="187"/>
      <c r="L1002" s="187"/>
      <c r="M1002" s="187"/>
      <c r="N1002" s="187"/>
      <c r="O1002" s="128"/>
      <c r="P1002" s="221"/>
      <c r="Q1002" s="221"/>
      <c r="R1002" s="221"/>
      <c r="S1002" s="221"/>
      <c r="T1002" s="221"/>
      <c r="U1002" s="221"/>
      <c r="V1002" s="221"/>
      <c r="W1002" s="221"/>
      <c r="X1002" s="221"/>
      <c r="Y1002" s="221"/>
      <c r="Z1002" s="221"/>
      <c r="AA1002" s="221"/>
      <c r="AB1002" s="221"/>
      <c r="AC1002" s="221"/>
      <c r="AD1002" s="221"/>
      <c r="AE1002" s="221"/>
      <c r="AF1002" s="221"/>
      <c r="AG1002" s="221"/>
      <c r="AH1002" s="221"/>
      <c r="AI1002" s="221"/>
      <c r="AJ1002" s="221"/>
      <c r="AK1002" s="221"/>
      <c r="AL1002" s="221"/>
      <c r="AM1002" s="221"/>
      <c r="AN1002" s="221"/>
      <c r="AO1002" s="221"/>
      <c r="AP1002" s="221"/>
      <c r="AQ1002" s="221"/>
      <c r="AR1002" s="221"/>
      <c r="AS1002" s="221"/>
      <c r="AT1002" s="221"/>
      <c r="AU1002" s="221"/>
      <c r="AV1002" s="221"/>
      <c r="AW1002" s="221"/>
      <c r="AX1002" s="221"/>
      <c r="AY1002" s="221"/>
      <c r="AZ1002" s="221"/>
      <c r="BA1002" s="221"/>
      <c r="BB1002" s="221"/>
      <c r="BC1002" s="221"/>
      <c r="BD1002" s="221"/>
      <c r="BE1002" s="221"/>
      <c r="BF1002" s="221"/>
      <c r="BG1002" s="221"/>
      <c r="BH1002" s="221"/>
      <c r="BI1002" s="221"/>
      <c r="BJ1002" s="221"/>
      <c r="BK1002" s="221"/>
      <c r="BL1002" s="221"/>
      <c r="BM1002" s="221"/>
      <c r="BN1002" s="221"/>
      <c r="BO1002" s="221"/>
      <c r="BP1002" s="221"/>
      <c r="BQ1002" s="222"/>
      <c r="BR1002" s="182">
        <v>0</v>
      </c>
      <c r="BS1002" s="183"/>
      <c r="BT1002" s="183"/>
      <c r="BU1002" s="183"/>
      <c r="BV1002" s="184"/>
      <c r="BW1002" s="1"/>
      <c r="BX1002" s="1"/>
      <c r="BY1002" s="1"/>
      <c r="BZ1002" s="2"/>
    </row>
    <row r="1003" spans="1:79" ht="18.600000000000001" hidden="1" customHeight="1">
      <c r="A1003" s="62">
        <v>0</v>
      </c>
      <c r="B1003" s="61"/>
      <c r="C1003" s="178" t="s">
        <v>440</v>
      </c>
      <c r="D1003" s="178"/>
      <c r="E1003" s="178"/>
      <c r="F1003" s="178"/>
      <c r="G1003" s="178"/>
      <c r="H1003" s="178"/>
      <c r="I1003" s="178"/>
      <c r="J1003" s="179" t="s">
        <v>98</v>
      </c>
      <c r="K1003" s="179"/>
      <c r="L1003" s="179"/>
      <c r="M1003" s="179"/>
      <c r="N1003" s="179"/>
      <c r="O1003" s="128"/>
      <c r="P1003" s="221"/>
      <c r="Q1003" s="221"/>
      <c r="R1003" s="221"/>
      <c r="S1003" s="221"/>
      <c r="T1003" s="221"/>
      <c r="U1003" s="221"/>
      <c r="V1003" s="221"/>
      <c r="W1003" s="221"/>
      <c r="X1003" s="221"/>
      <c r="Y1003" s="221"/>
      <c r="Z1003" s="221"/>
      <c r="AA1003" s="221"/>
      <c r="AB1003" s="221"/>
      <c r="AC1003" s="221"/>
      <c r="AD1003" s="221"/>
      <c r="AE1003" s="221"/>
      <c r="AF1003" s="221"/>
      <c r="AG1003" s="221"/>
      <c r="AH1003" s="221"/>
      <c r="AI1003" s="221"/>
      <c r="AJ1003" s="221"/>
      <c r="AK1003" s="221"/>
      <c r="AL1003" s="221"/>
      <c r="AM1003" s="221"/>
      <c r="AN1003" s="221"/>
      <c r="AO1003" s="221"/>
      <c r="AP1003" s="221"/>
      <c r="AQ1003" s="221"/>
      <c r="AR1003" s="221"/>
      <c r="AS1003" s="221"/>
      <c r="AT1003" s="221"/>
      <c r="AU1003" s="221"/>
      <c r="AV1003" s="221"/>
      <c r="AW1003" s="221"/>
      <c r="AX1003" s="221"/>
      <c r="AY1003" s="221"/>
      <c r="AZ1003" s="221"/>
      <c r="BA1003" s="221"/>
      <c r="BB1003" s="221"/>
      <c r="BC1003" s="221"/>
      <c r="BD1003" s="221"/>
      <c r="BE1003" s="221"/>
      <c r="BF1003" s="221"/>
      <c r="BG1003" s="221"/>
      <c r="BH1003" s="221"/>
      <c r="BI1003" s="221"/>
      <c r="BJ1003" s="221"/>
      <c r="BK1003" s="221"/>
      <c r="BL1003" s="221"/>
      <c r="BM1003" s="221"/>
      <c r="BN1003" s="221"/>
      <c r="BO1003" s="221"/>
      <c r="BP1003" s="221"/>
      <c r="BQ1003" s="222"/>
      <c r="BR1003" s="151"/>
      <c r="BS1003" s="151"/>
      <c r="BT1003" s="151"/>
      <c r="BU1003" s="151"/>
      <c r="BV1003" s="151"/>
      <c r="BW1003" s="1"/>
      <c r="BX1003" s="1"/>
      <c r="BY1003" s="1"/>
      <c r="BZ1003" s="2"/>
    </row>
    <row r="1004" spans="1:79" ht="77.25" hidden="1" customHeight="1">
      <c r="A1004" s="185" t="s">
        <v>565</v>
      </c>
      <c r="B1004" s="125"/>
      <c r="C1004" s="186" t="s">
        <v>389</v>
      </c>
      <c r="D1004" s="186"/>
      <c r="E1004" s="186"/>
      <c r="F1004" s="186"/>
      <c r="G1004" s="186"/>
      <c r="H1004" s="186"/>
      <c r="I1004" s="186"/>
      <c r="J1004" s="187" t="s">
        <v>362</v>
      </c>
      <c r="K1004" s="187"/>
      <c r="L1004" s="187"/>
      <c r="M1004" s="187"/>
      <c r="N1004" s="187"/>
      <c r="O1004" s="128"/>
      <c r="P1004" s="221"/>
      <c r="Q1004" s="221"/>
      <c r="R1004" s="221"/>
      <c r="S1004" s="221"/>
      <c r="T1004" s="221"/>
      <c r="U1004" s="221"/>
      <c r="V1004" s="221"/>
      <c r="W1004" s="221"/>
      <c r="X1004" s="221"/>
      <c r="Y1004" s="221"/>
      <c r="Z1004" s="221"/>
      <c r="AA1004" s="221"/>
      <c r="AB1004" s="221"/>
      <c r="AC1004" s="221"/>
      <c r="AD1004" s="221"/>
      <c r="AE1004" s="221"/>
      <c r="AF1004" s="221"/>
      <c r="AG1004" s="221"/>
      <c r="AH1004" s="221"/>
      <c r="AI1004" s="221"/>
      <c r="AJ1004" s="221"/>
      <c r="AK1004" s="221"/>
      <c r="AL1004" s="221"/>
      <c r="AM1004" s="221"/>
      <c r="AN1004" s="221"/>
      <c r="AO1004" s="221"/>
      <c r="AP1004" s="221"/>
      <c r="AQ1004" s="221"/>
      <c r="AR1004" s="221"/>
      <c r="AS1004" s="221"/>
      <c r="AT1004" s="221"/>
      <c r="AU1004" s="221"/>
      <c r="AV1004" s="221"/>
      <c r="AW1004" s="221"/>
      <c r="AX1004" s="221"/>
      <c r="AY1004" s="221"/>
      <c r="AZ1004" s="221"/>
      <c r="BA1004" s="221"/>
      <c r="BB1004" s="221"/>
      <c r="BC1004" s="221"/>
      <c r="BD1004" s="221"/>
      <c r="BE1004" s="221"/>
      <c r="BF1004" s="221"/>
      <c r="BG1004" s="221"/>
      <c r="BH1004" s="221"/>
      <c r="BI1004" s="221"/>
      <c r="BJ1004" s="221"/>
      <c r="BK1004" s="221"/>
      <c r="BL1004" s="221"/>
      <c r="BM1004" s="221"/>
      <c r="BN1004" s="221"/>
      <c r="BO1004" s="221"/>
      <c r="BP1004" s="221"/>
      <c r="BQ1004" s="222"/>
      <c r="BR1004" s="182">
        <v>0</v>
      </c>
      <c r="BS1004" s="183"/>
      <c r="BT1004" s="183"/>
      <c r="BU1004" s="183"/>
      <c r="BV1004" s="184"/>
      <c r="BW1004" s="1"/>
      <c r="BX1004" s="1"/>
      <c r="BY1004" s="1"/>
      <c r="BZ1004" s="2"/>
    </row>
    <row r="1005" spans="1:79" s="6" customFormat="1" ht="39" customHeight="1">
      <c r="A1005" s="62">
        <v>0</v>
      </c>
      <c r="B1005" s="61"/>
      <c r="C1005" s="178" t="s">
        <v>474</v>
      </c>
      <c r="D1005" s="178"/>
      <c r="E1005" s="178"/>
      <c r="F1005" s="178"/>
      <c r="G1005" s="178"/>
      <c r="H1005" s="178"/>
      <c r="I1005" s="178"/>
      <c r="J1005" s="179" t="s">
        <v>98</v>
      </c>
      <c r="K1005" s="179"/>
      <c r="L1005" s="179"/>
      <c r="M1005" s="179"/>
      <c r="N1005" s="179"/>
      <c r="O1005" s="128"/>
      <c r="P1005" s="221"/>
      <c r="Q1005" s="221"/>
      <c r="R1005" s="221"/>
      <c r="S1005" s="221"/>
      <c r="T1005" s="221"/>
      <c r="U1005" s="221"/>
      <c r="V1005" s="221"/>
      <c r="W1005" s="221"/>
      <c r="X1005" s="221"/>
      <c r="Y1005" s="221"/>
      <c r="Z1005" s="221"/>
      <c r="AA1005" s="221"/>
      <c r="AB1005" s="221"/>
      <c r="AC1005" s="221"/>
      <c r="AD1005" s="221"/>
      <c r="AE1005" s="221"/>
      <c r="AF1005" s="221"/>
      <c r="AG1005" s="221"/>
      <c r="AH1005" s="221"/>
      <c r="AI1005" s="221"/>
      <c r="AJ1005" s="221"/>
      <c r="AK1005" s="221"/>
      <c r="AL1005" s="221"/>
      <c r="AM1005" s="221"/>
      <c r="AN1005" s="221"/>
      <c r="AO1005" s="221"/>
      <c r="AP1005" s="221"/>
      <c r="AQ1005" s="221"/>
      <c r="AR1005" s="221"/>
      <c r="AS1005" s="221"/>
      <c r="AT1005" s="221"/>
      <c r="AU1005" s="221"/>
      <c r="AV1005" s="221"/>
      <c r="AW1005" s="221"/>
      <c r="AX1005" s="221"/>
      <c r="AY1005" s="221"/>
      <c r="AZ1005" s="221"/>
      <c r="BA1005" s="221"/>
      <c r="BB1005" s="221"/>
      <c r="BC1005" s="221"/>
      <c r="BD1005" s="221"/>
      <c r="BE1005" s="221"/>
      <c r="BF1005" s="221"/>
      <c r="BG1005" s="221"/>
      <c r="BH1005" s="221"/>
      <c r="BI1005" s="221"/>
      <c r="BJ1005" s="221"/>
      <c r="BK1005" s="221"/>
      <c r="BL1005" s="221"/>
      <c r="BM1005" s="221"/>
      <c r="BN1005" s="221"/>
      <c r="BO1005" s="221"/>
      <c r="BP1005" s="221"/>
      <c r="BQ1005" s="222"/>
      <c r="BR1005" s="151"/>
      <c r="BS1005" s="151"/>
      <c r="BT1005" s="151"/>
      <c r="BU1005" s="151"/>
      <c r="BV1005" s="151"/>
      <c r="BW1005" s="4"/>
      <c r="BX1005" s="4"/>
      <c r="BY1005" s="4"/>
      <c r="BZ1005" s="5"/>
      <c r="CA1005" s="6" t="s">
        <v>24</v>
      </c>
    </row>
    <row r="1006" spans="1:79" s="6" customFormat="1" ht="62.25" customHeight="1">
      <c r="A1006" s="185" t="s">
        <v>566</v>
      </c>
      <c r="B1006" s="125"/>
      <c r="C1006" s="178" t="s">
        <v>473</v>
      </c>
      <c r="D1006" s="178"/>
      <c r="E1006" s="178"/>
      <c r="F1006" s="178"/>
      <c r="G1006" s="178"/>
      <c r="H1006" s="178"/>
      <c r="I1006" s="178"/>
      <c r="J1006" s="179" t="s">
        <v>98</v>
      </c>
      <c r="K1006" s="179"/>
      <c r="L1006" s="179"/>
      <c r="M1006" s="179"/>
      <c r="N1006" s="179"/>
      <c r="O1006" s="128"/>
      <c r="P1006" s="221"/>
      <c r="Q1006" s="221"/>
      <c r="R1006" s="221"/>
      <c r="S1006" s="221"/>
      <c r="T1006" s="221"/>
      <c r="U1006" s="221"/>
      <c r="V1006" s="221"/>
      <c r="W1006" s="221"/>
      <c r="X1006" s="221"/>
      <c r="Y1006" s="221"/>
      <c r="Z1006" s="221"/>
      <c r="AA1006" s="221"/>
      <c r="AB1006" s="221"/>
      <c r="AC1006" s="221"/>
      <c r="AD1006" s="221"/>
      <c r="AE1006" s="221"/>
      <c r="AF1006" s="221"/>
      <c r="AG1006" s="221"/>
      <c r="AH1006" s="221"/>
      <c r="AI1006" s="221"/>
      <c r="AJ1006" s="221"/>
      <c r="AK1006" s="221"/>
      <c r="AL1006" s="221"/>
      <c r="AM1006" s="221"/>
      <c r="AN1006" s="221"/>
      <c r="AO1006" s="221"/>
      <c r="AP1006" s="221"/>
      <c r="AQ1006" s="221"/>
      <c r="AR1006" s="221"/>
      <c r="AS1006" s="221"/>
      <c r="AT1006" s="221"/>
      <c r="AU1006" s="221"/>
      <c r="AV1006" s="221"/>
      <c r="AW1006" s="221"/>
      <c r="AX1006" s="221"/>
      <c r="AY1006" s="221"/>
      <c r="AZ1006" s="221"/>
      <c r="BA1006" s="221"/>
      <c r="BB1006" s="221"/>
      <c r="BC1006" s="221"/>
      <c r="BD1006" s="221"/>
      <c r="BE1006" s="221"/>
      <c r="BF1006" s="221"/>
      <c r="BG1006" s="221"/>
      <c r="BH1006" s="221"/>
      <c r="BI1006" s="221"/>
      <c r="BJ1006" s="221"/>
      <c r="BK1006" s="221"/>
      <c r="BL1006" s="221"/>
      <c r="BM1006" s="221"/>
      <c r="BN1006" s="221"/>
      <c r="BO1006" s="221"/>
      <c r="BP1006" s="221"/>
      <c r="BQ1006" s="222"/>
      <c r="BR1006" s="151"/>
      <c r="BS1006" s="151"/>
      <c r="BT1006" s="151"/>
      <c r="BU1006" s="151"/>
      <c r="BV1006" s="151"/>
      <c r="BW1006" s="4"/>
      <c r="BX1006" s="4"/>
      <c r="BY1006" s="4"/>
      <c r="BZ1006" s="5"/>
      <c r="CA1006" s="6" t="s">
        <v>24</v>
      </c>
    </row>
    <row r="1007" spans="1:79" s="6" customFormat="1" ht="18.75" customHeight="1">
      <c r="A1007" s="62">
        <v>0</v>
      </c>
      <c r="B1007" s="61"/>
      <c r="C1007" s="178" t="s">
        <v>97</v>
      </c>
      <c r="D1007" s="178"/>
      <c r="E1007" s="178"/>
      <c r="F1007" s="178"/>
      <c r="G1007" s="178"/>
      <c r="H1007" s="178"/>
      <c r="I1007" s="178"/>
      <c r="J1007" s="179" t="s">
        <v>98</v>
      </c>
      <c r="K1007" s="179"/>
      <c r="L1007" s="179"/>
      <c r="M1007" s="179"/>
      <c r="N1007" s="179"/>
      <c r="O1007" s="128"/>
      <c r="P1007" s="221"/>
      <c r="Q1007" s="221"/>
      <c r="R1007" s="221"/>
      <c r="S1007" s="221"/>
      <c r="T1007" s="221"/>
      <c r="U1007" s="221"/>
      <c r="V1007" s="221"/>
      <c r="W1007" s="221"/>
      <c r="X1007" s="221"/>
      <c r="Y1007" s="221"/>
      <c r="Z1007" s="221"/>
      <c r="AA1007" s="221"/>
      <c r="AB1007" s="221"/>
      <c r="AC1007" s="221"/>
      <c r="AD1007" s="221"/>
      <c r="AE1007" s="221"/>
      <c r="AF1007" s="221"/>
      <c r="AG1007" s="221"/>
      <c r="AH1007" s="221"/>
      <c r="AI1007" s="221"/>
      <c r="AJ1007" s="221"/>
      <c r="AK1007" s="221"/>
      <c r="AL1007" s="221"/>
      <c r="AM1007" s="221"/>
      <c r="AN1007" s="221"/>
      <c r="AO1007" s="221"/>
      <c r="AP1007" s="221"/>
      <c r="AQ1007" s="221"/>
      <c r="AR1007" s="221"/>
      <c r="AS1007" s="221"/>
      <c r="AT1007" s="221"/>
      <c r="AU1007" s="221"/>
      <c r="AV1007" s="221"/>
      <c r="AW1007" s="221"/>
      <c r="AX1007" s="221"/>
      <c r="AY1007" s="221"/>
      <c r="AZ1007" s="221"/>
      <c r="BA1007" s="221"/>
      <c r="BB1007" s="221"/>
      <c r="BC1007" s="221"/>
      <c r="BD1007" s="221"/>
      <c r="BE1007" s="221"/>
      <c r="BF1007" s="221"/>
      <c r="BG1007" s="221"/>
      <c r="BH1007" s="221"/>
      <c r="BI1007" s="221"/>
      <c r="BJ1007" s="221"/>
      <c r="BK1007" s="221"/>
      <c r="BL1007" s="221"/>
      <c r="BM1007" s="221"/>
      <c r="BN1007" s="221"/>
      <c r="BO1007" s="221"/>
      <c r="BP1007" s="221"/>
      <c r="BQ1007" s="222"/>
      <c r="BR1007" s="151"/>
      <c r="BS1007" s="151"/>
      <c r="BT1007" s="151"/>
      <c r="BU1007" s="151"/>
      <c r="BV1007" s="151"/>
      <c r="BW1007" s="4"/>
      <c r="BX1007" s="4"/>
      <c r="BY1007" s="4"/>
      <c r="BZ1007" s="5"/>
      <c r="CA1007" s="6" t="s">
        <v>24</v>
      </c>
    </row>
    <row r="1008" spans="1:79" ht="56.45" customHeight="1">
      <c r="A1008" s="185" t="s">
        <v>566</v>
      </c>
      <c r="B1008" s="125"/>
      <c r="C1008" s="186" t="s">
        <v>124</v>
      </c>
      <c r="D1008" s="186"/>
      <c r="E1008" s="186"/>
      <c r="F1008" s="186"/>
      <c r="G1008" s="186"/>
      <c r="H1008" s="186"/>
      <c r="I1008" s="186"/>
      <c r="J1008" s="187" t="s">
        <v>100</v>
      </c>
      <c r="K1008" s="187"/>
      <c r="L1008" s="187"/>
      <c r="M1008" s="187"/>
      <c r="N1008" s="187"/>
      <c r="O1008" s="229" t="s">
        <v>589</v>
      </c>
      <c r="P1008" s="230"/>
      <c r="Q1008" s="230"/>
      <c r="R1008" s="230"/>
      <c r="S1008" s="230"/>
      <c r="T1008" s="230"/>
      <c r="U1008" s="230"/>
      <c r="V1008" s="230"/>
      <c r="W1008" s="230"/>
      <c r="X1008" s="230"/>
      <c r="Y1008" s="230"/>
      <c r="Z1008" s="230"/>
      <c r="AA1008" s="230"/>
      <c r="AB1008" s="230"/>
      <c r="AC1008" s="230"/>
      <c r="AD1008" s="230"/>
      <c r="AE1008" s="230"/>
      <c r="AF1008" s="230"/>
      <c r="AG1008" s="230"/>
      <c r="AH1008" s="230"/>
      <c r="AI1008" s="230"/>
      <c r="AJ1008" s="230"/>
      <c r="AK1008" s="230"/>
      <c r="AL1008" s="230"/>
      <c r="AM1008" s="230"/>
      <c r="AN1008" s="230"/>
      <c r="AO1008" s="230"/>
      <c r="AP1008" s="230"/>
      <c r="AQ1008" s="230"/>
      <c r="AR1008" s="230"/>
      <c r="AS1008" s="230"/>
      <c r="AT1008" s="230"/>
      <c r="AU1008" s="230"/>
      <c r="AV1008" s="230"/>
      <c r="AW1008" s="230"/>
      <c r="AX1008" s="230"/>
      <c r="AY1008" s="230"/>
      <c r="AZ1008" s="230"/>
      <c r="BA1008" s="230"/>
      <c r="BB1008" s="230"/>
      <c r="BC1008" s="230"/>
      <c r="BD1008" s="230"/>
      <c r="BE1008" s="230"/>
      <c r="BF1008" s="230"/>
      <c r="BG1008" s="230"/>
      <c r="BH1008" s="230"/>
      <c r="BI1008" s="230"/>
      <c r="BJ1008" s="230"/>
      <c r="BK1008" s="230"/>
      <c r="BL1008" s="230"/>
      <c r="BM1008" s="230"/>
      <c r="BN1008" s="230"/>
      <c r="BO1008" s="230"/>
      <c r="BP1008" s="230"/>
      <c r="BQ1008" s="231"/>
      <c r="BR1008" s="182">
        <v>-8784</v>
      </c>
      <c r="BS1008" s="183"/>
      <c r="BT1008" s="183"/>
      <c r="BU1008" s="183"/>
      <c r="BV1008" s="184"/>
      <c r="BW1008" s="1"/>
      <c r="BX1008" s="1"/>
      <c r="BY1008" s="1"/>
      <c r="BZ1008" s="2"/>
    </row>
    <row r="1009" spans="1:79" ht="18.75" hidden="1" customHeight="1">
      <c r="A1009" s="62">
        <v>0</v>
      </c>
      <c r="B1009" s="61"/>
      <c r="C1009" s="178" t="s">
        <v>198</v>
      </c>
      <c r="D1009" s="178"/>
      <c r="E1009" s="178"/>
      <c r="F1009" s="178"/>
      <c r="G1009" s="178"/>
      <c r="H1009" s="178"/>
      <c r="I1009" s="178"/>
      <c r="J1009" s="179" t="s">
        <v>98</v>
      </c>
      <c r="K1009" s="179"/>
      <c r="L1009" s="179"/>
      <c r="M1009" s="179"/>
      <c r="N1009" s="179"/>
      <c r="O1009" s="128"/>
      <c r="P1009" s="221"/>
      <c r="Q1009" s="221"/>
      <c r="R1009" s="221"/>
      <c r="S1009" s="221"/>
      <c r="T1009" s="221"/>
      <c r="U1009" s="221"/>
      <c r="V1009" s="221"/>
      <c r="W1009" s="221"/>
      <c r="X1009" s="221"/>
      <c r="Y1009" s="221"/>
      <c r="Z1009" s="221"/>
      <c r="AA1009" s="221"/>
      <c r="AB1009" s="221"/>
      <c r="AC1009" s="221"/>
      <c r="AD1009" s="221"/>
      <c r="AE1009" s="221"/>
      <c r="AF1009" s="221"/>
      <c r="AG1009" s="221"/>
      <c r="AH1009" s="221"/>
      <c r="AI1009" s="221"/>
      <c r="AJ1009" s="221"/>
      <c r="AK1009" s="221"/>
      <c r="AL1009" s="221"/>
      <c r="AM1009" s="221"/>
      <c r="AN1009" s="221"/>
      <c r="AO1009" s="221"/>
      <c r="AP1009" s="221"/>
      <c r="AQ1009" s="221"/>
      <c r="AR1009" s="221"/>
      <c r="AS1009" s="221"/>
      <c r="AT1009" s="221"/>
      <c r="AU1009" s="221"/>
      <c r="AV1009" s="221"/>
      <c r="AW1009" s="221"/>
      <c r="AX1009" s="221"/>
      <c r="AY1009" s="221"/>
      <c r="AZ1009" s="221"/>
      <c r="BA1009" s="221"/>
      <c r="BB1009" s="221"/>
      <c r="BC1009" s="221"/>
      <c r="BD1009" s="221"/>
      <c r="BE1009" s="221"/>
      <c r="BF1009" s="221"/>
      <c r="BG1009" s="221"/>
      <c r="BH1009" s="221"/>
      <c r="BI1009" s="221"/>
      <c r="BJ1009" s="221"/>
      <c r="BK1009" s="221"/>
      <c r="BL1009" s="221"/>
      <c r="BM1009" s="221"/>
      <c r="BN1009" s="221"/>
      <c r="BO1009" s="221"/>
      <c r="BP1009" s="221"/>
      <c r="BQ1009" s="222"/>
      <c r="BR1009" s="151"/>
      <c r="BS1009" s="151"/>
      <c r="BT1009" s="151"/>
      <c r="BU1009" s="151"/>
      <c r="BV1009" s="151"/>
      <c r="BW1009" s="1"/>
      <c r="BX1009" s="1"/>
      <c r="BY1009" s="1"/>
      <c r="BZ1009" s="2"/>
    </row>
    <row r="1010" spans="1:79" ht="38.25" hidden="1" customHeight="1">
      <c r="A1010" s="185" t="s">
        <v>566</v>
      </c>
      <c r="B1010" s="125"/>
      <c r="C1010" s="186" t="s">
        <v>235</v>
      </c>
      <c r="D1010" s="186"/>
      <c r="E1010" s="186"/>
      <c r="F1010" s="186"/>
      <c r="G1010" s="186"/>
      <c r="H1010" s="186"/>
      <c r="I1010" s="186"/>
      <c r="J1010" s="187" t="s">
        <v>206</v>
      </c>
      <c r="K1010" s="187"/>
      <c r="L1010" s="187"/>
      <c r="M1010" s="187"/>
      <c r="N1010" s="187"/>
      <c r="O1010" s="128"/>
      <c r="P1010" s="221"/>
      <c r="Q1010" s="221"/>
      <c r="R1010" s="221"/>
      <c r="S1010" s="221"/>
      <c r="T1010" s="221"/>
      <c r="U1010" s="221"/>
      <c r="V1010" s="221"/>
      <c r="W1010" s="221"/>
      <c r="X1010" s="221"/>
      <c r="Y1010" s="221"/>
      <c r="Z1010" s="221"/>
      <c r="AA1010" s="221"/>
      <c r="AB1010" s="221"/>
      <c r="AC1010" s="221"/>
      <c r="AD1010" s="221"/>
      <c r="AE1010" s="221"/>
      <c r="AF1010" s="221"/>
      <c r="AG1010" s="221"/>
      <c r="AH1010" s="221"/>
      <c r="AI1010" s="221"/>
      <c r="AJ1010" s="221"/>
      <c r="AK1010" s="221"/>
      <c r="AL1010" s="221"/>
      <c r="AM1010" s="221"/>
      <c r="AN1010" s="221"/>
      <c r="AO1010" s="221"/>
      <c r="AP1010" s="221"/>
      <c r="AQ1010" s="221"/>
      <c r="AR1010" s="221"/>
      <c r="AS1010" s="221"/>
      <c r="AT1010" s="221"/>
      <c r="AU1010" s="221"/>
      <c r="AV1010" s="221"/>
      <c r="AW1010" s="221"/>
      <c r="AX1010" s="221"/>
      <c r="AY1010" s="221"/>
      <c r="AZ1010" s="221"/>
      <c r="BA1010" s="221"/>
      <c r="BB1010" s="221"/>
      <c r="BC1010" s="221"/>
      <c r="BD1010" s="221"/>
      <c r="BE1010" s="221"/>
      <c r="BF1010" s="221"/>
      <c r="BG1010" s="221"/>
      <c r="BH1010" s="221"/>
      <c r="BI1010" s="221"/>
      <c r="BJ1010" s="221"/>
      <c r="BK1010" s="221"/>
      <c r="BL1010" s="221"/>
      <c r="BM1010" s="221"/>
      <c r="BN1010" s="221"/>
      <c r="BO1010" s="221"/>
      <c r="BP1010" s="221"/>
      <c r="BQ1010" s="222"/>
      <c r="BR1010" s="182">
        <v>0</v>
      </c>
      <c r="BS1010" s="183"/>
      <c r="BT1010" s="183"/>
      <c r="BU1010" s="183"/>
      <c r="BV1010" s="184"/>
      <c r="BW1010" s="1"/>
      <c r="BX1010" s="1"/>
      <c r="BY1010" s="1"/>
      <c r="BZ1010" s="2"/>
    </row>
    <row r="1011" spans="1:79" ht="18.75" customHeight="1">
      <c r="A1011" s="62">
        <v>0</v>
      </c>
      <c r="B1011" s="61"/>
      <c r="C1011" s="178" t="s">
        <v>281</v>
      </c>
      <c r="D1011" s="178"/>
      <c r="E1011" s="178"/>
      <c r="F1011" s="178"/>
      <c r="G1011" s="178"/>
      <c r="H1011" s="178"/>
      <c r="I1011" s="178"/>
      <c r="J1011" s="179" t="s">
        <v>98</v>
      </c>
      <c r="K1011" s="179"/>
      <c r="L1011" s="179"/>
      <c r="M1011" s="179"/>
      <c r="N1011" s="179"/>
      <c r="O1011" s="128"/>
      <c r="P1011" s="221"/>
      <c r="Q1011" s="221"/>
      <c r="R1011" s="221"/>
      <c r="S1011" s="221"/>
      <c r="T1011" s="221"/>
      <c r="U1011" s="221"/>
      <c r="V1011" s="221"/>
      <c r="W1011" s="221"/>
      <c r="X1011" s="221"/>
      <c r="Y1011" s="221"/>
      <c r="Z1011" s="221"/>
      <c r="AA1011" s="221"/>
      <c r="AB1011" s="221"/>
      <c r="AC1011" s="221"/>
      <c r="AD1011" s="221"/>
      <c r="AE1011" s="221"/>
      <c r="AF1011" s="221"/>
      <c r="AG1011" s="221"/>
      <c r="AH1011" s="221"/>
      <c r="AI1011" s="221"/>
      <c r="AJ1011" s="221"/>
      <c r="AK1011" s="221"/>
      <c r="AL1011" s="221"/>
      <c r="AM1011" s="221"/>
      <c r="AN1011" s="221"/>
      <c r="AO1011" s="221"/>
      <c r="AP1011" s="221"/>
      <c r="AQ1011" s="221"/>
      <c r="AR1011" s="221"/>
      <c r="AS1011" s="221"/>
      <c r="AT1011" s="221"/>
      <c r="AU1011" s="221"/>
      <c r="AV1011" s="221"/>
      <c r="AW1011" s="221"/>
      <c r="AX1011" s="221"/>
      <c r="AY1011" s="221"/>
      <c r="AZ1011" s="221"/>
      <c r="BA1011" s="221"/>
      <c r="BB1011" s="221"/>
      <c r="BC1011" s="221"/>
      <c r="BD1011" s="221"/>
      <c r="BE1011" s="221"/>
      <c r="BF1011" s="221"/>
      <c r="BG1011" s="221"/>
      <c r="BH1011" s="221"/>
      <c r="BI1011" s="221"/>
      <c r="BJ1011" s="221"/>
      <c r="BK1011" s="221"/>
      <c r="BL1011" s="221"/>
      <c r="BM1011" s="221"/>
      <c r="BN1011" s="221"/>
      <c r="BO1011" s="221"/>
      <c r="BP1011" s="221"/>
      <c r="BQ1011" s="222"/>
      <c r="BR1011" s="151"/>
      <c r="BS1011" s="151"/>
      <c r="BT1011" s="151"/>
      <c r="BU1011" s="151"/>
      <c r="BV1011" s="151"/>
      <c r="BW1011" s="1"/>
      <c r="BX1011" s="1"/>
      <c r="BY1011" s="1"/>
      <c r="BZ1011" s="2"/>
    </row>
    <row r="1012" spans="1:79" ht="44.25" customHeight="1">
      <c r="A1012" s="185" t="s">
        <v>566</v>
      </c>
      <c r="B1012" s="125"/>
      <c r="C1012" s="186" t="s">
        <v>312</v>
      </c>
      <c r="D1012" s="186"/>
      <c r="E1012" s="186"/>
      <c r="F1012" s="186"/>
      <c r="G1012" s="186"/>
      <c r="H1012" s="186"/>
      <c r="I1012" s="186"/>
      <c r="J1012" s="187" t="s">
        <v>100</v>
      </c>
      <c r="K1012" s="187"/>
      <c r="L1012" s="187"/>
      <c r="M1012" s="187"/>
      <c r="N1012" s="187"/>
      <c r="O1012" s="229" t="s">
        <v>589</v>
      </c>
      <c r="P1012" s="230"/>
      <c r="Q1012" s="230"/>
      <c r="R1012" s="230"/>
      <c r="S1012" s="230"/>
      <c r="T1012" s="230"/>
      <c r="U1012" s="230"/>
      <c r="V1012" s="230"/>
      <c r="W1012" s="230"/>
      <c r="X1012" s="230"/>
      <c r="Y1012" s="230"/>
      <c r="Z1012" s="230"/>
      <c r="AA1012" s="230"/>
      <c r="AB1012" s="230"/>
      <c r="AC1012" s="230"/>
      <c r="AD1012" s="230"/>
      <c r="AE1012" s="230"/>
      <c r="AF1012" s="230"/>
      <c r="AG1012" s="230"/>
      <c r="AH1012" s="230"/>
      <c r="AI1012" s="230"/>
      <c r="AJ1012" s="230"/>
      <c r="AK1012" s="230"/>
      <c r="AL1012" s="230"/>
      <c r="AM1012" s="230"/>
      <c r="AN1012" s="230"/>
      <c r="AO1012" s="230"/>
      <c r="AP1012" s="230"/>
      <c r="AQ1012" s="230"/>
      <c r="AR1012" s="230"/>
      <c r="AS1012" s="230"/>
      <c r="AT1012" s="230"/>
      <c r="AU1012" s="230"/>
      <c r="AV1012" s="230"/>
      <c r="AW1012" s="230"/>
      <c r="AX1012" s="230"/>
      <c r="AY1012" s="230"/>
      <c r="AZ1012" s="230"/>
      <c r="BA1012" s="230"/>
      <c r="BB1012" s="230"/>
      <c r="BC1012" s="230"/>
      <c r="BD1012" s="230"/>
      <c r="BE1012" s="230"/>
      <c r="BF1012" s="230"/>
      <c r="BG1012" s="230"/>
      <c r="BH1012" s="230"/>
      <c r="BI1012" s="230"/>
      <c r="BJ1012" s="230"/>
      <c r="BK1012" s="230"/>
      <c r="BL1012" s="230"/>
      <c r="BM1012" s="230"/>
      <c r="BN1012" s="230"/>
      <c r="BO1012" s="230"/>
      <c r="BP1012" s="230"/>
      <c r="BQ1012" s="231"/>
      <c r="BR1012" s="182">
        <v>-17398.670000000042</v>
      </c>
      <c r="BS1012" s="183"/>
      <c r="BT1012" s="183"/>
      <c r="BU1012" s="183"/>
      <c r="BV1012" s="184"/>
      <c r="BW1012" s="1"/>
      <c r="BX1012" s="1"/>
      <c r="BY1012" s="1"/>
      <c r="BZ1012" s="2"/>
    </row>
    <row r="1013" spans="1:79" ht="18.75" hidden="1" customHeight="1">
      <c r="A1013" s="62">
        <v>0</v>
      </c>
      <c r="B1013" s="61"/>
      <c r="C1013" s="178" t="s">
        <v>360</v>
      </c>
      <c r="D1013" s="178"/>
      <c r="E1013" s="178"/>
      <c r="F1013" s="178"/>
      <c r="G1013" s="178"/>
      <c r="H1013" s="178"/>
      <c r="I1013" s="178"/>
      <c r="J1013" s="179" t="s">
        <v>98</v>
      </c>
      <c r="K1013" s="179"/>
      <c r="L1013" s="179"/>
      <c r="M1013" s="179"/>
      <c r="N1013" s="179"/>
      <c r="O1013" s="128"/>
      <c r="P1013" s="221"/>
      <c r="Q1013" s="221"/>
      <c r="R1013" s="221"/>
      <c r="S1013" s="221"/>
      <c r="T1013" s="221"/>
      <c r="U1013" s="221"/>
      <c r="V1013" s="221"/>
      <c r="W1013" s="221"/>
      <c r="X1013" s="221"/>
      <c r="Y1013" s="221"/>
      <c r="Z1013" s="221"/>
      <c r="AA1013" s="221"/>
      <c r="AB1013" s="221"/>
      <c r="AC1013" s="221"/>
      <c r="AD1013" s="221"/>
      <c r="AE1013" s="221"/>
      <c r="AF1013" s="221"/>
      <c r="AG1013" s="221"/>
      <c r="AH1013" s="221"/>
      <c r="AI1013" s="221"/>
      <c r="AJ1013" s="221"/>
      <c r="AK1013" s="221"/>
      <c r="AL1013" s="221"/>
      <c r="AM1013" s="221"/>
      <c r="AN1013" s="221"/>
      <c r="AO1013" s="221"/>
      <c r="AP1013" s="221"/>
      <c r="AQ1013" s="221"/>
      <c r="AR1013" s="221"/>
      <c r="AS1013" s="221"/>
      <c r="AT1013" s="221"/>
      <c r="AU1013" s="221"/>
      <c r="AV1013" s="221"/>
      <c r="AW1013" s="221"/>
      <c r="AX1013" s="221"/>
      <c r="AY1013" s="221"/>
      <c r="AZ1013" s="221"/>
      <c r="BA1013" s="221"/>
      <c r="BB1013" s="221"/>
      <c r="BC1013" s="221"/>
      <c r="BD1013" s="221"/>
      <c r="BE1013" s="221"/>
      <c r="BF1013" s="221"/>
      <c r="BG1013" s="221"/>
      <c r="BH1013" s="221"/>
      <c r="BI1013" s="221"/>
      <c r="BJ1013" s="221"/>
      <c r="BK1013" s="221"/>
      <c r="BL1013" s="221"/>
      <c r="BM1013" s="221"/>
      <c r="BN1013" s="221"/>
      <c r="BO1013" s="221"/>
      <c r="BP1013" s="221"/>
      <c r="BQ1013" s="222"/>
      <c r="BR1013" s="151"/>
      <c r="BS1013" s="151"/>
      <c r="BT1013" s="151"/>
      <c r="BU1013" s="151"/>
      <c r="BV1013" s="151"/>
      <c r="BW1013" s="1"/>
      <c r="BX1013" s="1"/>
      <c r="BY1013" s="1"/>
      <c r="BZ1013" s="2"/>
    </row>
    <row r="1014" spans="1:79" ht="38.25" hidden="1" customHeight="1">
      <c r="A1014" s="185" t="s">
        <v>566</v>
      </c>
      <c r="B1014" s="125"/>
      <c r="C1014" s="186" t="s">
        <v>378</v>
      </c>
      <c r="D1014" s="186"/>
      <c r="E1014" s="186"/>
      <c r="F1014" s="186"/>
      <c r="G1014" s="186"/>
      <c r="H1014" s="186"/>
      <c r="I1014" s="186"/>
      <c r="J1014" s="187" t="s">
        <v>362</v>
      </c>
      <c r="K1014" s="187"/>
      <c r="L1014" s="187"/>
      <c r="M1014" s="187"/>
      <c r="N1014" s="187"/>
      <c r="O1014" s="128"/>
      <c r="P1014" s="221"/>
      <c r="Q1014" s="221"/>
      <c r="R1014" s="221"/>
      <c r="S1014" s="221"/>
      <c r="T1014" s="221"/>
      <c r="U1014" s="221"/>
      <c r="V1014" s="221"/>
      <c r="W1014" s="221"/>
      <c r="X1014" s="221"/>
      <c r="Y1014" s="221"/>
      <c r="Z1014" s="221"/>
      <c r="AA1014" s="221"/>
      <c r="AB1014" s="221"/>
      <c r="AC1014" s="221"/>
      <c r="AD1014" s="221"/>
      <c r="AE1014" s="221"/>
      <c r="AF1014" s="221"/>
      <c r="AG1014" s="221"/>
      <c r="AH1014" s="221"/>
      <c r="AI1014" s="221"/>
      <c r="AJ1014" s="221"/>
      <c r="AK1014" s="221"/>
      <c r="AL1014" s="221"/>
      <c r="AM1014" s="221"/>
      <c r="AN1014" s="221"/>
      <c r="AO1014" s="221"/>
      <c r="AP1014" s="221"/>
      <c r="AQ1014" s="221"/>
      <c r="AR1014" s="221"/>
      <c r="AS1014" s="221"/>
      <c r="AT1014" s="221"/>
      <c r="AU1014" s="221"/>
      <c r="AV1014" s="221"/>
      <c r="AW1014" s="221"/>
      <c r="AX1014" s="221"/>
      <c r="AY1014" s="221"/>
      <c r="AZ1014" s="221"/>
      <c r="BA1014" s="221"/>
      <c r="BB1014" s="221"/>
      <c r="BC1014" s="221"/>
      <c r="BD1014" s="221"/>
      <c r="BE1014" s="221"/>
      <c r="BF1014" s="221"/>
      <c r="BG1014" s="221"/>
      <c r="BH1014" s="221"/>
      <c r="BI1014" s="221"/>
      <c r="BJ1014" s="221"/>
      <c r="BK1014" s="221"/>
      <c r="BL1014" s="221"/>
      <c r="BM1014" s="221"/>
      <c r="BN1014" s="221"/>
      <c r="BO1014" s="221"/>
      <c r="BP1014" s="221"/>
      <c r="BQ1014" s="222"/>
      <c r="BR1014" s="182">
        <v>0</v>
      </c>
      <c r="BS1014" s="183"/>
      <c r="BT1014" s="183"/>
      <c r="BU1014" s="183"/>
      <c r="BV1014" s="184"/>
      <c r="BW1014" s="1"/>
      <c r="BX1014" s="1"/>
      <c r="BY1014" s="1"/>
      <c r="BZ1014" s="2"/>
    </row>
    <row r="1015" spans="1:79" s="6" customFormat="1" ht="81" customHeight="1">
      <c r="A1015" s="62">
        <v>0</v>
      </c>
      <c r="B1015" s="61"/>
      <c r="C1015" s="178" t="s">
        <v>475</v>
      </c>
      <c r="D1015" s="178"/>
      <c r="E1015" s="178"/>
      <c r="F1015" s="178"/>
      <c r="G1015" s="178"/>
      <c r="H1015" s="178"/>
      <c r="I1015" s="178"/>
      <c r="J1015" s="179" t="s">
        <v>98</v>
      </c>
      <c r="K1015" s="179"/>
      <c r="L1015" s="179"/>
      <c r="M1015" s="179"/>
      <c r="N1015" s="179"/>
      <c r="O1015" s="128"/>
      <c r="P1015" s="221"/>
      <c r="Q1015" s="221"/>
      <c r="R1015" s="221"/>
      <c r="S1015" s="221"/>
      <c r="T1015" s="221"/>
      <c r="U1015" s="221"/>
      <c r="V1015" s="221"/>
      <c r="W1015" s="221"/>
      <c r="X1015" s="221"/>
      <c r="Y1015" s="221"/>
      <c r="Z1015" s="221"/>
      <c r="AA1015" s="221"/>
      <c r="AB1015" s="221"/>
      <c r="AC1015" s="221"/>
      <c r="AD1015" s="221"/>
      <c r="AE1015" s="221"/>
      <c r="AF1015" s="221"/>
      <c r="AG1015" s="221"/>
      <c r="AH1015" s="221"/>
      <c r="AI1015" s="221"/>
      <c r="AJ1015" s="221"/>
      <c r="AK1015" s="221"/>
      <c r="AL1015" s="221"/>
      <c r="AM1015" s="221"/>
      <c r="AN1015" s="221"/>
      <c r="AO1015" s="221"/>
      <c r="AP1015" s="221"/>
      <c r="AQ1015" s="221"/>
      <c r="AR1015" s="221"/>
      <c r="AS1015" s="221"/>
      <c r="AT1015" s="221"/>
      <c r="AU1015" s="221"/>
      <c r="AV1015" s="221"/>
      <c r="AW1015" s="221"/>
      <c r="AX1015" s="221"/>
      <c r="AY1015" s="221"/>
      <c r="AZ1015" s="221"/>
      <c r="BA1015" s="221"/>
      <c r="BB1015" s="221"/>
      <c r="BC1015" s="221"/>
      <c r="BD1015" s="221"/>
      <c r="BE1015" s="221"/>
      <c r="BF1015" s="221"/>
      <c r="BG1015" s="221"/>
      <c r="BH1015" s="221"/>
      <c r="BI1015" s="221"/>
      <c r="BJ1015" s="221"/>
      <c r="BK1015" s="221"/>
      <c r="BL1015" s="221"/>
      <c r="BM1015" s="221"/>
      <c r="BN1015" s="221"/>
      <c r="BO1015" s="221"/>
      <c r="BP1015" s="221"/>
      <c r="BQ1015" s="222"/>
      <c r="BR1015" s="151"/>
      <c r="BS1015" s="151"/>
      <c r="BT1015" s="151"/>
      <c r="BU1015" s="151"/>
      <c r="BV1015" s="151"/>
      <c r="BW1015" s="4"/>
      <c r="BX1015" s="4"/>
      <c r="BY1015" s="4"/>
      <c r="BZ1015" s="5"/>
      <c r="CA1015" s="6" t="s">
        <v>24</v>
      </c>
    </row>
    <row r="1016" spans="1:79" s="6" customFormat="1" ht="18.75" customHeight="1">
      <c r="A1016" s="62">
        <v>0</v>
      </c>
      <c r="B1016" s="61"/>
      <c r="C1016" s="178" t="s">
        <v>97</v>
      </c>
      <c r="D1016" s="178"/>
      <c r="E1016" s="178"/>
      <c r="F1016" s="178"/>
      <c r="G1016" s="178"/>
      <c r="H1016" s="178"/>
      <c r="I1016" s="178"/>
      <c r="J1016" s="179" t="s">
        <v>98</v>
      </c>
      <c r="K1016" s="179"/>
      <c r="L1016" s="179"/>
      <c r="M1016" s="179"/>
      <c r="N1016" s="179"/>
      <c r="O1016" s="128"/>
      <c r="P1016" s="221"/>
      <c r="Q1016" s="221"/>
      <c r="R1016" s="221"/>
      <c r="S1016" s="221"/>
      <c r="T1016" s="221"/>
      <c r="U1016" s="221"/>
      <c r="V1016" s="221"/>
      <c r="W1016" s="221"/>
      <c r="X1016" s="221"/>
      <c r="Y1016" s="221"/>
      <c r="Z1016" s="221"/>
      <c r="AA1016" s="221"/>
      <c r="AB1016" s="221"/>
      <c r="AC1016" s="221"/>
      <c r="AD1016" s="221"/>
      <c r="AE1016" s="221"/>
      <c r="AF1016" s="221"/>
      <c r="AG1016" s="221"/>
      <c r="AH1016" s="221"/>
      <c r="AI1016" s="221"/>
      <c r="AJ1016" s="221"/>
      <c r="AK1016" s="221"/>
      <c r="AL1016" s="221"/>
      <c r="AM1016" s="221"/>
      <c r="AN1016" s="221"/>
      <c r="AO1016" s="221"/>
      <c r="AP1016" s="221"/>
      <c r="AQ1016" s="221"/>
      <c r="AR1016" s="221"/>
      <c r="AS1016" s="221"/>
      <c r="AT1016" s="221"/>
      <c r="AU1016" s="221"/>
      <c r="AV1016" s="221"/>
      <c r="AW1016" s="221"/>
      <c r="AX1016" s="221"/>
      <c r="AY1016" s="221"/>
      <c r="AZ1016" s="221"/>
      <c r="BA1016" s="221"/>
      <c r="BB1016" s="221"/>
      <c r="BC1016" s="221"/>
      <c r="BD1016" s="221"/>
      <c r="BE1016" s="221"/>
      <c r="BF1016" s="221"/>
      <c r="BG1016" s="221"/>
      <c r="BH1016" s="221"/>
      <c r="BI1016" s="221"/>
      <c r="BJ1016" s="221"/>
      <c r="BK1016" s="221"/>
      <c r="BL1016" s="221"/>
      <c r="BM1016" s="221"/>
      <c r="BN1016" s="221"/>
      <c r="BO1016" s="221"/>
      <c r="BP1016" s="221"/>
      <c r="BQ1016" s="222"/>
      <c r="BR1016" s="151"/>
      <c r="BS1016" s="151"/>
      <c r="BT1016" s="151"/>
      <c r="BU1016" s="151"/>
      <c r="BV1016" s="151"/>
      <c r="BW1016" s="4"/>
      <c r="BX1016" s="4"/>
      <c r="BY1016" s="4"/>
      <c r="BZ1016" s="5"/>
      <c r="CA1016" s="6" t="s">
        <v>24</v>
      </c>
    </row>
    <row r="1017" spans="1:79" ht="51" customHeight="1">
      <c r="A1017" s="185" t="s">
        <v>567</v>
      </c>
      <c r="B1017" s="125"/>
      <c r="C1017" s="186" t="s">
        <v>125</v>
      </c>
      <c r="D1017" s="186"/>
      <c r="E1017" s="186"/>
      <c r="F1017" s="186"/>
      <c r="G1017" s="186"/>
      <c r="H1017" s="186"/>
      <c r="I1017" s="186"/>
      <c r="J1017" s="187" t="s">
        <v>100</v>
      </c>
      <c r="K1017" s="187"/>
      <c r="L1017" s="187"/>
      <c r="M1017" s="187"/>
      <c r="N1017" s="187"/>
      <c r="O1017" s="229" t="s">
        <v>614</v>
      </c>
      <c r="P1017" s="230"/>
      <c r="Q1017" s="230"/>
      <c r="R1017" s="230"/>
      <c r="S1017" s="230"/>
      <c r="T1017" s="230"/>
      <c r="U1017" s="230"/>
      <c r="V1017" s="230"/>
      <c r="W1017" s="230"/>
      <c r="X1017" s="230"/>
      <c r="Y1017" s="230"/>
      <c r="Z1017" s="230"/>
      <c r="AA1017" s="230"/>
      <c r="AB1017" s="230"/>
      <c r="AC1017" s="230"/>
      <c r="AD1017" s="230"/>
      <c r="AE1017" s="230"/>
      <c r="AF1017" s="230"/>
      <c r="AG1017" s="230"/>
      <c r="AH1017" s="230"/>
      <c r="AI1017" s="230"/>
      <c r="AJ1017" s="230"/>
      <c r="AK1017" s="230"/>
      <c r="AL1017" s="230"/>
      <c r="AM1017" s="230"/>
      <c r="AN1017" s="230"/>
      <c r="AO1017" s="230"/>
      <c r="AP1017" s="230"/>
      <c r="AQ1017" s="230"/>
      <c r="AR1017" s="230"/>
      <c r="AS1017" s="230"/>
      <c r="AT1017" s="230"/>
      <c r="AU1017" s="230"/>
      <c r="AV1017" s="230"/>
      <c r="AW1017" s="230"/>
      <c r="AX1017" s="230"/>
      <c r="AY1017" s="230"/>
      <c r="AZ1017" s="230"/>
      <c r="BA1017" s="230"/>
      <c r="BB1017" s="230"/>
      <c r="BC1017" s="230"/>
      <c r="BD1017" s="230"/>
      <c r="BE1017" s="230"/>
      <c r="BF1017" s="230"/>
      <c r="BG1017" s="230"/>
      <c r="BH1017" s="230"/>
      <c r="BI1017" s="230"/>
      <c r="BJ1017" s="230"/>
      <c r="BK1017" s="230"/>
      <c r="BL1017" s="230"/>
      <c r="BM1017" s="230"/>
      <c r="BN1017" s="230"/>
      <c r="BO1017" s="230"/>
      <c r="BP1017" s="230"/>
      <c r="BQ1017" s="231"/>
      <c r="BR1017" s="182">
        <v>-2572984.6099999994</v>
      </c>
      <c r="BS1017" s="183"/>
      <c r="BT1017" s="183"/>
      <c r="BU1017" s="183"/>
      <c r="BV1017" s="184"/>
      <c r="BW1017" s="1"/>
      <c r="BX1017" s="1"/>
      <c r="BY1017" s="1"/>
      <c r="BZ1017" s="2"/>
    </row>
    <row r="1018" spans="1:79" ht="18.75" hidden="1" customHeight="1">
      <c r="A1018" s="62">
        <v>0</v>
      </c>
      <c r="B1018" s="61"/>
      <c r="C1018" s="178" t="s">
        <v>198</v>
      </c>
      <c r="D1018" s="178"/>
      <c r="E1018" s="178"/>
      <c r="F1018" s="178"/>
      <c r="G1018" s="178"/>
      <c r="H1018" s="178"/>
      <c r="I1018" s="178"/>
      <c r="J1018" s="179" t="s">
        <v>98</v>
      </c>
      <c r="K1018" s="179"/>
      <c r="L1018" s="179"/>
      <c r="M1018" s="179"/>
      <c r="N1018" s="179"/>
      <c r="O1018" s="128"/>
      <c r="P1018" s="221"/>
      <c r="Q1018" s="221"/>
      <c r="R1018" s="221"/>
      <c r="S1018" s="221"/>
      <c r="T1018" s="221"/>
      <c r="U1018" s="221"/>
      <c r="V1018" s="221"/>
      <c r="W1018" s="221"/>
      <c r="X1018" s="221"/>
      <c r="Y1018" s="221"/>
      <c r="Z1018" s="221"/>
      <c r="AA1018" s="221"/>
      <c r="AB1018" s="221"/>
      <c r="AC1018" s="221"/>
      <c r="AD1018" s="221"/>
      <c r="AE1018" s="221"/>
      <c r="AF1018" s="221"/>
      <c r="AG1018" s="221"/>
      <c r="AH1018" s="221"/>
      <c r="AI1018" s="221"/>
      <c r="AJ1018" s="221"/>
      <c r="AK1018" s="221"/>
      <c r="AL1018" s="221"/>
      <c r="AM1018" s="221"/>
      <c r="AN1018" s="221"/>
      <c r="AO1018" s="221"/>
      <c r="AP1018" s="221"/>
      <c r="AQ1018" s="221"/>
      <c r="AR1018" s="221"/>
      <c r="AS1018" s="221"/>
      <c r="AT1018" s="221"/>
      <c r="AU1018" s="221"/>
      <c r="AV1018" s="221"/>
      <c r="AW1018" s="221"/>
      <c r="AX1018" s="221"/>
      <c r="AY1018" s="221"/>
      <c r="AZ1018" s="221"/>
      <c r="BA1018" s="221"/>
      <c r="BB1018" s="221"/>
      <c r="BC1018" s="221"/>
      <c r="BD1018" s="221"/>
      <c r="BE1018" s="221"/>
      <c r="BF1018" s="221"/>
      <c r="BG1018" s="221"/>
      <c r="BH1018" s="221"/>
      <c r="BI1018" s="221"/>
      <c r="BJ1018" s="221"/>
      <c r="BK1018" s="221"/>
      <c r="BL1018" s="221"/>
      <c r="BM1018" s="221"/>
      <c r="BN1018" s="221"/>
      <c r="BO1018" s="221"/>
      <c r="BP1018" s="221"/>
      <c r="BQ1018" s="222"/>
      <c r="BR1018" s="151"/>
      <c r="BS1018" s="151"/>
      <c r="BT1018" s="151"/>
      <c r="BU1018" s="151"/>
      <c r="BV1018" s="151"/>
      <c r="BW1018" s="1"/>
      <c r="BX1018" s="1"/>
      <c r="BY1018" s="1"/>
      <c r="BZ1018" s="2"/>
    </row>
    <row r="1019" spans="1:79" ht="87.75" hidden="1" customHeight="1">
      <c r="A1019" s="185" t="s">
        <v>567</v>
      </c>
      <c r="B1019" s="125"/>
      <c r="C1019" s="186" t="s">
        <v>236</v>
      </c>
      <c r="D1019" s="186"/>
      <c r="E1019" s="186"/>
      <c r="F1019" s="186"/>
      <c r="G1019" s="186"/>
      <c r="H1019" s="186"/>
      <c r="I1019" s="186"/>
      <c r="J1019" s="187" t="s">
        <v>206</v>
      </c>
      <c r="K1019" s="187"/>
      <c r="L1019" s="187"/>
      <c r="M1019" s="187"/>
      <c r="N1019" s="187"/>
      <c r="O1019" s="229" t="s">
        <v>614</v>
      </c>
      <c r="P1019" s="230"/>
      <c r="Q1019" s="230"/>
      <c r="R1019" s="230"/>
      <c r="S1019" s="230"/>
      <c r="T1019" s="230"/>
      <c r="U1019" s="230"/>
      <c r="V1019" s="230"/>
      <c r="W1019" s="230"/>
      <c r="X1019" s="230"/>
      <c r="Y1019" s="230"/>
      <c r="Z1019" s="230"/>
      <c r="AA1019" s="230"/>
      <c r="AB1019" s="230"/>
      <c r="AC1019" s="230"/>
      <c r="AD1019" s="230"/>
      <c r="AE1019" s="230"/>
      <c r="AF1019" s="230"/>
      <c r="AG1019" s="230"/>
      <c r="AH1019" s="230"/>
      <c r="AI1019" s="230"/>
      <c r="AJ1019" s="230"/>
      <c r="AK1019" s="230"/>
      <c r="AL1019" s="230"/>
      <c r="AM1019" s="230"/>
      <c r="AN1019" s="230"/>
      <c r="AO1019" s="230"/>
      <c r="AP1019" s="230"/>
      <c r="AQ1019" s="230"/>
      <c r="AR1019" s="230"/>
      <c r="AS1019" s="230"/>
      <c r="AT1019" s="230"/>
      <c r="AU1019" s="230"/>
      <c r="AV1019" s="230"/>
      <c r="AW1019" s="230"/>
      <c r="AX1019" s="230"/>
      <c r="AY1019" s="230"/>
      <c r="AZ1019" s="230"/>
      <c r="BA1019" s="230"/>
      <c r="BB1019" s="230"/>
      <c r="BC1019" s="230"/>
      <c r="BD1019" s="230"/>
      <c r="BE1019" s="230"/>
      <c r="BF1019" s="230"/>
      <c r="BG1019" s="230"/>
      <c r="BH1019" s="230"/>
      <c r="BI1019" s="230"/>
      <c r="BJ1019" s="230"/>
      <c r="BK1019" s="230"/>
      <c r="BL1019" s="230"/>
      <c r="BM1019" s="230"/>
      <c r="BN1019" s="230"/>
      <c r="BO1019" s="230"/>
      <c r="BP1019" s="230"/>
      <c r="BQ1019" s="231"/>
      <c r="BR1019" s="182"/>
      <c r="BS1019" s="183"/>
      <c r="BT1019" s="183"/>
      <c r="BU1019" s="183"/>
      <c r="BV1019" s="184"/>
      <c r="BW1019" s="1"/>
      <c r="BX1019" s="1"/>
      <c r="BY1019" s="1"/>
      <c r="BZ1019" s="2"/>
    </row>
    <row r="1020" spans="1:79" ht="18.75" customHeight="1">
      <c r="A1020" s="62">
        <v>0</v>
      </c>
      <c r="B1020" s="61"/>
      <c r="C1020" s="178" t="s">
        <v>281</v>
      </c>
      <c r="D1020" s="178"/>
      <c r="E1020" s="178"/>
      <c r="F1020" s="178"/>
      <c r="G1020" s="178"/>
      <c r="H1020" s="178"/>
      <c r="I1020" s="178"/>
      <c r="J1020" s="179" t="s">
        <v>98</v>
      </c>
      <c r="K1020" s="179"/>
      <c r="L1020" s="179"/>
      <c r="M1020" s="179"/>
      <c r="N1020" s="179"/>
      <c r="O1020" s="128"/>
      <c r="P1020" s="221"/>
      <c r="Q1020" s="221"/>
      <c r="R1020" s="221"/>
      <c r="S1020" s="221"/>
      <c r="T1020" s="221"/>
      <c r="U1020" s="221"/>
      <c r="V1020" s="221"/>
      <c r="W1020" s="221"/>
      <c r="X1020" s="221"/>
      <c r="Y1020" s="221"/>
      <c r="Z1020" s="221"/>
      <c r="AA1020" s="221"/>
      <c r="AB1020" s="221"/>
      <c r="AC1020" s="221"/>
      <c r="AD1020" s="221"/>
      <c r="AE1020" s="221"/>
      <c r="AF1020" s="221"/>
      <c r="AG1020" s="221"/>
      <c r="AH1020" s="221"/>
      <c r="AI1020" s="221"/>
      <c r="AJ1020" s="221"/>
      <c r="AK1020" s="221"/>
      <c r="AL1020" s="221"/>
      <c r="AM1020" s="221"/>
      <c r="AN1020" s="221"/>
      <c r="AO1020" s="221"/>
      <c r="AP1020" s="221"/>
      <c r="AQ1020" s="221"/>
      <c r="AR1020" s="221"/>
      <c r="AS1020" s="221"/>
      <c r="AT1020" s="221"/>
      <c r="AU1020" s="221"/>
      <c r="AV1020" s="221"/>
      <c r="AW1020" s="221"/>
      <c r="AX1020" s="221"/>
      <c r="AY1020" s="221"/>
      <c r="AZ1020" s="221"/>
      <c r="BA1020" s="221"/>
      <c r="BB1020" s="221"/>
      <c r="BC1020" s="221"/>
      <c r="BD1020" s="221"/>
      <c r="BE1020" s="221"/>
      <c r="BF1020" s="221"/>
      <c r="BG1020" s="221"/>
      <c r="BH1020" s="221"/>
      <c r="BI1020" s="221"/>
      <c r="BJ1020" s="221"/>
      <c r="BK1020" s="221"/>
      <c r="BL1020" s="221"/>
      <c r="BM1020" s="221"/>
      <c r="BN1020" s="221"/>
      <c r="BO1020" s="221"/>
      <c r="BP1020" s="221"/>
      <c r="BQ1020" s="222"/>
      <c r="BR1020" s="151"/>
      <c r="BS1020" s="151"/>
      <c r="BT1020" s="151"/>
      <c r="BU1020" s="151"/>
      <c r="BV1020" s="151"/>
      <c r="BW1020" s="1"/>
      <c r="BX1020" s="1"/>
      <c r="BY1020" s="1"/>
      <c r="BZ1020" s="2"/>
    </row>
    <row r="1021" spans="1:79" ht="63.75" customHeight="1">
      <c r="A1021" s="185" t="s">
        <v>567</v>
      </c>
      <c r="B1021" s="125"/>
      <c r="C1021" s="186" t="s">
        <v>313</v>
      </c>
      <c r="D1021" s="186"/>
      <c r="E1021" s="186"/>
      <c r="F1021" s="186"/>
      <c r="G1021" s="186"/>
      <c r="H1021" s="186"/>
      <c r="I1021" s="186"/>
      <c r="J1021" s="187" t="s">
        <v>100</v>
      </c>
      <c r="K1021" s="187"/>
      <c r="L1021" s="187"/>
      <c r="M1021" s="187"/>
      <c r="N1021" s="187"/>
      <c r="O1021" s="229" t="s">
        <v>614</v>
      </c>
      <c r="P1021" s="230"/>
      <c r="Q1021" s="230"/>
      <c r="R1021" s="230"/>
      <c r="S1021" s="230"/>
      <c r="T1021" s="230"/>
      <c r="U1021" s="230"/>
      <c r="V1021" s="230"/>
      <c r="W1021" s="230"/>
      <c r="X1021" s="230"/>
      <c r="Y1021" s="230"/>
      <c r="Z1021" s="230"/>
      <c r="AA1021" s="230"/>
      <c r="AB1021" s="230"/>
      <c r="AC1021" s="230"/>
      <c r="AD1021" s="230"/>
      <c r="AE1021" s="230"/>
      <c r="AF1021" s="230"/>
      <c r="AG1021" s="230"/>
      <c r="AH1021" s="230"/>
      <c r="AI1021" s="230"/>
      <c r="AJ1021" s="230"/>
      <c r="AK1021" s="230"/>
      <c r="AL1021" s="230"/>
      <c r="AM1021" s="230"/>
      <c r="AN1021" s="230"/>
      <c r="AO1021" s="230"/>
      <c r="AP1021" s="230"/>
      <c r="AQ1021" s="230"/>
      <c r="AR1021" s="230"/>
      <c r="AS1021" s="230"/>
      <c r="AT1021" s="230"/>
      <c r="AU1021" s="230"/>
      <c r="AV1021" s="230"/>
      <c r="AW1021" s="230"/>
      <c r="AX1021" s="230"/>
      <c r="AY1021" s="230"/>
      <c r="AZ1021" s="230"/>
      <c r="BA1021" s="230"/>
      <c r="BB1021" s="230"/>
      <c r="BC1021" s="230"/>
      <c r="BD1021" s="230"/>
      <c r="BE1021" s="230"/>
      <c r="BF1021" s="230"/>
      <c r="BG1021" s="230"/>
      <c r="BH1021" s="230"/>
      <c r="BI1021" s="230"/>
      <c r="BJ1021" s="230"/>
      <c r="BK1021" s="230"/>
      <c r="BL1021" s="230"/>
      <c r="BM1021" s="230"/>
      <c r="BN1021" s="230"/>
      <c r="BO1021" s="230"/>
      <c r="BP1021" s="230"/>
      <c r="BQ1021" s="231"/>
      <c r="BR1021" s="182">
        <v>-2302250.7999999998</v>
      </c>
      <c r="BS1021" s="183"/>
      <c r="BT1021" s="183"/>
      <c r="BU1021" s="183"/>
      <c r="BV1021" s="184"/>
      <c r="BW1021" s="1"/>
      <c r="BX1021" s="1"/>
      <c r="BY1021" s="1"/>
      <c r="BZ1021" s="2"/>
    </row>
    <row r="1022" spans="1:79" ht="18.75" customHeight="1">
      <c r="A1022" s="62">
        <v>0</v>
      </c>
      <c r="B1022" s="61"/>
      <c r="C1022" s="178" t="s">
        <v>360</v>
      </c>
      <c r="D1022" s="178"/>
      <c r="E1022" s="178"/>
      <c r="F1022" s="178"/>
      <c r="G1022" s="178"/>
      <c r="H1022" s="178"/>
      <c r="I1022" s="178"/>
      <c r="J1022" s="179" t="s">
        <v>98</v>
      </c>
      <c r="K1022" s="179"/>
      <c r="L1022" s="179"/>
      <c r="M1022" s="179"/>
      <c r="N1022" s="179"/>
      <c r="O1022" s="128"/>
      <c r="P1022" s="221"/>
      <c r="Q1022" s="221"/>
      <c r="R1022" s="221"/>
      <c r="S1022" s="221"/>
      <c r="T1022" s="221"/>
      <c r="U1022" s="221"/>
      <c r="V1022" s="221"/>
      <c r="W1022" s="221"/>
      <c r="X1022" s="221"/>
      <c r="Y1022" s="221"/>
      <c r="Z1022" s="221"/>
      <c r="AA1022" s="221"/>
      <c r="AB1022" s="221"/>
      <c r="AC1022" s="221"/>
      <c r="AD1022" s="221"/>
      <c r="AE1022" s="221"/>
      <c r="AF1022" s="221"/>
      <c r="AG1022" s="221"/>
      <c r="AH1022" s="221"/>
      <c r="AI1022" s="221"/>
      <c r="AJ1022" s="221"/>
      <c r="AK1022" s="221"/>
      <c r="AL1022" s="221"/>
      <c r="AM1022" s="221"/>
      <c r="AN1022" s="221"/>
      <c r="AO1022" s="221"/>
      <c r="AP1022" s="221"/>
      <c r="AQ1022" s="221"/>
      <c r="AR1022" s="221"/>
      <c r="AS1022" s="221"/>
      <c r="AT1022" s="221"/>
      <c r="AU1022" s="221"/>
      <c r="AV1022" s="221"/>
      <c r="AW1022" s="221"/>
      <c r="AX1022" s="221"/>
      <c r="AY1022" s="221"/>
      <c r="AZ1022" s="221"/>
      <c r="BA1022" s="221"/>
      <c r="BB1022" s="221"/>
      <c r="BC1022" s="221"/>
      <c r="BD1022" s="221"/>
      <c r="BE1022" s="221"/>
      <c r="BF1022" s="221"/>
      <c r="BG1022" s="221"/>
      <c r="BH1022" s="221"/>
      <c r="BI1022" s="221"/>
      <c r="BJ1022" s="221"/>
      <c r="BK1022" s="221"/>
      <c r="BL1022" s="221"/>
      <c r="BM1022" s="221"/>
      <c r="BN1022" s="221"/>
      <c r="BO1022" s="221"/>
      <c r="BP1022" s="221"/>
      <c r="BQ1022" s="222"/>
      <c r="BR1022" s="151"/>
      <c r="BS1022" s="151"/>
      <c r="BT1022" s="151"/>
      <c r="BU1022" s="151"/>
      <c r="BV1022" s="151"/>
      <c r="BW1022" s="1"/>
      <c r="BX1022" s="1"/>
      <c r="BY1022" s="1"/>
      <c r="BZ1022" s="2"/>
    </row>
    <row r="1023" spans="1:79" ht="83.25" customHeight="1">
      <c r="A1023" s="185" t="s">
        <v>567</v>
      </c>
      <c r="B1023" s="125"/>
      <c r="C1023" s="186" t="s">
        <v>379</v>
      </c>
      <c r="D1023" s="186"/>
      <c r="E1023" s="186"/>
      <c r="F1023" s="186"/>
      <c r="G1023" s="186"/>
      <c r="H1023" s="186"/>
      <c r="I1023" s="186"/>
      <c r="J1023" s="187" t="s">
        <v>362</v>
      </c>
      <c r="K1023" s="187"/>
      <c r="L1023" s="187"/>
      <c r="M1023" s="187"/>
      <c r="N1023" s="187"/>
      <c r="O1023" s="229" t="s">
        <v>614</v>
      </c>
      <c r="P1023" s="230"/>
      <c r="Q1023" s="230"/>
      <c r="R1023" s="230"/>
      <c r="S1023" s="230"/>
      <c r="T1023" s="230"/>
      <c r="U1023" s="230"/>
      <c r="V1023" s="230"/>
      <c r="W1023" s="230"/>
      <c r="X1023" s="230"/>
      <c r="Y1023" s="230"/>
      <c r="Z1023" s="230"/>
      <c r="AA1023" s="230"/>
      <c r="AB1023" s="230"/>
      <c r="AC1023" s="230"/>
      <c r="AD1023" s="230"/>
      <c r="AE1023" s="230"/>
      <c r="AF1023" s="230"/>
      <c r="AG1023" s="230"/>
      <c r="AH1023" s="230"/>
      <c r="AI1023" s="230"/>
      <c r="AJ1023" s="230"/>
      <c r="AK1023" s="230"/>
      <c r="AL1023" s="230"/>
      <c r="AM1023" s="230"/>
      <c r="AN1023" s="230"/>
      <c r="AO1023" s="230"/>
      <c r="AP1023" s="230"/>
      <c r="AQ1023" s="230"/>
      <c r="AR1023" s="230"/>
      <c r="AS1023" s="230"/>
      <c r="AT1023" s="230"/>
      <c r="AU1023" s="230"/>
      <c r="AV1023" s="230"/>
      <c r="AW1023" s="230"/>
      <c r="AX1023" s="230"/>
      <c r="AY1023" s="230"/>
      <c r="AZ1023" s="230"/>
      <c r="BA1023" s="230"/>
      <c r="BB1023" s="230"/>
      <c r="BC1023" s="230"/>
      <c r="BD1023" s="230"/>
      <c r="BE1023" s="230"/>
      <c r="BF1023" s="230"/>
      <c r="BG1023" s="230"/>
      <c r="BH1023" s="230"/>
      <c r="BI1023" s="230"/>
      <c r="BJ1023" s="230"/>
      <c r="BK1023" s="230"/>
      <c r="BL1023" s="230"/>
      <c r="BM1023" s="230"/>
      <c r="BN1023" s="230"/>
      <c r="BO1023" s="230"/>
      <c r="BP1023" s="230"/>
      <c r="BQ1023" s="231"/>
      <c r="BR1023" s="182">
        <v>-3</v>
      </c>
      <c r="BS1023" s="183"/>
      <c r="BT1023" s="183"/>
      <c r="BU1023" s="183"/>
      <c r="BV1023" s="184"/>
      <c r="BW1023" s="1"/>
      <c r="BX1023" s="1"/>
      <c r="BY1023" s="1"/>
      <c r="BZ1023" s="2"/>
    </row>
    <row r="1024" spans="1:79" s="6" customFormat="1" ht="60.75" customHeight="1">
      <c r="A1024" s="62">
        <v>0</v>
      </c>
      <c r="B1024" s="61"/>
      <c r="C1024" s="178" t="s">
        <v>476</v>
      </c>
      <c r="D1024" s="178"/>
      <c r="E1024" s="178"/>
      <c r="F1024" s="178"/>
      <c r="G1024" s="178"/>
      <c r="H1024" s="178"/>
      <c r="I1024" s="178"/>
      <c r="J1024" s="179" t="s">
        <v>98</v>
      </c>
      <c r="K1024" s="179"/>
      <c r="L1024" s="179"/>
      <c r="M1024" s="179"/>
      <c r="N1024" s="179"/>
      <c r="O1024" s="128"/>
      <c r="P1024" s="221"/>
      <c r="Q1024" s="221"/>
      <c r="R1024" s="221"/>
      <c r="S1024" s="221"/>
      <c r="T1024" s="221"/>
      <c r="U1024" s="221"/>
      <c r="V1024" s="221"/>
      <c r="W1024" s="221"/>
      <c r="X1024" s="221"/>
      <c r="Y1024" s="221"/>
      <c r="Z1024" s="221"/>
      <c r="AA1024" s="221"/>
      <c r="AB1024" s="221"/>
      <c r="AC1024" s="221"/>
      <c r="AD1024" s="221"/>
      <c r="AE1024" s="221"/>
      <c r="AF1024" s="221"/>
      <c r="AG1024" s="221"/>
      <c r="AH1024" s="221"/>
      <c r="AI1024" s="221"/>
      <c r="AJ1024" s="221"/>
      <c r="AK1024" s="221"/>
      <c r="AL1024" s="221"/>
      <c r="AM1024" s="221"/>
      <c r="AN1024" s="221"/>
      <c r="AO1024" s="221"/>
      <c r="AP1024" s="221"/>
      <c r="AQ1024" s="221"/>
      <c r="AR1024" s="221"/>
      <c r="AS1024" s="221"/>
      <c r="AT1024" s="221"/>
      <c r="AU1024" s="221"/>
      <c r="AV1024" s="221"/>
      <c r="AW1024" s="221"/>
      <c r="AX1024" s="221"/>
      <c r="AY1024" s="221"/>
      <c r="AZ1024" s="221"/>
      <c r="BA1024" s="221"/>
      <c r="BB1024" s="221"/>
      <c r="BC1024" s="221"/>
      <c r="BD1024" s="221"/>
      <c r="BE1024" s="221"/>
      <c r="BF1024" s="221"/>
      <c r="BG1024" s="221"/>
      <c r="BH1024" s="221"/>
      <c r="BI1024" s="221"/>
      <c r="BJ1024" s="221"/>
      <c r="BK1024" s="221"/>
      <c r="BL1024" s="221"/>
      <c r="BM1024" s="221"/>
      <c r="BN1024" s="221"/>
      <c r="BO1024" s="221"/>
      <c r="BP1024" s="221"/>
      <c r="BQ1024" s="222"/>
      <c r="BR1024" s="151"/>
      <c r="BS1024" s="151"/>
      <c r="BT1024" s="151"/>
      <c r="BU1024" s="151"/>
      <c r="BV1024" s="151"/>
      <c r="BW1024" s="4"/>
      <c r="BX1024" s="4"/>
      <c r="BY1024" s="4"/>
      <c r="BZ1024" s="5"/>
      <c r="CA1024" s="6" t="s">
        <v>24</v>
      </c>
    </row>
    <row r="1025" spans="1:79" s="6" customFormat="1" ht="18.75" customHeight="1">
      <c r="A1025" s="62">
        <v>0</v>
      </c>
      <c r="B1025" s="61"/>
      <c r="C1025" s="178" t="s">
        <v>97</v>
      </c>
      <c r="D1025" s="178"/>
      <c r="E1025" s="178"/>
      <c r="F1025" s="178"/>
      <c r="G1025" s="178"/>
      <c r="H1025" s="178"/>
      <c r="I1025" s="178"/>
      <c r="J1025" s="179" t="s">
        <v>98</v>
      </c>
      <c r="K1025" s="179"/>
      <c r="L1025" s="179"/>
      <c r="M1025" s="179"/>
      <c r="N1025" s="179"/>
      <c r="O1025" s="128"/>
      <c r="P1025" s="221"/>
      <c r="Q1025" s="221"/>
      <c r="R1025" s="221"/>
      <c r="S1025" s="221"/>
      <c r="T1025" s="221"/>
      <c r="U1025" s="221"/>
      <c r="V1025" s="221"/>
      <c r="W1025" s="221"/>
      <c r="X1025" s="221"/>
      <c r="Y1025" s="221"/>
      <c r="Z1025" s="221"/>
      <c r="AA1025" s="221"/>
      <c r="AB1025" s="221"/>
      <c r="AC1025" s="221"/>
      <c r="AD1025" s="221"/>
      <c r="AE1025" s="221"/>
      <c r="AF1025" s="221"/>
      <c r="AG1025" s="221"/>
      <c r="AH1025" s="221"/>
      <c r="AI1025" s="221"/>
      <c r="AJ1025" s="221"/>
      <c r="AK1025" s="221"/>
      <c r="AL1025" s="221"/>
      <c r="AM1025" s="221"/>
      <c r="AN1025" s="221"/>
      <c r="AO1025" s="221"/>
      <c r="AP1025" s="221"/>
      <c r="AQ1025" s="221"/>
      <c r="AR1025" s="221"/>
      <c r="AS1025" s="221"/>
      <c r="AT1025" s="221"/>
      <c r="AU1025" s="221"/>
      <c r="AV1025" s="221"/>
      <c r="AW1025" s="221"/>
      <c r="AX1025" s="221"/>
      <c r="AY1025" s="221"/>
      <c r="AZ1025" s="221"/>
      <c r="BA1025" s="221"/>
      <c r="BB1025" s="221"/>
      <c r="BC1025" s="221"/>
      <c r="BD1025" s="221"/>
      <c r="BE1025" s="221"/>
      <c r="BF1025" s="221"/>
      <c r="BG1025" s="221"/>
      <c r="BH1025" s="221"/>
      <c r="BI1025" s="221"/>
      <c r="BJ1025" s="221"/>
      <c r="BK1025" s="221"/>
      <c r="BL1025" s="221"/>
      <c r="BM1025" s="221"/>
      <c r="BN1025" s="221"/>
      <c r="BO1025" s="221"/>
      <c r="BP1025" s="221"/>
      <c r="BQ1025" s="222"/>
      <c r="BR1025" s="151"/>
      <c r="BS1025" s="151"/>
      <c r="BT1025" s="151"/>
      <c r="BU1025" s="151"/>
      <c r="BV1025" s="151"/>
      <c r="BW1025" s="4"/>
      <c r="BX1025" s="4"/>
      <c r="BY1025" s="4"/>
      <c r="BZ1025" s="5"/>
      <c r="CA1025" s="6" t="s">
        <v>24</v>
      </c>
    </row>
    <row r="1026" spans="1:79" ht="63" customHeight="1">
      <c r="A1026" s="185" t="s">
        <v>568</v>
      </c>
      <c r="B1026" s="125"/>
      <c r="C1026" s="186" t="s">
        <v>126</v>
      </c>
      <c r="D1026" s="186"/>
      <c r="E1026" s="186"/>
      <c r="F1026" s="186"/>
      <c r="G1026" s="186"/>
      <c r="H1026" s="186"/>
      <c r="I1026" s="186"/>
      <c r="J1026" s="187" t="s">
        <v>100</v>
      </c>
      <c r="K1026" s="187"/>
      <c r="L1026" s="187"/>
      <c r="M1026" s="187"/>
      <c r="N1026" s="187"/>
      <c r="O1026" s="229" t="s">
        <v>615</v>
      </c>
      <c r="P1026" s="230"/>
      <c r="Q1026" s="230"/>
      <c r="R1026" s="230"/>
      <c r="S1026" s="230"/>
      <c r="T1026" s="230"/>
      <c r="U1026" s="230"/>
      <c r="V1026" s="230"/>
      <c r="W1026" s="230"/>
      <c r="X1026" s="230"/>
      <c r="Y1026" s="230"/>
      <c r="Z1026" s="230"/>
      <c r="AA1026" s="230"/>
      <c r="AB1026" s="230"/>
      <c r="AC1026" s="230"/>
      <c r="AD1026" s="230"/>
      <c r="AE1026" s="230"/>
      <c r="AF1026" s="230"/>
      <c r="AG1026" s="230"/>
      <c r="AH1026" s="230"/>
      <c r="AI1026" s="230"/>
      <c r="AJ1026" s="230"/>
      <c r="AK1026" s="230"/>
      <c r="AL1026" s="230"/>
      <c r="AM1026" s="230"/>
      <c r="AN1026" s="230"/>
      <c r="AO1026" s="230"/>
      <c r="AP1026" s="230"/>
      <c r="AQ1026" s="230"/>
      <c r="AR1026" s="230"/>
      <c r="AS1026" s="230"/>
      <c r="AT1026" s="230"/>
      <c r="AU1026" s="230"/>
      <c r="AV1026" s="230"/>
      <c r="AW1026" s="230"/>
      <c r="AX1026" s="230"/>
      <c r="AY1026" s="230"/>
      <c r="AZ1026" s="230"/>
      <c r="BA1026" s="230"/>
      <c r="BB1026" s="230"/>
      <c r="BC1026" s="230"/>
      <c r="BD1026" s="230"/>
      <c r="BE1026" s="230"/>
      <c r="BF1026" s="230"/>
      <c r="BG1026" s="230"/>
      <c r="BH1026" s="230"/>
      <c r="BI1026" s="230"/>
      <c r="BJ1026" s="230"/>
      <c r="BK1026" s="230"/>
      <c r="BL1026" s="230"/>
      <c r="BM1026" s="230"/>
      <c r="BN1026" s="230"/>
      <c r="BO1026" s="230"/>
      <c r="BP1026" s="230"/>
      <c r="BQ1026" s="231"/>
      <c r="BR1026" s="182">
        <v>-3670</v>
      </c>
      <c r="BS1026" s="183"/>
      <c r="BT1026" s="183"/>
      <c r="BU1026" s="183"/>
      <c r="BV1026" s="184"/>
      <c r="BW1026" s="1"/>
      <c r="BX1026" s="1"/>
      <c r="BY1026" s="1"/>
      <c r="BZ1026" s="2"/>
    </row>
    <row r="1027" spans="1:79" ht="18.75" customHeight="1">
      <c r="A1027" s="62">
        <v>0</v>
      </c>
      <c r="B1027" s="61"/>
      <c r="C1027" s="178" t="s">
        <v>198</v>
      </c>
      <c r="D1027" s="178"/>
      <c r="E1027" s="178"/>
      <c r="F1027" s="178"/>
      <c r="G1027" s="178"/>
      <c r="H1027" s="178"/>
      <c r="I1027" s="178"/>
      <c r="J1027" s="179" t="s">
        <v>98</v>
      </c>
      <c r="K1027" s="179"/>
      <c r="L1027" s="179"/>
      <c r="M1027" s="179"/>
      <c r="N1027" s="179"/>
      <c r="O1027" s="128"/>
      <c r="P1027" s="221"/>
      <c r="Q1027" s="221"/>
      <c r="R1027" s="221"/>
      <c r="S1027" s="221"/>
      <c r="T1027" s="221"/>
      <c r="U1027" s="221"/>
      <c r="V1027" s="221"/>
      <c r="W1027" s="221"/>
      <c r="X1027" s="221"/>
      <c r="Y1027" s="221"/>
      <c r="Z1027" s="221"/>
      <c r="AA1027" s="221"/>
      <c r="AB1027" s="221"/>
      <c r="AC1027" s="221"/>
      <c r="AD1027" s="221"/>
      <c r="AE1027" s="221"/>
      <c r="AF1027" s="221"/>
      <c r="AG1027" s="221"/>
      <c r="AH1027" s="221"/>
      <c r="AI1027" s="221"/>
      <c r="AJ1027" s="221"/>
      <c r="AK1027" s="221"/>
      <c r="AL1027" s="221"/>
      <c r="AM1027" s="221"/>
      <c r="AN1027" s="221"/>
      <c r="AO1027" s="221"/>
      <c r="AP1027" s="221"/>
      <c r="AQ1027" s="221"/>
      <c r="AR1027" s="221"/>
      <c r="AS1027" s="221"/>
      <c r="AT1027" s="221"/>
      <c r="AU1027" s="221"/>
      <c r="AV1027" s="221"/>
      <c r="AW1027" s="221"/>
      <c r="AX1027" s="221"/>
      <c r="AY1027" s="221"/>
      <c r="AZ1027" s="221"/>
      <c r="BA1027" s="221"/>
      <c r="BB1027" s="221"/>
      <c r="BC1027" s="221"/>
      <c r="BD1027" s="221"/>
      <c r="BE1027" s="221"/>
      <c r="BF1027" s="221"/>
      <c r="BG1027" s="221"/>
      <c r="BH1027" s="221"/>
      <c r="BI1027" s="221"/>
      <c r="BJ1027" s="221"/>
      <c r="BK1027" s="221"/>
      <c r="BL1027" s="221"/>
      <c r="BM1027" s="221"/>
      <c r="BN1027" s="221"/>
      <c r="BO1027" s="221"/>
      <c r="BP1027" s="221"/>
      <c r="BQ1027" s="222"/>
      <c r="BR1027" s="151"/>
      <c r="BS1027" s="151"/>
      <c r="BT1027" s="151"/>
      <c r="BU1027" s="151"/>
      <c r="BV1027" s="151"/>
      <c r="BW1027" s="1"/>
      <c r="BX1027" s="1"/>
      <c r="BY1027" s="1"/>
      <c r="BZ1027" s="2"/>
    </row>
    <row r="1028" spans="1:79" ht="52.5" customHeight="1">
      <c r="A1028" s="185" t="s">
        <v>568</v>
      </c>
      <c r="B1028" s="125"/>
      <c r="C1028" s="186" t="s">
        <v>237</v>
      </c>
      <c r="D1028" s="186"/>
      <c r="E1028" s="186"/>
      <c r="F1028" s="186"/>
      <c r="G1028" s="186"/>
      <c r="H1028" s="186"/>
      <c r="I1028" s="186"/>
      <c r="J1028" s="187" t="s">
        <v>206</v>
      </c>
      <c r="K1028" s="187"/>
      <c r="L1028" s="187"/>
      <c r="M1028" s="187"/>
      <c r="N1028" s="187"/>
      <c r="O1028" s="128"/>
      <c r="P1028" s="221"/>
      <c r="Q1028" s="221"/>
      <c r="R1028" s="221"/>
      <c r="S1028" s="221"/>
      <c r="T1028" s="221"/>
      <c r="U1028" s="221"/>
      <c r="V1028" s="221"/>
      <c r="W1028" s="221"/>
      <c r="X1028" s="221"/>
      <c r="Y1028" s="221"/>
      <c r="Z1028" s="221"/>
      <c r="AA1028" s="221"/>
      <c r="AB1028" s="221"/>
      <c r="AC1028" s="221"/>
      <c r="AD1028" s="221"/>
      <c r="AE1028" s="221"/>
      <c r="AF1028" s="221"/>
      <c r="AG1028" s="221"/>
      <c r="AH1028" s="221"/>
      <c r="AI1028" s="221"/>
      <c r="AJ1028" s="221"/>
      <c r="AK1028" s="221"/>
      <c r="AL1028" s="221"/>
      <c r="AM1028" s="221"/>
      <c r="AN1028" s="221"/>
      <c r="AO1028" s="221"/>
      <c r="AP1028" s="221"/>
      <c r="AQ1028" s="221"/>
      <c r="AR1028" s="221"/>
      <c r="AS1028" s="221"/>
      <c r="AT1028" s="221"/>
      <c r="AU1028" s="221"/>
      <c r="AV1028" s="221"/>
      <c r="AW1028" s="221"/>
      <c r="AX1028" s="221"/>
      <c r="AY1028" s="221"/>
      <c r="AZ1028" s="221"/>
      <c r="BA1028" s="221"/>
      <c r="BB1028" s="221"/>
      <c r="BC1028" s="221"/>
      <c r="BD1028" s="221"/>
      <c r="BE1028" s="221"/>
      <c r="BF1028" s="221"/>
      <c r="BG1028" s="221"/>
      <c r="BH1028" s="221"/>
      <c r="BI1028" s="221"/>
      <c r="BJ1028" s="221"/>
      <c r="BK1028" s="221"/>
      <c r="BL1028" s="221"/>
      <c r="BM1028" s="221"/>
      <c r="BN1028" s="221"/>
      <c r="BO1028" s="221"/>
      <c r="BP1028" s="221"/>
      <c r="BQ1028" s="222"/>
      <c r="BR1028" s="182">
        <v>0</v>
      </c>
      <c r="BS1028" s="183"/>
      <c r="BT1028" s="183"/>
      <c r="BU1028" s="183"/>
      <c r="BV1028" s="184"/>
      <c r="BW1028" s="1"/>
      <c r="BX1028" s="1"/>
      <c r="BY1028" s="1"/>
      <c r="BZ1028" s="2"/>
    </row>
    <row r="1029" spans="1:79" ht="18.75" customHeight="1">
      <c r="A1029" s="62">
        <v>0</v>
      </c>
      <c r="B1029" s="61"/>
      <c r="C1029" s="178" t="s">
        <v>281</v>
      </c>
      <c r="D1029" s="178"/>
      <c r="E1029" s="178"/>
      <c r="F1029" s="178"/>
      <c r="G1029" s="178"/>
      <c r="H1029" s="178"/>
      <c r="I1029" s="178"/>
      <c r="J1029" s="179" t="s">
        <v>98</v>
      </c>
      <c r="K1029" s="179"/>
      <c r="L1029" s="179"/>
      <c r="M1029" s="179"/>
      <c r="N1029" s="179"/>
      <c r="O1029" s="128"/>
      <c r="P1029" s="221"/>
      <c r="Q1029" s="221"/>
      <c r="R1029" s="221"/>
      <c r="S1029" s="221"/>
      <c r="T1029" s="221"/>
      <c r="U1029" s="221"/>
      <c r="V1029" s="221"/>
      <c r="W1029" s="221"/>
      <c r="X1029" s="221"/>
      <c r="Y1029" s="221"/>
      <c r="Z1029" s="221"/>
      <c r="AA1029" s="221"/>
      <c r="AB1029" s="221"/>
      <c r="AC1029" s="221"/>
      <c r="AD1029" s="221"/>
      <c r="AE1029" s="221"/>
      <c r="AF1029" s="221"/>
      <c r="AG1029" s="221"/>
      <c r="AH1029" s="221"/>
      <c r="AI1029" s="221"/>
      <c r="AJ1029" s="221"/>
      <c r="AK1029" s="221"/>
      <c r="AL1029" s="221"/>
      <c r="AM1029" s="221"/>
      <c r="AN1029" s="221"/>
      <c r="AO1029" s="221"/>
      <c r="AP1029" s="221"/>
      <c r="AQ1029" s="221"/>
      <c r="AR1029" s="221"/>
      <c r="AS1029" s="221"/>
      <c r="AT1029" s="221"/>
      <c r="AU1029" s="221"/>
      <c r="AV1029" s="221"/>
      <c r="AW1029" s="221"/>
      <c r="AX1029" s="221"/>
      <c r="AY1029" s="221"/>
      <c r="AZ1029" s="221"/>
      <c r="BA1029" s="221"/>
      <c r="BB1029" s="221"/>
      <c r="BC1029" s="221"/>
      <c r="BD1029" s="221"/>
      <c r="BE1029" s="221"/>
      <c r="BF1029" s="221"/>
      <c r="BG1029" s="221"/>
      <c r="BH1029" s="221"/>
      <c r="BI1029" s="221"/>
      <c r="BJ1029" s="221"/>
      <c r="BK1029" s="221"/>
      <c r="BL1029" s="221"/>
      <c r="BM1029" s="221"/>
      <c r="BN1029" s="221"/>
      <c r="BO1029" s="221"/>
      <c r="BP1029" s="221"/>
      <c r="BQ1029" s="222"/>
      <c r="BR1029" s="151"/>
      <c r="BS1029" s="151"/>
      <c r="BT1029" s="151"/>
      <c r="BU1029" s="151"/>
      <c r="BV1029" s="151"/>
      <c r="BW1029" s="1"/>
      <c r="BX1029" s="1"/>
      <c r="BY1029" s="1"/>
      <c r="BZ1029" s="2"/>
    </row>
    <row r="1030" spans="1:79" ht="45" customHeight="1">
      <c r="A1030" s="185" t="s">
        <v>568</v>
      </c>
      <c r="B1030" s="125"/>
      <c r="C1030" s="186" t="s">
        <v>314</v>
      </c>
      <c r="D1030" s="186"/>
      <c r="E1030" s="186"/>
      <c r="F1030" s="186"/>
      <c r="G1030" s="186"/>
      <c r="H1030" s="186"/>
      <c r="I1030" s="186"/>
      <c r="J1030" s="187" t="s">
        <v>100</v>
      </c>
      <c r="K1030" s="187"/>
      <c r="L1030" s="187"/>
      <c r="M1030" s="187"/>
      <c r="N1030" s="187"/>
      <c r="O1030" s="229" t="s">
        <v>615</v>
      </c>
      <c r="P1030" s="230"/>
      <c r="Q1030" s="230"/>
      <c r="R1030" s="230"/>
      <c r="S1030" s="230"/>
      <c r="T1030" s="230"/>
      <c r="U1030" s="230"/>
      <c r="V1030" s="230"/>
      <c r="W1030" s="230"/>
      <c r="X1030" s="230"/>
      <c r="Y1030" s="230"/>
      <c r="Z1030" s="230"/>
      <c r="AA1030" s="230"/>
      <c r="AB1030" s="230"/>
      <c r="AC1030" s="230"/>
      <c r="AD1030" s="230"/>
      <c r="AE1030" s="230"/>
      <c r="AF1030" s="230"/>
      <c r="AG1030" s="230"/>
      <c r="AH1030" s="230"/>
      <c r="AI1030" s="230"/>
      <c r="AJ1030" s="230"/>
      <c r="AK1030" s="230"/>
      <c r="AL1030" s="230"/>
      <c r="AM1030" s="230"/>
      <c r="AN1030" s="230"/>
      <c r="AO1030" s="230"/>
      <c r="AP1030" s="230"/>
      <c r="AQ1030" s="230"/>
      <c r="AR1030" s="230"/>
      <c r="AS1030" s="230"/>
      <c r="AT1030" s="230"/>
      <c r="AU1030" s="230"/>
      <c r="AV1030" s="230"/>
      <c r="AW1030" s="230"/>
      <c r="AX1030" s="230"/>
      <c r="AY1030" s="230"/>
      <c r="AZ1030" s="230"/>
      <c r="BA1030" s="230"/>
      <c r="BB1030" s="230"/>
      <c r="BC1030" s="230"/>
      <c r="BD1030" s="230"/>
      <c r="BE1030" s="230"/>
      <c r="BF1030" s="230"/>
      <c r="BG1030" s="230"/>
      <c r="BH1030" s="230"/>
      <c r="BI1030" s="230"/>
      <c r="BJ1030" s="230"/>
      <c r="BK1030" s="230"/>
      <c r="BL1030" s="230"/>
      <c r="BM1030" s="230"/>
      <c r="BN1030" s="230"/>
      <c r="BO1030" s="230"/>
      <c r="BP1030" s="230"/>
      <c r="BQ1030" s="231"/>
      <c r="BR1030" s="182">
        <v>-8639.1699999999983</v>
      </c>
      <c r="BS1030" s="183"/>
      <c r="BT1030" s="183"/>
      <c r="BU1030" s="183"/>
      <c r="BV1030" s="184"/>
      <c r="BW1030" s="1"/>
      <c r="BX1030" s="1"/>
      <c r="BY1030" s="1"/>
      <c r="BZ1030" s="2"/>
    </row>
    <row r="1031" spans="1:79" ht="18.75" customHeight="1">
      <c r="A1031" s="62">
        <v>0</v>
      </c>
      <c r="B1031" s="61"/>
      <c r="C1031" s="178" t="s">
        <v>360</v>
      </c>
      <c r="D1031" s="178"/>
      <c r="E1031" s="178"/>
      <c r="F1031" s="178"/>
      <c r="G1031" s="178"/>
      <c r="H1031" s="178"/>
      <c r="I1031" s="178"/>
      <c r="J1031" s="179" t="s">
        <v>98</v>
      </c>
      <c r="K1031" s="179"/>
      <c r="L1031" s="179"/>
      <c r="M1031" s="179"/>
      <c r="N1031" s="179"/>
      <c r="O1031" s="128"/>
      <c r="P1031" s="221"/>
      <c r="Q1031" s="221"/>
      <c r="R1031" s="221"/>
      <c r="S1031" s="221"/>
      <c r="T1031" s="221"/>
      <c r="U1031" s="221"/>
      <c r="V1031" s="221"/>
      <c r="W1031" s="221"/>
      <c r="X1031" s="221"/>
      <c r="Y1031" s="221"/>
      <c r="Z1031" s="221"/>
      <c r="AA1031" s="221"/>
      <c r="AB1031" s="221"/>
      <c r="AC1031" s="221"/>
      <c r="AD1031" s="221"/>
      <c r="AE1031" s="221"/>
      <c r="AF1031" s="221"/>
      <c r="AG1031" s="221"/>
      <c r="AH1031" s="221"/>
      <c r="AI1031" s="221"/>
      <c r="AJ1031" s="221"/>
      <c r="AK1031" s="221"/>
      <c r="AL1031" s="221"/>
      <c r="AM1031" s="221"/>
      <c r="AN1031" s="221"/>
      <c r="AO1031" s="221"/>
      <c r="AP1031" s="221"/>
      <c r="AQ1031" s="221"/>
      <c r="AR1031" s="221"/>
      <c r="AS1031" s="221"/>
      <c r="AT1031" s="221"/>
      <c r="AU1031" s="221"/>
      <c r="AV1031" s="221"/>
      <c r="AW1031" s="221"/>
      <c r="AX1031" s="221"/>
      <c r="AY1031" s="221"/>
      <c r="AZ1031" s="221"/>
      <c r="BA1031" s="221"/>
      <c r="BB1031" s="221"/>
      <c r="BC1031" s="221"/>
      <c r="BD1031" s="221"/>
      <c r="BE1031" s="221"/>
      <c r="BF1031" s="221"/>
      <c r="BG1031" s="221"/>
      <c r="BH1031" s="221"/>
      <c r="BI1031" s="221"/>
      <c r="BJ1031" s="221"/>
      <c r="BK1031" s="221"/>
      <c r="BL1031" s="221"/>
      <c r="BM1031" s="221"/>
      <c r="BN1031" s="221"/>
      <c r="BO1031" s="221"/>
      <c r="BP1031" s="221"/>
      <c r="BQ1031" s="222"/>
      <c r="BR1031" s="151"/>
      <c r="BS1031" s="151"/>
      <c r="BT1031" s="151"/>
      <c r="BU1031" s="151"/>
      <c r="BV1031" s="151"/>
      <c r="BW1031" s="1"/>
      <c r="BX1031" s="1"/>
      <c r="BY1031" s="1"/>
      <c r="BZ1031" s="2"/>
    </row>
    <row r="1032" spans="1:79" ht="57" customHeight="1">
      <c r="A1032" s="185" t="s">
        <v>568</v>
      </c>
      <c r="B1032" s="125"/>
      <c r="C1032" s="186" t="s">
        <v>380</v>
      </c>
      <c r="D1032" s="186"/>
      <c r="E1032" s="186"/>
      <c r="F1032" s="186"/>
      <c r="G1032" s="186"/>
      <c r="H1032" s="186"/>
      <c r="I1032" s="186"/>
      <c r="J1032" s="187" t="s">
        <v>362</v>
      </c>
      <c r="K1032" s="187"/>
      <c r="L1032" s="187"/>
      <c r="M1032" s="187"/>
      <c r="N1032" s="187"/>
      <c r="O1032" s="229" t="s">
        <v>615</v>
      </c>
      <c r="P1032" s="230"/>
      <c r="Q1032" s="230"/>
      <c r="R1032" s="230"/>
      <c r="S1032" s="230"/>
      <c r="T1032" s="230"/>
      <c r="U1032" s="230"/>
      <c r="V1032" s="230"/>
      <c r="W1032" s="230"/>
      <c r="X1032" s="230"/>
      <c r="Y1032" s="230"/>
      <c r="Z1032" s="230"/>
      <c r="AA1032" s="230"/>
      <c r="AB1032" s="230"/>
      <c r="AC1032" s="230"/>
      <c r="AD1032" s="230"/>
      <c r="AE1032" s="230"/>
      <c r="AF1032" s="230"/>
      <c r="AG1032" s="230"/>
      <c r="AH1032" s="230"/>
      <c r="AI1032" s="230"/>
      <c r="AJ1032" s="230"/>
      <c r="AK1032" s="230"/>
      <c r="AL1032" s="230"/>
      <c r="AM1032" s="230"/>
      <c r="AN1032" s="230"/>
      <c r="AO1032" s="230"/>
      <c r="AP1032" s="230"/>
      <c r="AQ1032" s="230"/>
      <c r="AR1032" s="230"/>
      <c r="AS1032" s="230"/>
      <c r="AT1032" s="230"/>
      <c r="AU1032" s="230"/>
      <c r="AV1032" s="230"/>
      <c r="AW1032" s="230"/>
      <c r="AX1032" s="230"/>
      <c r="AY1032" s="230"/>
      <c r="AZ1032" s="230"/>
      <c r="BA1032" s="230"/>
      <c r="BB1032" s="230"/>
      <c r="BC1032" s="230"/>
      <c r="BD1032" s="230"/>
      <c r="BE1032" s="230"/>
      <c r="BF1032" s="230"/>
      <c r="BG1032" s="230"/>
      <c r="BH1032" s="230"/>
      <c r="BI1032" s="230"/>
      <c r="BJ1032" s="230"/>
      <c r="BK1032" s="230"/>
      <c r="BL1032" s="230"/>
      <c r="BM1032" s="230"/>
      <c r="BN1032" s="230"/>
      <c r="BO1032" s="230"/>
      <c r="BP1032" s="230"/>
      <c r="BQ1032" s="231"/>
      <c r="BR1032" s="182">
        <v>-17.28</v>
      </c>
      <c r="BS1032" s="183"/>
      <c r="BT1032" s="183"/>
      <c r="BU1032" s="183"/>
      <c r="BV1032" s="184"/>
      <c r="BW1032" s="1"/>
      <c r="BX1032" s="1"/>
      <c r="BY1032" s="1"/>
      <c r="BZ1032" s="2"/>
    </row>
    <row r="1033" spans="1:79" s="6" customFormat="1" ht="51" customHeight="1">
      <c r="A1033" s="62">
        <v>0</v>
      </c>
      <c r="B1033" s="61"/>
      <c r="C1033" s="178" t="s">
        <v>477</v>
      </c>
      <c r="D1033" s="178"/>
      <c r="E1033" s="178"/>
      <c r="F1033" s="178"/>
      <c r="G1033" s="178"/>
      <c r="H1033" s="178"/>
      <c r="I1033" s="178"/>
      <c r="J1033" s="179" t="s">
        <v>98</v>
      </c>
      <c r="K1033" s="179"/>
      <c r="L1033" s="179"/>
      <c r="M1033" s="179"/>
      <c r="N1033" s="179"/>
      <c r="O1033" s="128"/>
      <c r="P1033" s="221"/>
      <c r="Q1033" s="221"/>
      <c r="R1033" s="221"/>
      <c r="S1033" s="221"/>
      <c r="T1033" s="221"/>
      <c r="U1033" s="221"/>
      <c r="V1033" s="221"/>
      <c r="W1033" s="221"/>
      <c r="X1033" s="221"/>
      <c r="Y1033" s="221"/>
      <c r="Z1033" s="221"/>
      <c r="AA1033" s="221"/>
      <c r="AB1033" s="221"/>
      <c r="AC1033" s="221"/>
      <c r="AD1033" s="221"/>
      <c r="AE1033" s="221"/>
      <c r="AF1033" s="221"/>
      <c r="AG1033" s="221"/>
      <c r="AH1033" s="221"/>
      <c r="AI1033" s="221"/>
      <c r="AJ1033" s="221"/>
      <c r="AK1033" s="221"/>
      <c r="AL1033" s="221"/>
      <c r="AM1033" s="221"/>
      <c r="AN1033" s="221"/>
      <c r="AO1033" s="221"/>
      <c r="AP1033" s="221"/>
      <c r="AQ1033" s="221"/>
      <c r="AR1033" s="221"/>
      <c r="AS1033" s="221"/>
      <c r="AT1033" s="221"/>
      <c r="AU1033" s="221"/>
      <c r="AV1033" s="221"/>
      <c r="AW1033" s="221"/>
      <c r="AX1033" s="221"/>
      <c r="AY1033" s="221"/>
      <c r="AZ1033" s="221"/>
      <c r="BA1033" s="221"/>
      <c r="BB1033" s="221"/>
      <c r="BC1033" s="221"/>
      <c r="BD1033" s="221"/>
      <c r="BE1033" s="221"/>
      <c r="BF1033" s="221"/>
      <c r="BG1033" s="221"/>
      <c r="BH1033" s="221"/>
      <c r="BI1033" s="221"/>
      <c r="BJ1033" s="221"/>
      <c r="BK1033" s="221"/>
      <c r="BL1033" s="221"/>
      <c r="BM1033" s="221"/>
      <c r="BN1033" s="221"/>
      <c r="BO1033" s="221"/>
      <c r="BP1033" s="221"/>
      <c r="BQ1033" s="222"/>
      <c r="BR1033" s="151"/>
      <c r="BS1033" s="151"/>
      <c r="BT1033" s="151"/>
      <c r="BU1033" s="151"/>
      <c r="BV1033" s="151"/>
      <c r="BW1033" s="4"/>
      <c r="BX1033" s="4"/>
      <c r="BY1033" s="4"/>
      <c r="BZ1033" s="5"/>
      <c r="CA1033" s="6" t="s">
        <v>24</v>
      </c>
    </row>
    <row r="1034" spans="1:79" s="6" customFormat="1" ht="18.75" customHeight="1">
      <c r="A1034" s="62">
        <v>0</v>
      </c>
      <c r="B1034" s="61"/>
      <c r="C1034" s="178" t="s">
        <v>97</v>
      </c>
      <c r="D1034" s="178"/>
      <c r="E1034" s="178"/>
      <c r="F1034" s="178"/>
      <c r="G1034" s="178"/>
      <c r="H1034" s="178"/>
      <c r="I1034" s="178"/>
      <c r="J1034" s="179" t="s">
        <v>98</v>
      </c>
      <c r="K1034" s="179"/>
      <c r="L1034" s="179"/>
      <c r="M1034" s="179"/>
      <c r="N1034" s="179"/>
      <c r="O1034" s="128"/>
      <c r="P1034" s="221"/>
      <c r="Q1034" s="221"/>
      <c r="R1034" s="221"/>
      <c r="S1034" s="221"/>
      <c r="T1034" s="221"/>
      <c r="U1034" s="221"/>
      <c r="V1034" s="221"/>
      <c r="W1034" s="221"/>
      <c r="X1034" s="221"/>
      <c r="Y1034" s="221"/>
      <c r="Z1034" s="221"/>
      <c r="AA1034" s="221"/>
      <c r="AB1034" s="221"/>
      <c r="AC1034" s="221"/>
      <c r="AD1034" s="221"/>
      <c r="AE1034" s="221"/>
      <c r="AF1034" s="221"/>
      <c r="AG1034" s="221"/>
      <c r="AH1034" s="221"/>
      <c r="AI1034" s="221"/>
      <c r="AJ1034" s="221"/>
      <c r="AK1034" s="221"/>
      <c r="AL1034" s="221"/>
      <c r="AM1034" s="221"/>
      <c r="AN1034" s="221"/>
      <c r="AO1034" s="221"/>
      <c r="AP1034" s="221"/>
      <c r="AQ1034" s="221"/>
      <c r="AR1034" s="221"/>
      <c r="AS1034" s="221"/>
      <c r="AT1034" s="221"/>
      <c r="AU1034" s="221"/>
      <c r="AV1034" s="221"/>
      <c r="AW1034" s="221"/>
      <c r="AX1034" s="221"/>
      <c r="AY1034" s="221"/>
      <c r="AZ1034" s="221"/>
      <c r="BA1034" s="221"/>
      <c r="BB1034" s="221"/>
      <c r="BC1034" s="221"/>
      <c r="BD1034" s="221"/>
      <c r="BE1034" s="221"/>
      <c r="BF1034" s="221"/>
      <c r="BG1034" s="221"/>
      <c r="BH1034" s="221"/>
      <c r="BI1034" s="221"/>
      <c r="BJ1034" s="221"/>
      <c r="BK1034" s="221"/>
      <c r="BL1034" s="221"/>
      <c r="BM1034" s="221"/>
      <c r="BN1034" s="221"/>
      <c r="BO1034" s="221"/>
      <c r="BP1034" s="221"/>
      <c r="BQ1034" s="222"/>
      <c r="BR1034" s="151"/>
      <c r="BS1034" s="151"/>
      <c r="BT1034" s="151"/>
      <c r="BU1034" s="151"/>
      <c r="BV1034" s="151"/>
      <c r="BW1034" s="4"/>
      <c r="BX1034" s="4"/>
      <c r="BY1034" s="4"/>
      <c r="BZ1034" s="5"/>
      <c r="CA1034" s="6" t="s">
        <v>24</v>
      </c>
    </row>
    <row r="1035" spans="1:79" ht="61.5" customHeight="1">
      <c r="A1035" s="185" t="s">
        <v>569</v>
      </c>
      <c r="B1035" s="125"/>
      <c r="C1035" s="186" t="s">
        <v>127</v>
      </c>
      <c r="D1035" s="186"/>
      <c r="E1035" s="186"/>
      <c r="F1035" s="186"/>
      <c r="G1035" s="186"/>
      <c r="H1035" s="186"/>
      <c r="I1035" s="186"/>
      <c r="J1035" s="187" t="s">
        <v>100</v>
      </c>
      <c r="K1035" s="187"/>
      <c r="L1035" s="187"/>
      <c r="M1035" s="187"/>
      <c r="N1035" s="187"/>
      <c r="O1035" s="229" t="s">
        <v>591</v>
      </c>
      <c r="P1035" s="230"/>
      <c r="Q1035" s="230"/>
      <c r="R1035" s="230"/>
      <c r="S1035" s="230"/>
      <c r="T1035" s="230"/>
      <c r="U1035" s="230"/>
      <c r="V1035" s="230"/>
      <c r="W1035" s="230"/>
      <c r="X1035" s="230"/>
      <c r="Y1035" s="230"/>
      <c r="Z1035" s="230"/>
      <c r="AA1035" s="230"/>
      <c r="AB1035" s="230"/>
      <c r="AC1035" s="230"/>
      <c r="AD1035" s="230"/>
      <c r="AE1035" s="230"/>
      <c r="AF1035" s="230"/>
      <c r="AG1035" s="230"/>
      <c r="AH1035" s="230"/>
      <c r="AI1035" s="230"/>
      <c r="AJ1035" s="230"/>
      <c r="AK1035" s="230"/>
      <c r="AL1035" s="230"/>
      <c r="AM1035" s="230"/>
      <c r="AN1035" s="230"/>
      <c r="AO1035" s="230"/>
      <c r="AP1035" s="230"/>
      <c r="AQ1035" s="230"/>
      <c r="AR1035" s="230"/>
      <c r="AS1035" s="230"/>
      <c r="AT1035" s="230"/>
      <c r="AU1035" s="230"/>
      <c r="AV1035" s="230"/>
      <c r="AW1035" s="230"/>
      <c r="AX1035" s="230"/>
      <c r="AY1035" s="230"/>
      <c r="AZ1035" s="230"/>
      <c r="BA1035" s="230"/>
      <c r="BB1035" s="230"/>
      <c r="BC1035" s="230"/>
      <c r="BD1035" s="230"/>
      <c r="BE1035" s="230"/>
      <c r="BF1035" s="230"/>
      <c r="BG1035" s="230"/>
      <c r="BH1035" s="230"/>
      <c r="BI1035" s="230"/>
      <c r="BJ1035" s="230"/>
      <c r="BK1035" s="230"/>
      <c r="BL1035" s="230"/>
      <c r="BM1035" s="230"/>
      <c r="BN1035" s="230"/>
      <c r="BO1035" s="230"/>
      <c r="BP1035" s="230"/>
      <c r="BQ1035" s="231"/>
      <c r="BR1035" s="182">
        <v>-1310644.0299999993</v>
      </c>
      <c r="BS1035" s="183"/>
      <c r="BT1035" s="183"/>
      <c r="BU1035" s="183"/>
      <c r="BV1035" s="184"/>
      <c r="BW1035" s="1"/>
      <c r="BX1035" s="1"/>
      <c r="BY1035" s="1"/>
      <c r="BZ1035" s="2"/>
    </row>
    <row r="1036" spans="1:79" ht="18.75" customHeight="1">
      <c r="A1036" s="62">
        <v>0</v>
      </c>
      <c r="B1036" s="61"/>
      <c r="C1036" s="178" t="s">
        <v>198</v>
      </c>
      <c r="D1036" s="178"/>
      <c r="E1036" s="178"/>
      <c r="F1036" s="178"/>
      <c r="G1036" s="178"/>
      <c r="H1036" s="178"/>
      <c r="I1036" s="178"/>
      <c r="J1036" s="179" t="s">
        <v>98</v>
      </c>
      <c r="K1036" s="179"/>
      <c r="L1036" s="179"/>
      <c r="M1036" s="179"/>
      <c r="N1036" s="179"/>
      <c r="O1036" s="229"/>
      <c r="P1036" s="230"/>
      <c r="Q1036" s="230"/>
      <c r="R1036" s="230"/>
      <c r="S1036" s="230"/>
      <c r="T1036" s="230"/>
      <c r="U1036" s="230"/>
      <c r="V1036" s="230"/>
      <c r="W1036" s="230"/>
      <c r="X1036" s="230"/>
      <c r="Y1036" s="230"/>
      <c r="Z1036" s="230"/>
      <c r="AA1036" s="230"/>
      <c r="AB1036" s="230"/>
      <c r="AC1036" s="230"/>
      <c r="AD1036" s="230"/>
      <c r="AE1036" s="230"/>
      <c r="AF1036" s="230"/>
      <c r="AG1036" s="230"/>
      <c r="AH1036" s="230"/>
      <c r="AI1036" s="230"/>
      <c r="AJ1036" s="230"/>
      <c r="AK1036" s="230"/>
      <c r="AL1036" s="230"/>
      <c r="AM1036" s="230"/>
      <c r="AN1036" s="230"/>
      <c r="AO1036" s="230"/>
      <c r="AP1036" s="230"/>
      <c r="AQ1036" s="230"/>
      <c r="AR1036" s="230"/>
      <c r="AS1036" s="230"/>
      <c r="AT1036" s="230"/>
      <c r="AU1036" s="230"/>
      <c r="AV1036" s="230"/>
      <c r="AW1036" s="230"/>
      <c r="AX1036" s="230"/>
      <c r="AY1036" s="230"/>
      <c r="AZ1036" s="230"/>
      <c r="BA1036" s="230"/>
      <c r="BB1036" s="230"/>
      <c r="BC1036" s="230"/>
      <c r="BD1036" s="230"/>
      <c r="BE1036" s="230"/>
      <c r="BF1036" s="230"/>
      <c r="BG1036" s="230"/>
      <c r="BH1036" s="230"/>
      <c r="BI1036" s="230"/>
      <c r="BJ1036" s="230"/>
      <c r="BK1036" s="230"/>
      <c r="BL1036" s="230"/>
      <c r="BM1036" s="230"/>
      <c r="BN1036" s="230"/>
      <c r="BO1036" s="230"/>
      <c r="BP1036" s="230"/>
      <c r="BQ1036" s="231"/>
      <c r="BR1036" s="151"/>
      <c r="BS1036" s="151"/>
      <c r="BT1036" s="151"/>
      <c r="BU1036" s="151"/>
      <c r="BV1036" s="151"/>
      <c r="BW1036" s="1"/>
      <c r="BX1036" s="1"/>
      <c r="BY1036" s="1"/>
      <c r="BZ1036" s="2"/>
    </row>
    <row r="1037" spans="1:79" ht="51" customHeight="1">
      <c r="A1037" s="185" t="s">
        <v>569</v>
      </c>
      <c r="B1037" s="125"/>
      <c r="C1037" s="186" t="s">
        <v>238</v>
      </c>
      <c r="D1037" s="186"/>
      <c r="E1037" s="186"/>
      <c r="F1037" s="186"/>
      <c r="G1037" s="186"/>
      <c r="H1037" s="186"/>
      <c r="I1037" s="186"/>
      <c r="J1037" s="187" t="s">
        <v>206</v>
      </c>
      <c r="K1037" s="187"/>
      <c r="L1037" s="187"/>
      <c r="M1037" s="187"/>
      <c r="N1037" s="187"/>
      <c r="O1037" s="229" t="s">
        <v>616</v>
      </c>
      <c r="P1037" s="230"/>
      <c r="Q1037" s="230"/>
      <c r="R1037" s="230"/>
      <c r="S1037" s="230"/>
      <c r="T1037" s="230"/>
      <c r="U1037" s="230"/>
      <c r="V1037" s="230"/>
      <c r="W1037" s="230"/>
      <c r="X1037" s="230"/>
      <c r="Y1037" s="230"/>
      <c r="Z1037" s="230"/>
      <c r="AA1037" s="230"/>
      <c r="AB1037" s="230"/>
      <c r="AC1037" s="230"/>
      <c r="AD1037" s="230"/>
      <c r="AE1037" s="230"/>
      <c r="AF1037" s="230"/>
      <c r="AG1037" s="230"/>
      <c r="AH1037" s="230"/>
      <c r="AI1037" s="230"/>
      <c r="AJ1037" s="230"/>
      <c r="AK1037" s="230"/>
      <c r="AL1037" s="230"/>
      <c r="AM1037" s="230"/>
      <c r="AN1037" s="230"/>
      <c r="AO1037" s="230"/>
      <c r="AP1037" s="230"/>
      <c r="AQ1037" s="230"/>
      <c r="AR1037" s="230"/>
      <c r="AS1037" s="230"/>
      <c r="AT1037" s="230"/>
      <c r="AU1037" s="230"/>
      <c r="AV1037" s="230"/>
      <c r="AW1037" s="230"/>
      <c r="AX1037" s="230"/>
      <c r="AY1037" s="230"/>
      <c r="AZ1037" s="230"/>
      <c r="BA1037" s="230"/>
      <c r="BB1037" s="230"/>
      <c r="BC1037" s="230"/>
      <c r="BD1037" s="230"/>
      <c r="BE1037" s="230"/>
      <c r="BF1037" s="230"/>
      <c r="BG1037" s="230"/>
      <c r="BH1037" s="230"/>
      <c r="BI1037" s="230"/>
      <c r="BJ1037" s="230"/>
      <c r="BK1037" s="230"/>
      <c r="BL1037" s="230"/>
      <c r="BM1037" s="230"/>
      <c r="BN1037" s="230"/>
      <c r="BO1037" s="230"/>
      <c r="BP1037" s="230"/>
      <c r="BQ1037" s="231"/>
      <c r="BR1037" s="182">
        <v>-1</v>
      </c>
      <c r="BS1037" s="183"/>
      <c r="BT1037" s="183"/>
      <c r="BU1037" s="183"/>
      <c r="BV1037" s="184"/>
      <c r="BW1037" s="1"/>
      <c r="BX1037" s="1"/>
      <c r="BY1037" s="1"/>
      <c r="BZ1037" s="2"/>
    </row>
    <row r="1038" spans="1:79" ht="18.75" customHeight="1">
      <c r="A1038" s="62">
        <v>0</v>
      </c>
      <c r="B1038" s="61"/>
      <c r="C1038" s="178" t="s">
        <v>281</v>
      </c>
      <c r="D1038" s="178"/>
      <c r="E1038" s="178"/>
      <c r="F1038" s="178"/>
      <c r="G1038" s="178"/>
      <c r="H1038" s="178"/>
      <c r="I1038" s="178"/>
      <c r="J1038" s="179" t="s">
        <v>98</v>
      </c>
      <c r="K1038" s="179"/>
      <c r="L1038" s="179"/>
      <c r="M1038" s="179"/>
      <c r="N1038" s="179"/>
      <c r="O1038" s="229"/>
      <c r="P1038" s="230"/>
      <c r="Q1038" s="230"/>
      <c r="R1038" s="230"/>
      <c r="S1038" s="230"/>
      <c r="T1038" s="230"/>
      <c r="U1038" s="230"/>
      <c r="V1038" s="230"/>
      <c r="W1038" s="230"/>
      <c r="X1038" s="230"/>
      <c r="Y1038" s="230"/>
      <c r="Z1038" s="230"/>
      <c r="AA1038" s="230"/>
      <c r="AB1038" s="230"/>
      <c r="AC1038" s="230"/>
      <c r="AD1038" s="230"/>
      <c r="AE1038" s="230"/>
      <c r="AF1038" s="230"/>
      <c r="AG1038" s="230"/>
      <c r="AH1038" s="230"/>
      <c r="AI1038" s="230"/>
      <c r="AJ1038" s="230"/>
      <c r="AK1038" s="230"/>
      <c r="AL1038" s="230"/>
      <c r="AM1038" s="230"/>
      <c r="AN1038" s="230"/>
      <c r="AO1038" s="230"/>
      <c r="AP1038" s="230"/>
      <c r="AQ1038" s="230"/>
      <c r="AR1038" s="230"/>
      <c r="AS1038" s="230"/>
      <c r="AT1038" s="230"/>
      <c r="AU1038" s="230"/>
      <c r="AV1038" s="230"/>
      <c r="AW1038" s="230"/>
      <c r="AX1038" s="230"/>
      <c r="AY1038" s="230"/>
      <c r="AZ1038" s="230"/>
      <c r="BA1038" s="230"/>
      <c r="BB1038" s="230"/>
      <c r="BC1038" s="230"/>
      <c r="BD1038" s="230"/>
      <c r="BE1038" s="230"/>
      <c r="BF1038" s="230"/>
      <c r="BG1038" s="230"/>
      <c r="BH1038" s="230"/>
      <c r="BI1038" s="230"/>
      <c r="BJ1038" s="230"/>
      <c r="BK1038" s="230"/>
      <c r="BL1038" s="230"/>
      <c r="BM1038" s="230"/>
      <c r="BN1038" s="230"/>
      <c r="BO1038" s="230"/>
      <c r="BP1038" s="230"/>
      <c r="BQ1038" s="231"/>
      <c r="BR1038" s="151"/>
      <c r="BS1038" s="151"/>
      <c r="BT1038" s="151"/>
      <c r="BU1038" s="151"/>
      <c r="BV1038" s="151"/>
      <c r="BW1038" s="1"/>
      <c r="BX1038" s="1"/>
      <c r="BY1038" s="1"/>
      <c r="BZ1038" s="2"/>
    </row>
    <row r="1039" spans="1:79" ht="51.75" customHeight="1">
      <c r="A1039" s="185" t="s">
        <v>569</v>
      </c>
      <c r="B1039" s="125"/>
      <c r="C1039" s="186" t="s">
        <v>315</v>
      </c>
      <c r="D1039" s="186"/>
      <c r="E1039" s="186"/>
      <c r="F1039" s="186"/>
      <c r="G1039" s="186"/>
      <c r="H1039" s="186"/>
      <c r="I1039" s="186"/>
      <c r="J1039" s="187" t="s">
        <v>100</v>
      </c>
      <c r="K1039" s="187"/>
      <c r="L1039" s="187"/>
      <c r="M1039" s="187"/>
      <c r="N1039" s="187"/>
      <c r="O1039" s="229" t="s">
        <v>591</v>
      </c>
      <c r="P1039" s="230"/>
      <c r="Q1039" s="230"/>
      <c r="R1039" s="230"/>
      <c r="S1039" s="230"/>
      <c r="T1039" s="230"/>
      <c r="U1039" s="230"/>
      <c r="V1039" s="230"/>
      <c r="W1039" s="230"/>
      <c r="X1039" s="230"/>
      <c r="Y1039" s="230"/>
      <c r="Z1039" s="230"/>
      <c r="AA1039" s="230"/>
      <c r="AB1039" s="230"/>
      <c r="AC1039" s="230"/>
      <c r="AD1039" s="230"/>
      <c r="AE1039" s="230"/>
      <c r="AF1039" s="230"/>
      <c r="AG1039" s="230"/>
      <c r="AH1039" s="230"/>
      <c r="AI1039" s="230"/>
      <c r="AJ1039" s="230"/>
      <c r="AK1039" s="230"/>
      <c r="AL1039" s="230"/>
      <c r="AM1039" s="230"/>
      <c r="AN1039" s="230"/>
      <c r="AO1039" s="230"/>
      <c r="AP1039" s="230"/>
      <c r="AQ1039" s="230"/>
      <c r="AR1039" s="230"/>
      <c r="AS1039" s="230"/>
      <c r="AT1039" s="230"/>
      <c r="AU1039" s="230"/>
      <c r="AV1039" s="230"/>
      <c r="AW1039" s="230"/>
      <c r="AX1039" s="230"/>
      <c r="AY1039" s="230"/>
      <c r="AZ1039" s="230"/>
      <c r="BA1039" s="230"/>
      <c r="BB1039" s="230"/>
      <c r="BC1039" s="230"/>
      <c r="BD1039" s="230"/>
      <c r="BE1039" s="230"/>
      <c r="BF1039" s="230"/>
      <c r="BG1039" s="230"/>
      <c r="BH1039" s="230"/>
      <c r="BI1039" s="230"/>
      <c r="BJ1039" s="230"/>
      <c r="BK1039" s="230"/>
      <c r="BL1039" s="230"/>
      <c r="BM1039" s="230"/>
      <c r="BN1039" s="230"/>
      <c r="BO1039" s="230"/>
      <c r="BP1039" s="230"/>
      <c r="BQ1039" s="231"/>
      <c r="BR1039" s="182">
        <v>-327661.01</v>
      </c>
      <c r="BS1039" s="183"/>
      <c r="BT1039" s="183"/>
      <c r="BU1039" s="183"/>
      <c r="BV1039" s="184"/>
      <c r="BW1039" s="1"/>
      <c r="BX1039" s="1"/>
      <c r="BY1039" s="1"/>
      <c r="BZ1039" s="2"/>
    </row>
    <row r="1040" spans="1:79" ht="18.75" customHeight="1">
      <c r="A1040" s="62">
        <v>0</v>
      </c>
      <c r="B1040" s="61"/>
      <c r="C1040" s="178" t="s">
        <v>360</v>
      </c>
      <c r="D1040" s="178"/>
      <c r="E1040" s="178"/>
      <c r="F1040" s="178"/>
      <c r="G1040" s="178"/>
      <c r="H1040" s="178"/>
      <c r="I1040" s="178"/>
      <c r="J1040" s="179" t="s">
        <v>98</v>
      </c>
      <c r="K1040" s="179"/>
      <c r="L1040" s="179"/>
      <c r="M1040" s="179"/>
      <c r="N1040" s="179"/>
      <c r="O1040" s="229"/>
      <c r="P1040" s="230"/>
      <c r="Q1040" s="230"/>
      <c r="R1040" s="230"/>
      <c r="S1040" s="230"/>
      <c r="T1040" s="230"/>
      <c r="U1040" s="230"/>
      <c r="V1040" s="230"/>
      <c r="W1040" s="230"/>
      <c r="X1040" s="230"/>
      <c r="Y1040" s="230"/>
      <c r="Z1040" s="230"/>
      <c r="AA1040" s="230"/>
      <c r="AB1040" s="230"/>
      <c r="AC1040" s="230"/>
      <c r="AD1040" s="230"/>
      <c r="AE1040" s="230"/>
      <c r="AF1040" s="230"/>
      <c r="AG1040" s="230"/>
      <c r="AH1040" s="230"/>
      <c r="AI1040" s="230"/>
      <c r="AJ1040" s="230"/>
      <c r="AK1040" s="230"/>
      <c r="AL1040" s="230"/>
      <c r="AM1040" s="230"/>
      <c r="AN1040" s="230"/>
      <c r="AO1040" s="230"/>
      <c r="AP1040" s="230"/>
      <c r="AQ1040" s="230"/>
      <c r="AR1040" s="230"/>
      <c r="AS1040" s="230"/>
      <c r="AT1040" s="230"/>
      <c r="AU1040" s="230"/>
      <c r="AV1040" s="230"/>
      <c r="AW1040" s="230"/>
      <c r="AX1040" s="230"/>
      <c r="AY1040" s="230"/>
      <c r="AZ1040" s="230"/>
      <c r="BA1040" s="230"/>
      <c r="BB1040" s="230"/>
      <c r="BC1040" s="230"/>
      <c r="BD1040" s="230"/>
      <c r="BE1040" s="230"/>
      <c r="BF1040" s="230"/>
      <c r="BG1040" s="230"/>
      <c r="BH1040" s="230"/>
      <c r="BI1040" s="230"/>
      <c r="BJ1040" s="230"/>
      <c r="BK1040" s="230"/>
      <c r="BL1040" s="230"/>
      <c r="BM1040" s="230"/>
      <c r="BN1040" s="230"/>
      <c r="BO1040" s="230"/>
      <c r="BP1040" s="230"/>
      <c r="BQ1040" s="231"/>
      <c r="BR1040" s="151"/>
      <c r="BS1040" s="151"/>
      <c r="BT1040" s="151"/>
      <c r="BU1040" s="151"/>
      <c r="BV1040" s="151"/>
      <c r="BW1040" s="1"/>
      <c r="BX1040" s="1"/>
      <c r="BY1040" s="1"/>
      <c r="BZ1040" s="2"/>
    </row>
    <row r="1041" spans="1:79" ht="48.75" customHeight="1">
      <c r="A1041" s="185" t="s">
        <v>569</v>
      </c>
      <c r="B1041" s="125"/>
      <c r="C1041" s="186" t="s">
        <v>381</v>
      </c>
      <c r="D1041" s="186"/>
      <c r="E1041" s="186"/>
      <c r="F1041" s="186"/>
      <c r="G1041" s="186"/>
      <c r="H1041" s="186"/>
      <c r="I1041" s="186"/>
      <c r="J1041" s="187" t="s">
        <v>362</v>
      </c>
      <c r="K1041" s="187"/>
      <c r="L1041" s="187"/>
      <c r="M1041" s="187"/>
      <c r="N1041" s="187"/>
      <c r="O1041" s="229" t="s">
        <v>591</v>
      </c>
      <c r="P1041" s="230"/>
      <c r="Q1041" s="230"/>
      <c r="R1041" s="230"/>
      <c r="S1041" s="230"/>
      <c r="T1041" s="230"/>
      <c r="U1041" s="230"/>
      <c r="V1041" s="230"/>
      <c r="W1041" s="230"/>
      <c r="X1041" s="230"/>
      <c r="Y1041" s="230"/>
      <c r="Z1041" s="230"/>
      <c r="AA1041" s="230"/>
      <c r="AB1041" s="230"/>
      <c r="AC1041" s="230"/>
      <c r="AD1041" s="230"/>
      <c r="AE1041" s="230"/>
      <c r="AF1041" s="230"/>
      <c r="AG1041" s="230"/>
      <c r="AH1041" s="230"/>
      <c r="AI1041" s="230"/>
      <c r="AJ1041" s="230"/>
      <c r="AK1041" s="230"/>
      <c r="AL1041" s="230"/>
      <c r="AM1041" s="230"/>
      <c r="AN1041" s="230"/>
      <c r="AO1041" s="230"/>
      <c r="AP1041" s="230"/>
      <c r="AQ1041" s="230"/>
      <c r="AR1041" s="230"/>
      <c r="AS1041" s="230"/>
      <c r="AT1041" s="230"/>
      <c r="AU1041" s="230"/>
      <c r="AV1041" s="230"/>
      <c r="AW1041" s="230"/>
      <c r="AX1041" s="230"/>
      <c r="AY1041" s="230"/>
      <c r="AZ1041" s="230"/>
      <c r="BA1041" s="230"/>
      <c r="BB1041" s="230"/>
      <c r="BC1041" s="230"/>
      <c r="BD1041" s="230"/>
      <c r="BE1041" s="230"/>
      <c r="BF1041" s="230"/>
      <c r="BG1041" s="230"/>
      <c r="BH1041" s="230"/>
      <c r="BI1041" s="230"/>
      <c r="BJ1041" s="230"/>
      <c r="BK1041" s="230"/>
      <c r="BL1041" s="230"/>
      <c r="BM1041" s="230"/>
      <c r="BN1041" s="230"/>
      <c r="BO1041" s="230"/>
      <c r="BP1041" s="230"/>
      <c r="BQ1041" s="231"/>
      <c r="BR1041" s="182">
        <v>-17.700000000000003</v>
      </c>
      <c r="BS1041" s="183"/>
      <c r="BT1041" s="183"/>
      <c r="BU1041" s="183"/>
      <c r="BV1041" s="184"/>
      <c r="BW1041" s="1"/>
      <c r="BX1041" s="1"/>
      <c r="BY1041" s="1"/>
      <c r="BZ1041" s="2"/>
    </row>
    <row r="1042" spans="1:79" s="6" customFormat="1" ht="42" customHeight="1">
      <c r="A1042" s="62">
        <v>0</v>
      </c>
      <c r="B1042" s="61"/>
      <c r="C1042" s="178" t="s">
        <v>479</v>
      </c>
      <c r="D1042" s="178"/>
      <c r="E1042" s="178"/>
      <c r="F1042" s="178"/>
      <c r="G1042" s="178"/>
      <c r="H1042" s="178"/>
      <c r="I1042" s="178"/>
      <c r="J1042" s="179" t="s">
        <v>98</v>
      </c>
      <c r="K1042" s="179"/>
      <c r="L1042" s="179"/>
      <c r="M1042" s="179"/>
      <c r="N1042" s="179"/>
      <c r="O1042" s="128"/>
      <c r="P1042" s="221"/>
      <c r="Q1042" s="221"/>
      <c r="R1042" s="221"/>
      <c r="S1042" s="221"/>
      <c r="T1042" s="221"/>
      <c r="U1042" s="221"/>
      <c r="V1042" s="221"/>
      <c r="W1042" s="221"/>
      <c r="X1042" s="221"/>
      <c r="Y1042" s="221"/>
      <c r="Z1042" s="221"/>
      <c r="AA1042" s="221"/>
      <c r="AB1042" s="221"/>
      <c r="AC1042" s="221"/>
      <c r="AD1042" s="221"/>
      <c r="AE1042" s="221"/>
      <c r="AF1042" s="221"/>
      <c r="AG1042" s="221"/>
      <c r="AH1042" s="221"/>
      <c r="AI1042" s="221"/>
      <c r="AJ1042" s="221"/>
      <c r="AK1042" s="221"/>
      <c r="AL1042" s="221"/>
      <c r="AM1042" s="221"/>
      <c r="AN1042" s="221"/>
      <c r="AO1042" s="221"/>
      <c r="AP1042" s="221"/>
      <c r="AQ1042" s="221"/>
      <c r="AR1042" s="221"/>
      <c r="AS1042" s="221"/>
      <c r="AT1042" s="221"/>
      <c r="AU1042" s="221"/>
      <c r="AV1042" s="221"/>
      <c r="AW1042" s="221"/>
      <c r="AX1042" s="221"/>
      <c r="AY1042" s="221"/>
      <c r="AZ1042" s="221"/>
      <c r="BA1042" s="221"/>
      <c r="BB1042" s="221"/>
      <c r="BC1042" s="221"/>
      <c r="BD1042" s="221"/>
      <c r="BE1042" s="221"/>
      <c r="BF1042" s="221"/>
      <c r="BG1042" s="221"/>
      <c r="BH1042" s="221"/>
      <c r="BI1042" s="221"/>
      <c r="BJ1042" s="221"/>
      <c r="BK1042" s="221"/>
      <c r="BL1042" s="221"/>
      <c r="BM1042" s="221"/>
      <c r="BN1042" s="221"/>
      <c r="BO1042" s="221"/>
      <c r="BP1042" s="221"/>
      <c r="BQ1042" s="222"/>
      <c r="BR1042" s="151"/>
      <c r="BS1042" s="151"/>
      <c r="BT1042" s="151"/>
      <c r="BU1042" s="151"/>
      <c r="BV1042" s="151"/>
      <c r="BW1042" s="4"/>
      <c r="BX1042" s="4"/>
      <c r="BY1042" s="4"/>
      <c r="BZ1042" s="5"/>
      <c r="CA1042" s="6" t="s">
        <v>24</v>
      </c>
    </row>
    <row r="1043" spans="1:79" s="6" customFormat="1" ht="63" customHeight="1">
      <c r="A1043" s="62">
        <v>0</v>
      </c>
      <c r="B1043" s="61"/>
      <c r="C1043" s="178" t="s">
        <v>478</v>
      </c>
      <c r="D1043" s="178"/>
      <c r="E1043" s="178"/>
      <c r="F1043" s="178"/>
      <c r="G1043" s="178"/>
      <c r="H1043" s="178"/>
      <c r="I1043" s="178"/>
      <c r="J1043" s="179" t="s">
        <v>98</v>
      </c>
      <c r="K1043" s="179"/>
      <c r="L1043" s="179"/>
      <c r="M1043" s="179"/>
      <c r="N1043" s="179"/>
      <c r="O1043" s="128"/>
      <c r="P1043" s="221"/>
      <c r="Q1043" s="221"/>
      <c r="R1043" s="221"/>
      <c r="S1043" s="221"/>
      <c r="T1043" s="221"/>
      <c r="U1043" s="221"/>
      <c r="V1043" s="221"/>
      <c r="W1043" s="221"/>
      <c r="X1043" s="221"/>
      <c r="Y1043" s="221"/>
      <c r="Z1043" s="221"/>
      <c r="AA1043" s="221"/>
      <c r="AB1043" s="221"/>
      <c r="AC1043" s="221"/>
      <c r="AD1043" s="221"/>
      <c r="AE1043" s="221"/>
      <c r="AF1043" s="221"/>
      <c r="AG1043" s="221"/>
      <c r="AH1043" s="221"/>
      <c r="AI1043" s="221"/>
      <c r="AJ1043" s="221"/>
      <c r="AK1043" s="221"/>
      <c r="AL1043" s="221"/>
      <c r="AM1043" s="221"/>
      <c r="AN1043" s="221"/>
      <c r="AO1043" s="221"/>
      <c r="AP1043" s="221"/>
      <c r="AQ1043" s="221"/>
      <c r="AR1043" s="221"/>
      <c r="AS1043" s="221"/>
      <c r="AT1043" s="221"/>
      <c r="AU1043" s="221"/>
      <c r="AV1043" s="221"/>
      <c r="AW1043" s="221"/>
      <c r="AX1043" s="221"/>
      <c r="AY1043" s="221"/>
      <c r="AZ1043" s="221"/>
      <c r="BA1043" s="221"/>
      <c r="BB1043" s="221"/>
      <c r="BC1043" s="221"/>
      <c r="BD1043" s="221"/>
      <c r="BE1043" s="221"/>
      <c r="BF1043" s="221"/>
      <c r="BG1043" s="221"/>
      <c r="BH1043" s="221"/>
      <c r="BI1043" s="221"/>
      <c r="BJ1043" s="221"/>
      <c r="BK1043" s="221"/>
      <c r="BL1043" s="221"/>
      <c r="BM1043" s="221"/>
      <c r="BN1043" s="221"/>
      <c r="BO1043" s="221"/>
      <c r="BP1043" s="221"/>
      <c r="BQ1043" s="222"/>
      <c r="BR1043" s="151"/>
      <c r="BS1043" s="151"/>
      <c r="BT1043" s="151"/>
      <c r="BU1043" s="151"/>
      <c r="BV1043" s="151"/>
      <c r="BW1043" s="4"/>
      <c r="BX1043" s="4"/>
      <c r="BY1043" s="4"/>
      <c r="BZ1043" s="5"/>
      <c r="CA1043" s="6" t="s">
        <v>24</v>
      </c>
    </row>
    <row r="1044" spans="1:79" s="6" customFormat="1" ht="18" customHeight="1">
      <c r="A1044" s="62">
        <v>0</v>
      </c>
      <c r="B1044" s="61"/>
      <c r="C1044" s="178" t="s">
        <v>97</v>
      </c>
      <c r="D1044" s="178"/>
      <c r="E1044" s="178"/>
      <c r="F1044" s="178"/>
      <c r="G1044" s="178"/>
      <c r="H1044" s="178"/>
      <c r="I1044" s="178"/>
      <c r="J1044" s="179" t="s">
        <v>98</v>
      </c>
      <c r="K1044" s="179"/>
      <c r="L1044" s="179"/>
      <c r="M1044" s="179"/>
      <c r="N1044" s="179"/>
      <c r="O1044" s="128"/>
      <c r="P1044" s="221"/>
      <c r="Q1044" s="221"/>
      <c r="R1044" s="221"/>
      <c r="S1044" s="221"/>
      <c r="T1044" s="221"/>
      <c r="U1044" s="221"/>
      <c r="V1044" s="221"/>
      <c r="W1044" s="221"/>
      <c r="X1044" s="221"/>
      <c r="Y1044" s="221"/>
      <c r="Z1044" s="221"/>
      <c r="AA1044" s="221"/>
      <c r="AB1044" s="221"/>
      <c r="AC1044" s="221"/>
      <c r="AD1044" s="221"/>
      <c r="AE1044" s="221"/>
      <c r="AF1044" s="221"/>
      <c r="AG1044" s="221"/>
      <c r="AH1044" s="221"/>
      <c r="AI1044" s="221"/>
      <c r="AJ1044" s="221"/>
      <c r="AK1044" s="221"/>
      <c r="AL1044" s="221"/>
      <c r="AM1044" s="221"/>
      <c r="AN1044" s="221"/>
      <c r="AO1044" s="221"/>
      <c r="AP1044" s="221"/>
      <c r="AQ1044" s="221"/>
      <c r="AR1044" s="221"/>
      <c r="AS1044" s="221"/>
      <c r="AT1044" s="221"/>
      <c r="AU1044" s="221"/>
      <c r="AV1044" s="221"/>
      <c r="AW1044" s="221"/>
      <c r="AX1044" s="221"/>
      <c r="AY1044" s="221"/>
      <c r="AZ1044" s="221"/>
      <c r="BA1044" s="221"/>
      <c r="BB1044" s="221"/>
      <c r="BC1044" s="221"/>
      <c r="BD1044" s="221"/>
      <c r="BE1044" s="221"/>
      <c r="BF1044" s="221"/>
      <c r="BG1044" s="221"/>
      <c r="BH1044" s="221"/>
      <c r="BI1044" s="221"/>
      <c r="BJ1044" s="221"/>
      <c r="BK1044" s="221"/>
      <c r="BL1044" s="221"/>
      <c r="BM1044" s="221"/>
      <c r="BN1044" s="221"/>
      <c r="BO1044" s="221"/>
      <c r="BP1044" s="221"/>
      <c r="BQ1044" s="222"/>
      <c r="BR1044" s="151"/>
      <c r="BS1044" s="151"/>
      <c r="BT1044" s="151"/>
      <c r="BU1044" s="151"/>
      <c r="BV1044" s="151"/>
      <c r="BW1044" s="4"/>
      <c r="BX1044" s="4"/>
      <c r="BY1044" s="4"/>
      <c r="BZ1044" s="5"/>
      <c r="CA1044" s="6" t="s">
        <v>24</v>
      </c>
    </row>
    <row r="1045" spans="1:79" ht="58.5" customHeight="1">
      <c r="A1045" s="185" t="s">
        <v>570</v>
      </c>
      <c r="B1045" s="125"/>
      <c r="C1045" s="186" t="s">
        <v>128</v>
      </c>
      <c r="D1045" s="186"/>
      <c r="E1045" s="186"/>
      <c r="F1045" s="186"/>
      <c r="G1045" s="186"/>
      <c r="H1045" s="186"/>
      <c r="I1045" s="186"/>
      <c r="J1045" s="187" t="s">
        <v>100</v>
      </c>
      <c r="K1045" s="187"/>
      <c r="L1045" s="187"/>
      <c r="M1045" s="187"/>
      <c r="N1045" s="187"/>
      <c r="O1045" s="229" t="s">
        <v>93</v>
      </c>
      <c r="P1045" s="230"/>
      <c r="Q1045" s="230"/>
      <c r="R1045" s="230"/>
      <c r="S1045" s="230"/>
      <c r="T1045" s="230"/>
      <c r="U1045" s="230"/>
      <c r="V1045" s="230"/>
      <c r="W1045" s="230"/>
      <c r="X1045" s="230"/>
      <c r="Y1045" s="230"/>
      <c r="Z1045" s="230"/>
      <c r="AA1045" s="230"/>
      <c r="AB1045" s="230"/>
      <c r="AC1045" s="230"/>
      <c r="AD1045" s="230"/>
      <c r="AE1045" s="230"/>
      <c r="AF1045" s="230"/>
      <c r="AG1045" s="230"/>
      <c r="AH1045" s="230"/>
      <c r="AI1045" s="230"/>
      <c r="AJ1045" s="230"/>
      <c r="AK1045" s="230"/>
      <c r="AL1045" s="230"/>
      <c r="AM1045" s="230"/>
      <c r="AN1045" s="230"/>
      <c r="AO1045" s="230"/>
      <c r="AP1045" s="230"/>
      <c r="AQ1045" s="230"/>
      <c r="AR1045" s="230"/>
      <c r="AS1045" s="230"/>
      <c r="AT1045" s="230"/>
      <c r="AU1045" s="230"/>
      <c r="AV1045" s="230"/>
      <c r="AW1045" s="230"/>
      <c r="AX1045" s="230"/>
      <c r="AY1045" s="230"/>
      <c r="AZ1045" s="230"/>
      <c r="BA1045" s="230"/>
      <c r="BB1045" s="230"/>
      <c r="BC1045" s="230"/>
      <c r="BD1045" s="230"/>
      <c r="BE1045" s="230"/>
      <c r="BF1045" s="230"/>
      <c r="BG1045" s="230"/>
      <c r="BH1045" s="230"/>
      <c r="BI1045" s="230"/>
      <c r="BJ1045" s="230"/>
      <c r="BK1045" s="230"/>
      <c r="BL1045" s="230"/>
      <c r="BM1045" s="230"/>
      <c r="BN1045" s="230"/>
      <c r="BO1045" s="230"/>
      <c r="BP1045" s="230"/>
      <c r="BQ1045" s="231"/>
      <c r="BR1045" s="182">
        <v>-2598.9900000002235</v>
      </c>
      <c r="BS1045" s="183"/>
      <c r="BT1045" s="183"/>
      <c r="BU1045" s="183"/>
      <c r="BV1045" s="184"/>
      <c r="BW1045" s="1"/>
      <c r="BX1045" s="1"/>
      <c r="BY1045" s="1"/>
      <c r="BZ1045" s="2"/>
    </row>
    <row r="1046" spans="1:79" ht="18.75" hidden="1" customHeight="1">
      <c r="A1046" s="62">
        <v>0</v>
      </c>
      <c r="B1046" s="61"/>
      <c r="C1046" s="178" t="s">
        <v>198</v>
      </c>
      <c r="D1046" s="178"/>
      <c r="E1046" s="178"/>
      <c r="F1046" s="178"/>
      <c r="G1046" s="178"/>
      <c r="H1046" s="178"/>
      <c r="I1046" s="178"/>
      <c r="J1046" s="179" t="s">
        <v>98</v>
      </c>
      <c r="K1046" s="179"/>
      <c r="L1046" s="179"/>
      <c r="M1046" s="179"/>
      <c r="N1046" s="179"/>
      <c r="O1046" s="128"/>
      <c r="P1046" s="221"/>
      <c r="Q1046" s="221"/>
      <c r="R1046" s="221"/>
      <c r="S1046" s="221"/>
      <c r="T1046" s="221"/>
      <c r="U1046" s="221"/>
      <c r="V1046" s="221"/>
      <c r="W1046" s="221"/>
      <c r="X1046" s="221"/>
      <c r="Y1046" s="221"/>
      <c r="Z1046" s="221"/>
      <c r="AA1046" s="221"/>
      <c r="AB1046" s="221"/>
      <c r="AC1046" s="221"/>
      <c r="AD1046" s="221"/>
      <c r="AE1046" s="221"/>
      <c r="AF1046" s="221"/>
      <c r="AG1046" s="221"/>
      <c r="AH1046" s="221"/>
      <c r="AI1046" s="221"/>
      <c r="AJ1046" s="221"/>
      <c r="AK1046" s="221"/>
      <c r="AL1046" s="221"/>
      <c r="AM1046" s="221"/>
      <c r="AN1046" s="221"/>
      <c r="AO1046" s="221"/>
      <c r="AP1046" s="221"/>
      <c r="AQ1046" s="221"/>
      <c r="AR1046" s="221"/>
      <c r="AS1046" s="221"/>
      <c r="AT1046" s="221"/>
      <c r="AU1046" s="221"/>
      <c r="AV1046" s="221"/>
      <c r="AW1046" s="221"/>
      <c r="AX1046" s="221"/>
      <c r="AY1046" s="221"/>
      <c r="AZ1046" s="221"/>
      <c r="BA1046" s="221"/>
      <c r="BB1046" s="221"/>
      <c r="BC1046" s="221"/>
      <c r="BD1046" s="221"/>
      <c r="BE1046" s="221"/>
      <c r="BF1046" s="221"/>
      <c r="BG1046" s="221"/>
      <c r="BH1046" s="221"/>
      <c r="BI1046" s="221"/>
      <c r="BJ1046" s="221"/>
      <c r="BK1046" s="221"/>
      <c r="BL1046" s="221"/>
      <c r="BM1046" s="221"/>
      <c r="BN1046" s="221"/>
      <c r="BO1046" s="221"/>
      <c r="BP1046" s="221"/>
      <c r="BQ1046" s="222"/>
      <c r="BR1046" s="151"/>
      <c r="BS1046" s="151"/>
      <c r="BT1046" s="151"/>
      <c r="BU1046" s="151"/>
      <c r="BV1046" s="151"/>
      <c r="BW1046" s="1"/>
      <c r="BX1046" s="1"/>
      <c r="BY1046" s="1"/>
      <c r="BZ1046" s="2"/>
    </row>
    <row r="1047" spans="1:79" ht="51" hidden="1" customHeight="1">
      <c r="A1047" s="185">
        <v>19</v>
      </c>
      <c r="B1047" s="125"/>
      <c r="C1047" s="186" t="s">
        <v>239</v>
      </c>
      <c r="D1047" s="186"/>
      <c r="E1047" s="186"/>
      <c r="F1047" s="186"/>
      <c r="G1047" s="186"/>
      <c r="H1047" s="186"/>
      <c r="I1047" s="186"/>
      <c r="J1047" s="187" t="s">
        <v>206</v>
      </c>
      <c r="K1047" s="187"/>
      <c r="L1047" s="187"/>
      <c r="M1047" s="187"/>
      <c r="N1047" s="187"/>
      <c r="O1047" s="128"/>
      <c r="P1047" s="221"/>
      <c r="Q1047" s="221"/>
      <c r="R1047" s="221"/>
      <c r="S1047" s="221"/>
      <c r="T1047" s="221"/>
      <c r="U1047" s="221"/>
      <c r="V1047" s="221"/>
      <c r="W1047" s="221"/>
      <c r="X1047" s="221"/>
      <c r="Y1047" s="221"/>
      <c r="Z1047" s="221"/>
      <c r="AA1047" s="221"/>
      <c r="AB1047" s="221"/>
      <c r="AC1047" s="221"/>
      <c r="AD1047" s="221"/>
      <c r="AE1047" s="221"/>
      <c r="AF1047" s="221"/>
      <c r="AG1047" s="221"/>
      <c r="AH1047" s="221"/>
      <c r="AI1047" s="221"/>
      <c r="AJ1047" s="221"/>
      <c r="AK1047" s="221"/>
      <c r="AL1047" s="221"/>
      <c r="AM1047" s="221"/>
      <c r="AN1047" s="221"/>
      <c r="AO1047" s="221"/>
      <c r="AP1047" s="221"/>
      <c r="AQ1047" s="221"/>
      <c r="AR1047" s="221"/>
      <c r="AS1047" s="221"/>
      <c r="AT1047" s="221"/>
      <c r="AU1047" s="221"/>
      <c r="AV1047" s="221"/>
      <c r="AW1047" s="221"/>
      <c r="AX1047" s="221"/>
      <c r="AY1047" s="221"/>
      <c r="AZ1047" s="221"/>
      <c r="BA1047" s="221"/>
      <c r="BB1047" s="221"/>
      <c r="BC1047" s="221"/>
      <c r="BD1047" s="221"/>
      <c r="BE1047" s="221"/>
      <c r="BF1047" s="221"/>
      <c r="BG1047" s="221"/>
      <c r="BH1047" s="221"/>
      <c r="BI1047" s="221"/>
      <c r="BJ1047" s="221"/>
      <c r="BK1047" s="221"/>
      <c r="BL1047" s="221"/>
      <c r="BM1047" s="221"/>
      <c r="BN1047" s="221"/>
      <c r="BO1047" s="221"/>
      <c r="BP1047" s="221"/>
      <c r="BQ1047" s="222"/>
      <c r="BR1047" s="182">
        <v>0</v>
      </c>
      <c r="BS1047" s="183"/>
      <c r="BT1047" s="183"/>
      <c r="BU1047" s="183"/>
      <c r="BV1047" s="184"/>
      <c r="BW1047" s="1"/>
      <c r="BX1047" s="1"/>
      <c r="BY1047" s="1"/>
      <c r="BZ1047" s="2"/>
    </row>
    <row r="1048" spans="1:79" ht="18.75" customHeight="1">
      <c r="A1048" s="62">
        <v>0</v>
      </c>
      <c r="B1048" s="61"/>
      <c r="C1048" s="178" t="s">
        <v>281</v>
      </c>
      <c r="D1048" s="178"/>
      <c r="E1048" s="178"/>
      <c r="F1048" s="178"/>
      <c r="G1048" s="178"/>
      <c r="H1048" s="178"/>
      <c r="I1048" s="178"/>
      <c r="J1048" s="179" t="s">
        <v>98</v>
      </c>
      <c r="K1048" s="179"/>
      <c r="L1048" s="179"/>
      <c r="M1048" s="179"/>
      <c r="N1048" s="179"/>
      <c r="O1048" s="128"/>
      <c r="P1048" s="221"/>
      <c r="Q1048" s="221"/>
      <c r="R1048" s="221"/>
      <c r="S1048" s="221"/>
      <c r="T1048" s="221"/>
      <c r="U1048" s="221"/>
      <c r="V1048" s="221"/>
      <c r="W1048" s="221"/>
      <c r="X1048" s="221"/>
      <c r="Y1048" s="221"/>
      <c r="Z1048" s="221"/>
      <c r="AA1048" s="221"/>
      <c r="AB1048" s="221"/>
      <c r="AC1048" s="221"/>
      <c r="AD1048" s="221"/>
      <c r="AE1048" s="221"/>
      <c r="AF1048" s="221"/>
      <c r="AG1048" s="221"/>
      <c r="AH1048" s="221"/>
      <c r="AI1048" s="221"/>
      <c r="AJ1048" s="221"/>
      <c r="AK1048" s="221"/>
      <c r="AL1048" s="221"/>
      <c r="AM1048" s="221"/>
      <c r="AN1048" s="221"/>
      <c r="AO1048" s="221"/>
      <c r="AP1048" s="221"/>
      <c r="AQ1048" s="221"/>
      <c r="AR1048" s="221"/>
      <c r="AS1048" s="221"/>
      <c r="AT1048" s="221"/>
      <c r="AU1048" s="221"/>
      <c r="AV1048" s="221"/>
      <c r="AW1048" s="221"/>
      <c r="AX1048" s="221"/>
      <c r="AY1048" s="221"/>
      <c r="AZ1048" s="221"/>
      <c r="BA1048" s="221"/>
      <c r="BB1048" s="221"/>
      <c r="BC1048" s="221"/>
      <c r="BD1048" s="221"/>
      <c r="BE1048" s="221"/>
      <c r="BF1048" s="221"/>
      <c r="BG1048" s="221"/>
      <c r="BH1048" s="221"/>
      <c r="BI1048" s="221"/>
      <c r="BJ1048" s="221"/>
      <c r="BK1048" s="221"/>
      <c r="BL1048" s="221"/>
      <c r="BM1048" s="221"/>
      <c r="BN1048" s="221"/>
      <c r="BO1048" s="221"/>
      <c r="BP1048" s="221"/>
      <c r="BQ1048" s="222"/>
      <c r="BR1048" s="151"/>
      <c r="BS1048" s="151"/>
      <c r="BT1048" s="151"/>
      <c r="BU1048" s="151"/>
      <c r="BV1048" s="151"/>
      <c r="BW1048" s="1"/>
      <c r="BX1048" s="1"/>
      <c r="BY1048" s="1"/>
      <c r="BZ1048" s="2"/>
    </row>
    <row r="1049" spans="1:79" ht="56.25" customHeight="1">
      <c r="A1049" s="185" t="s">
        <v>570</v>
      </c>
      <c r="B1049" s="125"/>
      <c r="C1049" s="186" t="s">
        <v>316</v>
      </c>
      <c r="D1049" s="186"/>
      <c r="E1049" s="186"/>
      <c r="F1049" s="186"/>
      <c r="G1049" s="186"/>
      <c r="H1049" s="186"/>
      <c r="I1049" s="186"/>
      <c r="J1049" s="187" t="s">
        <v>100</v>
      </c>
      <c r="K1049" s="187"/>
      <c r="L1049" s="187"/>
      <c r="M1049" s="187"/>
      <c r="N1049" s="187"/>
      <c r="O1049" s="229" t="s">
        <v>93</v>
      </c>
      <c r="P1049" s="230"/>
      <c r="Q1049" s="230"/>
      <c r="R1049" s="230"/>
      <c r="S1049" s="230"/>
      <c r="T1049" s="230"/>
      <c r="U1049" s="230"/>
      <c r="V1049" s="230"/>
      <c r="W1049" s="230"/>
      <c r="X1049" s="230"/>
      <c r="Y1049" s="230"/>
      <c r="Z1049" s="230"/>
      <c r="AA1049" s="230"/>
      <c r="AB1049" s="230"/>
      <c r="AC1049" s="230"/>
      <c r="AD1049" s="230"/>
      <c r="AE1049" s="230"/>
      <c r="AF1049" s="230"/>
      <c r="AG1049" s="230"/>
      <c r="AH1049" s="230"/>
      <c r="AI1049" s="230"/>
      <c r="AJ1049" s="230"/>
      <c r="AK1049" s="230"/>
      <c r="AL1049" s="230"/>
      <c r="AM1049" s="230"/>
      <c r="AN1049" s="230"/>
      <c r="AO1049" s="230"/>
      <c r="AP1049" s="230"/>
      <c r="AQ1049" s="230"/>
      <c r="AR1049" s="230"/>
      <c r="AS1049" s="230"/>
      <c r="AT1049" s="230"/>
      <c r="AU1049" s="230"/>
      <c r="AV1049" s="230"/>
      <c r="AW1049" s="230"/>
      <c r="AX1049" s="230"/>
      <c r="AY1049" s="230"/>
      <c r="AZ1049" s="230"/>
      <c r="BA1049" s="230"/>
      <c r="BB1049" s="230"/>
      <c r="BC1049" s="230"/>
      <c r="BD1049" s="230"/>
      <c r="BE1049" s="230"/>
      <c r="BF1049" s="230"/>
      <c r="BG1049" s="230"/>
      <c r="BH1049" s="230"/>
      <c r="BI1049" s="230"/>
      <c r="BJ1049" s="230"/>
      <c r="BK1049" s="230"/>
      <c r="BL1049" s="230"/>
      <c r="BM1049" s="230"/>
      <c r="BN1049" s="230"/>
      <c r="BO1049" s="230"/>
      <c r="BP1049" s="230"/>
      <c r="BQ1049" s="231"/>
      <c r="BR1049" s="182">
        <v>-216.73999999999069</v>
      </c>
      <c r="BS1049" s="183"/>
      <c r="BT1049" s="183"/>
      <c r="BU1049" s="183"/>
      <c r="BV1049" s="184"/>
      <c r="BW1049" s="1"/>
      <c r="BX1049" s="1"/>
      <c r="BY1049" s="1"/>
      <c r="BZ1049" s="2"/>
    </row>
    <row r="1050" spans="1:79" ht="18.75" hidden="1" customHeight="1">
      <c r="A1050" s="62">
        <v>0</v>
      </c>
      <c r="B1050" s="61"/>
      <c r="C1050" s="178" t="s">
        <v>360</v>
      </c>
      <c r="D1050" s="178"/>
      <c r="E1050" s="178"/>
      <c r="F1050" s="178"/>
      <c r="G1050" s="178"/>
      <c r="H1050" s="178"/>
      <c r="I1050" s="178"/>
      <c r="J1050" s="179" t="s">
        <v>98</v>
      </c>
      <c r="K1050" s="179"/>
      <c r="L1050" s="179"/>
      <c r="M1050" s="179"/>
      <c r="N1050" s="179"/>
      <c r="O1050" s="128"/>
      <c r="P1050" s="221"/>
      <c r="Q1050" s="221"/>
      <c r="R1050" s="221"/>
      <c r="S1050" s="221"/>
      <c r="T1050" s="221"/>
      <c r="U1050" s="221"/>
      <c r="V1050" s="221"/>
      <c r="W1050" s="221"/>
      <c r="X1050" s="221"/>
      <c r="Y1050" s="221"/>
      <c r="Z1050" s="221"/>
      <c r="AA1050" s="221"/>
      <c r="AB1050" s="221"/>
      <c r="AC1050" s="221"/>
      <c r="AD1050" s="221"/>
      <c r="AE1050" s="221"/>
      <c r="AF1050" s="221"/>
      <c r="AG1050" s="221"/>
      <c r="AH1050" s="221"/>
      <c r="AI1050" s="221"/>
      <c r="AJ1050" s="221"/>
      <c r="AK1050" s="221"/>
      <c r="AL1050" s="221"/>
      <c r="AM1050" s="221"/>
      <c r="AN1050" s="221"/>
      <c r="AO1050" s="221"/>
      <c r="AP1050" s="221"/>
      <c r="AQ1050" s="221"/>
      <c r="AR1050" s="221"/>
      <c r="AS1050" s="221"/>
      <c r="AT1050" s="221"/>
      <c r="AU1050" s="221"/>
      <c r="AV1050" s="221"/>
      <c r="AW1050" s="221"/>
      <c r="AX1050" s="221"/>
      <c r="AY1050" s="221"/>
      <c r="AZ1050" s="221"/>
      <c r="BA1050" s="221"/>
      <c r="BB1050" s="221"/>
      <c r="BC1050" s="221"/>
      <c r="BD1050" s="221"/>
      <c r="BE1050" s="221"/>
      <c r="BF1050" s="221"/>
      <c r="BG1050" s="221"/>
      <c r="BH1050" s="221"/>
      <c r="BI1050" s="221"/>
      <c r="BJ1050" s="221"/>
      <c r="BK1050" s="221"/>
      <c r="BL1050" s="221"/>
      <c r="BM1050" s="221"/>
      <c r="BN1050" s="221"/>
      <c r="BO1050" s="221"/>
      <c r="BP1050" s="221"/>
      <c r="BQ1050" s="222"/>
      <c r="BR1050" s="151"/>
      <c r="BS1050" s="151"/>
      <c r="BT1050" s="151"/>
      <c r="BU1050" s="151"/>
      <c r="BV1050" s="151"/>
      <c r="BW1050" s="1"/>
      <c r="BX1050" s="1"/>
      <c r="BY1050" s="1"/>
      <c r="BZ1050" s="2"/>
    </row>
    <row r="1051" spans="1:79" ht="56.25" hidden="1" customHeight="1">
      <c r="A1051" s="185">
        <v>19</v>
      </c>
      <c r="B1051" s="125"/>
      <c r="C1051" s="186" t="s">
        <v>382</v>
      </c>
      <c r="D1051" s="186"/>
      <c r="E1051" s="186"/>
      <c r="F1051" s="186"/>
      <c r="G1051" s="186"/>
      <c r="H1051" s="186"/>
      <c r="I1051" s="186"/>
      <c r="J1051" s="187" t="s">
        <v>362</v>
      </c>
      <c r="K1051" s="187"/>
      <c r="L1051" s="187"/>
      <c r="M1051" s="187"/>
      <c r="N1051" s="187"/>
      <c r="O1051" s="128"/>
      <c r="P1051" s="221"/>
      <c r="Q1051" s="221"/>
      <c r="R1051" s="221"/>
      <c r="S1051" s="221"/>
      <c r="T1051" s="221"/>
      <c r="U1051" s="221"/>
      <c r="V1051" s="221"/>
      <c r="W1051" s="221"/>
      <c r="X1051" s="221"/>
      <c r="Y1051" s="221"/>
      <c r="Z1051" s="221"/>
      <c r="AA1051" s="221"/>
      <c r="AB1051" s="221"/>
      <c r="AC1051" s="221"/>
      <c r="AD1051" s="221"/>
      <c r="AE1051" s="221"/>
      <c r="AF1051" s="221"/>
      <c r="AG1051" s="221"/>
      <c r="AH1051" s="221"/>
      <c r="AI1051" s="221"/>
      <c r="AJ1051" s="221"/>
      <c r="AK1051" s="221"/>
      <c r="AL1051" s="221"/>
      <c r="AM1051" s="221"/>
      <c r="AN1051" s="221"/>
      <c r="AO1051" s="221"/>
      <c r="AP1051" s="221"/>
      <c r="AQ1051" s="221"/>
      <c r="AR1051" s="221"/>
      <c r="AS1051" s="221"/>
      <c r="AT1051" s="221"/>
      <c r="AU1051" s="221"/>
      <c r="AV1051" s="221"/>
      <c r="AW1051" s="221"/>
      <c r="AX1051" s="221"/>
      <c r="AY1051" s="221"/>
      <c r="AZ1051" s="221"/>
      <c r="BA1051" s="221"/>
      <c r="BB1051" s="221"/>
      <c r="BC1051" s="221"/>
      <c r="BD1051" s="221"/>
      <c r="BE1051" s="221"/>
      <c r="BF1051" s="221"/>
      <c r="BG1051" s="221"/>
      <c r="BH1051" s="221"/>
      <c r="BI1051" s="221"/>
      <c r="BJ1051" s="221"/>
      <c r="BK1051" s="221"/>
      <c r="BL1051" s="221"/>
      <c r="BM1051" s="221"/>
      <c r="BN1051" s="221"/>
      <c r="BO1051" s="221"/>
      <c r="BP1051" s="221"/>
      <c r="BQ1051" s="222"/>
      <c r="BR1051" s="182">
        <v>0</v>
      </c>
      <c r="BS1051" s="183"/>
      <c r="BT1051" s="183"/>
      <c r="BU1051" s="183"/>
      <c r="BV1051" s="184"/>
      <c r="BW1051" s="1"/>
      <c r="BX1051" s="1"/>
      <c r="BY1051" s="1"/>
      <c r="BZ1051" s="2"/>
    </row>
    <row r="1052" spans="1:79" s="6" customFormat="1" ht="63.75" customHeight="1">
      <c r="A1052" s="62">
        <v>0</v>
      </c>
      <c r="B1052" s="61"/>
      <c r="C1052" s="204" t="s">
        <v>480</v>
      </c>
      <c r="D1052" s="205"/>
      <c r="E1052" s="205"/>
      <c r="F1052" s="205"/>
      <c r="G1052" s="205"/>
      <c r="H1052" s="205"/>
      <c r="I1052" s="206"/>
      <c r="J1052" s="207" t="s">
        <v>98</v>
      </c>
      <c r="K1052" s="208"/>
      <c r="L1052" s="208"/>
      <c r="M1052" s="208"/>
      <c r="N1052" s="209"/>
      <c r="O1052" s="128"/>
      <c r="P1052" s="221"/>
      <c r="Q1052" s="221"/>
      <c r="R1052" s="221"/>
      <c r="S1052" s="221"/>
      <c r="T1052" s="221"/>
      <c r="U1052" s="221"/>
      <c r="V1052" s="221"/>
      <c r="W1052" s="221"/>
      <c r="X1052" s="221"/>
      <c r="Y1052" s="221"/>
      <c r="Z1052" s="221"/>
      <c r="AA1052" s="221"/>
      <c r="AB1052" s="221"/>
      <c r="AC1052" s="221"/>
      <c r="AD1052" s="221"/>
      <c r="AE1052" s="221"/>
      <c r="AF1052" s="221"/>
      <c r="AG1052" s="221"/>
      <c r="AH1052" s="221"/>
      <c r="AI1052" s="221"/>
      <c r="AJ1052" s="221"/>
      <c r="AK1052" s="221"/>
      <c r="AL1052" s="221"/>
      <c r="AM1052" s="221"/>
      <c r="AN1052" s="221"/>
      <c r="AO1052" s="221"/>
      <c r="AP1052" s="221"/>
      <c r="AQ1052" s="221"/>
      <c r="AR1052" s="221"/>
      <c r="AS1052" s="221"/>
      <c r="AT1052" s="221"/>
      <c r="AU1052" s="221"/>
      <c r="AV1052" s="221"/>
      <c r="AW1052" s="221"/>
      <c r="AX1052" s="221"/>
      <c r="AY1052" s="221"/>
      <c r="AZ1052" s="221"/>
      <c r="BA1052" s="221"/>
      <c r="BB1052" s="221"/>
      <c r="BC1052" s="221"/>
      <c r="BD1052" s="221"/>
      <c r="BE1052" s="221"/>
      <c r="BF1052" s="221"/>
      <c r="BG1052" s="221"/>
      <c r="BH1052" s="221"/>
      <c r="BI1052" s="221"/>
      <c r="BJ1052" s="221"/>
      <c r="BK1052" s="221"/>
      <c r="BL1052" s="221"/>
      <c r="BM1052" s="221"/>
      <c r="BN1052" s="221"/>
      <c r="BO1052" s="221"/>
      <c r="BP1052" s="221"/>
      <c r="BQ1052" s="222"/>
      <c r="BR1052" s="201"/>
      <c r="BS1052" s="202"/>
      <c r="BT1052" s="202"/>
      <c r="BU1052" s="202"/>
      <c r="BV1052" s="203"/>
      <c r="BW1052" s="4"/>
      <c r="BX1052" s="4"/>
      <c r="BY1052" s="4"/>
      <c r="BZ1052" s="5"/>
      <c r="CA1052" s="6" t="s">
        <v>24</v>
      </c>
    </row>
    <row r="1053" spans="1:79" s="6" customFormat="1" ht="18.75" customHeight="1">
      <c r="A1053" s="62">
        <v>0</v>
      </c>
      <c r="B1053" s="61"/>
      <c r="C1053" s="204" t="s">
        <v>97</v>
      </c>
      <c r="D1053" s="205"/>
      <c r="E1053" s="205"/>
      <c r="F1053" s="205"/>
      <c r="G1053" s="205"/>
      <c r="H1053" s="205"/>
      <c r="I1053" s="206"/>
      <c r="J1053" s="207" t="s">
        <v>98</v>
      </c>
      <c r="K1053" s="208"/>
      <c r="L1053" s="208"/>
      <c r="M1053" s="208"/>
      <c r="N1053" s="209"/>
      <c r="O1053" s="128"/>
      <c r="P1053" s="221"/>
      <c r="Q1053" s="221"/>
      <c r="R1053" s="221"/>
      <c r="S1053" s="221"/>
      <c r="T1053" s="221"/>
      <c r="U1053" s="221"/>
      <c r="V1053" s="221"/>
      <c r="W1053" s="221"/>
      <c r="X1053" s="221"/>
      <c r="Y1053" s="221"/>
      <c r="Z1053" s="221"/>
      <c r="AA1053" s="221"/>
      <c r="AB1053" s="221"/>
      <c r="AC1053" s="221"/>
      <c r="AD1053" s="221"/>
      <c r="AE1053" s="221"/>
      <c r="AF1053" s="221"/>
      <c r="AG1053" s="221"/>
      <c r="AH1053" s="221"/>
      <c r="AI1053" s="221"/>
      <c r="AJ1053" s="221"/>
      <c r="AK1053" s="221"/>
      <c r="AL1053" s="221"/>
      <c r="AM1053" s="221"/>
      <c r="AN1053" s="221"/>
      <c r="AO1053" s="221"/>
      <c r="AP1053" s="221"/>
      <c r="AQ1053" s="221"/>
      <c r="AR1053" s="221"/>
      <c r="AS1053" s="221"/>
      <c r="AT1053" s="221"/>
      <c r="AU1053" s="221"/>
      <c r="AV1053" s="221"/>
      <c r="AW1053" s="221"/>
      <c r="AX1053" s="221"/>
      <c r="AY1053" s="221"/>
      <c r="AZ1053" s="221"/>
      <c r="BA1053" s="221"/>
      <c r="BB1053" s="221"/>
      <c r="BC1053" s="221"/>
      <c r="BD1053" s="221"/>
      <c r="BE1053" s="221"/>
      <c r="BF1053" s="221"/>
      <c r="BG1053" s="221"/>
      <c r="BH1053" s="221"/>
      <c r="BI1053" s="221"/>
      <c r="BJ1053" s="221"/>
      <c r="BK1053" s="221"/>
      <c r="BL1053" s="221"/>
      <c r="BM1053" s="221"/>
      <c r="BN1053" s="221"/>
      <c r="BO1053" s="221"/>
      <c r="BP1053" s="221"/>
      <c r="BQ1053" s="222"/>
      <c r="BR1053" s="201"/>
      <c r="BS1053" s="202"/>
      <c r="BT1053" s="202"/>
      <c r="BU1053" s="202"/>
      <c r="BV1053" s="203"/>
      <c r="BW1053" s="4"/>
      <c r="BX1053" s="4"/>
      <c r="BY1053" s="4"/>
      <c r="BZ1053" s="5"/>
      <c r="CA1053" s="6" t="s">
        <v>24</v>
      </c>
    </row>
    <row r="1054" spans="1:79" ht="71.25" customHeight="1">
      <c r="A1054" s="185" t="s">
        <v>571</v>
      </c>
      <c r="B1054" s="125"/>
      <c r="C1054" s="186" t="s">
        <v>129</v>
      </c>
      <c r="D1054" s="186"/>
      <c r="E1054" s="186"/>
      <c r="F1054" s="186"/>
      <c r="G1054" s="186"/>
      <c r="H1054" s="186"/>
      <c r="I1054" s="186"/>
      <c r="J1054" s="187" t="s">
        <v>100</v>
      </c>
      <c r="K1054" s="187"/>
      <c r="L1054" s="187"/>
      <c r="M1054" s="187"/>
      <c r="N1054" s="187"/>
      <c r="O1054" s="229" t="s">
        <v>93</v>
      </c>
      <c r="P1054" s="230"/>
      <c r="Q1054" s="230"/>
      <c r="R1054" s="230"/>
      <c r="S1054" s="230"/>
      <c r="T1054" s="230"/>
      <c r="U1054" s="230"/>
      <c r="V1054" s="230"/>
      <c r="W1054" s="230"/>
      <c r="X1054" s="230"/>
      <c r="Y1054" s="230"/>
      <c r="Z1054" s="230"/>
      <c r="AA1054" s="230"/>
      <c r="AB1054" s="230"/>
      <c r="AC1054" s="230"/>
      <c r="AD1054" s="230"/>
      <c r="AE1054" s="230"/>
      <c r="AF1054" s="230"/>
      <c r="AG1054" s="230"/>
      <c r="AH1054" s="230"/>
      <c r="AI1054" s="230"/>
      <c r="AJ1054" s="230"/>
      <c r="AK1054" s="230"/>
      <c r="AL1054" s="230"/>
      <c r="AM1054" s="230"/>
      <c r="AN1054" s="230"/>
      <c r="AO1054" s="230"/>
      <c r="AP1054" s="230"/>
      <c r="AQ1054" s="230"/>
      <c r="AR1054" s="230"/>
      <c r="AS1054" s="230"/>
      <c r="AT1054" s="230"/>
      <c r="AU1054" s="230"/>
      <c r="AV1054" s="230"/>
      <c r="AW1054" s="230"/>
      <c r="AX1054" s="230"/>
      <c r="AY1054" s="230"/>
      <c r="AZ1054" s="230"/>
      <c r="BA1054" s="230"/>
      <c r="BB1054" s="230"/>
      <c r="BC1054" s="230"/>
      <c r="BD1054" s="230"/>
      <c r="BE1054" s="230"/>
      <c r="BF1054" s="230"/>
      <c r="BG1054" s="230"/>
      <c r="BH1054" s="230"/>
      <c r="BI1054" s="230"/>
      <c r="BJ1054" s="230"/>
      <c r="BK1054" s="230"/>
      <c r="BL1054" s="230"/>
      <c r="BM1054" s="230"/>
      <c r="BN1054" s="230"/>
      <c r="BO1054" s="230"/>
      <c r="BP1054" s="230"/>
      <c r="BQ1054" s="231"/>
      <c r="BR1054" s="182">
        <v>-1608.5</v>
      </c>
      <c r="BS1054" s="183"/>
      <c r="BT1054" s="183"/>
      <c r="BU1054" s="183"/>
      <c r="BV1054" s="184"/>
      <c r="BW1054" s="1"/>
      <c r="BX1054" s="1"/>
      <c r="BY1054" s="1"/>
      <c r="BZ1054" s="2"/>
    </row>
    <row r="1055" spans="1:79" ht="71.25" hidden="1" customHeight="1">
      <c r="A1055" s="62">
        <v>0</v>
      </c>
      <c r="B1055" s="61"/>
      <c r="C1055" s="178" t="s">
        <v>198</v>
      </c>
      <c r="D1055" s="178"/>
      <c r="E1055" s="178"/>
      <c r="F1055" s="178"/>
      <c r="G1055" s="178"/>
      <c r="H1055" s="178"/>
      <c r="I1055" s="178"/>
      <c r="J1055" s="179" t="s">
        <v>98</v>
      </c>
      <c r="K1055" s="179"/>
      <c r="L1055" s="179"/>
      <c r="M1055" s="179"/>
      <c r="N1055" s="179"/>
      <c r="O1055" s="128"/>
      <c r="P1055" s="221"/>
      <c r="Q1055" s="221"/>
      <c r="R1055" s="221"/>
      <c r="S1055" s="221"/>
      <c r="T1055" s="221"/>
      <c r="U1055" s="221"/>
      <c r="V1055" s="221"/>
      <c r="W1055" s="221"/>
      <c r="X1055" s="221"/>
      <c r="Y1055" s="221"/>
      <c r="Z1055" s="221"/>
      <c r="AA1055" s="221"/>
      <c r="AB1055" s="221"/>
      <c r="AC1055" s="221"/>
      <c r="AD1055" s="221"/>
      <c r="AE1055" s="221"/>
      <c r="AF1055" s="221"/>
      <c r="AG1055" s="221"/>
      <c r="AH1055" s="221"/>
      <c r="AI1055" s="221"/>
      <c r="AJ1055" s="221"/>
      <c r="AK1055" s="221"/>
      <c r="AL1055" s="221"/>
      <c r="AM1055" s="221"/>
      <c r="AN1055" s="221"/>
      <c r="AO1055" s="221"/>
      <c r="AP1055" s="221"/>
      <c r="AQ1055" s="221"/>
      <c r="AR1055" s="221"/>
      <c r="AS1055" s="221"/>
      <c r="AT1055" s="221"/>
      <c r="AU1055" s="221"/>
      <c r="AV1055" s="221"/>
      <c r="AW1055" s="221"/>
      <c r="AX1055" s="221"/>
      <c r="AY1055" s="221"/>
      <c r="AZ1055" s="221"/>
      <c r="BA1055" s="221"/>
      <c r="BB1055" s="221"/>
      <c r="BC1055" s="221"/>
      <c r="BD1055" s="221"/>
      <c r="BE1055" s="221"/>
      <c r="BF1055" s="221"/>
      <c r="BG1055" s="221"/>
      <c r="BH1055" s="221"/>
      <c r="BI1055" s="221"/>
      <c r="BJ1055" s="221"/>
      <c r="BK1055" s="221"/>
      <c r="BL1055" s="221"/>
      <c r="BM1055" s="221"/>
      <c r="BN1055" s="221"/>
      <c r="BO1055" s="221"/>
      <c r="BP1055" s="221"/>
      <c r="BQ1055" s="222"/>
      <c r="BR1055" s="151"/>
      <c r="BS1055" s="151"/>
      <c r="BT1055" s="151"/>
      <c r="BU1055" s="151"/>
      <c r="BV1055" s="151"/>
      <c r="BW1055" s="1"/>
      <c r="BX1055" s="1"/>
      <c r="BY1055" s="1"/>
      <c r="BZ1055" s="2"/>
    </row>
    <row r="1056" spans="1:79" ht="71.25" hidden="1" customHeight="1">
      <c r="A1056" s="185">
        <v>20</v>
      </c>
      <c r="B1056" s="125"/>
      <c r="C1056" s="186" t="s">
        <v>240</v>
      </c>
      <c r="D1056" s="186"/>
      <c r="E1056" s="186"/>
      <c r="F1056" s="186"/>
      <c r="G1056" s="186"/>
      <c r="H1056" s="186"/>
      <c r="I1056" s="186"/>
      <c r="J1056" s="187" t="s">
        <v>206</v>
      </c>
      <c r="K1056" s="187"/>
      <c r="L1056" s="187"/>
      <c r="M1056" s="187"/>
      <c r="N1056" s="187"/>
      <c r="O1056" s="128"/>
      <c r="P1056" s="221"/>
      <c r="Q1056" s="221"/>
      <c r="R1056" s="221"/>
      <c r="S1056" s="221"/>
      <c r="T1056" s="221"/>
      <c r="U1056" s="221"/>
      <c r="V1056" s="221"/>
      <c r="W1056" s="221"/>
      <c r="X1056" s="221"/>
      <c r="Y1056" s="221"/>
      <c r="Z1056" s="221"/>
      <c r="AA1056" s="221"/>
      <c r="AB1056" s="221"/>
      <c r="AC1056" s="221"/>
      <c r="AD1056" s="221"/>
      <c r="AE1056" s="221"/>
      <c r="AF1056" s="221"/>
      <c r="AG1056" s="221"/>
      <c r="AH1056" s="221"/>
      <c r="AI1056" s="221"/>
      <c r="AJ1056" s="221"/>
      <c r="AK1056" s="221"/>
      <c r="AL1056" s="221"/>
      <c r="AM1056" s="221"/>
      <c r="AN1056" s="221"/>
      <c r="AO1056" s="221"/>
      <c r="AP1056" s="221"/>
      <c r="AQ1056" s="221"/>
      <c r="AR1056" s="221"/>
      <c r="AS1056" s="221"/>
      <c r="AT1056" s="221"/>
      <c r="AU1056" s="221"/>
      <c r="AV1056" s="221"/>
      <c r="AW1056" s="221"/>
      <c r="AX1056" s="221"/>
      <c r="AY1056" s="221"/>
      <c r="AZ1056" s="221"/>
      <c r="BA1056" s="221"/>
      <c r="BB1056" s="221"/>
      <c r="BC1056" s="221"/>
      <c r="BD1056" s="221"/>
      <c r="BE1056" s="221"/>
      <c r="BF1056" s="221"/>
      <c r="BG1056" s="221"/>
      <c r="BH1056" s="221"/>
      <c r="BI1056" s="221"/>
      <c r="BJ1056" s="221"/>
      <c r="BK1056" s="221"/>
      <c r="BL1056" s="221"/>
      <c r="BM1056" s="221"/>
      <c r="BN1056" s="221"/>
      <c r="BO1056" s="221"/>
      <c r="BP1056" s="221"/>
      <c r="BQ1056" s="222"/>
      <c r="BR1056" s="182">
        <v>0</v>
      </c>
      <c r="BS1056" s="183"/>
      <c r="BT1056" s="183"/>
      <c r="BU1056" s="183"/>
      <c r="BV1056" s="184"/>
      <c r="BW1056" s="1"/>
      <c r="BX1056" s="1"/>
      <c r="BY1056" s="1"/>
      <c r="BZ1056" s="2"/>
    </row>
    <row r="1057" spans="1:79" ht="18.75" customHeight="1">
      <c r="A1057" s="62">
        <v>0</v>
      </c>
      <c r="B1057" s="61"/>
      <c r="C1057" s="178" t="s">
        <v>281</v>
      </c>
      <c r="D1057" s="178"/>
      <c r="E1057" s="178"/>
      <c r="F1057" s="178"/>
      <c r="G1057" s="178"/>
      <c r="H1057" s="178"/>
      <c r="I1057" s="178"/>
      <c r="J1057" s="179" t="s">
        <v>98</v>
      </c>
      <c r="K1057" s="179"/>
      <c r="L1057" s="179"/>
      <c r="M1057" s="179"/>
      <c r="N1057" s="179"/>
      <c r="O1057" s="128"/>
      <c r="P1057" s="221"/>
      <c r="Q1057" s="221"/>
      <c r="R1057" s="221"/>
      <c r="S1057" s="221"/>
      <c r="T1057" s="221"/>
      <c r="U1057" s="221"/>
      <c r="V1057" s="221"/>
      <c r="W1057" s="221"/>
      <c r="X1057" s="221"/>
      <c r="Y1057" s="221"/>
      <c r="Z1057" s="221"/>
      <c r="AA1057" s="221"/>
      <c r="AB1057" s="221"/>
      <c r="AC1057" s="221"/>
      <c r="AD1057" s="221"/>
      <c r="AE1057" s="221"/>
      <c r="AF1057" s="221"/>
      <c r="AG1057" s="221"/>
      <c r="AH1057" s="221"/>
      <c r="AI1057" s="221"/>
      <c r="AJ1057" s="221"/>
      <c r="AK1057" s="221"/>
      <c r="AL1057" s="221"/>
      <c r="AM1057" s="221"/>
      <c r="AN1057" s="221"/>
      <c r="AO1057" s="221"/>
      <c r="AP1057" s="221"/>
      <c r="AQ1057" s="221"/>
      <c r="AR1057" s="221"/>
      <c r="AS1057" s="221"/>
      <c r="AT1057" s="221"/>
      <c r="AU1057" s="221"/>
      <c r="AV1057" s="221"/>
      <c r="AW1057" s="221"/>
      <c r="AX1057" s="221"/>
      <c r="AY1057" s="221"/>
      <c r="AZ1057" s="221"/>
      <c r="BA1057" s="221"/>
      <c r="BB1057" s="221"/>
      <c r="BC1057" s="221"/>
      <c r="BD1057" s="221"/>
      <c r="BE1057" s="221"/>
      <c r="BF1057" s="221"/>
      <c r="BG1057" s="221"/>
      <c r="BH1057" s="221"/>
      <c r="BI1057" s="221"/>
      <c r="BJ1057" s="221"/>
      <c r="BK1057" s="221"/>
      <c r="BL1057" s="221"/>
      <c r="BM1057" s="221"/>
      <c r="BN1057" s="221"/>
      <c r="BO1057" s="221"/>
      <c r="BP1057" s="221"/>
      <c r="BQ1057" s="222"/>
      <c r="BR1057" s="151"/>
      <c r="BS1057" s="151"/>
      <c r="BT1057" s="151"/>
      <c r="BU1057" s="151"/>
      <c r="BV1057" s="151"/>
      <c r="BW1057" s="1"/>
      <c r="BX1057" s="1"/>
      <c r="BY1057" s="1"/>
      <c r="BZ1057" s="2"/>
    </row>
    <row r="1058" spans="1:79" ht="38.25" customHeight="1">
      <c r="A1058" s="185" t="s">
        <v>571</v>
      </c>
      <c r="B1058" s="125"/>
      <c r="C1058" s="186" t="s">
        <v>317</v>
      </c>
      <c r="D1058" s="186"/>
      <c r="E1058" s="186"/>
      <c r="F1058" s="186"/>
      <c r="G1058" s="186"/>
      <c r="H1058" s="186"/>
      <c r="I1058" s="186"/>
      <c r="J1058" s="187" t="s">
        <v>100</v>
      </c>
      <c r="K1058" s="187"/>
      <c r="L1058" s="187"/>
      <c r="M1058" s="187"/>
      <c r="N1058" s="187"/>
      <c r="O1058" s="229" t="s">
        <v>93</v>
      </c>
      <c r="P1058" s="230"/>
      <c r="Q1058" s="230"/>
      <c r="R1058" s="230"/>
      <c r="S1058" s="230"/>
      <c r="T1058" s="230"/>
      <c r="U1058" s="230"/>
      <c r="V1058" s="230"/>
      <c r="W1058" s="230"/>
      <c r="X1058" s="230"/>
      <c r="Y1058" s="230"/>
      <c r="Z1058" s="230"/>
      <c r="AA1058" s="230"/>
      <c r="AB1058" s="230"/>
      <c r="AC1058" s="230"/>
      <c r="AD1058" s="230"/>
      <c r="AE1058" s="230"/>
      <c r="AF1058" s="230"/>
      <c r="AG1058" s="230"/>
      <c r="AH1058" s="230"/>
      <c r="AI1058" s="230"/>
      <c r="AJ1058" s="230"/>
      <c r="AK1058" s="230"/>
      <c r="AL1058" s="230"/>
      <c r="AM1058" s="230"/>
      <c r="AN1058" s="230"/>
      <c r="AO1058" s="230"/>
      <c r="AP1058" s="230"/>
      <c r="AQ1058" s="230"/>
      <c r="AR1058" s="230"/>
      <c r="AS1058" s="230"/>
      <c r="AT1058" s="230"/>
      <c r="AU1058" s="230"/>
      <c r="AV1058" s="230"/>
      <c r="AW1058" s="230"/>
      <c r="AX1058" s="230"/>
      <c r="AY1058" s="230"/>
      <c r="AZ1058" s="230"/>
      <c r="BA1058" s="230"/>
      <c r="BB1058" s="230"/>
      <c r="BC1058" s="230"/>
      <c r="BD1058" s="230"/>
      <c r="BE1058" s="230"/>
      <c r="BF1058" s="230"/>
      <c r="BG1058" s="230"/>
      <c r="BH1058" s="230"/>
      <c r="BI1058" s="230"/>
      <c r="BJ1058" s="230"/>
      <c r="BK1058" s="230"/>
      <c r="BL1058" s="230"/>
      <c r="BM1058" s="230"/>
      <c r="BN1058" s="230"/>
      <c r="BO1058" s="230"/>
      <c r="BP1058" s="230"/>
      <c r="BQ1058" s="231"/>
      <c r="BR1058" s="182">
        <v>-134.03999999997905</v>
      </c>
      <c r="BS1058" s="183"/>
      <c r="BT1058" s="183"/>
      <c r="BU1058" s="183"/>
      <c r="BV1058" s="184"/>
      <c r="BW1058" s="1"/>
      <c r="BX1058" s="1"/>
      <c r="BY1058" s="1"/>
      <c r="BZ1058" s="2"/>
    </row>
    <row r="1059" spans="1:79" ht="18.75" hidden="1" customHeight="1">
      <c r="A1059" s="62">
        <v>0</v>
      </c>
      <c r="B1059" s="61"/>
      <c r="C1059" s="178" t="s">
        <v>360</v>
      </c>
      <c r="D1059" s="178"/>
      <c r="E1059" s="178"/>
      <c r="F1059" s="178"/>
      <c r="G1059" s="178"/>
      <c r="H1059" s="178"/>
      <c r="I1059" s="178"/>
      <c r="J1059" s="179" t="s">
        <v>98</v>
      </c>
      <c r="K1059" s="179"/>
      <c r="L1059" s="179"/>
      <c r="M1059" s="179"/>
      <c r="N1059" s="179"/>
      <c r="O1059" s="128"/>
      <c r="P1059" s="221"/>
      <c r="Q1059" s="221"/>
      <c r="R1059" s="221"/>
      <c r="S1059" s="221"/>
      <c r="T1059" s="221"/>
      <c r="U1059" s="221"/>
      <c r="V1059" s="221"/>
      <c r="W1059" s="221"/>
      <c r="X1059" s="221"/>
      <c r="Y1059" s="221"/>
      <c r="Z1059" s="221"/>
      <c r="AA1059" s="221"/>
      <c r="AB1059" s="221"/>
      <c r="AC1059" s="221"/>
      <c r="AD1059" s="221"/>
      <c r="AE1059" s="221"/>
      <c r="AF1059" s="221"/>
      <c r="AG1059" s="221"/>
      <c r="AH1059" s="221"/>
      <c r="AI1059" s="221"/>
      <c r="AJ1059" s="221"/>
      <c r="AK1059" s="221"/>
      <c r="AL1059" s="221"/>
      <c r="AM1059" s="221"/>
      <c r="AN1059" s="221"/>
      <c r="AO1059" s="221"/>
      <c r="AP1059" s="221"/>
      <c r="AQ1059" s="221"/>
      <c r="AR1059" s="221"/>
      <c r="AS1059" s="221"/>
      <c r="AT1059" s="221"/>
      <c r="AU1059" s="221"/>
      <c r="AV1059" s="221"/>
      <c r="AW1059" s="221"/>
      <c r="AX1059" s="221"/>
      <c r="AY1059" s="221"/>
      <c r="AZ1059" s="221"/>
      <c r="BA1059" s="221"/>
      <c r="BB1059" s="221"/>
      <c r="BC1059" s="221"/>
      <c r="BD1059" s="221"/>
      <c r="BE1059" s="221"/>
      <c r="BF1059" s="221"/>
      <c r="BG1059" s="221"/>
      <c r="BH1059" s="221"/>
      <c r="BI1059" s="221"/>
      <c r="BJ1059" s="221"/>
      <c r="BK1059" s="221"/>
      <c r="BL1059" s="221"/>
      <c r="BM1059" s="221"/>
      <c r="BN1059" s="221"/>
      <c r="BO1059" s="221"/>
      <c r="BP1059" s="221"/>
      <c r="BQ1059" s="222"/>
      <c r="BR1059" s="151"/>
      <c r="BS1059" s="151"/>
      <c r="BT1059" s="151"/>
      <c r="BU1059" s="151"/>
      <c r="BV1059" s="151"/>
      <c r="BW1059" s="1"/>
      <c r="BX1059" s="1"/>
      <c r="BY1059" s="1"/>
      <c r="BZ1059" s="2"/>
    </row>
    <row r="1060" spans="1:79" ht="38.25" hidden="1" customHeight="1">
      <c r="A1060" s="185">
        <v>20</v>
      </c>
      <c r="B1060" s="125"/>
      <c r="C1060" s="186" t="s">
        <v>383</v>
      </c>
      <c r="D1060" s="186"/>
      <c r="E1060" s="186"/>
      <c r="F1060" s="186"/>
      <c r="G1060" s="186"/>
      <c r="H1060" s="186"/>
      <c r="I1060" s="186"/>
      <c r="J1060" s="187" t="s">
        <v>362</v>
      </c>
      <c r="K1060" s="187"/>
      <c r="L1060" s="187"/>
      <c r="M1060" s="187"/>
      <c r="N1060" s="187"/>
      <c r="O1060" s="128"/>
      <c r="P1060" s="221"/>
      <c r="Q1060" s="221"/>
      <c r="R1060" s="221"/>
      <c r="S1060" s="221"/>
      <c r="T1060" s="221"/>
      <c r="U1060" s="221"/>
      <c r="V1060" s="221"/>
      <c r="W1060" s="221"/>
      <c r="X1060" s="221"/>
      <c r="Y1060" s="221"/>
      <c r="Z1060" s="221"/>
      <c r="AA1060" s="221"/>
      <c r="AB1060" s="221"/>
      <c r="AC1060" s="221"/>
      <c r="AD1060" s="221"/>
      <c r="AE1060" s="221"/>
      <c r="AF1060" s="221"/>
      <c r="AG1060" s="221"/>
      <c r="AH1060" s="221"/>
      <c r="AI1060" s="221"/>
      <c r="AJ1060" s="221"/>
      <c r="AK1060" s="221"/>
      <c r="AL1060" s="221"/>
      <c r="AM1060" s="221"/>
      <c r="AN1060" s="221"/>
      <c r="AO1060" s="221"/>
      <c r="AP1060" s="221"/>
      <c r="AQ1060" s="221"/>
      <c r="AR1060" s="221"/>
      <c r="AS1060" s="221"/>
      <c r="AT1060" s="221"/>
      <c r="AU1060" s="221"/>
      <c r="AV1060" s="221"/>
      <c r="AW1060" s="221"/>
      <c r="AX1060" s="221"/>
      <c r="AY1060" s="221"/>
      <c r="AZ1060" s="221"/>
      <c r="BA1060" s="221"/>
      <c r="BB1060" s="221"/>
      <c r="BC1060" s="221"/>
      <c r="BD1060" s="221"/>
      <c r="BE1060" s="221"/>
      <c r="BF1060" s="221"/>
      <c r="BG1060" s="221"/>
      <c r="BH1060" s="221"/>
      <c r="BI1060" s="221"/>
      <c r="BJ1060" s="221"/>
      <c r="BK1060" s="221"/>
      <c r="BL1060" s="221"/>
      <c r="BM1060" s="221"/>
      <c r="BN1060" s="221"/>
      <c r="BO1060" s="221"/>
      <c r="BP1060" s="221"/>
      <c r="BQ1060" s="222"/>
      <c r="BR1060" s="182">
        <v>0</v>
      </c>
      <c r="BS1060" s="183"/>
      <c r="BT1060" s="183"/>
      <c r="BU1060" s="183"/>
      <c r="BV1060" s="184"/>
      <c r="BW1060" s="1"/>
      <c r="BX1060" s="1"/>
      <c r="BY1060" s="1"/>
      <c r="BZ1060" s="2"/>
    </row>
    <row r="1061" spans="1:79" s="6" customFormat="1" ht="63" hidden="1" customHeight="1">
      <c r="A1061" s="62">
        <v>0</v>
      </c>
      <c r="B1061" s="61"/>
      <c r="C1061" s="178" t="s">
        <v>481</v>
      </c>
      <c r="D1061" s="178"/>
      <c r="E1061" s="178"/>
      <c r="F1061" s="178"/>
      <c r="G1061" s="178"/>
      <c r="H1061" s="178"/>
      <c r="I1061" s="178"/>
      <c r="J1061" s="179" t="s">
        <v>98</v>
      </c>
      <c r="K1061" s="179"/>
      <c r="L1061" s="179"/>
      <c r="M1061" s="179"/>
      <c r="N1061" s="179"/>
      <c r="O1061" s="128"/>
      <c r="P1061" s="221"/>
      <c r="Q1061" s="221"/>
      <c r="R1061" s="221"/>
      <c r="S1061" s="221"/>
      <c r="T1061" s="221"/>
      <c r="U1061" s="221"/>
      <c r="V1061" s="221"/>
      <c r="W1061" s="221"/>
      <c r="X1061" s="221"/>
      <c r="Y1061" s="221"/>
      <c r="Z1061" s="221"/>
      <c r="AA1061" s="221"/>
      <c r="AB1061" s="221"/>
      <c r="AC1061" s="221"/>
      <c r="AD1061" s="221"/>
      <c r="AE1061" s="221"/>
      <c r="AF1061" s="221"/>
      <c r="AG1061" s="221"/>
      <c r="AH1061" s="221"/>
      <c r="AI1061" s="221"/>
      <c r="AJ1061" s="221"/>
      <c r="AK1061" s="221"/>
      <c r="AL1061" s="221"/>
      <c r="AM1061" s="221"/>
      <c r="AN1061" s="221"/>
      <c r="AO1061" s="221"/>
      <c r="AP1061" s="221"/>
      <c r="AQ1061" s="221"/>
      <c r="AR1061" s="221"/>
      <c r="AS1061" s="221"/>
      <c r="AT1061" s="221"/>
      <c r="AU1061" s="221"/>
      <c r="AV1061" s="221"/>
      <c r="AW1061" s="221"/>
      <c r="AX1061" s="221"/>
      <c r="AY1061" s="221"/>
      <c r="AZ1061" s="221"/>
      <c r="BA1061" s="221"/>
      <c r="BB1061" s="221"/>
      <c r="BC1061" s="221"/>
      <c r="BD1061" s="221"/>
      <c r="BE1061" s="221"/>
      <c r="BF1061" s="221"/>
      <c r="BG1061" s="221"/>
      <c r="BH1061" s="221"/>
      <c r="BI1061" s="221"/>
      <c r="BJ1061" s="221"/>
      <c r="BK1061" s="221"/>
      <c r="BL1061" s="221"/>
      <c r="BM1061" s="221"/>
      <c r="BN1061" s="221"/>
      <c r="BO1061" s="221"/>
      <c r="BP1061" s="221"/>
      <c r="BQ1061" s="222"/>
      <c r="BR1061" s="151"/>
      <c r="BS1061" s="151"/>
      <c r="BT1061" s="151"/>
      <c r="BU1061" s="151"/>
      <c r="BV1061" s="151"/>
      <c r="BW1061" s="4"/>
      <c r="BX1061" s="4"/>
      <c r="BY1061" s="4"/>
      <c r="BZ1061" s="5"/>
      <c r="CA1061" s="6" t="s">
        <v>24</v>
      </c>
    </row>
    <row r="1062" spans="1:79" s="6" customFormat="1" ht="18.75" hidden="1" customHeight="1">
      <c r="A1062" s="62">
        <v>0</v>
      </c>
      <c r="B1062" s="61"/>
      <c r="C1062" s="178" t="s">
        <v>97</v>
      </c>
      <c r="D1062" s="178"/>
      <c r="E1062" s="178"/>
      <c r="F1062" s="178"/>
      <c r="G1062" s="178"/>
      <c r="H1062" s="178"/>
      <c r="I1062" s="178"/>
      <c r="J1062" s="179" t="s">
        <v>98</v>
      </c>
      <c r="K1062" s="179"/>
      <c r="L1062" s="179"/>
      <c r="M1062" s="179"/>
      <c r="N1062" s="179"/>
      <c r="O1062" s="128"/>
      <c r="P1062" s="221"/>
      <c r="Q1062" s="221"/>
      <c r="R1062" s="221"/>
      <c r="S1062" s="221"/>
      <c r="T1062" s="221"/>
      <c r="U1062" s="221"/>
      <c r="V1062" s="221"/>
      <c r="W1062" s="221"/>
      <c r="X1062" s="221"/>
      <c r="Y1062" s="221"/>
      <c r="Z1062" s="221"/>
      <c r="AA1062" s="221"/>
      <c r="AB1062" s="221"/>
      <c r="AC1062" s="221"/>
      <c r="AD1062" s="221"/>
      <c r="AE1062" s="221"/>
      <c r="AF1062" s="221"/>
      <c r="AG1062" s="221"/>
      <c r="AH1062" s="221"/>
      <c r="AI1062" s="221"/>
      <c r="AJ1062" s="221"/>
      <c r="AK1062" s="221"/>
      <c r="AL1062" s="221"/>
      <c r="AM1062" s="221"/>
      <c r="AN1062" s="221"/>
      <c r="AO1062" s="221"/>
      <c r="AP1062" s="221"/>
      <c r="AQ1062" s="221"/>
      <c r="AR1062" s="221"/>
      <c r="AS1062" s="221"/>
      <c r="AT1062" s="221"/>
      <c r="AU1062" s="221"/>
      <c r="AV1062" s="221"/>
      <c r="AW1062" s="221"/>
      <c r="AX1062" s="221"/>
      <c r="AY1062" s="221"/>
      <c r="AZ1062" s="221"/>
      <c r="BA1062" s="221"/>
      <c r="BB1062" s="221"/>
      <c r="BC1062" s="221"/>
      <c r="BD1062" s="221"/>
      <c r="BE1062" s="221"/>
      <c r="BF1062" s="221"/>
      <c r="BG1062" s="221"/>
      <c r="BH1062" s="221"/>
      <c r="BI1062" s="221"/>
      <c r="BJ1062" s="221"/>
      <c r="BK1062" s="221"/>
      <c r="BL1062" s="221"/>
      <c r="BM1062" s="221"/>
      <c r="BN1062" s="221"/>
      <c r="BO1062" s="221"/>
      <c r="BP1062" s="221"/>
      <c r="BQ1062" s="222"/>
      <c r="BR1062" s="151"/>
      <c r="BS1062" s="151"/>
      <c r="BT1062" s="151"/>
      <c r="BU1062" s="151"/>
      <c r="BV1062" s="151"/>
      <c r="BW1062" s="4"/>
      <c r="BX1062" s="4"/>
      <c r="BY1062" s="4"/>
      <c r="BZ1062" s="5"/>
      <c r="CA1062" s="6" t="s">
        <v>24</v>
      </c>
    </row>
    <row r="1063" spans="1:79" ht="39.950000000000003" hidden="1" customHeight="1">
      <c r="A1063" s="185">
        <v>21</v>
      </c>
      <c r="B1063" s="125"/>
      <c r="C1063" s="186" t="s">
        <v>130</v>
      </c>
      <c r="D1063" s="186"/>
      <c r="E1063" s="186"/>
      <c r="F1063" s="186"/>
      <c r="G1063" s="186"/>
      <c r="H1063" s="186"/>
      <c r="I1063" s="186"/>
      <c r="J1063" s="187" t="s">
        <v>100</v>
      </c>
      <c r="K1063" s="187"/>
      <c r="L1063" s="187"/>
      <c r="M1063" s="187"/>
      <c r="N1063" s="187"/>
      <c r="O1063" s="128"/>
      <c r="P1063" s="221"/>
      <c r="Q1063" s="221"/>
      <c r="R1063" s="221"/>
      <c r="S1063" s="221"/>
      <c r="T1063" s="221"/>
      <c r="U1063" s="221"/>
      <c r="V1063" s="221"/>
      <c r="W1063" s="221"/>
      <c r="X1063" s="221"/>
      <c r="Y1063" s="221"/>
      <c r="Z1063" s="221"/>
      <c r="AA1063" s="221"/>
      <c r="AB1063" s="221"/>
      <c r="AC1063" s="221"/>
      <c r="AD1063" s="221"/>
      <c r="AE1063" s="221"/>
      <c r="AF1063" s="221"/>
      <c r="AG1063" s="221"/>
      <c r="AH1063" s="221"/>
      <c r="AI1063" s="221"/>
      <c r="AJ1063" s="221"/>
      <c r="AK1063" s="221"/>
      <c r="AL1063" s="221"/>
      <c r="AM1063" s="221"/>
      <c r="AN1063" s="221"/>
      <c r="AO1063" s="221"/>
      <c r="AP1063" s="221"/>
      <c r="AQ1063" s="221"/>
      <c r="AR1063" s="221"/>
      <c r="AS1063" s="221"/>
      <c r="AT1063" s="221"/>
      <c r="AU1063" s="221"/>
      <c r="AV1063" s="221"/>
      <c r="AW1063" s="221"/>
      <c r="AX1063" s="221"/>
      <c r="AY1063" s="221"/>
      <c r="AZ1063" s="221"/>
      <c r="BA1063" s="221"/>
      <c r="BB1063" s="221"/>
      <c r="BC1063" s="221"/>
      <c r="BD1063" s="221"/>
      <c r="BE1063" s="221"/>
      <c r="BF1063" s="221"/>
      <c r="BG1063" s="221"/>
      <c r="BH1063" s="221"/>
      <c r="BI1063" s="221"/>
      <c r="BJ1063" s="221"/>
      <c r="BK1063" s="221"/>
      <c r="BL1063" s="221"/>
      <c r="BM1063" s="221"/>
      <c r="BN1063" s="221"/>
      <c r="BO1063" s="221"/>
      <c r="BP1063" s="221"/>
      <c r="BQ1063" s="222"/>
      <c r="BR1063" s="182">
        <v>0</v>
      </c>
      <c r="BS1063" s="183"/>
      <c r="BT1063" s="183"/>
      <c r="BU1063" s="183"/>
      <c r="BV1063" s="184"/>
      <c r="BW1063" s="1"/>
      <c r="BX1063" s="1"/>
      <c r="BY1063" s="1"/>
      <c r="BZ1063" s="2"/>
    </row>
    <row r="1064" spans="1:79" ht="18.75" hidden="1" customHeight="1">
      <c r="A1064" s="62">
        <v>0</v>
      </c>
      <c r="B1064" s="61"/>
      <c r="C1064" s="178" t="s">
        <v>198</v>
      </c>
      <c r="D1064" s="178"/>
      <c r="E1064" s="178"/>
      <c r="F1064" s="178"/>
      <c r="G1064" s="178"/>
      <c r="H1064" s="178"/>
      <c r="I1064" s="178"/>
      <c r="J1064" s="179" t="s">
        <v>98</v>
      </c>
      <c r="K1064" s="179"/>
      <c r="L1064" s="179"/>
      <c r="M1064" s="179"/>
      <c r="N1064" s="179"/>
      <c r="O1064" s="128"/>
      <c r="P1064" s="221"/>
      <c r="Q1064" s="221"/>
      <c r="R1064" s="221"/>
      <c r="S1064" s="221"/>
      <c r="T1064" s="221"/>
      <c r="U1064" s="221"/>
      <c r="V1064" s="221"/>
      <c r="W1064" s="221"/>
      <c r="X1064" s="221"/>
      <c r="Y1064" s="221"/>
      <c r="Z1064" s="221"/>
      <c r="AA1064" s="221"/>
      <c r="AB1064" s="221"/>
      <c r="AC1064" s="221"/>
      <c r="AD1064" s="221"/>
      <c r="AE1064" s="221"/>
      <c r="AF1064" s="221"/>
      <c r="AG1064" s="221"/>
      <c r="AH1064" s="221"/>
      <c r="AI1064" s="221"/>
      <c r="AJ1064" s="221"/>
      <c r="AK1064" s="221"/>
      <c r="AL1064" s="221"/>
      <c r="AM1064" s="221"/>
      <c r="AN1064" s="221"/>
      <c r="AO1064" s="221"/>
      <c r="AP1064" s="221"/>
      <c r="AQ1064" s="221"/>
      <c r="AR1064" s="221"/>
      <c r="AS1064" s="221"/>
      <c r="AT1064" s="221"/>
      <c r="AU1064" s="221"/>
      <c r="AV1064" s="221"/>
      <c r="AW1064" s="221"/>
      <c r="AX1064" s="221"/>
      <c r="AY1064" s="221"/>
      <c r="AZ1064" s="221"/>
      <c r="BA1064" s="221"/>
      <c r="BB1064" s="221"/>
      <c r="BC1064" s="221"/>
      <c r="BD1064" s="221"/>
      <c r="BE1064" s="221"/>
      <c r="BF1064" s="221"/>
      <c r="BG1064" s="221"/>
      <c r="BH1064" s="221"/>
      <c r="BI1064" s="221"/>
      <c r="BJ1064" s="221"/>
      <c r="BK1064" s="221"/>
      <c r="BL1064" s="221"/>
      <c r="BM1064" s="221"/>
      <c r="BN1064" s="221"/>
      <c r="BO1064" s="221"/>
      <c r="BP1064" s="221"/>
      <c r="BQ1064" s="222"/>
      <c r="BR1064" s="151"/>
      <c r="BS1064" s="151"/>
      <c r="BT1064" s="151"/>
      <c r="BU1064" s="151"/>
      <c r="BV1064" s="151"/>
      <c r="BW1064" s="1"/>
      <c r="BX1064" s="1"/>
      <c r="BY1064" s="1"/>
      <c r="BZ1064" s="2"/>
    </row>
    <row r="1065" spans="1:79" ht="40.5" hidden="1" customHeight="1">
      <c r="A1065" s="185">
        <v>21</v>
      </c>
      <c r="B1065" s="125"/>
      <c r="C1065" s="186" t="s">
        <v>482</v>
      </c>
      <c r="D1065" s="186"/>
      <c r="E1065" s="186"/>
      <c r="F1065" s="186"/>
      <c r="G1065" s="186"/>
      <c r="H1065" s="186"/>
      <c r="I1065" s="186"/>
      <c r="J1065" s="187" t="s">
        <v>206</v>
      </c>
      <c r="K1065" s="187"/>
      <c r="L1065" s="187"/>
      <c r="M1065" s="187"/>
      <c r="N1065" s="187"/>
      <c r="O1065" s="128"/>
      <c r="P1065" s="221"/>
      <c r="Q1065" s="221"/>
      <c r="R1065" s="221"/>
      <c r="S1065" s="221"/>
      <c r="T1065" s="221"/>
      <c r="U1065" s="221"/>
      <c r="V1065" s="221"/>
      <c r="W1065" s="221"/>
      <c r="X1065" s="221"/>
      <c r="Y1065" s="221"/>
      <c r="Z1065" s="221"/>
      <c r="AA1065" s="221"/>
      <c r="AB1065" s="221"/>
      <c r="AC1065" s="221"/>
      <c r="AD1065" s="221"/>
      <c r="AE1065" s="221"/>
      <c r="AF1065" s="221"/>
      <c r="AG1065" s="221"/>
      <c r="AH1065" s="221"/>
      <c r="AI1065" s="221"/>
      <c r="AJ1065" s="221"/>
      <c r="AK1065" s="221"/>
      <c r="AL1065" s="221"/>
      <c r="AM1065" s="221"/>
      <c r="AN1065" s="221"/>
      <c r="AO1065" s="221"/>
      <c r="AP1065" s="221"/>
      <c r="AQ1065" s="221"/>
      <c r="AR1065" s="221"/>
      <c r="AS1065" s="221"/>
      <c r="AT1065" s="221"/>
      <c r="AU1065" s="221"/>
      <c r="AV1065" s="221"/>
      <c r="AW1065" s="221"/>
      <c r="AX1065" s="221"/>
      <c r="AY1065" s="221"/>
      <c r="AZ1065" s="221"/>
      <c r="BA1065" s="221"/>
      <c r="BB1065" s="221"/>
      <c r="BC1065" s="221"/>
      <c r="BD1065" s="221"/>
      <c r="BE1065" s="221"/>
      <c r="BF1065" s="221"/>
      <c r="BG1065" s="221"/>
      <c r="BH1065" s="221"/>
      <c r="BI1065" s="221"/>
      <c r="BJ1065" s="221"/>
      <c r="BK1065" s="221"/>
      <c r="BL1065" s="221"/>
      <c r="BM1065" s="221"/>
      <c r="BN1065" s="221"/>
      <c r="BO1065" s="221"/>
      <c r="BP1065" s="221"/>
      <c r="BQ1065" s="222"/>
      <c r="BR1065" s="182">
        <v>0</v>
      </c>
      <c r="BS1065" s="183"/>
      <c r="BT1065" s="183"/>
      <c r="BU1065" s="183"/>
      <c r="BV1065" s="184"/>
      <c r="BW1065" s="1"/>
      <c r="BX1065" s="1"/>
      <c r="BY1065" s="1"/>
      <c r="BZ1065" s="2"/>
    </row>
    <row r="1066" spans="1:79" ht="18.75" hidden="1" customHeight="1">
      <c r="A1066" s="62">
        <v>0</v>
      </c>
      <c r="B1066" s="61"/>
      <c r="C1066" s="178" t="s">
        <v>281</v>
      </c>
      <c r="D1066" s="178"/>
      <c r="E1066" s="178"/>
      <c r="F1066" s="178"/>
      <c r="G1066" s="178"/>
      <c r="H1066" s="178"/>
      <c r="I1066" s="178"/>
      <c r="J1066" s="179" t="s">
        <v>98</v>
      </c>
      <c r="K1066" s="179"/>
      <c r="L1066" s="179"/>
      <c r="M1066" s="179"/>
      <c r="N1066" s="179"/>
      <c r="O1066" s="128"/>
      <c r="P1066" s="221"/>
      <c r="Q1066" s="221"/>
      <c r="R1066" s="221"/>
      <c r="S1066" s="221"/>
      <c r="T1066" s="221"/>
      <c r="U1066" s="221"/>
      <c r="V1066" s="221"/>
      <c r="W1066" s="221"/>
      <c r="X1066" s="221"/>
      <c r="Y1066" s="221"/>
      <c r="Z1066" s="221"/>
      <c r="AA1066" s="221"/>
      <c r="AB1066" s="221"/>
      <c r="AC1066" s="221"/>
      <c r="AD1066" s="221"/>
      <c r="AE1066" s="221"/>
      <c r="AF1066" s="221"/>
      <c r="AG1066" s="221"/>
      <c r="AH1066" s="221"/>
      <c r="AI1066" s="221"/>
      <c r="AJ1066" s="221"/>
      <c r="AK1066" s="221"/>
      <c r="AL1066" s="221"/>
      <c r="AM1066" s="221"/>
      <c r="AN1066" s="221"/>
      <c r="AO1066" s="221"/>
      <c r="AP1066" s="221"/>
      <c r="AQ1066" s="221"/>
      <c r="AR1066" s="221"/>
      <c r="AS1066" s="221"/>
      <c r="AT1066" s="221"/>
      <c r="AU1066" s="221"/>
      <c r="AV1066" s="221"/>
      <c r="AW1066" s="221"/>
      <c r="AX1066" s="221"/>
      <c r="AY1066" s="221"/>
      <c r="AZ1066" s="221"/>
      <c r="BA1066" s="221"/>
      <c r="BB1066" s="221"/>
      <c r="BC1066" s="221"/>
      <c r="BD1066" s="221"/>
      <c r="BE1066" s="221"/>
      <c r="BF1066" s="221"/>
      <c r="BG1066" s="221"/>
      <c r="BH1066" s="221"/>
      <c r="BI1066" s="221"/>
      <c r="BJ1066" s="221"/>
      <c r="BK1066" s="221"/>
      <c r="BL1066" s="221"/>
      <c r="BM1066" s="221"/>
      <c r="BN1066" s="221"/>
      <c r="BO1066" s="221"/>
      <c r="BP1066" s="221"/>
      <c r="BQ1066" s="222"/>
      <c r="BR1066" s="151"/>
      <c r="BS1066" s="151"/>
      <c r="BT1066" s="151"/>
      <c r="BU1066" s="151"/>
      <c r="BV1066" s="151"/>
      <c r="BW1066" s="1"/>
      <c r="BX1066" s="1"/>
      <c r="BY1066" s="1"/>
      <c r="BZ1066" s="2"/>
    </row>
    <row r="1067" spans="1:79" ht="35.450000000000003" hidden="1" customHeight="1">
      <c r="A1067" s="185">
        <v>21</v>
      </c>
      <c r="B1067" s="125"/>
      <c r="C1067" s="186" t="s">
        <v>483</v>
      </c>
      <c r="D1067" s="186"/>
      <c r="E1067" s="186"/>
      <c r="F1067" s="186"/>
      <c r="G1067" s="186"/>
      <c r="H1067" s="186"/>
      <c r="I1067" s="186"/>
      <c r="J1067" s="187" t="s">
        <v>100</v>
      </c>
      <c r="K1067" s="187"/>
      <c r="L1067" s="187"/>
      <c r="M1067" s="187"/>
      <c r="N1067" s="187"/>
      <c r="O1067" s="128"/>
      <c r="P1067" s="221"/>
      <c r="Q1067" s="221"/>
      <c r="R1067" s="221"/>
      <c r="S1067" s="221"/>
      <c r="T1067" s="221"/>
      <c r="U1067" s="221"/>
      <c r="V1067" s="221"/>
      <c r="W1067" s="221"/>
      <c r="X1067" s="221"/>
      <c r="Y1067" s="221"/>
      <c r="Z1067" s="221"/>
      <c r="AA1067" s="221"/>
      <c r="AB1067" s="221"/>
      <c r="AC1067" s="221"/>
      <c r="AD1067" s="221"/>
      <c r="AE1067" s="221"/>
      <c r="AF1067" s="221"/>
      <c r="AG1067" s="221"/>
      <c r="AH1067" s="221"/>
      <c r="AI1067" s="221"/>
      <c r="AJ1067" s="221"/>
      <c r="AK1067" s="221"/>
      <c r="AL1067" s="221"/>
      <c r="AM1067" s="221"/>
      <c r="AN1067" s="221"/>
      <c r="AO1067" s="221"/>
      <c r="AP1067" s="221"/>
      <c r="AQ1067" s="221"/>
      <c r="AR1067" s="221"/>
      <c r="AS1067" s="221"/>
      <c r="AT1067" s="221"/>
      <c r="AU1067" s="221"/>
      <c r="AV1067" s="221"/>
      <c r="AW1067" s="221"/>
      <c r="AX1067" s="221"/>
      <c r="AY1067" s="221"/>
      <c r="AZ1067" s="221"/>
      <c r="BA1067" s="221"/>
      <c r="BB1067" s="221"/>
      <c r="BC1067" s="221"/>
      <c r="BD1067" s="221"/>
      <c r="BE1067" s="221"/>
      <c r="BF1067" s="221"/>
      <c r="BG1067" s="221"/>
      <c r="BH1067" s="221"/>
      <c r="BI1067" s="221"/>
      <c r="BJ1067" s="221"/>
      <c r="BK1067" s="221"/>
      <c r="BL1067" s="221"/>
      <c r="BM1067" s="221"/>
      <c r="BN1067" s="221"/>
      <c r="BO1067" s="221"/>
      <c r="BP1067" s="221"/>
      <c r="BQ1067" s="222"/>
      <c r="BR1067" s="182">
        <v>0</v>
      </c>
      <c r="BS1067" s="183"/>
      <c r="BT1067" s="183"/>
      <c r="BU1067" s="183"/>
      <c r="BV1067" s="184"/>
      <c r="BW1067" s="1"/>
      <c r="BX1067" s="1"/>
      <c r="BY1067" s="1"/>
      <c r="BZ1067" s="2"/>
    </row>
    <row r="1068" spans="1:79" ht="18.75" hidden="1" customHeight="1">
      <c r="A1068" s="62">
        <v>0</v>
      </c>
      <c r="B1068" s="61"/>
      <c r="C1068" s="178" t="s">
        <v>360</v>
      </c>
      <c r="D1068" s="178"/>
      <c r="E1068" s="178"/>
      <c r="F1068" s="178"/>
      <c r="G1068" s="178"/>
      <c r="H1068" s="178"/>
      <c r="I1068" s="178"/>
      <c r="J1068" s="179" t="s">
        <v>98</v>
      </c>
      <c r="K1068" s="179"/>
      <c r="L1068" s="179"/>
      <c r="M1068" s="179"/>
      <c r="N1068" s="179"/>
      <c r="O1068" s="128"/>
      <c r="P1068" s="221"/>
      <c r="Q1068" s="221"/>
      <c r="R1068" s="221"/>
      <c r="S1068" s="221"/>
      <c r="T1068" s="221"/>
      <c r="U1068" s="221"/>
      <c r="V1068" s="221"/>
      <c r="W1068" s="221"/>
      <c r="X1068" s="221"/>
      <c r="Y1068" s="221"/>
      <c r="Z1068" s="221"/>
      <c r="AA1068" s="221"/>
      <c r="AB1068" s="221"/>
      <c r="AC1068" s="221"/>
      <c r="AD1068" s="221"/>
      <c r="AE1068" s="221"/>
      <c r="AF1068" s="221"/>
      <c r="AG1068" s="221"/>
      <c r="AH1068" s="221"/>
      <c r="AI1068" s="221"/>
      <c r="AJ1068" s="221"/>
      <c r="AK1068" s="221"/>
      <c r="AL1068" s="221"/>
      <c r="AM1068" s="221"/>
      <c r="AN1068" s="221"/>
      <c r="AO1068" s="221"/>
      <c r="AP1068" s="221"/>
      <c r="AQ1068" s="221"/>
      <c r="AR1068" s="221"/>
      <c r="AS1068" s="221"/>
      <c r="AT1068" s="221"/>
      <c r="AU1068" s="221"/>
      <c r="AV1068" s="221"/>
      <c r="AW1068" s="221"/>
      <c r="AX1068" s="221"/>
      <c r="AY1068" s="221"/>
      <c r="AZ1068" s="221"/>
      <c r="BA1068" s="221"/>
      <c r="BB1068" s="221"/>
      <c r="BC1068" s="221"/>
      <c r="BD1068" s="221"/>
      <c r="BE1068" s="221"/>
      <c r="BF1068" s="221"/>
      <c r="BG1068" s="221"/>
      <c r="BH1068" s="221"/>
      <c r="BI1068" s="221"/>
      <c r="BJ1068" s="221"/>
      <c r="BK1068" s="221"/>
      <c r="BL1068" s="221"/>
      <c r="BM1068" s="221"/>
      <c r="BN1068" s="221"/>
      <c r="BO1068" s="221"/>
      <c r="BP1068" s="221"/>
      <c r="BQ1068" s="222"/>
      <c r="BR1068" s="151"/>
      <c r="BS1068" s="151"/>
      <c r="BT1068" s="151"/>
      <c r="BU1068" s="151"/>
      <c r="BV1068" s="151"/>
      <c r="BW1068" s="1"/>
      <c r="BX1068" s="1"/>
      <c r="BY1068" s="1"/>
      <c r="BZ1068" s="2"/>
    </row>
    <row r="1069" spans="1:79" ht="59.25" hidden="1" customHeight="1">
      <c r="A1069" s="185">
        <v>21</v>
      </c>
      <c r="B1069" s="125"/>
      <c r="C1069" s="186" t="s">
        <v>384</v>
      </c>
      <c r="D1069" s="186"/>
      <c r="E1069" s="186"/>
      <c r="F1069" s="186"/>
      <c r="G1069" s="186"/>
      <c r="H1069" s="186"/>
      <c r="I1069" s="186"/>
      <c r="J1069" s="187" t="s">
        <v>362</v>
      </c>
      <c r="K1069" s="187"/>
      <c r="L1069" s="187"/>
      <c r="M1069" s="187"/>
      <c r="N1069" s="187"/>
      <c r="O1069" s="128"/>
      <c r="P1069" s="221"/>
      <c r="Q1069" s="221"/>
      <c r="R1069" s="221"/>
      <c r="S1069" s="221"/>
      <c r="T1069" s="221"/>
      <c r="U1069" s="221"/>
      <c r="V1069" s="221"/>
      <c r="W1069" s="221"/>
      <c r="X1069" s="221"/>
      <c r="Y1069" s="221"/>
      <c r="Z1069" s="221"/>
      <c r="AA1069" s="221"/>
      <c r="AB1069" s="221"/>
      <c r="AC1069" s="221"/>
      <c r="AD1069" s="221"/>
      <c r="AE1069" s="221"/>
      <c r="AF1069" s="221"/>
      <c r="AG1069" s="221"/>
      <c r="AH1069" s="221"/>
      <c r="AI1069" s="221"/>
      <c r="AJ1069" s="221"/>
      <c r="AK1069" s="221"/>
      <c r="AL1069" s="221"/>
      <c r="AM1069" s="221"/>
      <c r="AN1069" s="221"/>
      <c r="AO1069" s="221"/>
      <c r="AP1069" s="221"/>
      <c r="AQ1069" s="221"/>
      <c r="AR1069" s="221"/>
      <c r="AS1069" s="221"/>
      <c r="AT1069" s="221"/>
      <c r="AU1069" s="221"/>
      <c r="AV1069" s="221"/>
      <c r="AW1069" s="221"/>
      <c r="AX1069" s="221"/>
      <c r="AY1069" s="221"/>
      <c r="AZ1069" s="221"/>
      <c r="BA1069" s="221"/>
      <c r="BB1069" s="221"/>
      <c r="BC1069" s="221"/>
      <c r="BD1069" s="221"/>
      <c r="BE1069" s="221"/>
      <c r="BF1069" s="221"/>
      <c r="BG1069" s="221"/>
      <c r="BH1069" s="221"/>
      <c r="BI1069" s="221"/>
      <c r="BJ1069" s="221"/>
      <c r="BK1069" s="221"/>
      <c r="BL1069" s="221"/>
      <c r="BM1069" s="221"/>
      <c r="BN1069" s="221"/>
      <c r="BO1069" s="221"/>
      <c r="BP1069" s="221"/>
      <c r="BQ1069" s="222"/>
      <c r="BR1069" s="182">
        <v>0</v>
      </c>
      <c r="BS1069" s="183"/>
      <c r="BT1069" s="183"/>
      <c r="BU1069" s="183"/>
      <c r="BV1069" s="184"/>
      <c r="BW1069" s="1"/>
      <c r="BX1069" s="1"/>
      <c r="BY1069" s="1"/>
      <c r="BZ1069" s="2"/>
    </row>
    <row r="1070" spans="1:79" s="6" customFormat="1" ht="53.25" customHeight="1">
      <c r="A1070" s="62">
        <v>0</v>
      </c>
      <c r="B1070" s="61"/>
      <c r="C1070" s="178" t="s">
        <v>485</v>
      </c>
      <c r="D1070" s="178"/>
      <c r="E1070" s="178"/>
      <c r="F1070" s="178"/>
      <c r="G1070" s="178"/>
      <c r="H1070" s="178"/>
      <c r="I1070" s="178"/>
      <c r="J1070" s="179" t="s">
        <v>98</v>
      </c>
      <c r="K1070" s="179"/>
      <c r="L1070" s="179"/>
      <c r="M1070" s="179"/>
      <c r="N1070" s="179"/>
      <c r="O1070" s="128"/>
      <c r="P1070" s="221"/>
      <c r="Q1070" s="221"/>
      <c r="R1070" s="221"/>
      <c r="S1070" s="221"/>
      <c r="T1070" s="221"/>
      <c r="U1070" s="221"/>
      <c r="V1070" s="221"/>
      <c r="W1070" s="221"/>
      <c r="X1070" s="221"/>
      <c r="Y1070" s="221"/>
      <c r="Z1070" s="221"/>
      <c r="AA1070" s="221"/>
      <c r="AB1070" s="221"/>
      <c r="AC1070" s="221"/>
      <c r="AD1070" s="221"/>
      <c r="AE1070" s="221"/>
      <c r="AF1070" s="221"/>
      <c r="AG1070" s="221"/>
      <c r="AH1070" s="221"/>
      <c r="AI1070" s="221"/>
      <c r="AJ1070" s="221"/>
      <c r="AK1070" s="221"/>
      <c r="AL1070" s="221"/>
      <c r="AM1070" s="221"/>
      <c r="AN1070" s="221"/>
      <c r="AO1070" s="221"/>
      <c r="AP1070" s="221"/>
      <c r="AQ1070" s="221"/>
      <c r="AR1070" s="221"/>
      <c r="AS1070" s="221"/>
      <c r="AT1070" s="221"/>
      <c r="AU1070" s="221"/>
      <c r="AV1070" s="221"/>
      <c r="AW1070" s="221"/>
      <c r="AX1070" s="221"/>
      <c r="AY1070" s="221"/>
      <c r="AZ1070" s="221"/>
      <c r="BA1070" s="221"/>
      <c r="BB1070" s="221"/>
      <c r="BC1070" s="221"/>
      <c r="BD1070" s="221"/>
      <c r="BE1070" s="221"/>
      <c r="BF1070" s="221"/>
      <c r="BG1070" s="221"/>
      <c r="BH1070" s="221"/>
      <c r="BI1070" s="221"/>
      <c r="BJ1070" s="221"/>
      <c r="BK1070" s="221"/>
      <c r="BL1070" s="221"/>
      <c r="BM1070" s="221"/>
      <c r="BN1070" s="221"/>
      <c r="BO1070" s="221"/>
      <c r="BP1070" s="221"/>
      <c r="BQ1070" s="222"/>
      <c r="BR1070" s="151"/>
      <c r="BS1070" s="151"/>
      <c r="BT1070" s="151"/>
      <c r="BU1070" s="151"/>
      <c r="BV1070" s="151"/>
      <c r="BW1070" s="4"/>
      <c r="BX1070" s="4"/>
      <c r="BY1070" s="4"/>
      <c r="BZ1070" s="5"/>
      <c r="CA1070" s="6" t="s">
        <v>24</v>
      </c>
    </row>
    <row r="1071" spans="1:79" s="6" customFormat="1" ht="78.75" customHeight="1">
      <c r="A1071" s="62">
        <v>0</v>
      </c>
      <c r="B1071" s="61"/>
      <c r="C1071" s="178" t="s">
        <v>484</v>
      </c>
      <c r="D1071" s="178"/>
      <c r="E1071" s="178"/>
      <c r="F1071" s="178"/>
      <c r="G1071" s="178"/>
      <c r="H1071" s="178"/>
      <c r="I1071" s="178"/>
      <c r="J1071" s="179" t="s">
        <v>98</v>
      </c>
      <c r="K1071" s="179"/>
      <c r="L1071" s="179"/>
      <c r="M1071" s="179"/>
      <c r="N1071" s="179"/>
      <c r="O1071" s="128"/>
      <c r="P1071" s="221"/>
      <c r="Q1071" s="221"/>
      <c r="R1071" s="221"/>
      <c r="S1071" s="221"/>
      <c r="T1071" s="221"/>
      <c r="U1071" s="221"/>
      <c r="V1071" s="221"/>
      <c r="W1071" s="221"/>
      <c r="X1071" s="221"/>
      <c r="Y1071" s="221"/>
      <c r="Z1071" s="221"/>
      <c r="AA1071" s="221"/>
      <c r="AB1071" s="221"/>
      <c r="AC1071" s="221"/>
      <c r="AD1071" s="221"/>
      <c r="AE1071" s="221"/>
      <c r="AF1071" s="221"/>
      <c r="AG1071" s="221"/>
      <c r="AH1071" s="221"/>
      <c r="AI1071" s="221"/>
      <c r="AJ1071" s="221"/>
      <c r="AK1071" s="221"/>
      <c r="AL1071" s="221"/>
      <c r="AM1071" s="221"/>
      <c r="AN1071" s="221"/>
      <c r="AO1071" s="221"/>
      <c r="AP1071" s="221"/>
      <c r="AQ1071" s="221"/>
      <c r="AR1071" s="221"/>
      <c r="AS1071" s="221"/>
      <c r="AT1071" s="221"/>
      <c r="AU1071" s="221"/>
      <c r="AV1071" s="221"/>
      <c r="AW1071" s="221"/>
      <c r="AX1071" s="221"/>
      <c r="AY1071" s="221"/>
      <c r="AZ1071" s="221"/>
      <c r="BA1071" s="221"/>
      <c r="BB1071" s="221"/>
      <c r="BC1071" s="221"/>
      <c r="BD1071" s="221"/>
      <c r="BE1071" s="221"/>
      <c r="BF1071" s="221"/>
      <c r="BG1071" s="221"/>
      <c r="BH1071" s="221"/>
      <c r="BI1071" s="221"/>
      <c r="BJ1071" s="221"/>
      <c r="BK1071" s="221"/>
      <c r="BL1071" s="221"/>
      <c r="BM1071" s="221"/>
      <c r="BN1071" s="221"/>
      <c r="BO1071" s="221"/>
      <c r="BP1071" s="221"/>
      <c r="BQ1071" s="222"/>
      <c r="BR1071" s="151"/>
      <c r="BS1071" s="151"/>
      <c r="BT1071" s="151"/>
      <c r="BU1071" s="151"/>
      <c r="BV1071" s="151"/>
      <c r="BW1071" s="4"/>
      <c r="BX1071" s="4"/>
      <c r="BY1071" s="4"/>
      <c r="BZ1071" s="5"/>
      <c r="CA1071" s="6" t="s">
        <v>24</v>
      </c>
    </row>
    <row r="1072" spans="1:79" s="6" customFormat="1" ht="18.75" customHeight="1">
      <c r="A1072" s="62">
        <v>0</v>
      </c>
      <c r="B1072" s="61"/>
      <c r="C1072" s="178" t="s">
        <v>97</v>
      </c>
      <c r="D1072" s="178"/>
      <c r="E1072" s="178"/>
      <c r="F1072" s="178"/>
      <c r="G1072" s="178"/>
      <c r="H1072" s="178"/>
      <c r="I1072" s="178"/>
      <c r="J1072" s="179" t="s">
        <v>98</v>
      </c>
      <c r="K1072" s="179"/>
      <c r="L1072" s="179"/>
      <c r="M1072" s="179"/>
      <c r="N1072" s="179"/>
      <c r="O1072" s="128"/>
      <c r="P1072" s="221"/>
      <c r="Q1072" s="221"/>
      <c r="R1072" s="221"/>
      <c r="S1072" s="221"/>
      <c r="T1072" s="221"/>
      <c r="U1072" s="221"/>
      <c r="V1072" s="221"/>
      <c r="W1072" s="221"/>
      <c r="X1072" s="221"/>
      <c r="Y1072" s="221"/>
      <c r="Z1072" s="221"/>
      <c r="AA1072" s="221"/>
      <c r="AB1072" s="221"/>
      <c r="AC1072" s="221"/>
      <c r="AD1072" s="221"/>
      <c r="AE1072" s="221"/>
      <c r="AF1072" s="221"/>
      <c r="AG1072" s="221"/>
      <c r="AH1072" s="221"/>
      <c r="AI1072" s="221"/>
      <c r="AJ1072" s="221"/>
      <c r="AK1072" s="221"/>
      <c r="AL1072" s="221"/>
      <c r="AM1072" s="221"/>
      <c r="AN1072" s="221"/>
      <c r="AO1072" s="221"/>
      <c r="AP1072" s="221"/>
      <c r="AQ1072" s="221"/>
      <c r="AR1072" s="221"/>
      <c r="AS1072" s="221"/>
      <c r="AT1072" s="221"/>
      <c r="AU1072" s="221"/>
      <c r="AV1072" s="221"/>
      <c r="AW1072" s="221"/>
      <c r="AX1072" s="221"/>
      <c r="AY1072" s="221"/>
      <c r="AZ1072" s="221"/>
      <c r="BA1072" s="221"/>
      <c r="BB1072" s="221"/>
      <c r="BC1072" s="221"/>
      <c r="BD1072" s="221"/>
      <c r="BE1072" s="221"/>
      <c r="BF1072" s="221"/>
      <c r="BG1072" s="221"/>
      <c r="BH1072" s="221"/>
      <c r="BI1072" s="221"/>
      <c r="BJ1072" s="221"/>
      <c r="BK1072" s="221"/>
      <c r="BL1072" s="221"/>
      <c r="BM1072" s="221"/>
      <c r="BN1072" s="221"/>
      <c r="BO1072" s="221"/>
      <c r="BP1072" s="221"/>
      <c r="BQ1072" s="222"/>
      <c r="BR1072" s="151"/>
      <c r="BS1072" s="151"/>
      <c r="BT1072" s="151"/>
      <c r="BU1072" s="151"/>
      <c r="BV1072" s="151"/>
      <c r="BW1072" s="4"/>
      <c r="BX1072" s="4"/>
      <c r="BY1072" s="4"/>
      <c r="BZ1072" s="5"/>
      <c r="CA1072" s="6" t="s">
        <v>24</v>
      </c>
    </row>
    <row r="1073" spans="1:79" ht="63" customHeight="1">
      <c r="A1073" s="185" t="s">
        <v>573</v>
      </c>
      <c r="B1073" s="125"/>
      <c r="C1073" s="186" t="s">
        <v>131</v>
      </c>
      <c r="D1073" s="186"/>
      <c r="E1073" s="186"/>
      <c r="F1073" s="186"/>
      <c r="G1073" s="186"/>
      <c r="H1073" s="186"/>
      <c r="I1073" s="186"/>
      <c r="J1073" s="187" t="s">
        <v>100</v>
      </c>
      <c r="K1073" s="187"/>
      <c r="L1073" s="187"/>
      <c r="M1073" s="187"/>
      <c r="N1073" s="187"/>
      <c r="O1073" s="229" t="s">
        <v>541</v>
      </c>
      <c r="P1073" s="230"/>
      <c r="Q1073" s="230"/>
      <c r="R1073" s="230"/>
      <c r="S1073" s="230"/>
      <c r="T1073" s="230"/>
      <c r="U1073" s="230"/>
      <c r="V1073" s="230"/>
      <c r="W1073" s="230"/>
      <c r="X1073" s="230"/>
      <c r="Y1073" s="230"/>
      <c r="Z1073" s="230"/>
      <c r="AA1073" s="230"/>
      <c r="AB1073" s="230"/>
      <c r="AC1073" s="230"/>
      <c r="AD1073" s="230"/>
      <c r="AE1073" s="230"/>
      <c r="AF1073" s="230"/>
      <c r="AG1073" s="230"/>
      <c r="AH1073" s="230"/>
      <c r="AI1073" s="230"/>
      <c r="AJ1073" s="230"/>
      <c r="AK1073" s="230"/>
      <c r="AL1073" s="230"/>
      <c r="AM1073" s="230"/>
      <c r="AN1073" s="230"/>
      <c r="AO1073" s="230"/>
      <c r="AP1073" s="230"/>
      <c r="AQ1073" s="230"/>
      <c r="AR1073" s="230"/>
      <c r="AS1073" s="230"/>
      <c r="AT1073" s="230"/>
      <c r="AU1073" s="230"/>
      <c r="AV1073" s="230"/>
      <c r="AW1073" s="230"/>
      <c r="AX1073" s="230"/>
      <c r="AY1073" s="230"/>
      <c r="AZ1073" s="230"/>
      <c r="BA1073" s="230"/>
      <c r="BB1073" s="230"/>
      <c r="BC1073" s="230"/>
      <c r="BD1073" s="230"/>
      <c r="BE1073" s="230"/>
      <c r="BF1073" s="230"/>
      <c r="BG1073" s="230"/>
      <c r="BH1073" s="230"/>
      <c r="BI1073" s="230"/>
      <c r="BJ1073" s="230"/>
      <c r="BK1073" s="230"/>
      <c r="BL1073" s="230"/>
      <c r="BM1073" s="230"/>
      <c r="BN1073" s="230"/>
      <c r="BO1073" s="230"/>
      <c r="BP1073" s="230"/>
      <c r="BQ1073" s="231"/>
      <c r="BR1073" s="182">
        <v>-76943.310000000522</v>
      </c>
      <c r="BS1073" s="183"/>
      <c r="BT1073" s="183"/>
      <c r="BU1073" s="183"/>
      <c r="BV1073" s="184"/>
      <c r="BW1073" s="1"/>
      <c r="BX1073" s="1"/>
      <c r="BY1073" s="1"/>
      <c r="BZ1073" s="2"/>
    </row>
    <row r="1074" spans="1:79" ht="18.75" hidden="1" customHeight="1">
      <c r="A1074" s="62">
        <v>0</v>
      </c>
      <c r="B1074" s="61"/>
      <c r="C1074" s="178" t="s">
        <v>198</v>
      </c>
      <c r="D1074" s="178"/>
      <c r="E1074" s="178"/>
      <c r="F1074" s="178"/>
      <c r="G1074" s="178"/>
      <c r="H1074" s="178"/>
      <c r="I1074" s="178"/>
      <c r="J1074" s="179" t="s">
        <v>98</v>
      </c>
      <c r="K1074" s="179"/>
      <c r="L1074" s="179"/>
      <c r="M1074" s="179"/>
      <c r="N1074" s="179"/>
      <c r="O1074" s="128"/>
      <c r="P1074" s="221"/>
      <c r="Q1074" s="221"/>
      <c r="R1074" s="221"/>
      <c r="S1074" s="221"/>
      <c r="T1074" s="221"/>
      <c r="U1074" s="221"/>
      <c r="V1074" s="221"/>
      <c r="W1074" s="221"/>
      <c r="X1074" s="221"/>
      <c r="Y1074" s="221"/>
      <c r="Z1074" s="221"/>
      <c r="AA1074" s="221"/>
      <c r="AB1074" s="221"/>
      <c r="AC1074" s="221"/>
      <c r="AD1074" s="221"/>
      <c r="AE1074" s="221"/>
      <c r="AF1074" s="221"/>
      <c r="AG1074" s="221"/>
      <c r="AH1074" s="221"/>
      <c r="AI1074" s="221"/>
      <c r="AJ1074" s="221"/>
      <c r="AK1074" s="221"/>
      <c r="AL1074" s="221"/>
      <c r="AM1074" s="221"/>
      <c r="AN1074" s="221"/>
      <c r="AO1074" s="221"/>
      <c r="AP1074" s="221"/>
      <c r="AQ1074" s="221"/>
      <c r="AR1074" s="221"/>
      <c r="AS1074" s="221"/>
      <c r="AT1074" s="221"/>
      <c r="AU1074" s="221"/>
      <c r="AV1074" s="221"/>
      <c r="AW1074" s="221"/>
      <c r="AX1074" s="221"/>
      <c r="AY1074" s="221"/>
      <c r="AZ1074" s="221"/>
      <c r="BA1074" s="221"/>
      <c r="BB1074" s="221"/>
      <c r="BC1074" s="221"/>
      <c r="BD1074" s="221"/>
      <c r="BE1074" s="221"/>
      <c r="BF1074" s="221"/>
      <c r="BG1074" s="221"/>
      <c r="BH1074" s="221"/>
      <c r="BI1074" s="221"/>
      <c r="BJ1074" s="221"/>
      <c r="BK1074" s="221"/>
      <c r="BL1074" s="221"/>
      <c r="BM1074" s="221"/>
      <c r="BN1074" s="221"/>
      <c r="BO1074" s="221"/>
      <c r="BP1074" s="221"/>
      <c r="BQ1074" s="222"/>
      <c r="BR1074" s="151"/>
      <c r="BS1074" s="151"/>
      <c r="BT1074" s="151"/>
      <c r="BU1074" s="151"/>
      <c r="BV1074" s="151"/>
      <c r="BW1074" s="1"/>
      <c r="BX1074" s="1"/>
      <c r="BY1074" s="1"/>
      <c r="BZ1074" s="2"/>
    </row>
    <row r="1075" spans="1:79" ht="63.75" hidden="1" customHeight="1">
      <c r="A1075" s="185">
        <v>22</v>
      </c>
      <c r="B1075" s="125"/>
      <c r="C1075" s="186" t="s">
        <v>241</v>
      </c>
      <c r="D1075" s="186"/>
      <c r="E1075" s="186"/>
      <c r="F1075" s="186"/>
      <c r="G1075" s="186"/>
      <c r="H1075" s="186"/>
      <c r="I1075" s="186"/>
      <c r="J1075" s="187" t="s">
        <v>206</v>
      </c>
      <c r="K1075" s="187"/>
      <c r="L1075" s="187"/>
      <c r="M1075" s="187"/>
      <c r="N1075" s="187"/>
      <c r="O1075" s="128"/>
      <c r="P1075" s="221"/>
      <c r="Q1075" s="221"/>
      <c r="R1075" s="221"/>
      <c r="S1075" s="221"/>
      <c r="T1075" s="221"/>
      <c r="U1075" s="221"/>
      <c r="V1075" s="221"/>
      <c r="W1075" s="221"/>
      <c r="X1075" s="221"/>
      <c r="Y1075" s="221"/>
      <c r="Z1075" s="221"/>
      <c r="AA1075" s="221"/>
      <c r="AB1075" s="221"/>
      <c r="AC1075" s="221"/>
      <c r="AD1075" s="221"/>
      <c r="AE1075" s="221"/>
      <c r="AF1075" s="221"/>
      <c r="AG1075" s="221"/>
      <c r="AH1075" s="221"/>
      <c r="AI1075" s="221"/>
      <c r="AJ1075" s="221"/>
      <c r="AK1075" s="221"/>
      <c r="AL1075" s="221"/>
      <c r="AM1075" s="221"/>
      <c r="AN1075" s="221"/>
      <c r="AO1075" s="221"/>
      <c r="AP1075" s="221"/>
      <c r="AQ1075" s="221"/>
      <c r="AR1075" s="221"/>
      <c r="AS1075" s="221"/>
      <c r="AT1075" s="221"/>
      <c r="AU1075" s="221"/>
      <c r="AV1075" s="221"/>
      <c r="AW1075" s="221"/>
      <c r="AX1075" s="221"/>
      <c r="AY1075" s="221"/>
      <c r="AZ1075" s="221"/>
      <c r="BA1075" s="221"/>
      <c r="BB1075" s="221"/>
      <c r="BC1075" s="221"/>
      <c r="BD1075" s="221"/>
      <c r="BE1075" s="221"/>
      <c r="BF1075" s="221"/>
      <c r="BG1075" s="221"/>
      <c r="BH1075" s="221"/>
      <c r="BI1075" s="221"/>
      <c r="BJ1075" s="221"/>
      <c r="BK1075" s="221"/>
      <c r="BL1075" s="221"/>
      <c r="BM1075" s="221"/>
      <c r="BN1075" s="221"/>
      <c r="BO1075" s="221"/>
      <c r="BP1075" s="221"/>
      <c r="BQ1075" s="222"/>
      <c r="BR1075" s="182">
        <v>0</v>
      </c>
      <c r="BS1075" s="183"/>
      <c r="BT1075" s="183"/>
      <c r="BU1075" s="183"/>
      <c r="BV1075" s="184"/>
      <c r="BW1075" s="1"/>
      <c r="BX1075" s="1"/>
      <c r="BY1075" s="1"/>
      <c r="BZ1075" s="2"/>
    </row>
    <row r="1076" spans="1:79" ht="18.75" customHeight="1">
      <c r="A1076" s="62">
        <v>0</v>
      </c>
      <c r="B1076" s="61"/>
      <c r="C1076" s="178" t="s">
        <v>281</v>
      </c>
      <c r="D1076" s="178"/>
      <c r="E1076" s="178"/>
      <c r="F1076" s="178"/>
      <c r="G1076" s="178"/>
      <c r="H1076" s="178"/>
      <c r="I1076" s="178"/>
      <c r="J1076" s="179" t="s">
        <v>98</v>
      </c>
      <c r="K1076" s="179"/>
      <c r="L1076" s="179"/>
      <c r="M1076" s="179"/>
      <c r="N1076" s="179"/>
      <c r="O1076" s="128"/>
      <c r="P1076" s="221"/>
      <c r="Q1076" s="221"/>
      <c r="R1076" s="221"/>
      <c r="S1076" s="221"/>
      <c r="T1076" s="221"/>
      <c r="U1076" s="221"/>
      <c r="V1076" s="221"/>
      <c r="W1076" s="221"/>
      <c r="X1076" s="221"/>
      <c r="Y1076" s="221"/>
      <c r="Z1076" s="221"/>
      <c r="AA1076" s="221"/>
      <c r="AB1076" s="221"/>
      <c r="AC1076" s="221"/>
      <c r="AD1076" s="221"/>
      <c r="AE1076" s="221"/>
      <c r="AF1076" s="221"/>
      <c r="AG1076" s="221"/>
      <c r="AH1076" s="221"/>
      <c r="AI1076" s="221"/>
      <c r="AJ1076" s="221"/>
      <c r="AK1076" s="221"/>
      <c r="AL1076" s="221"/>
      <c r="AM1076" s="221"/>
      <c r="AN1076" s="221"/>
      <c r="AO1076" s="221"/>
      <c r="AP1076" s="221"/>
      <c r="AQ1076" s="221"/>
      <c r="AR1076" s="221"/>
      <c r="AS1076" s="221"/>
      <c r="AT1076" s="221"/>
      <c r="AU1076" s="221"/>
      <c r="AV1076" s="221"/>
      <c r="AW1076" s="221"/>
      <c r="AX1076" s="221"/>
      <c r="AY1076" s="221"/>
      <c r="AZ1076" s="221"/>
      <c r="BA1076" s="221"/>
      <c r="BB1076" s="221"/>
      <c r="BC1076" s="221"/>
      <c r="BD1076" s="221"/>
      <c r="BE1076" s="221"/>
      <c r="BF1076" s="221"/>
      <c r="BG1076" s="221"/>
      <c r="BH1076" s="221"/>
      <c r="BI1076" s="221"/>
      <c r="BJ1076" s="221"/>
      <c r="BK1076" s="221"/>
      <c r="BL1076" s="221"/>
      <c r="BM1076" s="221"/>
      <c r="BN1076" s="221"/>
      <c r="BO1076" s="221"/>
      <c r="BP1076" s="221"/>
      <c r="BQ1076" s="222"/>
      <c r="BR1076" s="151"/>
      <c r="BS1076" s="151"/>
      <c r="BT1076" s="151"/>
      <c r="BU1076" s="151"/>
      <c r="BV1076" s="151"/>
      <c r="BW1076" s="1"/>
      <c r="BX1076" s="1"/>
      <c r="BY1076" s="1"/>
      <c r="BZ1076" s="2"/>
    </row>
    <row r="1077" spans="1:79" ht="55.5" customHeight="1">
      <c r="A1077" s="185" t="s">
        <v>573</v>
      </c>
      <c r="B1077" s="125"/>
      <c r="C1077" s="186" t="s">
        <v>318</v>
      </c>
      <c r="D1077" s="186"/>
      <c r="E1077" s="186"/>
      <c r="F1077" s="186"/>
      <c r="G1077" s="186"/>
      <c r="H1077" s="186"/>
      <c r="I1077" s="186"/>
      <c r="J1077" s="187" t="s">
        <v>100</v>
      </c>
      <c r="K1077" s="187"/>
      <c r="L1077" s="187"/>
      <c r="M1077" s="187"/>
      <c r="N1077" s="187"/>
      <c r="O1077" s="229" t="s">
        <v>541</v>
      </c>
      <c r="P1077" s="230"/>
      <c r="Q1077" s="230"/>
      <c r="R1077" s="230"/>
      <c r="S1077" s="230"/>
      <c r="T1077" s="230"/>
      <c r="U1077" s="230"/>
      <c r="V1077" s="230"/>
      <c r="W1077" s="230"/>
      <c r="X1077" s="230"/>
      <c r="Y1077" s="230"/>
      <c r="Z1077" s="230"/>
      <c r="AA1077" s="230"/>
      <c r="AB1077" s="230"/>
      <c r="AC1077" s="230"/>
      <c r="AD1077" s="230"/>
      <c r="AE1077" s="230"/>
      <c r="AF1077" s="230"/>
      <c r="AG1077" s="230"/>
      <c r="AH1077" s="230"/>
      <c r="AI1077" s="230"/>
      <c r="AJ1077" s="230"/>
      <c r="AK1077" s="230"/>
      <c r="AL1077" s="230"/>
      <c r="AM1077" s="230"/>
      <c r="AN1077" s="230"/>
      <c r="AO1077" s="230"/>
      <c r="AP1077" s="230"/>
      <c r="AQ1077" s="230"/>
      <c r="AR1077" s="230"/>
      <c r="AS1077" s="230"/>
      <c r="AT1077" s="230"/>
      <c r="AU1077" s="230"/>
      <c r="AV1077" s="230"/>
      <c r="AW1077" s="230"/>
      <c r="AX1077" s="230"/>
      <c r="AY1077" s="230"/>
      <c r="AZ1077" s="230"/>
      <c r="BA1077" s="230"/>
      <c r="BB1077" s="230"/>
      <c r="BC1077" s="230"/>
      <c r="BD1077" s="230"/>
      <c r="BE1077" s="230"/>
      <c r="BF1077" s="230"/>
      <c r="BG1077" s="230"/>
      <c r="BH1077" s="230"/>
      <c r="BI1077" s="230"/>
      <c r="BJ1077" s="230"/>
      <c r="BK1077" s="230"/>
      <c r="BL1077" s="230"/>
      <c r="BM1077" s="230"/>
      <c r="BN1077" s="230"/>
      <c r="BO1077" s="230"/>
      <c r="BP1077" s="230"/>
      <c r="BQ1077" s="231"/>
      <c r="BR1077" s="182">
        <v>-6411.9499999999534</v>
      </c>
      <c r="BS1077" s="183"/>
      <c r="BT1077" s="183"/>
      <c r="BU1077" s="183"/>
      <c r="BV1077" s="184"/>
      <c r="BW1077" s="1"/>
      <c r="BX1077" s="1"/>
      <c r="BY1077" s="1"/>
      <c r="BZ1077" s="2"/>
    </row>
    <row r="1078" spans="1:79" ht="18.75" customHeight="1">
      <c r="A1078" s="62">
        <v>0</v>
      </c>
      <c r="B1078" s="61"/>
      <c r="C1078" s="178" t="s">
        <v>360</v>
      </c>
      <c r="D1078" s="178"/>
      <c r="E1078" s="178"/>
      <c r="F1078" s="178"/>
      <c r="G1078" s="178"/>
      <c r="H1078" s="178"/>
      <c r="I1078" s="178"/>
      <c r="J1078" s="179" t="s">
        <v>98</v>
      </c>
      <c r="K1078" s="179"/>
      <c r="L1078" s="179"/>
      <c r="M1078" s="179"/>
      <c r="N1078" s="179"/>
      <c r="O1078" s="128"/>
      <c r="P1078" s="221"/>
      <c r="Q1078" s="221"/>
      <c r="R1078" s="221"/>
      <c r="S1078" s="221"/>
      <c r="T1078" s="221"/>
      <c r="U1078" s="221"/>
      <c r="V1078" s="221"/>
      <c r="W1078" s="221"/>
      <c r="X1078" s="221"/>
      <c r="Y1078" s="221"/>
      <c r="Z1078" s="221"/>
      <c r="AA1078" s="221"/>
      <c r="AB1078" s="221"/>
      <c r="AC1078" s="221"/>
      <c r="AD1078" s="221"/>
      <c r="AE1078" s="221"/>
      <c r="AF1078" s="221"/>
      <c r="AG1078" s="221"/>
      <c r="AH1078" s="221"/>
      <c r="AI1078" s="221"/>
      <c r="AJ1078" s="221"/>
      <c r="AK1078" s="221"/>
      <c r="AL1078" s="221"/>
      <c r="AM1078" s="221"/>
      <c r="AN1078" s="221"/>
      <c r="AO1078" s="221"/>
      <c r="AP1078" s="221"/>
      <c r="AQ1078" s="221"/>
      <c r="AR1078" s="221"/>
      <c r="AS1078" s="221"/>
      <c r="AT1078" s="221"/>
      <c r="AU1078" s="221"/>
      <c r="AV1078" s="221"/>
      <c r="AW1078" s="221"/>
      <c r="AX1078" s="221"/>
      <c r="AY1078" s="221"/>
      <c r="AZ1078" s="221"/>
      <c r="BA1078" s="221"/>
      <c r="BB1078" s="221"/>
      <c r="BC1078" s="221"/>
      <c r="BD1078" s="221"/>
      <c r="BE1078" s="221"/>
      <c r="BF1078" s="221"/>
      <c r="BG1078" s="221"/>
      <c r="BH1078" s="221"/>
      <c r="BI1078" s="221"/>
      <c r="BJ1078" s="221"/>
      <c r="BK1078" s="221"/>
      <c r="BL1078" s="221"/>
      <c r="BM1078" s="221"/>
      <c r="BN1078" s="221"/>
      <c r="BO1078" s="221"/>
      <c r="BP1078" s="221"/>
      <c r="BQ1078" s="222"/>
      <c r="BR1078" s="151"/>
      <c r="BS1078" s="151"/>
      <c r="BT1078" s="151"/>
      <c r="BU1078" s="151"/>
      <c r="BV1078" s="151"/>
      <c r="BW1078" s="1"/>
      <c r="BX1078" s="1"/>
      <c r="BY1078" s="1"/>
      <c r="BZ1078" s="2"/>
    </row>
    <row r="1079" spans="1:79" ht="63.75" customHeight="1">
      <c r="A1079" s="185" t="s">
        <v>573</v>
      </c>
      <c r="B1079" s="125"/>
      <c r="C1079" s="186" t="s">
        <v>385</v>
      </c>
      <c r="D1079" s="186"/>
      <c r="E1079" s="186"/>
      <c r="F1079" s="186"/>
      <c r="G1079" s="186"/>
      <c r="H1079" s="186"/>
      <c r="I1079" s="186"/>
      <c r="J1079" s="187" t="s">
        <v>362</v>
      </c>
      <c r="K1079" s="187"/>
      <c r="L1079" s="187"/>
      <c r="M1079" s="187"/>
      <c r="N1079" s="187"/>
      <c r="O1079" s="229" t="s">
        <v>541</v>
      </c>
      <c r="P1079" s="230"/>
      <c r="Q1079" s="230"/>
      <c r="R1079" s="230"/>
      <c r="S1079" s="230"/>
      <c r="T1079" s="230"/>
      <c r="U1079" s="230"/>
      <c r="V1079" s="230"/>
      <c r="W1079" s="230"/>
      <c r="X1079" s="230"/>
      <c r="Y1079" s="230"/>
      <c r="Z1079" s="230"/>
      <c r="AA1079" s="230"/>
      <c r="AB1079" s="230"/>
      <c r="AC1079" s="230"/>
      <c r="AD1079" s="230"/>
      <c r="AE1079" s="230"/>
      <c r="AF1079" s="230"/>
      <c r="AG1079" s="230"/>
      <c r="AH1079" s="230"/>
      <c r="AI1079" s="230"/>
      <c r="AJ1079" s="230"/>
      <c r="AK1079" s="230"/>
      <c r="AL1079" s="230"/>
      <c r="AM1079" s="230"/>
      <c r="AN1079" s="230"/>
      <c r="AO1079" s="230"/>
      <c r="AP1079" s="230"/>
      <c r="AQ1079" s="230"/>
      <c r="AR1079" s="230"/>
      <c r="AS1079" s="230"/>
      <c r="AT1079" s="230"/>
      <c r="AU1079" s="230"/>
      <c r="AV1079" s="230"/>
      <c r="AW1079" s="230"/>
      <c r="AX1079" s="230"/>
      <c r="AY1079" s="230"/>
      <c r="AZ1079" s="230"/>
      <c r="BA1079" s="230"/>
      <c r="BB1079" s="230"/>
      <c r="BC1079" s="230"/>
      <c r="BD1079" s="230"/>
      <c r="BE1079" s="230"/>
      <c r="BF1079" s="230"/>
      <c r="BG1079" s="230"/>
      <c r="BH1079" s="230"/>
      <c r="BI1079" s="230"/>
      <c r="BJ1079" s="230"/>
      <c r="BK1079" s="230"/>
      <c r="BL1079" s="230"/>
      <c r="BM1079" s="230"/>
      <c r="BN1079" s="230"/>
      <c r="BO1079" s="230"/>
      <c r="BP1079" s="230"/>
      <c r="BQ1079" s="231"/>
      <c r="BR1079" s="182">
        <v>-0.90000000000000568</v>
      </c>
      <c r="BS1079" s="183"/>
      <c r="BT1079" s="183"/>
      <c r="BU1079" s="183"/>
      <c r="BV1079" s="184"/>
      <c r="BW1079" s="1"/>
      <c r="BX1079" s="1"/>
      <c r="BY1079" s="1"/>
      <c r="BZ1079" s="2"/>
    </row>
    <row r="1080" spans="1:79" s="6" customFormat="1" ht="83.25" hidden="1" customHeight="1">
      <c r="A1080" s="62">
        <v>0</v>
      </c>
      <c r="B1080" s="61"/>
      <c r="C1080" s="178" t="s">
        <v>486</v>
      </c>
      <c r="D1080" s="178"/>
      <c r="E1080" s="178"/>
      <c r="F1080" s="178"/>
      <c r="G1080" s="178"/>
      <c r="H1080" s="178"/>
      <c r="I1080" s="178"/>
      <c r="J1080" s="179" t="s">
        <v>98</v>
      </c>
      <c r="K1080" s="179"/>
      <c r="L1080" s="179"/>
      <c r="M1080" s="179"/>
      <c r="N1080" s="179"/>
      <c r="O1080" s="128"/>
      <c r="P1080" s="221"/>
      <c r="Q1080" s="221"/>
      <c r="R1080" s="221"/>
      <c r="S1080" s="221"/>
      <c r="T1080" s="221"/>
      <c r="U1080" s="221"/>
      <c r="V1080" s="221"/>
      <c r="W1080" s="221"/>
      <c r="X1080" s="221"/>
      <c r="Y1080" s="221"/>
      <c r="Z1080" s="221"/>
      <c r="AA1080" s="221"/>
      <c r="AB1080" s="221"/>
      <c r="AC1080" s="221"/>
      <c r="AD1080" s="221"/>
      <c r="AE1080" s="221"/>
      <c r="AF1080" s="221"/>
      <c r="AG1080" s="221"/>
      <c r="AH1080" s="221"/>
      <c r="AI1080" s="221"/>
      <c r="AJ1080" s="221"/>
      <c r="AK1080" s="221"/>
      <c r="AL1080" s="221"/>
      <c r="AM1080" s="221"/>
      <c r="AN1080" s="221"/>
      <c r="AO1080" s="221"/>
      <c r="AP1080" s="221"/>
      <c r="AQ1080" s="221"/>
      <c r="AR1080" s="221"/>
      <c r="AS1080" s="221"/>
      <c r="AT1080" s="221"/>
      <c r="AU1080" s="221"/>
      <c r="AV1080" s="221"/>
      <c r="AW1080" s="221"/>
      <c r="AX1080" s="221"/>
      <c r="AY1080" s="221"/>
      <c r="AZ1080" s="221"/>
      <c r="BA1080" s="221"/>
      <c r="BB1080" s="221"/>
      <c r="BC1080" s="221"/>
      <c r="BD1080" s="221"/>
      <c r="BE1080" s="221"/>
      <c r="BF1080" s="221"/>
      <c r="BG1080" s="221"/>
      <c r="BH1080" s="221"/>
      <c r="BI1080" s="221"/>
      <c r="BJ1080" s="221"/>
      <c r="BK1080" s="221"/>
      <c r="BL1080" s="221"/>
      <c r="BM1080" s="221"/>
      <c r="BN1080" s="221"/>
      <c r="BO1080" s="221"/>
      <c r="BP1080" s="221"/>
      <c r="BQ1080" s="222"/>
      <c r="BR1080" s="151"/>
      <c r="BS1080" s="151"/>
      <c r="BT1080" s="151"/>
      <c r="BU1080" s="151"/>
      <c r="BV1080" s="151"/>
      <c r="BW1080" s="4"/>
      <c r="BX1080" s="4"/>
      <c r="BY1080" s="4"/>
      <c r="BZ1080" s="5"/>
      <c r="CA1080" s="6" t="s">
        <v>24</v>
      </c>
    </row>
    <row r="1081" spans="1:79" s="6" customFormat="1" ht="18.75" hidden="1" customHeight="1">
      <c r="A1081" s="62">
        <v>0</v>
      </c>
      <c r="B1081" s="61"/>
      <c r="C1081" s="178" t="s">
        <v>97</v>
      </c>
      <c r="D1081" s="178"/>
      <c r="E1081" s="178"/>
      <c r="F1081" s="178"/>
      <c r="G1081" s="178"/>
      <c r="H1081" s="178"/>
      <c r="I1081" s="178"/>
      <c r="J1081" s="179" t="s">
        <v>98</v>
      </c>
      <c r="K1081" s="179"/>
      <c r="L1081" s="179"/>
      <c r="M1081" s="179"/>
      <c r="N1081" s="179"/>
      <c r="O1081" s="128"/>
      <c r="P1081" s="221"/>
      <c r="Q1081" s="221"/>
      <c r="R1081" s="221"/>
      <c r="S1081" s="221"/>
      <c r="T1081" s="221"/>
      <c r="U1081" s="221"/>
      <c r="V1081" s="221"/>
      <c r="W1081" s="221"/>
      <c r="X1081" s="221"/>
      <c r="Y1081" s="221"/>
      <c r="Z1081" s="221"/>
      <c r="AA1081" s="221"/>
      <c r="AB1081" s="221"/>
      <c r="AC1081" s="221"/>
      <c r="AD1081" s="221"/>
      <c r="AE1081" s="221"/>
      <c r="AF1081" s="221"/>
      <c r="AG1081" s="221"/>
      <c r="AH1081" s="221"/>
      <c r="AI1081" s="221"/>
      <c r="AJ1081" s="221"/>
      <c r="AK1081" s="221"/>
      <c r="AL1081" s="221"/>
      <c r="AM1081" s="221"/>
      <c r="AN1081" s="221"/>
      <c r="AO1081" s="221"/>
      <c r="AP1081" s="221"/>
      <c r="AQ1081" s="221"/>
      <c r="AR1081" s="221"/>
      <c r="AS1081" s="221"/>
      <c r="AT1081" s="221"/>
      <c r="AU1081" s="221"/>
      <c r="AV1081" s="221"/>
      <c r="AW1081" s="221"/>
      <c r="AX1081" s="221"/>
      <c r="AY1081" s="221"/>
      <c r="AZ1081" s="221"/>
      <c r="BA1081" s="221"/>
      <c r="BB1081" s="221"/>
      <c r="BC1081" s="221"/>
      <c r="BD1081" s="221"/>
      <c r="BE1081" s="221"/>
      <c r="BF1081" s="221"/>
      <c r="BG1081" s="221"/>
      <c r="BH1081" s="221"/>
      <c r="BI1081" s="221"/>
      <c r="BJ1081" s="221"/>
      <c r="BK1081" s="221"/>
      <c r="BL1081" s="221"/>
      <c r="BM1081" s="221"/>
      <c r="BN1081" s="221"/>
      <c r="BO1081" s="221"/>
      <c r="BP1081" s="221"/>
      <c r="BQ1081" s="222"/>
      <c r="BR1081" s="151"/>
      <c r="BS1081" s="151"/>
      <c r="BT1081" s="151"/>
      <c r="BU1081" s="151"/>
      <c r="BV1081" s="151"/>
      <c r="BW1081" s="4"/>
      <c r="BX1081" s="4"/>
      <c r="BY1081" s="4"/>
      <c r="BZ1081" s="5"/>
      <c r="CA1081" s="6" t="s">
        <v>24</v>
      </c>
    </row>
    <row r="1082" spans="1:79" ht="63.75" hidden="1" customHeight="1">
      <c r="A1082" s="185">
        <v>23</v>
      </c>
      <c r="B1082" s="125"/>
      <c r="C1082" s="186" t="s">
        <v>132</v>
      </c>
      <c r="D1082" s="186"/>
      <c r="E1082" s="186"/>
      <c r="F1082" s="186"/>
      <c r="G1082" s="186"/>
      <c r="H1082" s="186"/>
      <c r="I1082" s="186"/>
      <c r="J1082" s="187" t="s">
        <v>100</v>
      </c>
      <c r="K1082" s="187"/>
      <c r="L1082" s="187"/>
      <c r="M1082" s="187"/>
      <c r="N1082" s="187"/>
      <c r="O1082" s="128"/>
      <c r="P1082" s="221"/>
      <c r="Q1082" s="221"/>
      <c r="R1082" s="221"/>
      <c r="S1082" s="221"/>
      <c r="T1082" s="221"/>
      <c r="U1082" s="221"/>
      <c r="V1082" s="221"/>
      <c r="W1082" s="221"/>
      <c r="X1082" s="221"/>
      <c r="Y1082" s="221"/>
      <c r="Z1082" s="221"/>
      <c r="AA1082" s="221"/>
      <c r="AB1082" s="221"/>
      <c r="AC1082" s="221"/>
      <c r="AD1082" s="221"/>
      <c r="AE1082" s="221"/>
      <c r="AF1082" s="221"/>
      <c r="AG1082" s="221"/>
      <c r="AH1082" s="221"/>
      <c r="AI1082" s="221"/>
      <c r="AJ1082" s="221"/>
      <c r="AK1082" s="221"/>
      <c r="AL1082" s="221"/>
      <c r="AM1082" s="221"/>
      <c r="AN1082" s="221"/>
      <c r="AO1082" s="221"/>
      <c r="AP1082" s="221"/>
      <c r="AQ1082" s="221"/>
      <c r="AR1082" s="221"/>
      <c r="AS1082" s="221"/>
      <c r="AT1082" s="221"/>
      <c r="AU1082" s="221"/>
      <c r="AV1082" s="221"/>
      <c r="AW1082" s="221"/>
      <c r="AX1082" s="221"/>
      <c r="AY1082" s="221"/>
      <c r="AZ1082" s="221"/>
      <c r="BA1082" s="221"/>
      <c r="BB1082" s="221"/>
      <c r="BC1082" s="221"/>
      <c r="BD1082" s="221"/>
      <c r="BE1082" s="221"/>
      <c r="BF1082" s="221"/>
      <c r="BG1082" s="221"/>
      <c r="BH1082" s="221"/>
      <c r="BI1082" s="221"/>
      <c r="BJ1082" s="221"/>
      <c r="BK1082" s="221"/>
      <c r="BL1082" s="221"/>
      <c r="BM1082" s="221"/>
      <c r="BN1082" s="221"/>
      <c r="BO1082" s="221"/>
      <c r="BP1082" s="221"/>
      <c r="BQ1082" s="222"/>
      <c r="BR1082" s="182">
        <v>0</v>
      </c>
      <c r="BS1082" s="183"/>
      <c r="BT1082" s="183"/>
      <c r="BU1082" s="183"/>
      <c r="BV1082" s="184"/>
      <c r="BW1082" s="1"/>
      <c r="BX1082" s="1"/>
      <c r="BY1082" s="1"/>
      <c r="BZ1082" s="2"/>
    </row>
    <row r="1083" spans="1:79" ht="18.75" hidden="1" customHeight="1">
      <c r="A1083" s="62">
        <v>0</v>
      </c>
      <c r="B1083" s="61"/>
      <c r="C1083" s="178" t="s">
        <v>198</v>
      </c>
      <c r="D1083" s="178"/>
      <c r="E1083" s="178"/>
      <c r="F1083" s="178"/>
      <c r="G1083" s="178"/>
      <c r="H1083" s="178"/>
      <c r="I1083" s="178"/>
      <c r="J1083" s="179" t="s">
        <v>98</v>
      </c>
      <c r="K1083" s="179"/>
      <c r="L1083" s="179"/>
      <c r="M1083" s="179"/>
      <c r="N1083" s="179"/>
      <c r="O1083" s="128"/>
      <c r="P1083" s="221"/>
      <c r="Q1083" s="221"/>
      <c r="R1083" s="221"/>
      <c r="S1083" s="221"/>
      <c r="T1083" s="221"/>
      <c r="U1083" s="221"/>
      <c r="V1083" s="221"/>
      <c r="W1083" s="221"/>
      <c r="X1083" s="221"/>
      <c r="Y1083" s="221"/>
      <c r="Z1083" s="221"/>
      <c r="AA1083" s="221"/>
      <c r="AB1083" s="221"/>
      <c r="AC1083" s="221"/>
      <c r="AD1083" s="221"/>
      <c r="AE1083" s="221"/>
      <c r="AF1083" s="221"/>
      <c r="AG1083" s="221"/>
      <c r="AH1083" s="221"/>
      <c r="AI1083" s="221"/>
      <c r="AJ1083" s="221"/>
      <c r="AK1083" s="221"/>
      <c r="AL1083" s="221"/>
      <c r="AM1083" s="221"/>
      <c r="AN1083" s="221"/>
      <c r="AO1083" s="221"/>
      <c r="AP1083" s="221"/>
      <c r="AQ1083" s="221"/>
      <c r="AR1083" s="221"/>
      <c r="AS1083" s="221"/>
      <c r="AT1083" s="221"/>
      <c r="AU1083" s="221"/>
      <c r="AV1083" s="221"/>
      <c r="AW1083" s="221"/>
      <c r="AX1083" s="221"/>
      <c r="AY1083" s="221"/>
      <c r="AZ1083" s="221"/>
      <c r="BA1083" s="221"/>
      <c r="BB1083" s="221"/>
      <c r="BC1083" s="221"/>
      <c r="BD1083" s="221"/>
      <c r="BE1083" s="221"/>
      <c r="BF1083" s="221"/>
      <c r="BG1083" s="221"/>
      <c r="BH1083" s="221"/>
      <c r="BI1083" s="221"/>
      <c r="BJ1083" s="221"/>
      <c r="BK1083" s="221"/>
      <c r="BL1083" s="221"/>
      <c r="BM1083" s="221"/>
      <c r="BN1083" s="221"/>
      <c r="BO1083" s="221"/>
      <c r="BP1083" s="221"/>
      <c r="BQ1083" s="222"/>
      <c r="BR1083" s="151"/>
      <c r="BS1083" s="151"/>
      <c r="BT1083" s="151"/>
      <c r="BU1083" s="151"/>
      <c r="BV1083" s="151"/>
      <c r="BW1083" s="1"/>
      <c r="BX1083" s="1"/>
      <c r="BY1083" s="1"/>
      <c r="BZ1083" s="2"/>
    </row>
    <row r="1084" spans="1:79" ht="93" hidden="1" customHeight="1">
      <c r="A1084" s="185">
        <v>23</v>
      </c>
      <c r="B1084" s="125"/>
      <c r="C1084" s="186" t="s">
        <v>242</v>
      </c>
      <c r="D1084" s="186"/>
      <c r="E1084" s="186"/>
      <c r="F1084" s="186"/>
      <c r="G1084" s="186"/>
      <c r="H1084" s="186"/>
      <c r="I1084" s="186"/>
      <c r="J1084" s="187" t="s">
        <v>206</v>
      </c>
      <c r="K1084" s="187"/>
      <c r="L1084" s="187"/>
      <c r="M1084" s="187"/>
      <c r="N1084" s="187"/>
      <c r="O1084" s="128"/>
      <c r="P1084" s="221"/>
      <c r="Q1084" s="221"/>
      <c r="R1084" s="221"/>
      <c r="S1084" s="221"/>
      <c r="T1084" s="221"/>
      <c r="U1084" s="221"/>
      <c r="V1084" s="221"/>
      <c r="W1084" s="221"/>
      <c r="X1084" s="221"/>
      <c r="Y1084" s="221"/>
      <c r="Z1084" s="221"/>
      <c r="AA1084" s="221"/>
      <c r="AB1084" s="221"/>
      <c r="AC1084" s="221"/>
      <c r="AD1084" s="221"/>
      <c r="AE1084" s="221"/>
      <c r="AF1084" s="221"/>
      <c r="AG1084" s="221"/>
      <c r="AH1084" s="221"/>
      <c r="AI1084" s="221"/>
      <c r="AJ1084" s="221"/>
      <c r="AK1084" s="221"/>
      <c r="AL1084" s="221"/>
      <c r="AM1084" s="221"/>
      <c r="AN1084" s="221"/>
      <c r="AO1084" s="221"/>
      <c r="AP1084" s="221"/>
      <c r="AQ1084" s="221"/>
      <c r="AR1084" s="221"/>
      <c r="AS1084" s="221"/>
      <c r="AT1084" s="221"/>
      <c r="AU1084" s="221"/>
      <c r="AV1084" s="221"/>
      <c r="AW1084" s="221"/>
      <c r="AX1084" s="221"/>
      <c r="AY1084" s="221"/>
      <c r="AZ1084" s="221"/>
      <c r="BA1084" s="221"/>
      <c r="BB1084" s="221"/>
      <c r="BC1084" s="221"/>
      <c r="BD1084" s="221"/>
      <c r="BE1084" s="221"/>
      <c r="BF1084" s="221"/>
      <c r="BG1084" s="221"/>
      <c r="BH1084" s="221"/>
      <c r="BI1084" s="221"/>
      <c r="BJ1084" s="221"/>
      <c r="BK1084" s="221"/>
      <c r="BL1084" s="221"/>
      <c r="BM1084" s="221"/>
      <c r="BN1084" s="221"/>
      <c r="BO1084" s="221"/>
      <c r="BP1084" s="221"/>
      <c r="BQ1084" s="222"/>
      <c r="BR1084" s="182">
        <v>0</v>
      </c>
      <c r="BS1084" s="183"/>
      <c r="BT1084" s="183"/>
      <c r="BU1084" s="183"/>
      <c r="BV1084" s="184"/>
      <c r="BW1084" s="1"/>
      <c r="BX1084" s="1"/>
      <c r="BY1084" s="1"/>
      <c r="BZ1084" s="2"/>
    </row>
    <row r="1085" spans="1:79" ht="18.75" hidden="1" customHeight="1">
      <c r="A1085" s="62">
        <v>0</v>
      </c>
      <c r="B1085" s="61"/>
      <c r="C1085" s="178" t="s">
        <v>281</v>
      </c>
      <c r="D1085" s="178"/>
      <c r="E1085" s="178"/>
      <c r="F1085" s="178"/>
      <c r="G1085" s="178"/>
      <c r="H1085" s="178"/>
      <c r="I1085" s="178"/>
      <c r="J1085" s="179" t="s">
        <v>98</v>
      </c>
      <c r="K1085" s="179"/>
      <c r="L1085" s="179"/>
      <c r="M1085" s="179"/>
      <c r="N1085" s="179"/>
      <c r="O1085" s="128"/>
      <c r="P1085" s="221"/>
      <c r="Q1085" s="221"/>
      <c r="R1085" s="221"/>
      <c r="S1085" s="221"/>
      <c r="T1085" s="221"/>
      <c r="U1085" s="221"/>
      <c r="V1085" s="221"/>
      <c r="W1085" s="221"/>
      <c r="X1085" s="221"/>
      <c r="Y1085" s="221"/>
      <c r="Z1085" s="221"/>
      <c r="AA1085" s="221"/>
      <c r="AB1085" s="221"/>
      <c r="AC1085" s="221"/>
      <c r="AD1085" s="221"/>
      <c r="AE1085" s="221"/>
      <c r="AF1085" s="221"/>
      <c r="AG1085" s="221"/>
      <c r="AH1085" s="221"/>
      <c r="AI1085" s="221"/>
      <c r="AJ1085" s="221"/>
      <c r="AK1085" s="221"/>
      <c r="AL1085" s="221"/>
      <c r="AM1085" s="221"/>
      <c r="AN1085" s="221"/>
      <c r="AO1085" s="221"/>
      <c r="AP1085" s="221"/>
      <c r="AQ1085" s="221"/>
      <c r="AR1085" s="221"/>
      <c r="AS1085" s="221"/>
      <c r="AT1085" s="221"/>
      <c r="AU1085" s="221"/>
      <c r="AV1085" s="221"/>
      <c r="AW1085" s="221"/>
      <c r="AX1085" s="221"/>
      <c r="AY1085" s="221"/>
      <c r="AZ1085" s="221"/>
      <c r="BA1085" s="221"/>
      <c r="BB1085" s="221"/>
      <c r="BC1085" s="221"/>
      <c r="BD1085" s="221"/>
      <c r="BE1085" s="221"/>
      <c r="BF1085" s="221"/>
      <c r="BG1085" s="221"/>
      <c r="BH1085" s="221"/>
      <c r="BI1085" s="221"/>
      <c r="BJ1085" s="221"/>
      <c r="BK1085" s="221"/>
      <c r="BL1085" s="221"/>
      <c r="BM1085" s="221"/>
      <c r="BN1085" s="221"/>
      <c r="BO1085" s="221"/>
      <c r="BP1085" s="221"/>
      <c r="BQ1085" s="222"/>
      <c r="BR1085" s="151"/>
      <c r="BS1085" s="151"/>
      <c r="BT1085" s="151"/>
      <c r="BU1085" s="151"/>
      <c r="BV1085" s="151"/>
      <c r="BW1085" s="1"/>
      <c r="BX1085" s="1"/>
      <c r="BY1085" s="1"/>
      <c r="BZ1085" s="2"/>
    </row>
    <row r="1086" spans="1:79" ht="29.45" hidden="1" customHeight="1">
      <c r="A1086" s="185">
        <v>23</v>
      </c>
      <c r="B1086" s="125"/>
      <c r="C1086" s="186" t="s">
        <v>319</v>
      </c>
      <c r="D1086" s="186"/>
      <c r="E1086" s="186"/>
      <c r="F1086" s="186"/>
      <c r="G1086" s="186"/>
      <c r="H1086" s="186"/>
      <c r="I1086" s="186"/>
      <c r="J1086" s="187" t="s">
        <v>100</v>
      </c>
      <c r="K1086" s="187"/>
      <c r="L1086" s="187"/>
      <c r="M1086" s="187"/>
      <c r="N1086" s="187"/>
      <c r="O1086" s="128"/>
      <c r="P1086" s="221"/>
      <c r="Q1086" s="221"/>
      <c r="R1086" s="221"/>
      <c r="S1086" s="221"/>
      <c r="T1086" s="221"/>
      <c r="U1086" s="221"/>
      <c r="V1086" s="221"/>
      <c r="W1086" s="221"/>
      <c r="X1086" s="221"/>
      <c r="Y1086" s="221"/>
      <c r="Z1086" s="221"/>
      <c r="AA1086" s="221"/>
      <c r="AB1086" s="221"/>
      <c r="AC1086" s="221"/>
      <c r="AD1086" s="221"/>
      <c r="AE1086" s="221"/>
      <c r="AF1086" s="221"/>
      <c r="AG1086" s="221"/>
      <c r="AH1086" s="221"/>
      <c r="AI1086" s="221"/>
      <c r="AJ1086" s="221"/>
      <c r="AK1086" s="221"/>
      <c r="AL1086" s="221"/>
      <c r="AM1086" s="221"/>
      <c r="AN1086" s="221"/>
      <c r="AO1086" s="221"/>
      <c r="AP1086" s="221"/>
      <c r="AQ1086" s="221"/>
      <c r="AR1086" s="221"/>
      <c r="AS1086" s="221"/>
      <c r="AT1086" s="221"/>
      <c r="AU1086" s="221"/>
      <c r="AV1086" s="221"/>
      <c r="AW1086" s="221"/>
      <c r="AX1086" s="221"/>
      <c r="AY1086" s="221"/>
      <c r="AZ1086" s="221"/>
      <c r="BA1086" s="221"/>
      <c r="BB1086" s="221"/>
      <c r="BC1086" s="221"/>
      <c r="BD1086" s="221"/>
      <c r="BE1086" s="221"/>
      <c r="BF1086" s="221"/>
      <c r="BG1086" s="221"/>
      <c r="BH1086" s="221"/>
      <c r="BI1086" s="221"/>
      <c r="BJ1086" s="221"/>
      <c r="BK1086" s="221"/>
      <c r="BL1086" s="221"/>
      <c r="BM1086" s="221"/>
      <c r="BN1086" s="221"/>
      <c r="BO1086" s="221"/>
      <c r="BP1086" s="221"/>
      <c r="BQ1086" s="222"/>
      <c r="BR1086" s="182">
        <v>0</v>
      </c>
      <c r="BS1086" s="183"/>
      <c r="BT1086" s="183"/>
      <c r="BU1086" s="183"/>
      <c r="BV1086" s="184"/>
      <c r="BW1086" s="1"/>
      <c r="BX1086" s="1"/>
      <c r="BY1086" s="1"/>
      <c r="BZ1086" s="2"/>
    </row>
    <row r="1087" spans="1:79" ht="18.75" customHeight="1">
      <c r="A1087" s="62">
        <v>0</v>
      </c>
      <c r="B1087" s="61"/>
      <c r="C1087" s="178" t="s">
        <v>360</v>
      </c>
      <c r="D1087" s="178"/>
      <c r="E1087" s="178"/>
      <c r="F1087" s="178"/>
      <c r="G1087" s="178"/>
      <c r="H1087" s="178"/>
      <c r="I1087" s="178"/>
      <c r="J1087" s="179" t="s">
        <v>98</v>
      </c>
      <c r="K1087" s="179"/>
      <c r="L1087" s="179"/>
      <c r="M1087" s="179"/>
      <c r="N1087" s="179"/>
      <c r="O1087" s="128"/>
      <c r="P1087" s="221"/>
      <c r="Q1087" s="221"/>
      <c r="R1087" s="221"/>
      <c r="S1087" s="221"/>
      <c r="T1087" s="221"/>
      <c r="U1087" s="221"/>
      <c r="V1087" s="221"/>
      <c r="W1087" s="221"/>
      <c r="X1087" s="221"/>
      <c r="Y1087" s="221"/>
      <c r="Z1087" s="221"/>
      <c r="AA1087" s="221"/>
      <c r="AB1087" s="221"/>
      <c r="AC1087" s="221"/>
      <c r="AD1087" s="221"/>
      <c r="AE1087" s="221"/>
      <c r="AF1087" s="221"/>
      <c r="AG1087" s="221"/>
      <c r="AH1087" s="221"/>
      <c r="AI1087" s="221"/>
      <c r="AJ1087" s="221"/>
      <c r="AK1087" s="221"/>
      <c r="AL1087" s="221"/>
      <c r="AM1087" s="221"/>
      <c r="AN1087" s="221"/>
      <c r="AO1087" s="221"/>
      <c r="AP1087" s="221"/>
      <c r="AQ1087" s="221"/>
      <c r="AR1087" s="221"/>
      <c r="AS1087" s="221"/>
      <c r="AT1087" s="221"/>
      <c r="AU1087" s="221"/>
      <c r="AV1087" s="221"/>
      <c r="AW1087" s="221"/>
      <c r="AX1087" s="221"/>
      <c r="AY1087" s="221"/>
      <c r="AZ1087" s="221"/>
      <c r="BA1087" s="221"/>
      <c r="BB1087" s="221"/>
      <c r="BC1087" s="221"/>
      <c r="BD1087" s="221"/>
      <c r="BE1087" s="221"/>
      <c r="BF1087" s="221"/>
      <c r="BG1087" s="221"/>
      <c r="BH1087" s="221"/>
      <c r="BI1087" s="221"/>
      <c r="BJ1087" s="221"/>
      <c r="BK1087" s="221"/>
      <c r="BL1087" s="221"/>
      <c r="BM1087" s="221"/>
      <c r="BN1087" s="221"/>
      <c r="BO1087" s="221"/>
      <c r="BP1087" s="221"/>
      <c r="BQ1087" s="222"/>
      <c r="BR1087" s="151"/>
      <c r="BS1087" s="151"/>
      <c r="BT1087" s="151"/>
      <c r="BU1087" s="151"/>
      <c r="BV1087" s="151"/>
      <c r="BW1087" s="1"/>
      <c r="BX1087" s="1"/>
      <c r="BY1087" s="1"/>
      <c r="BZ1087" s="2"/>
    </row>
    <row r="1088" spans="1:79" ht="73.5" customHeight="1">
      <c r="A1088" s="185">
        <v>23</v>
      </c>
      <c r="B1088" s="125"/>
      <c r="C1088" s="186" t="s">
        <v>386</v>
      </c>
      <c r="D1088" s="186"/>
      <c r="E1088" s="186"/>
      <c r="F1088" s="186"/>
      <c r="G1088" s="186"/>
      <c r="H1088" s="186"/>
      <c r="I1088" s="186"/>
      <c r="J1088" s="187" t="s">
        <v>362</v>
      </c>
      <c r="K1088" s="187"/>
      <c r="L1088" s="187"/>
      <c r="M1088" s="187"/>
      <c r="N1088" s="187"/>
      <c r="O1088" s="229" t="s">
        <v>541</v>
      </c>
      <c r="P1088" s="230"/>
      <c r="Q1088" s="230"/>
      <c r="R1088" s="230"/>
      <c r="S1088" s="230"/>
      <c r="T1088" s="230"/>
      <c r="U1088" s="230"/>
      <c r="V1088" s="230"/>
      <c r="W1088" s="230"/>
      <c r="X1088" s="230"/>
      <c r="Y1088" s="230"/>
      <c r="Z1088" s="230"/>
      <c r="AA1088" s="230"/>
      <c r="AB1088" s="230"/>
      <c r="AC1088" s="230"/>
      <c r="AD1088" s="230"/>
      <c r="AE1088" s="230"/>
      <c r="AF1088" s="230"/>
      <c r="AG1088" s="230"/>
      <c r="AH1088" s="230"/>
      <c r="AI1088" s="230"/>
      <c r="AJ1088" s="230"/>
      <c r="AK1088" s="230"/>
      <c r="AL1088" s="230"/>
      <c r="AM1088" s="230"/>
      <c r="AN1088" s="230"/>
      <c r="AO1088" s="230"/>
      <c r="AP1088" s="230"/>
      <c r="AQ1088" s="230"/>
      <c r="AR1088" s="230"/>
      <c r="AS1088" s="230"/>
      <c r="AT1088" s="230"/>
      <c r="AU1088" s="230"/>
      <c r="AV1088" s="230"/>
      <c r="AW1088" s="230"/>
      <c r="AX1088" s="230"/>
      <c r="AY1088" s="230"/>
      <c r="AZ1088" s="230"/>
      <c r="BA1088" s="230"/>
      <c r="BB1088" s="230"/>
      <c r="BC1088" s="230"/>
      <c r="BD1088" s="230"/>
      <c r="BE1088" s="230"/>
      <c r="BF1088" s="230"/>
      <c r="BG1088" s="230"/>
      <c r="BH1088" s="230"/>
      <c r="BI1088" s="230"/>
      <c r="BJ1088" s="230"/>
      <c r="BK1088" s="230"/>
      <c r="BL1088" s="230"/>
      <c r="BM1088" s="230"/>
      <c r="BN1088" s="230"/>
      <c r="BO1088" s="230"/>
      <c r="BP1088" s="230"/>
      <c r="BQ1088" s="231"/>
      <c r="BR1088" s="182">
        <v>0</v>
      </c>
      <c r="BS1088" s="183"/>
      <c r="BT1088" s="183"/>
      <c r="BU1088" s="183"/>
      <c r="BV1088" s="184"/>
      <c r="BW1088" s="1"/>
      <c r="BX1088" s="1"/>
      <c r="BY1088" s="1"/>
      <c r="BZ1088" s="2"/>
    </row>
    <row r="1089" spans="1:79" s="6" customFormat="1" ht="50.25" customHeight="1">
      <c r="A1089" s="62">
        <v>0</v>
      </c>
      <c r="B1089" s="61"/>
      <c r="C1089" s="178" t="s">
        <v>488</v>
      </c>
      <c r="D1089" s="178"/>
      <c r="E1089" s="178"/>
      <c r="F1089" s="178"/>
      <c r="G1089" s="178"/>
      <c r="H1089" s="178"/>
      <c r="I1089" s="178"/>
      <c r="J1089" s="179" t="s">
        <v>98</v>
      </c>
      <c r="K1089" s="179"/>
      <c r="L1089" s="179"/>
      <c r="M1089" s="179"/>
      <c r="N1089" s="179"/>
      <c r="O1089" s="128"/>
      <c r="P1089" s="221"/>
      <c r="Q1089" s="221"/>
      <c r="R1089" s="221"/>
      <c r="S1089" s="221"/>
      <c r="T1089" s="221"/>
      <c r="U1089" s="221"/>
      <c r="V1089" s="221"/>
      <c r="W1089" s="221"/>
      <c r="X1089" s="221"/>
      <c r="Y1089" s="221"/>
      <c r="Z1089" s="221"/>
      <c r="AA1089" s="221"/>
      <c r="AB1089" s="221"/>
      <c r="AC1089" s="221"/>
      <c r="AD1089" s="221"/>
      <c r="AE1089" s="221"/>
      <c r="AF1089" s="221"/>
      <c r="AG1089" s="221"/>
      <c r="AH1089" s="221"/>
      <c r="AI1089" s="221"/>
      <c r="AJ1089" s="221"/>
      <c r="AK1089" s="221"/>
      <c r="AL1089" s="221"/>
      <c r="AM1089" s="221"/>
      <c r="AN1089" s="221"/>
      <c r="AO1089" s="221"/>
      <c r="AP1089" s="221"/>
      <c r="AQ1089" s="221"/>
      <c r="AR1089" s="221"/>
      <c r="AS1089" s="221"/>
      <c r="AT1089" s="221"/>
      <c r="AU1089" s="221"/>
      <c r="AV1089" s="221"/>
      <c r="AW1089" s="221"/>
      <c r="AX1089" s="221"/>
      <c r="AY1089" s="221"/>
      <c r="AZ1089" s="221"/>
      <c r="BA1089" s="221"/>
      <c r="BB1089" s="221"/>
      <c r="BC1089" s="221"/>
      <c r="BD1089" s="221"/>
      <c r="BE1089" s="221"/>
      <c r="BF1089" s="221"/>
      <c r="BG1089" s="221"/>
      <c r="BH1089" s="221"/>
      <c r="BI1089" s="221"/>
      <c r="BJ1089" s="221"/>
      <c r="BK1089" s="221"/>
      <c r="BL1089" s="221"/>
      <c r="BM1089" s="221"/>
      <c r="BN1089" s="221"/>
      <c r="BO1089" s="221"/>
      <c r="BP1089" s="221"/>
      <c r="BQ1089" s="222"/>
      <c r="BR1089" s="151"/>
      <c r="BS1089" s="151"/>
      <c r="BT1089" s="151"/>
      <c r="BU1089" s="151"/>
      <c r="BV1089" s="151"/>
      <c r="BW1089" s="4"/>
      <c r="BX1089" s="4"/>
      <c r="BY1089" s="4"/>
      <c r="BZ1089" s="5"/>
      <c r="CA1089" s="6" t="s">
        <v>24</v>
      </c>
    </row>
    <row r="1090" spans="1:79" s="6" customFormat="1" ht="87" customHeight="1">
      <c r="A1090" s="62">
        <v>0</v>
      </c>
      <c r="B1090" s="61"/>
      <c r="C1090" s="178" t="s">
        <v>489</v>
      </c>
      <c r="D1090" s="178"/>
      <c r="E1090" s="178"/>
      <c r="F1090" s="178"/>
      <c r="G1090" s="178"/>
      <c r="H1090" s="178"/>
      <c r="I1090" s="178"/>
      <c r="J1090" s="179" t="s">
        <v>98</v>
      </c>
      <c r="K1090" s="179"/>
      <c r="L1090" s="179"/>
      <c r="M1090" s="179"/>
      <c r="N1090" s="179"/>
      <c r="O1090" s="128"/>
      <c r="P1090" s="221"/>
      <c r="Q1090" s="221"/>
      <c r="R1090" s="221"/>
      <c r="S1090" s="221"/>
      <c r="T1090" s="221"/>
      <c r="U1090" s="221"/>
      <c r="V1090" s="221"/>
      <c r="W1090" s="221"/>
      <c r="X1090" s="221"/>
      <c r="Y1090" s="221"/>
      <c r="Z1090" s="221"/>
      <c r="AA1090" s="221"/>
      <c r="AB1090" s="221"/>
      <c r="AC1090" s="221"/>
      <c r="AD1090" s="221"/>
      <c r="AE1090" s="221"/>
      <c r="AF1090" s="221"/>
      <c r="AG1090" s="221"/>
      <c r="AH1090" s="221"/>
      <c r="AI1090" s="221"/>
      <c r="AJ1090" s="221"/>
      <c r="AK1090" s="221"/>
      <c r="AL1090" s="221"/>
      <c r="AM1090" s="221"/>
      <c r="AN1090" s="221"/>
      <c r="AO1090" s="221"/>
      <c r="AP1090" s="221"/>
      <c r="AQ1090" s="221"/>
      <c r="AR1090" s="221"/>
      <c r="AS1090" s="221"/>
      <c r="AT1090" s="221"/>
      <c r="AU1090" s="221"/>
      <c r="AV1090" s="221"/>
      <c r="AW1090" s="221"/>
      <c r="AX1090" s="221"/>
      <c r="AY1090" s="221"/>
      <c r="AZ1090" s="221"/>
      <c r="BA1090" s="221"/>
      <c r="BB1090" s="221"/>
      <c r="BC1090" s="221"/>
      <c r="BD1090" s="221"/>
      <c r="BE1090" s="221"/>
      <c r="BF1090" s="221"/>
      <c r="BG1090" s="221"/>
      <c r="BH1090" s="221"/>
      <c r="BI1090" s="221"/>
      <c r="BJ1090" s="221"/>
      <c r="BK1090" s="221"/>
      <c r="BL1090" s="221"/>
      <c r="BM1090" s="221"/>
      <c r="BN1090" s="221"/>
      <c r="BO1090" s="221"/>
      <c r="BP1090" s="221"/>
      <c r="BQ1090" s="222"/>
      <c r="BR1090" s="151"/>
      <c r="BS1090" s="151"/>
      <c r="BT1090" s="151"/>
      <c r="BU1090" s="151"/>
      <c r="BV1090" s="151"/>
      <c r="BW1090" s="4"/>
      <c r="BX1090" s="4"/>
      <c r="BY1090" s="4"/>
      <c r="BZ1090" s="5"/>
      <c r="CA1090" s="6" t="s">
        <v>24</v>
      </c>
    </row>
    <row r="1091" spans="1:79" s="6" customFormat="1" ht="18.75" customHeight="1">
      <c r="A1091" s="62">
        <v>0</v>
      </c>
      <c r="B1091" s="61"/>
      <c r="C1091" s="178" t="s">
        <v>97</v>
      </c>
      <c r="D1091" s="178"/>
      <c r="E1091" s="178"/>
      <c r="F1091" s="178"/>
      <c r="G1091" s="178"/>
      <c r="H1091" s="178"/>
      <c r="I1091" s="178"/>
      <c r="J1091" s="179" t="s">
        <v>98</v>
      </c>
      <c r="K1091" s="179"/>
      <c r="L1091" s="179"/>
      <c r="M1091" s="179"/>
      <c r="N1091" s="179"/>
      <c r="O1091" s="128"/>
      <c r="P1091" s="221"/>
      <c r="Q1091" s="221"/>
      <c r="R1091" s="221"/>
      <c r="S1091" s="221"/>
      <c r="T1091" s="221"/>
      <c r="U1091" s="221"/>
      <c r="V1091" s="221"/>
      <c r="W1091" s="221"/>
      <c r="X1091" s="221"/>
      <c r="Y1091" s="221"/>
      <c r="Z1091" s="221"/>
      <c r="AA1091" s="221"/>
      <c r="AB1091" s="221"/>
      <c r="AC1091" s="221"/>
      <c r="AD1091" s="221"/>
      <c r="AE1091" s="221"/>
      <c r="AF1091" s="221"/>
      <c r="AG1091" s="221"/>
      <c r="AH1091" s="221"/>
      <c r="AI1091" s="221"/>
      <c r="AJ1091" s="221"/>
      <c r="AK1091" s="221"/>
      <c r="AL1091" s="221"/>
      <c r="AM1091" s="221"/>
      <c r="AN1091" s="221"/>
      <c r="AO1091" s="221"/>
      <c r="AP1091" s="221"/>
      <c r="AQ1091" s="221"/>
      <c r="AR1091" s="221"/>
      <c r="AS1091" s="221"/>
      <c r="AT1091" s="221"/>
      <c r="AU1091" s="221"/>
      <c r="AV1091" s="221"/>
      <c r="AW1091" s="221"/>
      <c r="AX1091" s="221"/>
      <c r="AY1091" s="221"/>
      <c r="AZ1091" s="221"/>
      <c r="BA1091" s="221"/>
      <c r="BB1091" s="221"/>
      <c r="BC1091" s="221"/>
      <c r="BD1091" s="221"/>
      <c r="BE1091" s="221"/>
      <c r="BF1091" s="221"/>
      <c r="BG1091" s="221"/>
      <c r="BH1091" s="221"/>
      <c r="BI1091" s="221"/>
      <c r="BJ1091" s="221"/>
      <c r="BK1091" s="221"/>
      <c r="BL1091" s="221"/>
      <c r="BM1091" s="221"/>
      <c r="BN1091" s="221"/>
      <c r="BO1091" s="221"/>
      <c r="BP1091" s="221"/>
      <c r="BQ1091" s="222"/>
      <c r="BR1091" s="151"/>
      <c r="BS1091" s="151"/>
      <c r="BT1091" s="151"/>
      <c r="BU1091" s="151"/>
      <c r="BV1091" s="151"/>
      <c r="BW1091" s="4"/>
      <c r="BX1091" s="4"/>
      <c r="BY1091" s="4"/>
      <c r="BZ1091" s="5"/>
      <c r="CA1091" s="6" t="s">
        <v>24</v>
      </c>
    </row>
    <row r="1092" spans="1:79" ht="67.5" customHeight="1">
      <c r="A1092" s="185" t="s">
        <v>618</v>
      </c>
      <c r="B1092" s="125"/>
      <c r="C1092" s="186" t="s">
        <v>133</v>
      </c>
      <c r="D1092" s="186"/>
      <c r="E1092" s="186"/>
      <c r="F1092" s="186"/>
      <c r="G1092" s="186"/>
      <c r="H1092" s="186"/>
      <c r="I1092" s="186"/>
      <c r="J1092" s="187" t="s">
        <v>100</v>
      </c>
      <c r="K1092" s="187"/>
      <c r="L1092" s="187"/>
      <c r="M1092" s="187"/>
      <c r="N1092" s="187"/>
      <c r="O1092" s="229" t="s">
        <v>538</v>
      </c>
      <c r="P1092" s="230"/>
      <c r="Q1092" s="230"/>
      <c r="R1092" s="230"/>
      <c r="S1092" s="230"/>
      <c r="T1092" s="230"/>
      <c r="U1092" s="230"/>
      <c r="V1092" s="230"/>
      <c r="W1092" s="230"/>
      <c r="X1092" s="230"/>
      <c r="Y1092" s="230"/>
      <c r="Z1092" s="230"/>
      <c r="AA1092" s="230"/>
      <c r="AB1092" s="230"/>
      <c r="AC1092" s="230"/>
      <c r="AD1092" s="230"/>
      <c r="AE1092" s="230"/>
      <c r="AF1092" s="230"/>
      <c r="AG1092" s="230"/>
      <c r="AH1092" s="230"/>
      <c r="AI1092" s="230"/>
      <c r="AJ1092" s="230"/>
      <c r="AK1092" s="230"/>
      <c r="AL1092" s="230"/>
      <c r="AM1092" s="230"/>
      <c r="AN1092" s="230"/>
      <c r="AO1092" s="230"/>
      <c r="AP1092" s="230"/>
      <c r="AQ1092" s="230"/>
      <c r="AR1092" s="230"/>
      <c r="AS1092" s="230"/>
      <c r="AT1092" s="230"/>
      <c r="AU1092" s="230"/>
      <c r="AV1092" s="230"/>
      <c r="AW1092" s="230"/>
      <c r="AX1092" s="230"/>
      <c r="AY1092" s="230"/>
      <c r="AZ1092" s="230"/>
      <c r="BA1092" s="230"/>
      <c r="BB1092" s="230"/>
      <c r="BC1092" s="230"/>
      <c r="BD1092" s="230"/>
      <c r="BE1092" s="230"/>
      <c r="BF1092" s="230"/>
      <c r="BG1092" s="230"/>
      <c r="BH1092" s="230"/>
      <c r="BI1092" s="230"/>
      <c r="BJ1092" s="230"/>
      <c r="BK1092" s="230"/>
      <c r="BL1092" s="230"/>
      <c r="BM1092" s="230"/>
      <c r="BN1092" s="230"/>
      <c r="BO1092" s="230"/>
      <c r="BP1092" s="230"/>
      <c r="BQ1092" s="231"/>
      <c r="BR1092" s="182">
        <v>-3454795.12</v>
      </c>
      <c r="BS1092" s="183"/>
      <c r="BT1092" s="183"/>
      <c r="BU1092" s="183"/>
      <c r="BV1092" s="184"/>
      <c r="BW1092" s="1"/>
      <c r="BX1092" s="1"/>
      <c r="BY1092" s="1"/>
      <c r="BZ1092" s="2"/>
    </row>
    <row r="1093" spans="1:79" ht="18.75" hidden="1" customHeight="1">
      <c r="A1093" s="62">
        <v>0</v>
      </c>
      <c r="B1093" s="61"/>
      <c r="C1093" s="178" t="s">
        <v>198</v>
      </c>
      <c r="D1093" s="178"/>
      <c r="E1093" s="178"/>
      <c r="F1093" s="178"/>
      <c r="G1093" s="178"/>
      <c r="H1093" s="178"/>
      <c r="I1093" s="178"/>
      <c r="J1093" s="179" t="s">
        <v>98</v>
      </c>
      <c r="K1093" s="179"/>
      <c r="L1093" s="179"/>
      <c r="M1093" s="179"/>
      <c r="N1093" s="179"/>
      <c r="O1093" s="128"/>
      <c r="P1093" s="221"/>
      <c r="Q1093" s="221"/>
      <c r="R1093" s="221"/>
      <c r="S1093" s="221"/>
      <c r="T1093" s="221"/>
      <c r="U1093" s="221"/>
      <c r="V1093" s="221"/>
      <c r="W1093" s="221"/>
      <c r="X1093" s="221"/>
      <c r="Y1093" s="221"/>
      <c r="Z1093" s="221"/>
      <c r="AA1093" s="221"/>
      <c r="AB1093" s="221"/>
      <c r="AC1093" s="221"/>
      <c r="AD1093" s="221"/>
      <c r="AE1093" s="221"/>
      <c r="AF1093" s="221"/>
      <c r="AG1093" s="221"/>
      <c r="AH1093" s="221"/>
      <c r="AI1093" s="221"/>
      <c r="AJ1093" s="221"/>
      <c r="AK1093" s="221"/>
      <c r="AL1093" s="221"/>
      <c r="AM1093" s="221"/>
      <c r="AN1093" s="221"/>
      <c r="AO1093" s="221"/>
      <c r="AP1093" s="221"/>
      <c r="AQ1093" s="221"/>
      <c r="AR1093" s="221"/>
      <c r="AS1093" s="221"/>
      <c r="AT1093" s="221"/>
      <c r="AU1093" s="221"/>
      <c r="AV1093" s="221"/>
      <c r="AW1093" s="221"/>
      <c r="AX1093" s="221"/>
      <c r="AY1093" s="221"/>
      <c r="AZ1093" s="221"/>
      <c r="BA1093" s="221"/>
      <c r="BB1093" s="221"/>
      <c r="BC1093" s="221"/>
      <c r="BD1093" s="221"/>
      <c r="BE1093" s="221"/>
      <c r="BF1093" s="221"/>
      <c r="BG1093" s="221"/>
      <c r="BH1093" s="221"/>
      <c r="BI1093" s="221"/>
      <c r="BJ1093" s="221"/>
      <c r="BK1093" s="221"/>
      <c r="BL1093" s="221"/>
      <c r="BM1093" s="221"/>
      <c r="BN1093" s="221"/>
      <c r="BO1093" s="221"/>
      <c r="BP1093" s="221"/>
      <c r="BQ1093" s="222"/>
      <c r="BR1093" s="151"/>
      <c r="BS1093" s="151"/>
      <c r="BT1093" s="151"/>
      <c r="BU1093" s="151"/>
      <c r="BV1093" s="151"/>
      <c r="BW1093" s="1"/>
      <c r="BX1093" s="1"/>
      <c r="BY1093" s="1"/>
      <c r="BZ1093" s="2"/>
    </row>
    <row r="1094" spans="1:79" ht="78.75" hidden="1" customHeight="1">
      <c r="A1094" s="185">
        <v>24</v>
      </c>
      <c r="B1094" s="125"/>
      <c r="C1094" s="186" t="s">
        <v>243</v>
      </c>
      <c r="D1094" s="186"/>
      <c r="E1094" s="186"/>
      <c r="F1094" s="186"/>
      <c r="G1094" s="186"/>
      <c r="H1094" s="186"/>
      <c r="I1094" s="186"/>
      <c r="J1094" s="187" t="s">
        <v>206</v>
      </c>
      <c r="K1094" s="187"/>
      <c r="L1094" s="187"/>
      <c r="M1094" s="187"/>
      <c r="N1094" s="187"/>
      <c r="O1094" s="128"/>
      <c r="P1094" s="221"/>
      <c r="Q1094" s="221"/>
      <c r="R1094" s="221"/>
      <c r="S1094" s="221"/>
      <c r="T1094" s="221"/>
      <c r="U1094" s="221"/>
      <c r="V1094" s="221"/>
      <c r="W1094" s="221"/>
      <c r="X1094" s="221"/>
      <c r="Y1094" s="221"/>
      <c r="Z1094" s="221"/>
      <c r="AA1094" s="221"/>
      <c r="AB1094" s="221"/>
      <c r="AC1094" s="221"/>
      <c r="AD1094" s="221"/>
      <c r="AE1094" s="221"/>
      <c r="AF1094" s="221"/>
      <c r="AG1094" s="221"/>
      <c r="AH1094" s="221"/>
      <c r="AI1094" s="221"/>
      <c r="AJ1094" s="221"/>
      <c r="AK1094" s="221"/>
      <c r="AL1094" s="221"/>
      <c r="AM1094" s="221"/>
      <c r="AN1094" s="221"/>
      <c r="AO1094" s="221"/>
      <c r="AP1094" s="221"/>
      <c r="AQ1094" s="221"/>
      <c r="AR1094" s="221"/>
      <c r="AS1094" s="221"/>
      <c r="AT1094" s="221"/>
      <c r="AU1094" s="221"/>
      <c r="AV1094" s="221"/>
      <c r="AW1094" s="221"/>
      <c r="AX1094" s="221"/>
      <c r="AY1094" s="221"/>
      <c r="AZ1094" s="221"/>
      <c r="BA1094" s="221"/>
      <c r="BB1094" s="221"/>
      <c r="BC1094" s="221"/>
      <c r="BD1094" s="221"/>
      <c r="BE1094" s="221"/>
      <c r="BF1094" s="221"/>
      <c r="BG1094" s="221"/>
      <c r="BH1094" s="221"/>
      <c r="BI1094" s="221"/>
      <c r="BJ1094" s="221"/>
      <c r="BK1094" s="221"/>
      <c r="BL1094" s="221"/>
      <c r="BM1094" s="221"/>
      <c r="BN1094" s="221"/>
      <c r="BO1094" s="221"/>
      <c r="BP1094" s="221"/>
      <c r="BQ1094" s="222"/>
      <c r="BR1094" s="182">
        <v>0</v>
      </c>
      <c r="BS1094" s="183"/>
      <c r="BT1094" s="183"/>
      <c r="BU1094" s="183"/>
      <c r="BV1094" s="184"/>
      <c r="BW1094" s="1"/>
      <c r="BX1094" s="1"/>
      <c r="BY1094" s="1"/>
      <c r="BZ1094" s="2"/>
    </row>
    <row r="1095" spans="1:79" ht="18.75" customHeight="1">
      <c r="A1095" s="62">
        <v>0</v>
      </c>
      <c r="B1095" s="61"/>
      <c r="C1095" s="178" t="s">
        <v>281</v>
      </c>
      <c r="D1095" s="178"/>
      <c r="E1095" s="178"/>
      <c r="F1095" s="178"/>
      <c r="G1095" s="178"/>
      <c r="H1095" s="178"/>
      <c r="I1095" s="178"/>
      <c r="J1095" s="179" t="s">
        <v>98</v>
      </c>
      <c r="K1095" s="179"/>
      <c r="L1095" s="179"/>
      <c r="M1095" s="179"/>
      <c r="N1095" s="179"/>
      <c r="O1095" s="128"/>
      <c r="P1095" s="221"/>
      <c r="Q1095" s="221"/>
      <c r="R1095" s="221"/>
      <c r="S1095" s="221"/>
      <c r="T1095" s="221"/>
      <c r="U1095" s="221"/>
      <c r="V1095" s="221"/>
      <c r="W1095" s="221"/>
      <c r="X1095" s="221"/>
      <c r="Y1095" s="221"/>
      <c r="Z1095" s="221"/>
      <c r="AA1095" s="221"/>
      <c r="AB1095" s="221"/>
      <c r="AC1095" s="221"/>
      <c r="AD1095" s="221"/>
      <c r="AE1095" s="221"/>
      <c r="AF1095" s="221"/>
      <c r="AG1095" s="221"/>
      <c r="AH1095" s="221"/>
      <c r="AI1095" s="221"/>
      <c r="AJ1095" s="221"/>
      <c r="AK1095" s="221"/>
      <c r="AL1095" s="221"/>
      <c r="AM1095" s="221"/>
      <c r="AN1095" s="221"/>
      <c r="AO1095" s="221"/>
      <c r="AP1095" s="221"/>
      <c r="AQ1095" s="221"/>
      <c r="AR1095" s="221"/>
      <c r="AS1095" s="221"/>
      <c r="AT1095" s="221"/>
      <c r="AU1095" s="221"/>
      <c r="AV1095" s="221"/>
      <c r="AW1095" s="221"/>
      <c r="AX1095" s="221"/>
      <c r="AY1095" s="221"/>
      <c r="AZ1095" s="221"/>
      <c r="BA1095" s="221"/>
      <c r="BB1095" s="221"/>
      <c r="BC1095" s="221"/>
      <c r="BD1095" s="221"/>
      <c r="BE1095" s="221"/>
      <c r="BF1095" s="221"/>
      <c r="BG1095" s="221"/>
      <c r="BH1095" s="221"/>
      <c r="BI1095" s="221"/>
      <c r="BJ1095" s="221"/>
      <c r="BK1095" s="221"/>
      <c r="BL1095" s="221"/>
      <c r="BM1095" s="221"/>
      <c r="BN1095" s="221"/>
      <c r="BO1095" s="221"/>
      <c r="BP1095" s="221"/>
      <c r="BQ1095" s="222"/>
      <c r="BR1095" s="151"/>
      <c r="BS1095" s="151"/>
      <c r="BT1095" s="151"/>
      <c r="BU1095" s="151"/>
      <c r="BV1095" s="151"/>
      <c r="BW1095" s="1"/>
      <c r="BX1095" s="1"/>
      <c r="BY1095" s="1"/>
      <c r="BZ1095" s="2"/>
    </row>
    <row r="1096" spans="1:79" ht="44.1" customHeight="1">
      <c r="A1096" s="185" t="s">
        <v>618</v>
      </c>
      <c r="B1096" s="125"/>
      <c r="C1096" s="186" t="s">
        <v>320</v>
      </c>
      <c r="D1096" s="186"/>
      <c r="E1096" s="186"/>
      <c r="F1096" s="186"/>
      <c r="G1096" s="186"/>
      <c r="H1096" s="186"/>
      <c r="I1096" s="186"/>
      <c r="J1096" s="187" t="s">
        <v>100</v>
      </c>
      <c r="K1096" s="187"/>
      <c r="L1096" s="187"/>
      <c r="M1096" s="187"/>
      <c r="N1096" s="187"/>
      <c r="O1096" s="229" t="s">
        <v>538</v>
      </c>
      <c r="P1096" s="230"/>
      <c r="Q1096" s="230"/>
      <c r="R1096" s="230"/>
      <c r="S1096" s="230"/>
      <c r="T1096" s="230"/>
      <c r="U1096" s="230"/>
      <c r="V1096" s="230"/>
      <c r="W1096" s="230"/>
      <c r="X1096" s="230"/>
      <c r="Y1096" s="230"/>
      <c r="Z1096" s="230"/>
      <c r="AA1096" s="230"/>
      <c r="AB1096" s="230"/>
      <c r="AC1096" s="230"/>
      <c r="AD1096" s="230"/>
      <c r="AE1096" s="230"/>
      <c r="AF1096" s="230"/>
      <c r="AG1096" s="230"/>
      <c r="AH1096" s="230"/>
      <c r="AI1096" s="230"/>
      <c r="AJ1096" s="230"/>
      <c r="AK1096" s="230"/>
      <c r="AL1096" s="230"/>
      <c r="AM1096" s="230"/>
      <c r="AN1096" s="230"/>
      <c r="AO1096" s="230"/>
      <c r="AP1096" s="230"/>
      <c r="AQ1096" s="230"/>
      <c r="AR1096" s="230"/>
      <c r="AS1096" s="230"/>
      <c r="AT1096" s="230"/>
      <c r="AU1096" s="230"/>
      <c r="AV1096" s="230"/>
      <c r="AW1096" s="230"/>
      <c r="AX1096" s="230"/>
      <c r="AY1096" s="230"/>
      <c r="AZ1096" s="230"/>
      <c r="BA1096" s="230"/>
      <c r="BB1096" s="230"/>
      <c r="BC1096" s="230"/>
      <c r="BD1096" s="230"/>
      <c r="BE1096" s="230"/>
      <c r="BF1096" s="230"/>
      <c r="BG1096" s="230"/>
      <c r="BH1096" s="230"/>
      <c r="BI1096" s="230"/>
      <c r="BJ1096" s="230"/>
      <c r="BK1096" s="230"/>
      <c r="BL1096" s="230"/>
      <c r="BM1096" s="230"/>
      <c r="BN1096" s="230"/>
      <c r="BO1096" s="230"/>
      <c r="BP1096" s="230"/>
      <c r="BQ1096" s="231"/>
      <c r="BR1096" s="182">
        <v>-575799.22</v>
      </c>
      <c r="BS1096" s="183"/>
      <c r="BT1096" s="183"/>
      <c r="BU1096" s="183"/>
      <c r="BV1096" s="184"/>
      <c r="BW1096" s="1"/>
      <c r="BX1096" s="1"/>
      <c r="BY1096" s="1"/>
      <c r="BZ1096" s="2"/>
    </row>
    <row r="1097" spans="1:79" ht="18.75" customHeight="1">
      <c r="A1097" s="62">
        <v>0</v>
      </c>
      <c r="B1097" s="61"/>
      <c r="C1097" s="178" t="s">
        <v>360</v>
      </c>
      <c r="D1097" s="178"/>
      <c r="E1097" s="178"/>
      <c r="F1097" s="178"/>
      <c r="G1097" s="178"/>
      <c r="H1097" s="178"/>
      <c r="I1097" s="178"/>
      <c r="J1097" s="179" t="s">
        <v>98</v>
      </c>
      <c r="K1097" s="179"/>
      <c r="L1097" s="179"/>
      <c r="M1097" s="179"/>
      <c r="N1097" s="179"/>
      <c r="O1097" s="128"/>
      <c r="P1097" s="221"/>
      <c r="Q1097" s="221"/>
      <c r="R1097" s="221"/>
      <c r="S1097" s="221"/>
      <c r="T1097" s="221"/>
      <c r="U1097" s="221"/>
      <c r="V1097" s="221"/>
      <c r="W1097" s="221"/>
      <c r="X1097" s="221"/>
      <c r="Y1097" s="221"/>
      <c r="Z1097" s="221"/>
      <c r="AA1097" s="221"/>
      <c r="AB1097" s="221"/>
      <c r="AC1097" s="221"/>
      <c r="AD1097" s="221"/>
      <c r="AE1097" s="221"/>
      <c r="AF1097" s="221"/>
      <c r="AG1097" s="221"/>
      <c r="AH1097" s="221"/>
      <c r="AI1097" s="221"/>
      <c r="AJ1097" s="221"/>
      <c r="AK1097" s="221"/>
      <c r="AL1097" s="221"/>
      <c r="AM1097" s="221"/>
      <c r="AN1097" s="221"/>
      <c r="AO1097" s="221"/>
      <c r="AP1097" s="221"/>
      <c r="AQ1097" s="221"/>
      <c r="AR1097" s="221"/>
      <c r="AS1097" s="221"/>
      <c r="AT1097" s="221"/>
      <c r="AU1097" s="221"/>
      <c r="AV1097" s="221"/>
      <c r="AW1097" s="221"/>
      <c r="AX1097" s="221"/>
      <c r="AY1097" s="221"/>
      <c r="AZ1097" s="221"/>
      <c r="BA1097" s="221"/>
      <c r="BB1097" s="221"/>
      <c r="BC1097" s="221"/>
      <c r="BD1097" s="221"/>
      <c r="BE1097" s="221"/>
      <c r="BF1097" s="221"/>
      <c r="BG1097" s="221"/>
      <c r="BH1097" s="221"/>
      <c r="BI1097" s="221"/>
      <c r="BJ1097" s="221"/>
      <c r="BK1097" s="221"/>
      <c r="BL1097" s="221"/>
      <c r="BM1097" s="221"/>
      <c r="BN1097" s="221"/>
      <c r="BO1097" s="221"/>
      <c r="BP1097" s="221"/>
      <c r="BQ1097" s="222"/>
      <c r="BR1097" s="151"/>
      <c r="BS1097" s="151"/>
      <c r="BT1097" s="151"/>
      <c r="BU1097" s="151"/>
      <c r="BV1097" s="151"/>
      <c r="BW1097" s="1"/>
      <c r="BX1097" s="1"/>
      <c r="BY1097" s="1"/>
      <c r="BZ1097" s="2"/>
    </row>
    <row r="1098" spans="1:79" ht="65.45" customHeight="1">
      <c r="A1098" s="185" t="s">
        <v>618</v>
      </c>
      <c r="B1098" s="125"/>
      <c r="C1098" s="186" t="s">
        <v>387</v>
      </c>
      <c r="D1098" s="186"/>
      <c r="E1098" s="186"/>
      <c r="F1098" s="186"/>
      <c r="G1098" s="186"/>
      <c r="H1098" s="186"/>
      <c r="I1098" s="186"/>
      <c r="J1098" s="187" t="s">
        <v>362</v>
      </c>
      <c r="K1098" s="187"/>
      <c r="L1098" s="187"/>
      <c r="M1098" s="187"/>
      <c r="N1098" s="187"/>
      <c r="O1098" s="229" t="s">
        <v>538</v>
      </c>
      <c r="P1098" s="230"/>
      <c r="Q1098" s="230"/>
      <c r="R1098" s="230"/>
      <c r="S1098" s="230"/>
      <c r="T1098" s="230"/>
      <c r="U1098" s="230"/>
      <c r="V1098" s="230"/>
      <c r="W1098" s="230"/>
      <c r="X1098" s="230"/>
      <c r="Y1098" s="230"/>
      <c r="Z1098" s="230"/>
      <c r="AA1098" s="230"/>
      <c r="AB1098" s="230"/>
      <c r="AC1098" s="230"/>
      <c r="AD1098" s="230"/>
      <c r="AE1098" s="230"/>
      <c r="AF1098" s="230"/>
      <c r="AG1098" s="230"/>
      <c r="AH1098" s="230"/>
      <c r="AI1098" s="230"/>
      <c r="AJ1098" s="230"/>
      <c r="AK1098" s="230"/>
      <c r="AL1098" s="230"/>
      <c r="AM1098" s="230"/>
      <c r="AN1098" s="230"/>
      <c r="AO1098" s="230"/>
      <c r="AP1098" s="230"/>
      <c r="AQ1098" s="230"/>
      <c r="AR1098" s="230"/>
      <c r="AS1098" s="230"/>
      <c r="AT1098" s="230"/>
      <c r="AU1098" s="230"/>
      <c r="AV1098" s="230"/>
      <c r="AW1098" s="230"/>
      <c r="AX1098" s="230"/>
      <c r="AY1098" s="230"/>
      <c r="AZ1098" s="230"/>
      <c r="BA1098" s="230"/>
      <c r="BB1098" s="230"/>
      <c r="BC1098" s="230"/>
      <c r="BD1098" s="230"/>
      <c r="BE1098" s="230"/>
      <c r="BF1098" s="230"/>
      <c r="BG1098" s="230"/>
      <c r="BH1098" s="230"/>
      <c r="BI1098" s="230"/>
      <c r="BJ1098" s="230"/>
      <c r="BK1098" s="230"/>
      <c r="BL1098" s="230"/>
      <c r="BM1098" s="230"/>
      <c r="BN1098" s="230"/>
      <c r="BO1098" s="230"/>
      <c r="BP1098" s="230"/>
      <c r="BQ1098" s="231"/>
      <c r="BR1098" s="182">
        <v>-48.14</v>
      </c>
      <c r="BS1098" s="183"/>
      <c r="BT1098" s="183"/>
      <c r="BU1098" s="183"/>
      <c r="BV1098" s="184"/>
      <c r="BW1098" s="1"/>
      <c r="BX1098" s="1"/>
      <c r="BY1098" s="1"/>
      <c r="BZ1098" s="2"/>
    </row>
    <row r="1099" spans="1:79" s="6" customFormat="1" ht="39" customHeight="1">
      <c r="A1099" s="62">
        <v>0</v>
      </c>
      <c r="B1099" s="61"/>
      <c r="C1099" s="204" t="s">
        <v>492</v>
      </c>
      <c r="D1099" s="205"/>
      <c r="E1099" s="205"/>
      <c r="F1099" s="205"/>
      <c r="G1099" s="205"/>
      <c r="H1099" s="205"/>
      <c r="I1099" s="206"/>
      <c r="J1099" s="207" t="s">
        <v>98</v>
      </c>
      <c r="K1099" s="208"/>
      <c r="L1099" s="208"/>
      <c r="M1099" s="208"/>
      <c r="N1099" s="209"/>
      <c r="O1099" s="128"/>
      <c r="P1099" s="221"/>
      <c r="Q1099" s="221"/>
      <c r="R1099" s="221"/>
      <c r="S1099" s="221"/>
      <c r="T1099" s="221"/>
      <c r="U1099" s="221"/>
      <c r="V1099" s="221"/>
      <c r="W1099" s="221"/>
      <c r="X1099" s="221"/>
      <c r="Y1099" s="221"/>
      <c r="Z1099" s="221"/>
      <c r="AA1099" s="221"/>
      <c r="AB1099" s="221"/>
      <c r="AC1099" s="221"/>
      <c r="AD1099" s="221"/>
      <c r="AE1099" s="221"/>
      <c r="AF1099" s="221"/>
      <c r="AG1099" s="221"/>
      <c r="AH1099" s="221"/>
      <c r="AI1099" s="221"/>
      <c r="AJ1099" s="221"/>
      <c r="AK1099" s="221"/>
      <c r="AL1099" s="221"/>
      <c r="AM1099" s="221"/>
      <c r="AN1099" s="221"/>
      <c r="AO1099" s="221"/>
      <c r="AP1099" s="221"/>
      <c r="AQ1099" s="221"/>
      <c r="AR1099" s="221"/>
      <c r="AS1099" s="221"/>
      <c r="AT1099" s="221"/>
      <c r="AU1099" s="221"/>
      <c r="AV1099" s="221"/>
      <c r="AW1099" s="221"/>
      <c r="AX1099" s="221"/>
      <c r="AY1099" s="221"/>
      <c r="AZ1099" s="221"/>
      <c r="BA1099" s="221"/>
      <c r="BB1099" s="221"/>
      <c r="BC1099" s="221"/>
      <c r="BD1099" s="221"/>
      <c r="BE1099" s="221"/>
      <c r="BF1099" s="221"/>
      <c r="BG1099" s="221"/>
      <c r="BH1099" s="221"/>
      <c r="BI1099" s="221"/>
      <c r="BJ1099" s="221"/>
      <c r="BK1099" s="221"/>
      <c r="BL1099" s="221"/>
      <c r="BM1099" s="221"/>
      <c r="BN1099" s="221"/>
      <c r="BO1099" s="221"/>
      <c r="BP1099" s="221"/>
      <c r="BQ1099" s="222"/>
      <c r="BR1099" s="201"/>
      <c r="BS1099" s="202"/>
      <c r="BT1099" s="202"/>
      <c r="BU1099" s="202"/>
      <c r="BV1099" s="203"/>
      <c r="BW1099" s="4"/>
      <c r="BX1099" s="4"/>
      <c r="BY1099" s="4"/>
      <c r="BZ1099" s="5"/>
      <c r="CA1099" s="6" t="s">
        <v>24</v>
      </c>
    </row>
    <row r="1100" spans="1:79" s="6" customFormat="1" ht="38.25" customHeight="1">
      <c r="A1100" s="62">
        <v>0</v>
      </c>
      <c r="B1100" s="61"/>
      <c r="C1100" s="204" t="s">
        <v>491</v>
      </c>
      <c r="D1100" s="205"/>
      <c r="E1100" s="205"/>
      <c r="F1100" s="205"/>
      <c r="G1100" s="205"/>
      <c r="H1100" s="205"/>
      <c r="I1100" s="206"/>
      <c r="J1100" s="207" t="s">
        <v>98</v>
      </c>
      <c r="K1100" s="208"/>
      <c r="L1100" s="208"/>
      <c r="M1100" s="208"/>
      <c r="N1100" s="209"/>
      <c r="O1100" s="128"/>
      <c r="P1100" s="221"/>
      <c r="Q1100" s="221"/>
      <c r="R1100" s="221"/>
      <c r="S1100" s="221"/>
      <c r="T1100" s="221"/>
      <c r="U1100" s="221"/>
      <c r="V1100" s="221"/>
      <c r="W1100" s="221"/>
      <c r="X1100" s="221"/>
      <c r="Y1100" s="221"/>
      <c r="Z1100" s="221"/>
      <c r="AA1100" s="221"/>
      <c r="AB1100" s="221"/>
      <c r="AC1100" s="221"/>
      <c r="AD1100" s="221"/>
      <c r="AE1100" s="221"/>
      <c r="AF1100" s="221"/>
      <c r="AG1100" s="221"/>
      <c r="AH1100" s="221"/>
      <c r="AI1100" s="221"/>
      <c r="AJ1100" s="221"/>
      <c r="AK1100" s="221"/>
      <c r="AL1100" s="221"/>
      <c r="AM1100" s="221"/>
      <c r="AN1100" s="221"/>
      <c r="AO1100" s="221"/>
      <c r="AP1100" s="221"/>
      <c r="AQ1100" s="221"/>
      <c r="AR1100" s="221"/>
      <c r="AS1100" s="221"/>
      <c r="AT1100" s="221"/>
      <c r="AU1100" s="221"/>
      <c r="AV1100" s="221"/>
      <c r="AW1100" s="221"/>
      <c r="AX1100" s="221"/>
      <c r="AY1100" s="221"/>
      <c r="AZ1100" s="221"/>
      <c r="BA1100" s="221"/>
      <c r="BB1100" s="221"/>
      <c r="BC1100" s="221"/>
      <c r="BD1100" s="221"/>
      <c r="BE1100" s="221"/>
      <c r="BF1100" s="221"/>
      <c r="BG1100" s="221"/>
      <c r="BH1100" s="221"/>
      <c r="BI1100" s="221"/>
      <c r="BJ1100" s="221"/>
      <c r="BK1100" s="221"/>
      <c r="BL1100" s="221"/>
      <c r="BM1100" s="221"/>
      <c r="BN1100" s="221"/>
      <c r="BO1100" s="221"/>
      <c r="BP1100" s="221"/>
      <c r="BQ1100" s="222"/>
      <c r="BR1100" s="201"/>
      <c r="BS1100" s="202"/>
      <c r="BT1100" s="202"/>
      <c r="BU1100" s="202"/>
      <c r="BV1100" s="203"/>
      <c r="BW1100" s="4"/>
      <c r="BX1100" s="4"/>
      <c r="BY1100" s="4"/>
      <c r="BZ1100" s="5"/>
      <c r="CA1100" s="6" t="s">
        <v>24</v>
      </c>
    </row>
    <row r="1101" spans="1:79" s="6" customFormat="1" ht="42" hidden="1" customHeight="1">
      <c r="A1101" s="62">
        <v>0</v>
      </c>
      <c r="B1101" s="61"/>
      <c r="C1101" s="204" t="s">
        <v>493</v>
      </c>
      <c r="D1101" s="205"/>
      <c r="E1101" s="205"/>
      <c r="F1101" s="205"/>
      <c r="G1101" s="205"/>
      <c r="H1101" s="205"/>
      <c r="I1101" s="206"/>
      <c r="J1101" s="207" t="s">
        <v>98</v>
      </c>
      <c r="K1101" s="208"/>
      <c r="L1101" s="208"/>
      <c r="M1101" s="208"/>
      <c r="N1101" s="209"/>
      <c r="O1101" s="128"/>
      <c r="P1101" s="221"/>
      <c r="Q1101" s="221"/>
      <c r="R1101" s="221"/>
      <c r="S1101" s="221"/>
      <c r="T1101" s="221"/>
      <c r="U1101" s="221"/>
      <c r="V1101" s="221"/>
      <c r="W1101" s="221"/>
      <c r="X1101" s="221"/>
      <c r="Y1101" s="221"/>
      <c r="Z1101" s="221"/>
      <c r="AA1101" s="221"/>
      <c r="AB1101" s="221"/>
      <c r="AC1101" s="221"/>
      <c r="AD1101" s="221"/>
      <c r="AE1101" s="221"/>
      <c r="AF1101" s="221"/>
      <c r="AG1101" s="221"/>
      <c r="AH1101" s="221"/>
      <c r="AI1101" s="221"/>
      <c r="AJ1101" s="221"/>
      <c r="AK1101" s="221"/>
      <c r="AL1101" s="221"/>
      <c r="AM1101" s="221"/>
      <c r="AN1101" s="221"/>
      <c r="AO1101" s="221"/>
      <c r="AP1101" s="221"/>
      <c r="AQ1101" s="221"/>
      <c r="AR1101" s="221"/>
      <c r="AS1101" s="221"/>
      <c r="AT1101" s="221"/>
      <c r="AU1101" s="221"/>
      <c r="AV1101" s="221"/>
      <c r="AW1101" s="221"/>
      <c r="AX1101" s="221"/>
      <c r="AY1101" s="221"/>
      <c r="AZ1101" s="221"/>
      <c r="BA1101" s="221"/>
      <c r="BB1101" s="221"/>
      <c r="BC1101" s="221"/>
      <c r="BD1101" s="221"/>
      <c r="BE1101" s="221"/>
      <c r="BF1101" s="221"/>
      <c r="BG1101" s="221"/>
      <c r="BH1101" s="221"/>
      <c r="BI1101" s="221"/>
      <c r="BJ1101" s="221"/>
      <c r="BK1101" s="221"/>
      <c r="BL1101" s="221"/>
      <c r="BM1101" s="221"/>
      <c r="BN1101" s="221"/>
      <c r="BO1101" s="221"/>
      <c r="BP1101" s="221"/>
      <c r="BQ1101" s="222"/>
      <c r="BR1101" s="201"/>
      <c r="BS1101" s="202"/>
      <c r="BT1101" s="202"/>
      <c r="BU1101" s="202"/>
      <c r="BV1101" s="203"/>
      <c r="BW1101" s="4"/>
      <c r="BX1101" s="4"/>
      <c r="BY1101" s="4"/>
      <c r="BZ1101" s="5"/>
      <c r="CA1101" s="6" t="s">
        <v>24</v>
      </c>
    </row>
    <row r="1102" spans="1:79" s="6" customFormat="1" ht="18.75" hidden="1" customHeight="1">
      <c r="A1102" s="62">
        <v>0</v>
      </c>
      <c r="B1102" s="61"/>
      <c r="C1102" s="204" t="s">
        <v>97</v>
      </c>
      <c r="D1102" s="205"/>
      <c r="E1102" s="205"/>
      <c r="F1102" s="205"/>
      <c r="G1102" s="205"/>
      <c r="H1102" s="205"/>
      <c r="I1102" s="206"/>
      <c r="J1102" s="207" t="s">
        <v>98</v>
      </c>
      <c r="K1102" s="208"/>
      <c r="L1102" s="208"/>
      <c r="M1102" s="208"/>
      <c r="N1102" s="209"/>
      <c r="O1102" s="128"/>
      <c r="P1102" s="221"/>
      <c r="Q1102" s="221"/>
      <c r="R1102" s="221"/>
      <c r="S1102" s="221"/>
      <c r="T1102" s="221"/>
      <c r="U1102" s="221"/>
      <c r="V1102" s="221"/>
      <c r="W1102" s="221"/>
      <c r="X1102" s="221"/>
      <c r="Y1102" s="221"/>
      <c r="Z1102" s="221"/>
      <c r="AA1102" s="221"/>
      <c r="AB1102" s="221"/>
      <c r="AC1102" s="221"/>
      <c r="AD1102" s="221"/>
      <c r="AE1102" s="221"/>
      <c r="AF1102" s="221"/>
      <c r="AG1102" s="221"/>
      <c r="AH1102" s="221"/>
      <c r="AI1102" s="221"/>
      <c r="AJ1102" s="221"/>
      <c r="AK1102" s="221"/>
      <c r="AL1102" s="221"/>
      <c r="AM1102" s="221"/>
      <c r="AN1102" s="221"/>
      <c r="AO1102" s="221"/>
      <c r="AP1102" s="221"/>
      <c r="AQ1102" s="221"/>
      <c r="AR1102" s="221"/>
      <c r="AS1102" s="221"/>
      <c r="AT1102" s="221"/>
      <c r="AU1102" s="221"/>
      <c r="AV1102" s="221"/>
      <c r="AW1102" s="221"/>
      <c r="AX1102" s="221"/>
      <c r="AY1102" s="221"/>
      <c r="AZ1102" s="221"/>
      <c r="BA1102" s="221"/>
      <c r="BB1102" s="221"/>
      <c r="BC1102" s="221"/>
      <c r="BD1102" s="221"/>
      <c r="BE1102" s="221"/>
      <c r="BF1102" s="221"/>
      <c r="BG1102" s="221"/>
      <c r="BH1102" s="221"/>
      <c r="BI1102" s="221"/>
      <c r="BJ1102" s="221"/>
      <c r="BK1102" s="221"/>
      <c r="BL1102" s="221"/>
      <c r="BM1102" s="221"/>
      <c r="BN1102" s="221"/>
      <c r="BO1102" s="221"/>
      <c r="BP1102" s="221"/>
      <c r="BQ1102" s="222"/>
      <c r="BR1102" s="201"/>
      <c r="BS1102" s="202"/>
      <c r="BT1102" s="202"/>
      <c r="BU1102" s="202"/>
      <c r="BV1102" s="203"/>
      <c r="BW1102" s="4"/>
      <c r="BX1102" s="4"/>
      <c r="BY1102" s="4"/>
      <c r="BZ1102" s="5"/>
      <c r="CA1102" s="6" t="s">
        <v>24</v>
      </c>
    </row>
    <row r="1103" spans="1:79" ht="55.5" hidden="1" customHeight="1">
      <c r="A1103" s="252" t="s">
        <v>619</v>
      </c>
      <c r="B1103" s="125"/>
      <c r="C1103" s="186" t="s">
        <v>134</v>
      </c>
      <c r="D1103" s="186"/>
      <c r="E1103" s="186"/>
      <c r="F1103" s="186"/>
      <c r="G1103" s="186"/>
      <c r="H1103" s="186"/>
      <c r="I1103" s="186"/>
      <c r="J1103" s="187" t="s">
        <v>100</v>
      </c>
      <c r="K1103" s="187"/>
      <c r="L1103" s="187"/>
      <c r="M1103" s="187"/>
      <c r="N1103" s="187"/>
      <c r="O1103" s="128"/>
      <c r="P1103" s="221"/>
      <c r="Q1103" s="221"/>
      <c r="R1103" s="221"/>
      <c r="S1103" s="221"/>
      <c r="T1103" s="221"/>
      <c r="U1103" s="221"/>
      <c r="V1103" s="221"/>
      <c r="W1103" s="221"/>
      <c r="X1103" s="221"/>
      <c r="Y1103" s="221"/>
      <c r="Z1103" s="221"/>
      <c r="AA1103" s="221"/>
      <c r="AB1103" s="221"/>
      <c r="AC1103" s="221"/>
      <c r="AD1103" s="221"/>
      <c r="AE1103" s="221"/>
      <c r="AF1103" s="221"/>
      <c r="AG1103" s="221"/>
      <c r="AH1103" s="221"/>
      <c r="AI1103" s="221"/>
      <c r="AJ1103" s="221"/>
      <c r="AK1103" s="221"/>
      <c r="AL1103" s="221"/>
      <c r="AM1103" s="221"/>
      <c r="AN1103" s="221"/>
      <c r="AO1103" s="221"/>
      <c r="AP1103" s="221"/>
      <c r="AQ1103" s="221"/>
      <c r="AR1103" s="221"/>
      <c r="AS1103" s="221"/>
      <c r="AT1103" s="221"/>
      <c r="AU1103" s="221"/>
      <c r="AV1103" s="221"/>
      <c r="AW1103" s="221"/>
      <c r="AX1103" s="221"/>
      <c r="AY1103" s="221"/>
      <c r="AZ1103" s="221"/>
      <c r="BA1103" s="221"/>
      <c r="BB1103" s="221"/>
      <c r="BC1103" s="221"/>
      <c r="BD1103" s="221"/>
      <c r="BE1103" s="221"/>
      <c r="BF1103" s="221"/>
      <c r="BG1103" s="221"/>
      <c r="BH1103" s="221"/>
      <c r="BI1103" s="221"/>
      <c r="BJ1103" s="221"/>
      <c r="BK1103" s="221"/>
      <c r="BL1103" s="221"/>
      <c r="BM1103" s="221"/>
      <c r="BN1103" s="221"/>
      <c r="BO1103" s="221"/>
      <c r="BP1103" s="221"/>
      <c r="BQ1103" s="222"/>
      <c r="BR1103" s="182">
        <v>0</v>
      </c>
      <c r="BS1103" s="183"/>
      <c r="BT1103" s="183"/>
      <c r="BU1103" s="183"/>
      <c r="BV1103" s="184"/>
      <c r="BW1103" s="1"/>
      <c r="BX1103" s="1"/>
      <c r="BY1103" s="1"/>
      <c r="BZ1103" s="2"/>
    </row>
    <row r="1104" spans="1:79" ht="18.75" hidden="1" customHeight="1">
      <c r="A1104" s="62">
        <v>0</v>
      </c>
      <c r="B1104" s="61"/>
      <c r="C1104" s="178" t="s">
        <v>198</v>
      </c>
      <c r="D1104" s="178"/>
      <c r="E1104" s="178"/>
      <c r="F1104" s="178"/>
      <c r="G1104" s="178"/>
      <c r="H1104" s="178"/>
      <c r="I1104" s="178"/>
      <c r="J1104" s="179" t="s">
        <v>98</v>
      </c>
      <c r="K1104" s="179"/>
      <c r="L1104" s="179"/>
      <c r="M1104" s="179"/>
      <c r="N1104" s="179"/>
      <c r="O1104" s="128"/>
      <c r="P1104" s="221"/>
      <c r="Q1104" s="221"/>
      <c r="R1104" s="221"/>
      <c r="S1104" s="221"/>
      <c r="T1104" s="221"/>
      <c r="U1104" s="221"/>
      <c r="V1104" s="221"/>
      <c r="W1104" s="221"/>
      <c r="X1104" s="221"/>
      <c r="Y1104" s="221"/>
      <c r="Z1104" s="221"/>
      <c r="AA1104" s="221"/>
      <c r="AB1104" s="221"/>
      <c r="AC1104" s="221"/>
      <c r="AD1104" s="221"/>
      <c r="AE1104" s="221"/>
      <c r="AF1104" s="221"/>
      <c r="AG1104" s="221"/>
      <c r="AH1104" s="221"/>
      <c r="AI1104" s="221"/>
      <c r="AJ1104" s="221"/>
      <c r="AK1104" s="221"/>
      <c r="AL1104" s="221"/>
      <c r="AM1104" s="221"/>
      <c r="AN1104" s="221"/>
      <c r="AO1104" s="221"/>
      <c r="AP1104" s="221"/>
      <c r="AQ1104" s="221"/>
      <c r="AR1104" s="221"/>
      <c r="AS1104" s="221"/>
      <c r="AT1104" s="221"/>
      <c r="AU1104" s="221"/>
      <c r="AV1104" s="221"/>
      <c r="AW1104" s="221"/>
      <c r="AX1104" s="221"/>
      <c r="AY1104" s="221"/>
      <c r="AZ1104" s="221"/>
      <c r="BA1104" s="221"/>
      <c r="BB1104" s="221"/>
      <c r="BC1104" s="221"/>
      <c r="BD1104" s="221"/>
      <c r="BE1104" s="221"/>
      <c r="BF1104" s="221"/>
      <c r="BG1104" s="221"/>
      <c r="BH1104" s="221"/>
      <c r="BI1104" s="221"/>
      <c r="BJ1104" s="221"/>
      <c r="BK1104" s="221"/>
      <c r="BL1104" s="221"/>
      <c r="BM1104" s="221"/>
      <c r="BN1104" s="221"/>
      <c r="BO1104" s="221"/>
      <c r="BP1104" s="221"/>
      <c r="BQ1104" s="222"/>
      <c r="BR1104" s="151"/>
      <c r="BS1104" s="151"/>
      <c r="BT1104" s="151"/>
      <c r="BU1104" s="151"/>
      <c r="BV1104" s="151"/>
      <c r="BW1104" s="1"/>
      <c r="BX1104" s="1"/>
      <c r="BY1104" s="1"/>
      <c r="BZ1104" s="2"/>
    </row>
    <row r="1105" spans="1:79" ht="87" hidden="1" customHeight="1">
      <c r="A1105" s="185">
        <v>25</v>
      </c>
      <c r="B1105" s="125"/>
      <c r="C1105" s="186" t="s">
        <v>244</v>
      </c>
      <c r="D1105" s="186"/>
      <c r="E1105" s="186"/>
      <c r="F1105" s="186"/>
      <c r="G1105" s="186"/>
      <c r="H1105" s="186"/>
      <c r="I1105" s="186"/>
      <c r="J1105" s="187" t="s">
        <v>103</v>
      </c>
      <c r="K1105" s="187"/>
      <c r="L1105" s="187"/>
      <c r="M1105" s="187"/>
      <c r="N1105" s="187"/>
      <c r="O1105" s="128"/>
      <c r="P1105" s="221"/>
      <c r="Q1105" s="221"/>
      <c r="R1105" s="221"/>
      <c r="S1105" s="221"/>
      <c r="T1105" s="221"/>
      <c r="U1105" s="221"/>
      <c r="V1105" s="221"/>
      <c r="W1105" s="221"/>
      <c r="X1105" s="221"/>
      <c r="Y1105" s="221"/>
      <c r="Z1105" s="221"/>
      <c r="AA1105" s="221"/>
      <c r="AB1105" s="221"/>
      <c r="AC1105" s="221"/>
      <c r="AD1105" s="221"/>
      <c r="AE1105" s="221"/>
      <c r="AF1105" s="221"/>
      <c r="AG1105" s="221"/>
      <c r="AH1105" s="221"/>
      <c r="AI1105" s="221"/>
      <c r="AJ1105" s="221"/>
      <c r="AK1105" s="221"/>
      <c r="AL1105" s="221"/>
      <c r="AM1105" s="221"/>
      <c r="AN1105" s="221"/>
      <c r="AO1105" s="221"/>
      <c r="AP1105" s="221"/>
      <c r="AQ1105" s="221"/>
      <c r="AR1105" s="221"/>
      <c r="AS1105" s="221"/>
      <c r="AT1105" s="221"/>
      <c r="AU1105" s="221"/>
      <c r="AV1105" s="221"/>
      <c r="AW1105" s="221"/>
      <c r="AX1105" s="221"/>
      <c r="AY1105" s="221"/>
      <c r="AZ1105" s="221"/>
      <c r="BA1105" s="221"/>
      <c r="BB1105" s="221"/>
      <c r="BC1105" s="221"/>
      <c r="BD1105" s="221"/>
      <c r="BE1105" s="221"/>
      <c r="BF1105" s="221"/>
      <c r="BG1105" s="221"/>
      <c r="BH1105" s="221"/>
      <c r="BI1105" s="221"/>
      <c r="BJ1105" s="221"/>
      <c r="BK1105" s="221"/>
      <c r="BL1105" s="221"/>
      <c r="BM1105" s="221"/>
      <c r="BN1105" s="221"/>
      <c r="BO1105" s="221"/>
      <c r="BP1105" s="221"/>
      <c r="BQ1105" s="222"/>
      <c r="BR1105" s="182">
        <v>0</v>
      </c>
      <c r="BS1105" s="183"/>
      <c r="BT1105" s="183"/>
      <c r="BU1105" s="183"/>
      <c r="BV1105" s="184"/>
      <c r="BW1105" s="1"/>
      <c r="BX1105" s="1"/>
      <c r="BY1105" s="1"/>
      <c r="BZ1105" s="2"/>
    </row>
    <row r="1106" spans="1:79" ht="18.75" hidden="1" customHeight="1">
      <c r="A1106" s="62">
        <v>0</v>
      </c>
      <c r="B1106" s="61"/>
      <c r="C1106" s="178" t="s">
        <v>281</v>
      </c>
      <c r="D1106" s="178"/>
      <c r="E1106" s="178"/>
      <c r="F1106" s="178"/>
      <c r="G1106" s="178"/>
      <c r="H1106" s="178"/>
      <c r="I1106" s="178"/>
      <c r="J1106" s="179" t="s">
        <v>98</v>
      </c>
      <c r="K1106" s="179"/>
      <c r="L1106" s="179"/>
      <c r="M1106" s="179"/>
      <c r="N1106" s="179"/>
      <c r="O1106" s="128"/>
      <c r="P1106" s="221"/>
      <c r="Q1106" s="221"/>
      <c r="R1106" s="221"/>
      <c r="S1106" s="221"/>
      <c r="T1106" s="221"/>
      <c r="U1106" s="221"/>
      <c r="V1106" s="221"/>
      <c r="W1106" s="221"/>
      <c r="X1106" s="221"/>
      <c r="Y1106" s="221"/>
      <c r="Z1106" s="221"/>
      <c r="AA1106" s="221"/>
      <c r="AB1106" s="221"/>
      <c r="AC1106" s="221"/>
      <c r="AD1106" s="221"/>
      <c r="AE1106" s="221"/>
      <c r="AF1106" s="221"/>
      <c r="AG1106" s="221"/>
      <c r="AH1106" s="221"/>
      <c r="AI1106" s="221"/>
      <c r="AJ1106" s="221"/>
      <c r="AK1106" s="221"/>
      <c r="AL1106" s="221"/>
      <c r="AM1106" s="221"/>
      <c r="AN1106" s="221"/>
      <c r="AO1106" s="221"/>
      <c r="AP1106" s="221"/>
      <c r="AQ1106" s="221"/>
      <c r="AR1106" s="221"/>
      <c r="AS1106" s="221"/>
      <c r="AT1106" s="221"/>
      <c r="AU1106" s="221"/>
      <c r="AV1106" s="221"/>
      <c r="AW1106" s="221"/>
      <c r="AX1106" s="221"/>
      <c r="AY1106" s="221"/>
      <c r="AZ1106" s="221"/>
      <c r="BA1106" s="221"/>
      <c r="BB1106" s="221"/>
      <c r="BC1106" s="221"/>
      <c r="BD1106" s="221"/>
      <c r="BE1106" s="221"/>
      <c r="BF1106" s="221"/>
      <c r="BG1106" s="221"/>
      <c r="BH1106" s="221"/>
      <c r="BI1106" s="221"/>
      <c r="BJ1106" s="221"/>
      <c r="BK1106" s="221"/>
      <c r="BL1106" s="221"/>
      <c r="BM1106" s="221"/>
      <c r="BN1106" s="221"/>
      <c r="BO1106" s="221"/>
      <c r="BP1106" s="221"/>
      <c r="BQ1106" s="222"/>
      <c r="BR1106" s="151"/>
      <c r="BS1106" s="151"/>
      <c r="BT1106" s="151"/>
      <c r="BU1106" s="151"/>
      <c r="BV1106" s="151"/>
      <c r="BW1106" s="1"/>
      <c r="BX1106" s="1"/>
      <c r="BY1106" s="1"/>
      <c r="BZ1106" s="2"/>
    </row>
    <row r="1107" spans="1:79" ht="68.45" hidden="1" customHeight="1">
      <c r="A1107" s="185">
        <v>25</v>
      </c>
      <c r="B1107" s="125"/>
      <c r="C1107" s="186" t="s">
        <v>321</v>
      </c>
      <c r="D1107" s="186"/>
      <c r="E1107" s="186"/>
      <c r="F1107" s="186"/>
      <c r="G1107" s="186"/>
      <c r="H1107" s="186"/>
      <c r="I1107" s="186"/>
      <c r="J1107" s="187" t="s">
        <v>100</v>
      </c>
      <c r="K1107" s="187"/>
      <c r="L1107" s="187"/>
      <c r="M1107" s="187"/>
      <c r="N1107" s="187"/>
      <c r="O1107" s="128"/>
      <c r="P1107" s="221"/>
      <c r="Q1107" s="221"/>
      <c r="R1107" s="221"/>
      <c r="S1107" s="221"/>
      <c r="T1107" s="221"/>
      <c r="U1107" s="221"/>
      <c r="V1107" s="221"/>
      <c r="W1107" s="221"/>
      <c r="X1107" s="221"/>
      <c r="Y1107" s="221"/>
      <c r="Z1107" s="221"/>
      <c r="AA1107" s="221"/>
      <c r="AB1107" s="221"/>
      <c r="AC1107" s="221"/>
      <c r="AD1107" s="221"/>
      <c r="AE1107" s="221"/>
      <c r="AF1107" s="221"/>
      <c r="AG1107" s="221"/>
      <c r="AH1107" s="221"/>
      <c r="AI1107" s="221"/>
      <c r="AJ1107" s="221"/>
      <c r="AK1107" s="221"/>
      <c r="AL1107" s="221"/>
      <c r="AM1107" s="221"/>
      <c r="AN1107" s="221"/>
      <c r="AO1107" s="221"/>
      <c r="AP1107" s="221"/>
      <c r="AQ1107" s="221"/>
      <c r="AR1107" s="221"/>
      <c r="AS1107" s="221"/>
      <c r="AT1107" s="221"/>
      <c r="AU1107" s="221"/>
      <c r="AV1107" s="221"/>
      <c r="AW1107" s="221"/>
      <c r="AX1107" s="221"/>
      <c r="AY1107" s="221"/>
      <c r="AZ1107" s="221"/>
      <c r="BA1107" s="221"/>
      <c r="BB1107" s="221"/>
      <c r="BC1107" s="221"/>
      <c r="BD1107" s="221"/>
      <c r="BE1107" s="221"/>
      <c r="BF1107" s="221"/>
      <c r="BG1107" s="221"/>
      <c r="BH1107" s="221"/>
      <c r="BI1107" s="221"/>
      <c r="BJ1107" s="221"/>
      <c r="BK1107" s="221"/>
      <c r="BL1107" s="221"/>
      <c r="BM1107" s="221"/>
      <c r="BN1107" s="221"/>
      <c r="BO1107" s="221"/>
      <c r="BP1107" s="221"/>
      <c r="BQ1107" s="222"/>
      <c r="BR1107" s="182">
        <v>0</v>
      </c>
      <c r="BS1107" s="183"/>
      <c r="BT1107" s="183"/>
      <c r="BU1107" s="183"/>
      <c r="BV1107" s="184"/>
      <c r="BW1107" s="1"/>
      <c r="BX1107" s="1"/>
      <c r="BY1107" s="1"/>
      <c r="BZ1107" s="2"/>
    </row>
    <row r="1108" spans="1:79" ht="18.75" hidden="1" customHeight="1">
      <c r="A1108" s="62">
        <v>0</v>
      </c>
      <c r="B1108" s="61"/>
      <c r="C1108" s="178" t="s">
        <v>360</v>
      </c>
      <c r="D1108" s="178"/>
      <c r="E1108" s="178"/>
      <c r="F1108" s="178"/>
      <c r="G1108" s="178"/>
      <c r="H1108" s="178"/>
      <c r="I1108" s="178"/>
      <c r="J1108" s="179" t="s">
        <v>98</v>
      </c>
      <c r="K1108" s="179"/>
      <c r="L1108" s="179"/>
      <c r="M1108" s="179"/>
      <c r="N1108" s="179"/>
      <c r="O1108" s="128"/>
      <c r="P1108" s="221"/>
      <c r="Q1108" s="221"/>
      <c r="R1108" s="221"/>
      <c r="S1108" s="221"/>
      <c r="T1108" s="221"/>
      <c r="U1108" s="221"/>
      <c r="V1108" s="221"/>
      <c r="W1108" s="221"/>
      <c r="X1108" s="221"/>
      <c r="Y1108" s="221"/>
      <c r="Z1108" s="221"/>
      <c r="AA1108" s="221"/>
      <c r="AB1108" s="221"/>
      <c r="AC1108" s="221"/>
      <c r="AD1108" s="221"/>
      <c r="AE1108" s="221"/>
      <c r="AF1108" s="221"/>
      <c r="AG1108" s="221"/>
      <c r="AH1108" s="221"/>
      <c r="AI1108" s="221"/>
      <c r="AJ1108" s="221"/>
      <c r="AK1108" s="221"/>
      <c r="AL1108" s="221"/>
      <c r="AM1108" s="221"/>
      <c r="AN1108" s="221"/>
      <c r="AO1108" s="221"/>
      <c r="AP1108" s="221"/>
      <c r="AQ1108" s="221"/>
      <c r="AR1108" s="221"/>
      <c r="AS1108" s="221"/>
      <c r="AT1108" s="221"/>
      <c r="AU1108" s="221"/>
      <c r="AV1108" s="221"/>
      <c r="AW1108" s="221"/>
      <c r="AX1108" s="221"/>
      <c r="AY1108" s="221"/>
      <c r="AZ1108" s="221"/>
      <c r="BA1108" s="221"/>
      <c r="BB1108" s="221"/>
      <c r="BC1108" s="221"/>
      <c r="BD1108" s="221"/>
      <c r="BE1108" s="221"/>
      <c r="BF1108" s="221"/>
      <c r="BG1108" s="221"/>
      <c r="BH1108" s="221"/>
      <c r="BI1108" s="221"/>
      <c r="BJ1108" s="221"/>
      <c r="BK1108" s="221"/>
      <c r="BL1108" s="221"/>
      <c r="BM1108" s="221"/>
      <c r="BN1108" s="221"/>
      <c r="BO1108" s="221"/>
      <c r="BP1108" s="221"/>
      <c r="BQ1108" s="222"/>
      <c r="BR1108" s="151"/>
      <c r="BS1108" s="151"/>
      <c r="BT1108" s="151"/>
      <c r="BU1108" s="151"/>
      <c r="BV1108" s="151"/>
      <c r="BW1108" s="1"/>
      <c r="BX1108" s="1"/>
      <c r="BY1108" s="1"/>
      <c r="BZ1108" s="2"/>
    </row>
    <row r="1109" spans="1:79" ht="57.95" hidden="1" customHeight="1">
      <c r="A1109" s="185">
        <v>25</v>
      </c>
      <c r="B1109" s="125"/>
      <c r="C1109" s="186" t="s">
        <v>388</v>
      </c>
      <c r="D1109" s="186"/>
      <c r="E1109" s="186"/>
      <c r="F1109" s="186"/>
      <c r="G1109" s="186"/>
      <c r="H1109" s="186"/>
      <c r="I1109" s="186"/>
      <c r="J1109" s="187" t="s">
        <v>362</v>
      </c>
      <c r="K1109" s="187"/>
      <c r="L1109" s="187"/>
      <c r="M1109" s="187"/>
      <c r="N1109" s="187"/>
      <c r="O1109" s="128"/>
      <c r="P1109" s="221"/>
      <c r="Q1109" s="221"/>
      <c r="R1109" s="221"/>
      <c r="S1109" s="221"/>
      <c r="T1109" s="221"/>
      <c r="U1109" s="221"/>
      <c r="V1109" s="221"/>
      <c r="W1109" s="221"/>
      <c r="X1109" s="221"/>
      <c r="Y1109" s="221"/>
      <c r="Z1109" s="221"/>
      <c r="AA1109" s="221"/>
      <c r="AB1109" s="221"/>
      <c r="AC1109" s="221"/>
      <c r="AD1109" s="221"/>
      <c r="AE1109" s="221"/>
      <c r="AF1109" s="221"/>
      <c r="AG1109" s="221"/>
      <c r="AH1109" s="221"/>
      <c r="AI1109" s="221"/>
      <c r="AJ1109" s="221"/>
      <c r="AK1109" s="221"/>
      <c r="AL1109" s="221"/>
      <c r="AM1109" s="221"/>
      <c r="AN1109" s="221"/>
      <c r="AO1109" s="221"/>
      <c r="AP1109" s="221"/>
      <c r="AQ1109" s="221"/>
      <c r="AR1109" s="221"/>
      <c r="AS1109" s="221"/>
      <c r="AT1109" s="221"/>
      <c r="AU1109" s="221"/>
      <c r="AV1109" s="221"/>
      <c r="AW1109" s="221"/>
      <c r="AX1109" s="221"/>
      <c r="AY1109" s="221"/>
      <c r="AZ1109" s="221"/>
      <c r="BA1109" s="221"/>
      <c r="BB1109" s="221"/>
      <c r="BC1109" s="221"/>
      <c r="BD1109" s="221"/>
      <c r="BE1109" s="221"/>
      <c r="BF1109" s="221"/>
      <c r="BG1109" s="221"/>
      <c r="BH1109" s="221"/>
      <c r="BI1109" s="221"/>
      <c r="BJ1109" s="221"/>
      <c r="BK1109" s="221"/>
      <c r="BL1109" s="221"/>
      <c r="BM1109" s="221"/>
      <c r="BN1109" s="221"/>
      <c r="BO1109" s="221"/>
      <c r="BP1109" s="221"/>
      <c r="BQ1109" s="222"/>
      <c r="BR1109" s="182">
        <v>0</v>
      </c>
      <c r="BS1109" s="183"/>
      <c r="BT1109" s="183"/>
      <c r="BU1109" s="183"/>
      <c r="BV1109" s="184"/>
      <c r="BW1109" s="1"/>
      <c r="BX1109" s="1"/>
      <c r="BY1109" s="1"/>
      <c r="BZ1109" s="2"/>
    </row>
    <row r="1110" spans="1:79" s="6" customFormat="1" ht="48.75" customHeight="1">
      <c r="A1110" s="62">
        <v>0</v>
      </c>
      <c r="B1110" s="61"/>
      <c r="C1110" s="178" t="s">
        <v>494</v>
      </c>
      <c r="D1110" s="178"/>
      <c r="E1110" s="178"/>
      <c r="F1110" s="178"/>
      <c r="G1110" s="178"/>
      <c r="H1110" s="178"/>
      <c r="I1110" s="178"/>
      <c r="J1110" s="179" t="s">
        <v>98</v>
      </c>
      <c r="K1110" s="179"/>
      <c r="L1110" s="179"/>
      <c r="M1110" s="179"/>
      <c r="N1110" s="179"/>
      <c r="O1110" s="128"/>
      <c r="P1110" s="221"/>
      <c r="Q1110" s="221"/>
      <c r="R1110" s="221"/>
      <c r="S1110" s="221"/>
      <c r="T1110" s="221"/>
      <c r="U1110" s="221"/>
      <c r="V1110" s="221"/>
      <c r="W1110" s="221"/>
      <c r="X1110" s="221"/>
      <c r="Y1110" s="221"/>
      <c r="Z1110" s="221"/>
      <c r="AA1110" s="221"/>
      <c r="AB1110" s="221"/>
      <c r="AC1110" s="221"/>
      <c r="AD1110" s="221"/>
      <c r="AE1110" s="221"/>
      <c r="AF1110" s="221"/>
      <c r="AG1110" s="221"/>
      <c r="AH1110" s="221"/>
      <c r="AI1110" s="221"/>
      <c r="AJ1110" s="221"/>
      <c r="AK1110" s="221"/>
      <c r="AL1110" s="221"/>
      <c r="AM1110" s="221"/>
      <c r="AN1110" s="221"/>
      <c r="AO1110" s="221"/>
      <c r="AP1110" s="221"/>
      <c r="AQ1110" s="221"/>
      <c r="AR1110" s="221"/>
      <c r="AS1110" s="221"/>
      <c r="AT1110" s="221"/>
      <c r="AU1110" s="221"/>
      <c r="AV1110" s="221"/>
      <c r="AW1110" s="221"/>
      <c r="AX1110" s="221"/>
      <c r="AY1110" s="221"/>
      <c r="AZ1110" s="221"/>
      <c r="BA1110" s="221"/>
      <c r="BB1110" s="221"/>
      <c r="BC1110" s="221"/>
      <c r="BD1110" s="221"/>
      <c r="BE1110" s="221"/>
      <c r="BF1110" s="221"/>
      <c r="BG1110" s="221"/>
      <c r="BH1110" s="221"/>
      <c r="BI1110" s="221"/>
      <c r="BJ1110" s="221"/>
      <c r="BK1110" s="221"/>
      <c r="BL1110" s="221"/>
      <c r="BM1110" s="221"/>
      <c r="BN1110" s="221"/>
      <c r="BO1110" s="221"/>
      <c r="BP1110" s="221"/>
      <c r="BQ1110" s="222"/>
      <c r="BR1110" s="151"/>
      <c r="BS1110" s="151"/>
      <c r="BT1110" s="151"/>
      <c r="BU1110" s="151"/>
      <c r="BV1110" s="151"/>
      <c r="BW1110" s="4"/>
      <c r="BX1110" s="4"/>
      <c r="BY1110" s="4"/>
      <c r="BZ1110" s="5"/>
      <c r="CA1110" s="6" t="s">
        <v>24</v>
      </c>
    </row>
    <row r="1111" spans="1:79" s="6" customFormat="1" ht="18.75" customHeight="1">
      <c r="A1111" s="62">
        <v>0</v>
      </c>
      <c r="B1111" s="61"/>
      <c r="C1111" s="178" t="s">
        <v>97</v>
      </c>
      <c r="D1111" s="178"/>
      <c r="E1111" s="178"/>
      <c r="F1111" s="178"/>
      <c r="G1111" s="178"/>
      <c r="H1111" s="178"/>
      <c r="I1111" s="178"/>
      <c r="J1111" s="179" t="s">
        <v>98</v>
      </c>
      <c r="K1111" s="179"/>
      <c r="L1111" s="179"/>
      <c r="M1111" s="179"/>
      <c r="N1111" s="179"/>
      <c r="O1111" s="128"/>
      <c r="P1111" s="221"/>
      <c r="Q1111" s="221"/>
      <c r="R1111" s="221"/>
      <c r="S1111" s="221"/>
      <c r="T1111" s="221"/>
      <c r="U1111" s="221"/>
      <c r="V1111" s="221"/>
      <c r="W1111" s="221"/>
      <c r="X1111" s="221"/>
      <c r="Y1111" s="221"/>
      <c r="Z1111" s="221"/>
      <c r="AA1111" s="221"/>
      <c r="AB1111" s="221"/>
      <c r="AC1111" s="221"/>
      <c r="AD1111" s="221"/>
      <c r="AE1111" s="221"/>
      <c r="AF1111" s="221"/>
      <c r="AG1111" s="221"/>
      <c r="AH1111" s="221"/>
      <c r="AI1111" s="221"/>
      <c r="AJ1111" s="221"/>
      <c r="AK1111" s="221"/>
      <c r="AL1111" s="221"/>
      <c r="AM1111" s="221"/>
      <c r="AN1111" s="221"/>
      <c r="AO1111" s="221"/>
      <c r="AP1111" s="221"/>
      <c r="AQ1111" s="221"/>
      <c r="AR1111" s="221"/>
      <c r="AS1111" s="221"/>
      <c r="AT1111" s="221"/>
      <c r="AU1111" s="221"/>
      <c r="AV1111" s="221"/>
      <c r="AW1111" s="221"/>
      <c r="AX1111" s="221"/>
      <c r="AY1111" s="221"/>
      <c r="AZ1111" s="221"/>
      <c r="BA1111" s="221"/>
      <c r="BB1111" s="221"/>
      <c r="BC1111" s="221"/>
      <c r="BD1111" s="221"/>
      <c r="BE1111" s="221"/>
      <c r="BF1111" s="221"/>
      <c r="BG1111" s="221"/>
      <c r="BH1111" s="221"/>
      <c r="BI1111" s="221"/>
      <c r="BJ1111" s="221"/>
      <c r="BK1111" s="221"/>
      <c r="BL1111" s="221"/>
      <c r="BM1111" s="221"/>
      <c r="BN1111" s="221"/>
      <c r="BO1111" s="221"/>
      <c r="BP1111" s="221"/>
      <c r="BQ1111" s="222"/>
      <c r="BR1111" s="151"/>
      <c r="BS1111" s="151"/>
      <c r="BT1111" s="151"/>
      <c r="BU1111" s="151"/>
      <c r="BV1111" s="151"/>
      <c r="BW1111" s="4"/>
      <c r="BX1111" s="4"/>
      <c r="BY1111" s="4"/>
      <c r="BZ1111" s="5"/>
      <c r="CA1111" s="6" t="s">
        <v>24</v>
      </c>
    </row>
    <row r="1112" spans="1:79" ht="63.6" customHeight="1">
      <c r="A1112" s="185" t="s">
        <v>620</v>
      </c>
      <c r="B1112" s="125"/>
      <c r="C1112" s="186" t="s">
        <v>136</v>
      </c>
      <c r="D1112" s="186"/>
      <c r="E1112" s="186"/>
      <c r="F1112" s="186"/>
      <c r="G1112" s="186"/>
      <c r="H1112" s="186"/>
      <c r="I1112" s="186"/>
      <c r="J1112" s="187" t="s">
        <v>100</v>
      </c>
      <c r="K1112" s="187"/>
      <c r="L1112" s="187"/>
      <c r="M1112" s="187"/>
      <c r="N1112" s="187"/>
      <c r="O1112" s="229" t="s">
        <v>623</v>
      </c>
      <c r="P1112" s="230"/>
      <c r="Q1112" s="230"/>
      <c r="R1112" s="230"/>
      <c r="S1112" s="230"/>
      <c r="T1112" s="230"/>
      <c r="U1112" s="230"/>
      <c r="V1112" s="230"/>
      <c r="W1112" s="230"/>
      <c r="X1112" s="230"/>
      <c r="Y1112" s="230"/>
      <c r="Z1112" s="230"/>
      <c r="AA1112" s="230"/>
      <c r="AB1112" s="230"/>
      <c r="AC1112" s="230"/>
      <c r="AD1112" s="230"/>
      <c r="AE1112" s="230"/>
      <c r="AF1112" s="230"/>
      <c r="AG1112" s="230"/>
      <c r="AH1112" s="230"/>
      <c r="AI1112" s="230"/>
      <c r="AJ1112" s="230"/>
      <c r="AK1112" s="230"/>
      <c r="AL1112" s="230"/>
      <c r="AM1112" s="230"/>
      <c r="AN1112" s="230"/>
      <c r="AO1112" s="230"/>
      <c r="AP1112" s="230"/>
      <c r="AQ1112" s="230"/>
      <c r="AR1112" s="230"/>
      <c r="AS1112" s="230"/>
      <c r="AT1112" s="230"/>
      <c r="AU1112" s="230"/>
      <c r="AV1112" s="230"/>
      <c r="AW1112" s="230"/>
      <c r="AX1112" s="230"/>
      <c r="AY1112" s="230"/>
      <c r="AZ1112" s="230"/>
      <c r="BA1112" s="230"/>
      <c r="BB1112" s="230"/>
      <c r="BC1112" s="230"/>
      <c r="BD1112" s="230"/>
      <c r="BE1112" s="230"/>
      <c r="BF1112" s="230"/>
      <c r="BG1112" s="230"/>
      <c r="BH1112" s="230"/>
      <c r="BI1112" s="230"/>
      <c r="BJ1112" s="230"/>
      <c r="BK1112" s="230"/>
      <c r="BL1112" s="230"/>
      <c r="BM1112" s="230"/>
      <c r="BN1112" s="230"/>
      <c r="BO1112" s="230"/>
      <c r="BP1112" s="230"/>
      <c r="BQ1112" s="231"/>
      <c r="BR1112" s="182">
        <v>-1775</v>
      </c>
      <c r="BS1112" s="183"/>
      <c r="BT1112" s="183"/>
      <c r="BU1112" s="183"/>
      <c r="BV1112" s="184"/>
      <c r="BW1112" s="1"/>
      <c r="BX1112" s="1"/>
      <c r="BY1112" s="1"/>
      <c r="BZ1112" s="2"/>
    </row>
    <row r="1113" spans="1:79" ht="18.75" hidden="1" customHeight="1">
      <c r="A1113" s="62">
        <v>0</v>
      </c>
      <c r="B1113" s="61"/>
      <c r="C1113" s="178" t="s">
        <v>198</v>
      </c>
      <c r="D1113" s="178"/>
      <c r="E1113" s="178"/>
      <c r="F1113" s="178"/>
      <c r="G1113" s="178"/>
      <c r="H1113" s="178"/>
      <c r="I1113" s="178"/>
      <c r="J1113" s="179" t="s">
        <v>98</v>
      </c>
      <c r="K1113" s="179"/>
      <c r="L1113" s="179"/>
      <c r="M1113" s="179"/>
      <c r="N1113" s="179"/>
      <c r="O1113" s="128"/>
      <c r="P1113" s="221"/>
      <c r="Q1113" s="221"/>
      <c r="R1113" s="221"/>
      <c r="S1113" s="221"/>
      <c r="T1113" s="221"/>
      <c r="U1113" s="221"/>
      <c r="V1113" s="221"/>
      <c r="W1113" s="221"/>
      <c r="X1113" s="221"/>
      <c r="Y1113" s="221"/>
      <c r="Z1113" s="221"/>
      <c r="AA1113" s="221"/>
      <c r="AB1113" s="221"/>
      <c r="AC1113" s="221"/>
      <c r="AD1113" s="221"/>
      <c r="AE1113" s="221"/>
      <c r="AF1113" s="221"/>
      <c r="AG1113" s="221"/>
      <c r="AH1113" s="221"/>
      <c r="AI1113" s="221"/>
      <c r="AJ1113" s="221"/>
      <c r="AK1113" s="221"/>
      <c r="AL1113" s="221"/>
      <c r="AM1113" s="221"/>
      <c r="AN1113" s="221"/>
      <c r="AO1113" s="221"/>
      <c r="AP1113" s="221"/>
      <c r="AQ1113" s="221"/>
      <c r="AR1113" s="221"/>
      <c r="AS1113" s="221"/>
      <c r="AT1113" s="221"/>
      <c r="AU1113" s="221"/>
      <c r="AV1113" s="221"/>
      <c r="AW1113" s="221"/>
      <c r="AX1113" s="221"/>
      <c r="AY1113" s="221"/>
      <c r="AZ1113" s="221"/>
      <c r="BA1113" s="221"/>
      <c r="BB1113" s="221"/>
      <c r="BC1113" s="221"/>
      <c r="BD1113" s="221"/>
      <c r="BE1113" s="221"/>
      <c r="BF1113" s="221"/>
      <c r="BG1113" s="221"/>
      <c r="BH1113" s="221"/>
      <c r="BI1113" s="221"/>
      <c r="BJ1113" s="221"/>
      <c r="BK1113" s="221"/>
      <c r="BL1113" s="221"/>
      <c r="BM1113" s="221"/>
      <c r="BN1113" s="221"/>
      <c r="BO1113" s="221"/>
      <c r="BP1113" s="221"/>
      <c r="BQ1113" s="222"/>
      <c r="BR1113" s="151"/>
      <c r="BS1113" s="151"/>
      <c r="BT1113" s="151"/>
      <c r="BU1113" s="151"/>
      <c r="BV1113" s="151"/>
      <c r="BW1113" s="1"/>
      <c r="BX1113" s="1"/>
      <c r="BY1113" s="1"/>
      <c r="BZ1113" s="2"/>
    </row>
    <row r="1114" spans="1:79" ht="99.75" hidden="1" customHeight="1">
      <c r="A1114" s="185">
        <v>27</v>
      </c>
      <c r="B1114" s="125"/>
      <c r="C1114" s="186" t="s">
        <v>246</v>
      </c>
      <c r="D1114" s="186"/>
      <c r="E1114" s="186"/>
      <c r="F1114" s="186"/>
      <c r="G1114" s="186"/>
      <c r="H1114" s="186"/>
      <c r="I1114" s="186"/>
      <c r="J1114" s="187" t="s">
        <v>217</v>
      </c>
      <c r="K1114" s="187"/>
      <c r="L1114" s="187"/>
      <c r="M1114" s="187"/>
      <c r="N1114" s="187"/>
      <c r="O1114" s="128"/>
      <c r="P1114" s="221"/>
      <c r="Q1114" s="221"/>
      <c r="R1114" s="221"/>
      <c r="S1114" s="221"/>
      <c r="T1114" s="221"/>
      <c r="U1114" s="221"/>
      <c r="V1114" s="221"/>
      <c r="W1114" s="221"/>
      <c r="X1114" s="221"/>
      <c r="Y1114" s="221"/>
      <c r="Z1114" s="221"/>
      <c r="AA1114" s="221"/>
      <c r="AB1114" s="221"/>
      <c r="AC1114" s="221"/>
      <c r="AD1114" s="221"/>
      <c r="AE1114" s="221"/>
      <c r="AF1114" s="221"/>
      <c r="AG1114" s="221"/>
      <c r="AH1114" s="221"/>
      <c r="AI1114" s="221"/>
      <c r="AJ1114" s="221"/>
      <c r="AK1114" s="221"/>
      <c r="AL1114" s="221"/>
      <c r="AM1114" s="221"/>
      <c r="AN1114" s="221"/>
      <c r="AO1114" s="221"/>
      <c r="AP1114" s="221"/>
      <c r="AQ1114" s="221"/>
      <c r="AR1114" s="221"/>
      <c r="AS1114" s="221"/>
      <c r="AT1114" s="221"/>
      <c r="AU1114" s="221"/>
      <c r="AV1114" s="221"/>
      <c r="AW1114" s="221"/>
      <c r="AX1114" s="221"/>
      <c r="AY1114" s="221"/>
      <c r="AZ1114" s="221"/>
      <c r="BA1114" s="221"/>
      <c r="BB1114" s="221"/>
      <c r="BC1114" s="221"/>
      <c r="BD1114" s="221"/>
      <c r="BE1114" s="221"/>
      <c r="BF1114" s="221"/>
      <c r="BG1114" s="221"/>
      <c r="BH1114" s="221"/>
      <c r="BI1114" s="221"/>
      <c r="BJ1114" s="221"/>
      <c r="BK1114" s="221"/>
      <c r="BL1114" s="221"/>
      <c r="BM1114" s="221"/>
      <c r="BN1114" s="221"/>
      <c r="BO1114" s="221"/>
      <c r="BP1114" s="221"/>
      <c r="BQ1114" s="222"/>
      <c r="BR1114" s="182">
        <v>0</v>
      </c>
      <c r="BS1114" s="183"/>
      <c r="BT1114" s="183"/>
      <c r="BU1114" s="183"/>
      <c r="BV1114" s="184"/>
      <c r="BW1114" s="1"/>
      <c r="BX1114" s="1"/>
      <c r="BY1114" s="1"/>
      <c r="BZ1114" s="2"/>
    </row>
    <row r="1115" spans="1:79" ht="76.5" hidden="1" customHeight="1">
      <c r="A1115" s="185">
        <v>27</v>
      </c>
      <c r="B1115" s="125"/>
      <c r="C1115" s="186" t="s">
        <v>247</v>
      </c>
      <c r="D1115" s="186"/>
      <c r="E1115" s="186"/>
      <c r="F1115" s="186"/>
      <c r="G1115" s="186"/>
      <c r="H1115" s="186"/>
      <c r="I1115" s="186"/>
      <c r="J1115" s="187" t="s">
        <v>217</v>
      </c>
      <c r="K1115" s="187"/>
      <c r="L1115" s="187"/>
      <c r="M1115" s="187"/>
      <c r="N1115" s="187"/>
      <c r="O1115" s="128"/>
      <c r="P1115" s="221"/>
      <c r="Q1115" s="221"/>
      <c r="R1115" s="221"/>
      <c r="S1115" s="221"/>
      <c r="T1115" s="221"/>
      <c r="U1115" s="221"/>
      <c r="V1115" s="221"/>
      <c r="W1115" s="221"/>
      <c r="X1115" s="221"/>
      <c r="Y1115" s="221"/>
      <c r="Z1115" s="221"/>
      <c r="AA1115" s="221"/>
      <c r="AB1115" s="221"/>
      <c r="AC1115" s="221"/>
      <c r="AD1115" s="221"/>
      <c r="AE1115" s="221"/>
      <c r="AF1115" s="221"/>
      <c r="AG1115" s="221"/>
      <c r="AH1115" s="221"/>
      <c r="AI1115" s="221"/>
      <c r="AJ1115" s="221"/>
      <c r="AK1115" s="221"/>
      <c r="AL1115" s="221"/>
      <c r="AM1115" s="221"/>
      <c r="AN1115" s="221"/>
      <c r="AO1115" s="221"/>
      <c r="AP1115" s="221"/>
      <c r="AQ1115" s="221"/>
      <c r="AR1115" s="221"/>
      <c r="AS1115" s="221"/>
      <c r="AT1115" s="221"/>
      <c r="AU1115" s="221"/>
      <c r="AV1115" s="221"/>
      <c r="AW1115" s="221"/>
      <c r="AX1115" s="221"/>
      <c r="AY1115" s="221"/>
      <c r="AZ1115" s="221"/>
      <c r="BA1115" s="221"/>
      <c r="BB1115" s="221"/>
      <c r="BC1115" s="221"/>
      <c r="BD1115" s="221"/>
      <c r="BE1115" s="221"/>
      <c r="BF1115" s="221"/>
      <c r="BG1115" s="221"/>
      <c r="BH1115" s="221"/>
      <c r="BI1115" s="221"/>
      <c r="BJ1115" s="221"/>
      <c r="BK1115" s="221"/>
      <c r="BL1115" s="221"/>
      <c r="BM1115" s="221"/>
      <c r="BN1115" s="221"/>
      <c r="BO1115" s="221"/>
      <c r="BP1115" s="221"/>
      <c r="BQ1115" s="222"/>
      <c r="BR1115" s="182">
        <v>0</v>
      </c>
      <c r="BS1115" s="183"/>
      <c r="BT1115" s="183"/>
      <c r="BU1115" s="183"/>
      <c r="BV1115" s="184"/>
      <c r="BW1115" s="1"/>
      <c r="BX1115" s="1"/>
      <c r="BY1115" s="1"/>
      <c r="BZ1115" s="2"/>
    </row>
    <row r="1116" spans="1:79" ht="18.75" hidden="1" customHeight="1">
      <c r="A1116" s="62">
        <v>0</v>
      </c>
      <c r="B1116" s="61"/>
      <c r="C1116" s="178" t="s">
        <v>281</v>
      </c>
      <c r="D1116" s="178"/>
      <c r="E1116" s="178"/>
      <c r="F1116" s="178"/>
      <c r="G1116" s="178"/>
      <c r="H1116" s="178"/>
      <c r="I1116" s="178"/>
      <c r="J1116" s="179" t="s">
        <v>98</v>
      </c>
      <c r="K1116" s="179"/>
      <c r="L1116" s="179"/>
      <c r="M1116" s="179"/>
      <c r="N1116" s="179"/>
      <c r="O1116" s="128"/>
      <c r="P1116" s="221"/>
      <c r="Q1116" s="221"/>
      <c r="R1116" s="221"/>
      <c r="S1116" s="221"/>
      <c r="T1116" s="221"/>
      <c r="U1116" s="221"/>
      <c r="V1116" s="221"/>
      <c r="W1116" s="221"/>
      <c r="X1116" s="221"/>
      <c r="Y1116" s="221"/>
      <c r="Z1116" s="221"/>
      <c r="AA1116" s="221"/>
      <c r="AB1116" s="221"/>
      <c r="AC1116" s="221"/>
      <c r="AD1116" s="221"/>
      <c r="AE1116" s="221"/>
      <c r="AF1116" s="221"/>
      <c r="AG1116" s="221"/>
      <c r="AH1116" s="221"/>
      <c r="AI1116" s="221"/>
      <c r="AJ1116" s="221"/>
      <c r="AK1116" s="221"/>
      <c r="AL1116" s="221"/>
      <c r="AM1116" s="221"/>
      <c r="AN1116" s="221"/>
      <c r="AO1116" s="221"/>
      <c r="AP1116" s="221"/>
      <c r="AQ1116" s="221"/>
      <c r="AR1116" s="221"/>
      <c r="AS1116" s="221"/>
      <c r="AT1116" s="221"/>
      <c r="AU1116" s="221"/>
      <c r="AV1116" s="221"/>
      <c r="AW1116" s="221"/>
      <c r="AX1116" s="221"/>
      <c r="AY1116" s="221"/>
      <c r="AZ1116" s="221"/>
      <c r="BA1116" s="221"/>
      <c r="BB1116" s="221"/>
      <c r="BC1116" s="221"/>
      <c r="BD1116" s="221"/>
      <c r="BE1116" s="221"/>
      <c r="BF1116" s="221"/>
      <c r="BG1116" s="221"/>
      <c r="BH1116" s="221"/>
      <c r="BI1116" s="221"/>
      <c r="BJ1116" s="221"/>
      <c r="BK1116" s="221"/>
      <c r="BL1116" s="221"/>
      <c r="BM1116" s="221"/>
      <c r="BN1116" s="221"/>
      <c r="BO1116" s="221"/>
      <c r="BP1116" s="221"/>
      <c r="BQ1116" s="222"/>
      <c r="BR1116" s="151"/>
      <c r="BS1116" s="151"/>
      <c r="BT1116" s="151"/>
      <c r="BU1116" s="151"/>
      <c r="BV1116" s="151"/>
      <c r="BW1116" s="1"/>
      <c r="BX1116" s="1"/>
      <c r="BY1116" s="1"/>
      <c r="BZ1116" s="2"/>
    </row>
    <row r="1117" spans="1:79" ht="78" hidden="1" customHeight="1">
      <c r="A1117" s="185">
        <v>27</v>
      </c>
      <c r="B1117" s="125"/>
      <c r="C1117" s="186" t="s">
        <v>323</v>
      </c>
      <c r="D1117" s="186"/>
      <c r="E1117" s="186"/>
      <c r="F1117" s="186"/>
      <c r="G1117" s="186"/>
      <c r="H1117" s="186"/>
      <c r="I1117" s="186"/>
      <c r="J1117" s="187" t="s">
        <v>100</v>
      </c>
      <c r="K1117" s="187"/>
      <c r="L1117" s="187"/>
      <c r="M1117" s="187"/>
      <c r="N1117" s="187"/>
      <c r="O1117" s="128"/>
      <c r="P1117" s="221"/>
      <c r="Q1117" s="221"/>
      <c r="R1117" s="221"/>
      <c r="S1117" s="221"/>
      <c r="T1117" s="221"/>
      <c r="U1117" s="221"/>
      <c r="V1117" s="221"/>
      <c r="W1117" s="221"/>
      <c r="X1117" s="221"/>
      <c r="Y1117" s="221"/>
      <c r="Z1117" s="221"/>
      <c r="AA1117" s="221"/>
      <c r="AB1117" s="221"/>
      <c r="AC1117" s="221"/>
      <c r="AD1117" s="221"/>
      <c r="AE1117" s="221"/>
      <c r="AF1117" s="221"/>
      <c r="AG1117" s="221"/>
      <c r="AH1117" s="221"/>
      <c r="AI1117" s="221"/>
      <c r="AJ1117" s="221"/>
      <c r="AK1117" s="221"/>
      <c r="AL1117" s="221"/>
      <c r="AM1117" s="221"/>
      <c r="AN1117" s="221"/>
      <c r="AO1117" s="221"/>
      <c r="AP1117" s="221"/>
      <c r="AQ1117" s="221"/>
      <c r="AR1117" s="221"/>
      <c r="AS1117" s="221"/>
      <c r="AT1117" s="221"/>
      <c r="AU1117" s="221"/>
      <c r="AV1117" s="221"/>
      <c r="AW1117" s="221"/>
      <c r="AX1117" s="221"/>
      <c r="AY1117" s="221"/>
      <c r="AZ1117" s="221"/>
      <c r="BA1117" s="221"/>
      <c r="BB1117" s="221"/>
      <c r="BC1117" s="221"/>
      <c r="BD1117" s="221"/>
      <c r="BE1117" s="221"/>
      <c r="BF1117" s="221"/>
      <c r="BG1117" s="221"/>
      <c r="BH1117" s="221"/>
      <c r="BI1117" s="221"/>
      <c r="BJ1117" s="221"/>
      <c r="BK1117" s="221"/>
      <c r="BL1117" s="221"/>
      <c r="BM1117" s="221"/>
      <c r="BN1117" s="221"/>
      <c r="BO1117" s="221"/>
      <c r="BP1117" s="221"/>
      <c r="BQ1117" s="222"/>
      <c r="BR1117" s="182">
        <v>0</v>
      </c>
      <c r="BS1117" s="183"/>
      <c r="BT1117" s="183"/>
      <c r="BU1117" s="183"/>
      <c r="BV1117" s="184"/>
      <c r="BW1117" s="1"/>
      <c r="BX1117" s="1"/>
      <c r="BY1117" s="1"/>
      <c r="BZ1117" s="2"/>
    </row>
    <row r="1118" spans="1:79" ht="77.25" hidden="1" customHeight="1">
      <c r="A1118" s="185">
        <v>27</v>
      </c>
      <c r="B1118" s="125"/>
      <c r="C1118" s="186" t="s">
        <v>324</v>
      </c>
      <c r="D1118" s="186"/>
      <c r="E1118" s="186"/>
      <c r="F1118" s="186"/>
      <c r="G1118" s="186"/>
      <c r="H1118" s="186"/>
      <c r="I1118" s="186"/>
      <c r="J1118" s="187" t="s">
        <v>100</v>
      </c>
      <c r="K1118" s="187"/>
      <c r="L1118" s="187"/>
      <c r="M1118" s="187"/>
      <c r="N1118" s="187"/>
      <c r="O1118" s="128"/>
      <c r="P1118" s="221"/>
      <c r="Q1118" s="221"/>
      <c r="R1118" s="221"/>
      <c r="S1118" s="221"/>
      <c r="T1118" s="221"/>
      <c r="U1118" s="221"/>
      <c r="V1118" s="221"/>
      <c r="W1118" s="221"/>
      <c r="X1118" s="221"/>
      <c r="Y1118" s="221"/>
      <c r="Z1118" s="221"/>
      <c r="AA1118" s="221"/>
      <c r="AB1118" s="221"/>
      <c r="AC1118" s="221"/>
      <c r="AD1118" s="221"/>
      <c r="AE1118" s="221"/>
      <c r="AF1118" s="221"/>
      <c r="AG1118" s="221"/>
      <c r="AH1118" s="221"/>
      <c r="AI1118" s="221"/>
      <c r="AJ1118" s="221"/>
      <c r="AK1118" s="221"/>
      <c r="AL1118" s="221"/>
      <c r="AM1118" s="221"/>
      <c r="AN1118" s="221"/>
      <c r="AO1118" s="221"/>
      <c r="AP1118" s="221"/>
      <c r="AQ1118" s="221"/>
      <c r="AR1118" s="221"/>
      <c r="AS1118" s="221"/>
      <c r="AT1118" s="221"/>
      <c r="AU1118" s="221"/>
      <c r="AV1118" s="221"/>
      <c r="AW1118" s="221"/>
      <c r="AX1118" s="221"/>
      <c r="AY1118" s="221"/>
      <c r="AZ1118" s="221"/>
      <c r="BA1118" s="221"/>
      <c r="BB1118" s="221"/>
      <c r="BC1118" s="221"/>
      <c r="BD1118" s="221"/>
      <c r="BE1118" s="221"/>
      <c r="BF1118" s="221"/>
      <c r="BG1118" s="221"/>
      <c r="BH1118" s="221"/>
      <c r="BI1118" s="221"/>
      <c r="BJ1118" s="221"/>
      <c r="BK1118" s="221"/>
      <c r="BL1118" s="221"/>
      <c r="BM1118" s="221"/>
      <c r="BN1118" s="221"/>
      <c r="BO1118" s="221"/>
      <c r="BP1118" s="221"/>
      <c r="BQ1118" s="222"/>
      <c r="BR1118" s="182">
        <v>0</v>
      </c>
      <c r="BS1118" s="183"/>
      <c r="BT1118" s="183"/>
      <c r="BU1118" s="183"/>
      <c r="BV1118" s="184"/>
      <c r="BW1118" s="1"/>
      <c r="BX1118" s="1"/>
      <c r="BY1118" s="1"/>
      <c r="BZ1118" s="2"/>
    </row>
    <row r="1119" spans="1:79" ht="18.75" customHeight="1">
      <c r="A1119" s="62">
        <v>0</v>
      </c>
      <c r="B1119" s="61"/>
      <c r="C1119" s="178" t="s">
        <v>360</v>
      </c>
      <c r="D1119" s="178"/>
      <c r="E1119" s="178"/>
      <c r="F1119" s="178"/>
      <c r="G1119" s="178"/>
      <c r="H1119" s="178"/>
      <c r="I1119" s="178"/>
      <c r="J1119" s="179" t="s">
        <v>98</v>
      </c>
      <c r="K1119" s="179"/>
      <c r="L1119" s="179"/>
      <c r="M1119" s="179"/>
      <c r="N1119" s="179"/>
      <c r="O1119" s="128"/>
      <c r="P1119" s="221"/>
      <c r="Q1119" s="221"/>
      <c r="R1119" s="221"/>
      <c r="S1119" s="221"/>
      <c r="T1119" s="221"/>
      <c r="U1119" s="221"/>
      <c r="V1119" s="221"/>
      <c r="W1119" s="221"/>
      <c r="X1119" s="221"/>
      <c r="Y1119" s="221"/>
      <c r="Z1119" s="221"/>
      <c r="AA1119" s="221"/>
      <c r="AB1119" s="221"/>
      <c r="AC1119" s="221"/>
      <c r="AD1119" s="221"/>
      <c r="AE1119" s="221"/>
      <c r="AF1119" s="221"/>
      <c r="AG1119" s="221"/>
      <c r="AH1119" s="221"/>
      <c r="AI1119" s="221"/>
      <c r="AJ1119" s="221"/>
      <c r="AK1119" s="221"/>
      <c r="AL1119" s="221"/>
      <c r="AM1119" s="221"/>
      <c r="AN1119" s="221"/>
      <c r="AO1119" s="221"/>
      <c r="AP1119" s="221"/>
      <c r="AQ1119" s="221"/>
      <c r="AR1119" s="221"/>
      <c r="AS1119" s="221"/>
      <c r="AT1119" s="221"/>
      <c r="AU1119" s="221"/>
      <c r="AV1119" s="221"/>
      <c r="AW1119" s="221"/>
      <c r="AX1119" s="221"/>
      <c r="AY1119" s="221"/>
      <c r="AZ1119" s="221"/>
      <c r="BA1119" s="221"/>
      <c r="BB1119" s="221"/>
      <c r="BC1119" s="221"/>
      <c r="BD1119" s="221"/>
      <c r="BE1119" s="221"/>
      <c r="BF1119" s="221"/>
      <c r="BG1119" s="221"/>
      <c r="BH1119" s="221"/>
      <c r="BI1119" s="221"/>
      <c r="BJ1119" s="221"/>
      <c r="BK1119" s="221"/>
      <c r="BL1119" s="221"/>
      <c r="BM1119" s="221"/>
      <c r="BN1119" s="221"/>
      <c r="BO1119" s="221"/>
      <c r="BP1119" s="221"/>
      <c r="BQ1119" s="222"/>
      <c r="BR1119" s="151"/>
      <c r="BS1119" s="151"/>
      <c r="BT1119" s="151"/>
      <c r="BU1119" s="151"/>
      <c r="BV1119" s="151"/>
      <c r="BW1119" s="1"/>
      <c r="BX1119" s="1"/>
      <c r="BY1119" s="1"/>
      <c r="BZ1119" s="2"/>
    </row>
    <row r="1120" spans="1:79" ht="63.75" customHeight="1">
      <c r="A1120" s="185" t="s">
        <v>620</v>
      </c>
      <c r="B1120" s="125"/>
      <c r="C1120" s="186" t="s">
        <v>390</v>
      </c>
      <c r="D1120" s="186"/>
      <c r="E1120" s="186"/>
      <c r="F1120" s="186"/>
      <c r="G1120" s="186"/>
      <c r="H1120" s="186"/>
      <c r="I1120" s="186"/>
      <c r="J1120" s="187" t="s">
        <v>362</v>
      </c>
      <c r="K1120" s="187"/>
      <c r="L1120" s="187"/>
      <c r="M1120" s="187"/>
      <c r="N1120" s="187"/>
      <c r="O1120" s="229" t="s">
        <v>623</v>
      </c>
      <c r="P1120" s="230"/>
      <c r="Q1120" s="230"/>
      <c r="R1120" s="230"/>
      <c r="S1120" s="230"/>
      <c r="T1120" s="230"/>
      <c r="U1120" s="230"/>
      <c r="V1120" s="230"/>
      <c r="W1120" s="230"/>
      <c r="X1120" s="230"/>
      <c r="Y1120" s="230"/>
      <c r="Z1120" s="230"/>
      <c r="AA1120" s="230"/>
      <c r="AB1120" s="230"/>
      <c r="AC1120" s="230"/>
      <c r="AD1120" s="230"/>
      <c r="AE1120" s="230"/>
      <c r="AF1120" s="230"/>
      <c r="AG1120" s="230"/>
      <c r="AH1120" s="230"/>
      <c r="AI1120" s="230"/>
      <c r="AJ1120" s="230"/>
      <c r="AK1120" s="230"/>
      <c r="AL1120" s="230"/>
      <c r="AM1120" s="230"/>
      <c r="AN1120" s="230"/>
      <c r="AO1120" s="230"/>
      <c r="AP1120" s="230"/>
      <c r="AQ1120" s="230"/>
      <c r="AR1120" s="230"/>
      <c r="AS1120" s="230"/>
      <c r="AT1120" s="230"/>
      <c r="AU1120" s="230"/>
      <c r="AV1120" s="230"/>
      <c r="AW1120" s="230"/>
      <c r="AX1120" s="230"/>
      <c r="AY1120" s="230"/>
      <c r="AZ1120" s="230"/>
      <c r="BA1120" s="230"/>
      <c r="BB1120" s="230"/>
      <c r="BC1120" s="230"/>
      <c r="BD1120" s="230"/>
      <c r="BE1120" s="230"/>
      <c r="BF1120" s="230"/>
      <c r="BG1120" s="230"/>
      <c r="BH1120" s="230"/>
      <c r="BI1120" s="230"/>
      <c r="BJ1120" s="230"/>
      <c r="BK1120" s="230"/>
      <c r="BL1120" s="230"/>
      <c r="BM1120" s="230"/>
      <c r="BN1120" s="230"/>
      <c r="BO1120" s="230"/>
      <c r="BP1120" s="230"/>
      <c r="BQ1120" s="231"/>
      <c r="BR1120" s="182">
        <v>0</v>
      </c>
      <c r="BS1120" s="183"/>
      <c r="BT1120" s="183"/>
      <c r="BU1120" s="183"/>
      <c r="BV1120" s="184"/>
      <c r="BW1120" s="1"/>
      <c r="BX1120" s="1"/>
      <c r="BY1120" s="1"/>
      <c r="BZ1120" s="2"/>
    </row>
    <row r="1121" spans="1:79" s="6" customFormat="1" ht="57" customHeight="1">
      <c r="A1121" s="62">
        <v>0</v>
      </c>
      <c r="B1121" s="61"/>
      <c r="C1121" s="178" t="s">
        <v>495</v>
      </c>
      <c r="D1121" s="178"/>
      <c r="E1121" s="178"/>
      <c r="F1121" s="178"/>
      <c r="G1121" s="178"/>
      <c r="H1121" s="178"/>
      <c r="I1121" s="178"/>
      <c r="J1121" s="179" t="s">
        <v>98</v>
      </c>
      <c r="K1121" s="179"/>
      <c r="L1121" s="179"/>
      <c r="M1121" s="179"/>
      <c r="N1121" s="179"/>
      <c r="O1121" s="128"/>
      <c r="P1121" s="221"/>
      <c r="Q1121" s="221"/>
      <c r="R1121" s="221"/>
      <c r="S1121" s="221"/>
      <c r="T1121" s="221"/>
      <c r="U1121" s="221"/>
      <c r="V1121" s="221"/>
      <c r="W1121" s="221"/>
      <c r="X1121" s="221"/>
      <c r="Y1121" s="221"/>
      <c r="Z1121" s="221"/>
      <c r="AA1121" s="221"/>
      <c r="AB1121" s="221"/>
      <c r="AC1121" s="221"/>
      <c r="AD1121" s="221"/>
      <c r="AE1121" s="221"/>
      <c r="AF1121" s="221"/>
      <c r="AG1121" s="221"/>
      <c r="AH1121" s="221"/>
      <c r="AI1121" s="221"/>
      <c r="AJ1121" s="221"/>
      <c r="AK1121" s="221"/>
      <c r="AL1121" s="221"/>
      <c r="AM1121" s="221"/>
      <c r="AN1121" s="221"/>
      <c r="AO1121" s="221"/>
      <c r="AP1121" s="221"/>
      <c r="AQ1121" s="221"/>
      <c r="AR1121" s="221"/>
      <c r="AS1121" s="221"/>
      <c r="AT1121" s="221"/>
      <c r="AU1121" s="221"/>
      <c r="AV1121" s="221"/>
      <c r="AW1121" s="221"/>
      <c r="AX1121" s="221"/>
      <c r="AY1121" s="221"/>
      <c r="AZ1121" s="221"/>
      <c r="BA1121" s="221"/>
      <c r="BB1121" s="221"/>
      <c r="BC1121" s="221"/>
      <c r="BD1121" s="221"/>
      <c r="BE1121" s="221"/>
      <c r="BF1121" s="221"/>
      <c r="BG1121" s="221"/>
      <c r="BH1121" s="221"/>
      <c r="BI1121" s="221"/>
      <c r="BJ1121" s="221"/>
      <c r="BK1121" s="221"/>
      <c r="BL1121" s="221"/>
      <c r="BM1121" s="221"/>
      <c r="BN1121" s="221"/>
      <c r="BO1121" s="221"/>
      <c r="BP1121" s="221"/>
      <c r="BQ1121" s="222"/>
      <c r="BR1121" s="151"/>
      <c r="BS1121" s="151"/>
      <c r="BT1121" s="151"/>
      <c r="BU1121" s="151"/>
      <c r="BV1121" s="151"/>
      <c r="BW1121" s="4"/>
      <c r="BX1121" s="4"/>
      <c r="BY1121" s="4"/>
      <c r="BZ1121" s="5"/>
      <c r="CA1121" s="6" t="s">
        <v>24</v>
      </c>
    </row>
    <row r="1122" spans="1:79" s="6" customFormat="1" ht="18.75" customHeight="1">
      <c r="A1122" s="62">
        <v>0</v>
      </c>
      <c r="B1122" s="61"/>
      <c r="C1122" s="178" t="s">
        <v>97</v>
      </c>
      <c r="D1122" s="178"/>
      <c r="E1122" s="178"/>
      <c r="F1122" s="178"/>
      <c r="G1122" s="178"/>
      <c r="H1122" s="178"/>
      <c r="I1122" s="178"/>
      <c r="J1122" s="179" t="s">
        <v>98</v>
      </c>
      <c r="K1122" s="179"/>
      <c r="L1122" s="179"/>
      <c r="M1122" s="179"/>
      <c r="N1122" s="179"/>
      <c r="O1122" s="128"/>
      <c r="P1122" s="221"/>
      <c r="Q1122" s="221"/>
      <c r="R1122" s="221"/>
      <c r="S1122" s="221"/>
      <c r="T1122" s="221"/>
      <c r="U1122" s="221"/>
      <c r="V1122" s="221"/>
      <c r="W1122" s="221"/>
      <c r="X1122" s="221"/>
      <c r="Y1122" s="221"/>
      <c r="Z1122" s="221"/>
      <c r="AA1122" s="221"/>
      <c r="AB1122" s="221"/>
      <c r="AC1122" s="221"/>
      <c r="AD1122" s="221"/>
      <c r="AE1122" s="221"/>
      <c r="AF1122" s="221"/>
      <c r="AG1122" s="221"/>
      <c r="AH1122" s="221"/>
      <c r="AI1122" s="221"/>
      <c r="AJ1122" s="221"/>
      <c r="AK1122" s="221"/>
      <c r="AL1122" s="221"/>
      <c r="AM1122" s="221"/>
      <c r="AN1122" s="221"/>
      <c r="AO1122" s="221"/>
      <c r="AP1122" s="221"/>
      <c r="AQ1122" s="221"/>
      <c r="AR1122" s="221"/>
      <c r="AS1122" s="221"/>
      <c r="AT1122" s="221"/>
      <c r="AU1122" s="221"/>
      <c r="AV1122" s="221"/>
      <c r="AW1122" s="221"/>
      <c r="AX1122" s="221"/>
      <c r="AY1122" s="221"/>
      <c r="AZ1122" s="221"/>
      <c r="BA1122" s="221"/>
      <c r="BB1122" s="221"/>
      <c r="BC1122" s="221"/>
      <c r="BD1122" s="221"/>
      <c r="BE1122" s="221"/>
      <c r="BF1122" s="221"/>
      <c r="BG1122" s="221"/>
      <c r="BH1122" s="221"/>
      <c r="BI1122" s="221"/>
      <c r="BJ1122" s="221"/>
      <c r="BK1122" s="221"/>
      <c r="BL1122" s="221"/>
      <c r="BM1122" s="221"/>
      <c r="BN1122" s="221"/>
      <c r="BO1122" s="221"/>
      <c r="BP1122" s="221"/>
      <c r="BQ1122" s="222"/>
      <c r="BR1122" s="151"/>
      <c r="BS1122" s="151"/>
      <c r="BT1122" s="151"/>
      <c r="BU1122" s="151"/>
      <c r="BV1122" s="151"/>
      <c r="BW1122" s="4"/>
      <c r="BX1122" s="4"/>
      <c r="BY1122" s="4"/>
      <c r="BZ1122" s="5"/>
      <c r="CA1122" s="6" t="s">
        <v>24</v>
      </c>
    </row>
    <row r="1123" spans="1:79" ht="48.6" customHeight="1">
      <c r="A1123" s="185" t="s">
        <v>621</v>
      </c>
      <c r="B1123" s="125"/>
      <c r="C1123" s="186" t="s">
        <v>137</v>
      </c>
      <c r="D1123" s="186"/>
      <c r="E1123" s="186"/>
      <c r="F1123" s="186"/>
      <c r="G1123" s="186"/>
      <c r="H1123" s="186"/>
      <c r="I1123" s="186"/>
      <c r="J1123" s="187" t="s">
        <v>100</v>
      </c>
      <c r="K1123" s="187"/>
      <c r="L1123" s="187"/>
      <c r="M1123" s="187"/>
      <c r="N1123" s="187"/>
      <c r="O1123" s="229" t="s">
        <v>624</v>
      </c>
      <c r="P1123" s="230"/>
      <c r="Q1123" s="230"/>
      <c r="R1123" s="230"/>
      <c r="S1123" s="230"/>
      <c r="T1123" s="230"/>
      <c r="U1123" s="230"/>
      <c r="V1123" s="230"/>
      <c r="W1123" s="230"/>
      <c r="X1123" s="230"/>
      <c r="Y1123" s="230"/>
      <c r="Z1123" s="230"/>
      <c r="AA1123" s="230"/>
      <c r="AB1123" s="230"/>
      <c r="AC1123" s="230"/>
      <c r="AD1123" s="230"/>
      <c r="AE1123" s="230"/>
      <c r="AF1123" s="230"/>
      <c r="AG1123" s="230"/>
      <c r="AH1123" s="230"/>
      <c r="AI1123" s="230"/>
      <c r="AJ1123" s="230"/>
      <c r="AK1123" s="230"/>
      <c r="AL1123" s="230"/>
      <c r="AM1123" s="230"/>
      <c r="AN1123" s="230"/>
      <c r="AO1123" s="230"/>
      <c r="AP1123" s="230"/>
      <c r="AQ1123" s="230"/>
      <c r="AR1123" s="230"/>
      <c r="AS1123" s="230"/>
      <c r="AT1123" s="230"/>
      <c r="AU1123" s="230"/>
      <c r="AV1123" s="230"/>
      <c r="AW1123" s="230"/>
      <c r="AX1123" s="230"/>
      <c r="AY1123" s="230"/>
      <c r="AZ1123" s="230"/>
      <c r="BA1123" s="230"/>
      <c r="BB1123" s="230"/>
      <c r="BC1123" s="230"/>
      <c r="BD1123" s="230"/>
      <c r="BE1123" s="230"/>
      <c r="BF1123" s="230"/>
      <c r="BG1123" s="230"/>
      <c r="BH1123" s="230"/>
      <c r="BI1123" s="230"/>
      <c r="BJ1123" s="230"/>
      <c r="BK1123" s="230"/>
      <c r="BL1123" s="230"/>
      <c r="BM1123" s="230"/>
      <c r="BN1123" s="230"/>
      <c r="BO1123" s="230"/>
      <c r="BP1123" s="230"/>
      <c r="BQ1123" s="231"/>
      <c r="BR1123" s="182">
        <v>-5862.5999999999767</v>
      </c>
      <c r="BS1123" s="183"/>
      <c r="BT1123" s="183"/>
      <c r="BU1123" s="183"/>
      <c r="BV1123" s="184"/>
      <c r="BW1123" s="1"/>
      <c r="BX1123" s="1"/>
      <c r="BY1123" s="1"/>
      <c r="BZ1123" s="2"/>
    </row>
    <row r="1124" spans="1:79" ht="18.75" hidden="1" customHeight="1">
      <c r="A1124" s="62">
        <v>0</v>
      </c>
      <c r="B1124" s="61"/>
      <c r="C1124" s="178" t="s">
        <v>198</v>
      </c>
      <c r="D1124" s="178"/>
      <c r="E1124" s="178"/>
      <c r="F1124" s="178"/>
      <c r="G1124" s="178"/>
      <c r="H1124" s="178"/>
      <c r="I1124" s="178"/>
      <c r="J1124" s="179" t="s">
        <v>98</v>
      </c>
      <c r="K1124" s="179"/>
      <c r="L1124" s="179"/>
      <c r="M1124" s="179"/>
      <c r="N1124" s="179"/>
      <c r="O1124" s="128"/>
      <c r="P1124" s="221"/>
      <c r="Q1124" s="221"/>
      <c r="R1124" s="221"/>
      <c r="S1124" s="221"/>
      <c r="T1124" s="221"/>
      <c r="U1124" s="221"/>
      <c r="V1124" s="221"/>
      <c r="W1124" s="221"/>
      <c r="X1124" s="221"/>
      <c r="Y1124" s="221"/>
      <c r="Z1124" s="221"/>
      <c r="AA1124" s="221"/>
      <c r="AB1124" s="221"/>
      <c r="AC1124" s="221"/>
      <c r="AD1124" s="221"/>
      <c r="AE1124" s="221"/>
      <c r="AF1124" s="221"/>
      <c r="AG1124" s="221"/>
      <c r="AH1124" s="221"/>
      <c r="AI1124" s="221"/>
      <c r="AJ1124" s="221"/>
      <c r="AK1124" s="221"/>
      <c r="AL1124" s="221"/>
      <c r="AM1124" s="221"/>
      <c r="AN1124" s="221"/>
      <c r="AO1124" s="221"/>
      <c r="AP1124" s="221"/>
      <c r="AQ1124" s="221"/>
      <c r="AR1124" s="221"/>
      <c r="AS1124" s="221"/>
      <c r="AT1124" s="221"/>
      <c r="AU1124" s="221"/>
      <c r="AV1124" s="221"/>
      <c r="AW1124" s="221"/>
      <c r="AX1124" s="221"/>
      <c r="AY1124" s="221"/>
      <c r="AZ1124" s="221"/>
      <c r="BA1124" s="221"/>
      <c r="BB1124" s="221"/>
      <c r="BC1124" s="221"/>
      <c r="BD1124" s="221"/>
      <c r="BE1124" s="221"/>
      <c r="BF1124" s="221"/>
      <c r="BG1124" s="221"/>
      <c r="BH1124" s="221"/>
      <c r="BI1124" s="221"/>
      <c r="BJ1124" s="221"/>
      <c r="BK1124" s="221"/>
      <c r="BL1124" s="221"/>
      <c r="BM1124" s="221"/>
      <c r="BN1124" s="221"/>
      <c r="BO1124" s="221"/>
      <c r="BP1124" s="221"/>
      <c r="BQ1124" s="222"/>
      <c r="BR1124" s="151"/>
      <c r="BS1124" s="151"/>
      <c r="BT1124" s="151"/>
      <c r="BU1124" s="151"/>
      <c r="BV1124" s="151"/>
      <c r="BW1124" s="1"/>
      <c r="BX1124" s="1"/>
      <c r="BY1124" s="1"/>
      <c r="BZ1124" s="2"/>
    </row>
    <row r="1125" spans="1:79" ht="79.5" hidden="1" customHeight="1">
      <c r="A1125" s="185" t="s">
        <v>621</v>
      </c>
      <c r="B1125" s="125"/>
      <c r="C1125" s="186" t="s">
        <v>248</v>
      </c>
      <c r="D1125" s="186"/>
      <c r="E1125" s="186"/>
      <c r="F1125" s="186"/>
      <c r="G1125" s="186"/>
      <c r="H1125" s="186"/>
      <c r="I1125" s="186"/>
      <c r="J1125" s="187" t="s">
        <v>217</v>
      </c>
      <c r="K1125" s="187"/>
      <c r="L1125" s="187"/>
      <c r="M1125" s="187"/>
      <c r="N1125" s="187"/>
      <c r="O1125" s="229" t="s">
        <v>625</v>
      </c>
      <c r="P1125" s="230"/>
      <c r="Q1125" s="230"/>
      <c r="R1125" s="230"/>
      <c r="S1125" s="230"/>
      <c r="T1125" s="230"/>
      <c r="U1125" s="230"/>
      <c r="V1125" s="230"/>
      <c r="W1125" s="230"/>
      <c r="X1125" s="230"/>
      <c r="Y1125" s="230"/>
      <c r="Z1125" s="230"/>
      <c r="AA1125" s="230"/>
      <c r="AB1125" s="230"/>
      <c r="AC1125" s="230"/>
      <c r="AD1125" s="230"/>
      <c r="AE1125" s="230"/>
      <c r="AF1125" s="230"/>
      <c r="AG1125" s="230"/>
      <c r="AH1125" s="230"/>
      <c r="AI1125" s="230"/>
      <c r="AJ1125" s="230"/>
      <c r="AK1125" s="230"/>
      <c r="AL1125" s="230"/>
      <c r="AM1125" s="230"/>
      <c r="AN1125" s="230"/>
      <c r="AO1125" s="230"/>
      <c r="AP1125" s="230"/>
      <c r="AQ1125" s="230"/>
      <c r="AR1125" s="230"/>
      <c r="AS1125" s="230"/>
      <c r="AT1125" s="230"/>
      <c r="AU1125" s="230"/>
      <c r="AV1125" s="230"/>
      <c r="AW1125" s="230"/>
      <c r="AX1125" s="230"/>
      <c r="AY1125" s="230"/>
      <c r="AZ1125" s="230"/>
      <c r="BA1125" s="230"/>
      <c r="BB1125" s="230"/>
      <c r="BC1125" s="230"/>
      <c r="BD1125" s="230"/>
      <c r="BE1125" s="230"/>
      <c r="BF1125" s="230"/>
      <c r="BG1125" s="230"/>
      <c r="BH1125" s="230"/>
      <c r="BI1125" s="230"/>
      <c r="BJ1125" s="230"/>
      <c r="BK1125" s="230"/>
      <c r="BL1125" s="230"/>
      <c r="BM1125" s="230"/>
      <c r="BN1125" s="230"/>
      <c r="BO1125" s="230"/>
      <c r="BP1125" s="230"/>
      <c r="BQ1125" s="231"/>
      <c r="BR1125" s="182">
        <v>23</v>
      </c>
      <c r="BS1125" s="183"/>
      <c r="BT1125" s="183"/>
      <c r="BU1125" s="183"/>
      <c r="BV1125" s="184"/>
      <c r="BW1125" s="1"/>
      <c r="BX1125" s="1"/>
      <c r="BY1125" s="1"/>
      <c r="BZ1125" s="2"/>
    </row>
    <row r="1126" spans="1:79" ht="18.75" customHeight="1">
      <c r="A1126" s="62">
        <v>0</v>
      </c>
      <c r="B1126" s="61"/>
      <c r="C1126" s="178" t="s">
        <v>281</v>
      </c>
      <c r="D1126" s="178"/>
      <c r="E1126" s="178"/>
      <c r="F1126" s="178"/>
      <c r="G1126" s="178"/>
      <c r="H1126" s="178"/>
      <c r="I1126" s="178"/>
      <c r="J1126" s="179" t="s">
        <v>98</v>
      </c>
      <c r="K1126" s="179"/>
      <c r="L1126" s="179"/>
      <c r="M1126" s="179"/>
      <c r="N1126" s="179"/>
      <c r="O1126" s="128"/>
      <c r="P1126" s="221"/>
      <c r="Q1126" s="221"/>
      <c r="R1126" s="221"/>
      <c r="S1126" s="221"/>
      <c r="T1126" s="221"/>
      <c r="U1126" s="221"/>
      <c r="V1126" s="221"/>
      <c r="W1126" s="221"/>
      <c r="X1126" s="221"/>
      <c r="Y1126" s="221"/>
      <c r="Z1126" s="221"/>
      <c r="AA1126" s="221"/>
      <c r="AB1126" s="221"/>
      <c r="AC1126" s="221"/>
      <c r="AD1126" s="221"/>
      <c r="AE1126" s="221"/>
      <c r="AF1126" s="221"/>
      <c r="AG1126" s="221"/>
      <c r="AH1126" s="221"/>
      <c r="AI1126" s="221"/>
      <c r="AJ1126" s="221"/>
      <c r="AK1126" s="221"/>
      <c r="AL1126" s="221"/>
      <c r="AM1126" s="221"/>
      <c r="AN1126" s="221"/>
      <c r="AO1126" s="221"/>
      <c r="AP1126" s="221"/>
      <c r="AQ1126" s="221"/>
      <c r="AR1126" s="221"/>
      <c r="AS1126" s="221"/>
      <c r="AT1126" s="221"/>
      <c r="AU1126" s="221"/>
      <c r="AV1126" s="221"/>
      <c r="AW1126" s="221"/>
      <c r="AX1126" s="221"/>
      <c r="AY1126" s="221"/>
      <c r="AZ1126" s="221"/>
      <c r="BA1126" s="221"/>
      <c r="BB1126" s="221"/>
      <c r="BC1126" s="221"/>
      <c r="BD1126" s="221"/>
      <c r="BE1126" s="221"/>
      <c r="BF1126" s="221"/>
      <c r="BG1126" s="221"/>
      <c r="BH1126" s="221"/>
      <c r="BI1126" s="221"/>
      <c r="BJ1126" s="221"/>
      <c r="BK1126" s="221"/>
      <c r="BL1126" s="221"/>
      <c r="BM1126" s="221"/>
      <c r="BN1126" s="221"/>
      <c r="BO1126" s="221"/>
      <c r="BP1126" s="221"/>
      <c r="BQ1126" s="222"/>
      <c r="BR1126" s="151"/>
      <c r="BS1126" s="151"/>
      <c r="BT1126" s="151"/>
      <c r="BU1126" s="151"/>
      <c r="BV1126" s="151"/>
      <c r="BW1126" s="1"/>
      <c r="BX1126" s="1"/>
      <c r="BY1126" s="1"/>
      <c r="BZ1126" s="2"/>
    </row>
    <row r="1127" spans="1:79" ht="65.45" customHeight="1">
      <c r="A1127" s="185" t="s">
        <v>621</v>
      </c>
      <c r="B1127" s="125"/>
      <c r="C1127" s="186" t="s">
        <v>325</v>
      </c>
      <c r="D1127" s="186"/>
      <c r="E1127" s="186"/>
      <c r="F1127" s="186"/>
      <c r="G1127" s="186"/>
      <c r="H1127" s="186"/>
      <c r="I1127" s="186"/>
      <c r="J1127" s="187" t="s">
        <v>100</v>
      </c>
      <c r="K1127" s="187"/>
      <c r="L1127" s="187"/>
      <c r="M1127" s="187"/>
      <c r="N1127" s="187"/>
      <c r="O1127" s="229" t="s">
        <v>625</v>
      </c>
      <c r="P1127" s="230"/>
      <c r="Q1127" s="230"/>
      <c r="R1127" s="230"/>
      <c r="S1127" s="230"/>
      <c r="T1127" s="230"/>
      <c r="U1127" s="230"/>
      <c r="V1127" s="230"/>
      <c r="W1127" s="230"/>
      <c r="X1127" s="230"/>
      <c r="Y1127" s="230"/>
      <c r="Z1127" s="230"/>
      <c r="AA1127" s="230"/>
      <c r="AB1127" s="230"/>
      <c r="AC1127" s="230"/>
      <c r="AD1127" s="230"/>
      <c r="AE1127" s="230"/>
      <c r="AF1127" s="230"/>
      <c r="AG1127" s="230"/>
      <c r="AH1127" s="230"/>
      <c r="AI1127" s="230"/>
      <c r="AJ1127" s="230"/>
      <c r="AK1127" s="230"/>
      <c r="AL1127" s="230"/>
      <c r="AM1127" s="230"/>
      <c r="AN1127" s="230"/>
      <c r="AO1127" s="230"/>
      <c r="AP1127" s="230"/>
      <c r="AQ1127" s="230"/>
      <c r="AR1127" s="230"/>
      <c r="AS1127" s="230"/>
      <c r="AT1127" s="230"/>
      <c r="AU1127" s="230"/>
      <c r="AV1127" s="230"/>
      <c r="AW1127" s="230"/>
      <c r="AX1127" s="230"/>
      <c r="AY1127" s="230"/>
      <c r="AZ1127" s="230"/>
      <c r="BA1127" s="230"/>
      <c r="BB1127" s="230"/>
      <c r="BC1127" s="230"/>
      <c r="BD1127" s="230"/>
      <c r="BE1127" s="230"/>
      <c r="BF1127" s="230"/>
      <c r="BG1127" s="230"/>
      <c r="BH1127" s="230"/>
      <c r="BI1127" s="230"/>
      <c r="BJ1127" s="230"/>
      <c r="BK1127" s="230"/>
      <c r="BL1127" s="230"/>
      <c r="BM1127" s="230"/>
      <c r="BN1127" s="230"/>
      <c r="BO1127" s="230"/>
      <c r="BP1127" s="230"/>
      <c r="BQ1127" s="231"/>
      <c r="BR1127" s="182">
        <v>-3983.1000000000004</v>
      </c>
      <c r="BS1127" s="183"/>
      <c r="BT1127" s="183"/>
      <c r="BU1127" s="183"/>
      <c r="BV1127" s="184"/>
      <c r="BW1127" s="1"/>
      <c r="BX1127" s="1"/>
      <c r="BY1127" s="1"/>
      <c r="BZ1127" s="2"/>
    </row>
    <row r="1128" spans="1:79" ht="18.75" hidden="1" customHeight="1">
      <c r="A1128" s="62">
        <v>0</v>
      </c>
      <c r="B1128" s="61"/>
      <c r="C1128" s="178" t="s">
        <v>360</v>
      </c>
      <c r="D1128" s="178"/>
      <c r="E1128" s="178"/>
      <c r="F1128" s="178"/>
      <c r="G1128" s="178"/>
      <c r="H1128" s="178"/>
      <c r="I1128" s="178"/>
      <c r="J1128" s="179" t="s">
        <v>98</v>
      </c>
      <c r="K1128" s="179"/>
      <c r="L1128" s="179"/>
      <c r="M1128" s="179"/>
      <c r="N1128" s="179"/>
      <c r="O1128" s="128"/>
      <c r="P1128" s="221"/>
      <c r="Q1128" s="221"/>
      <c r="R1128" s="221"/>
      <c r="S1128" s="221"/>
      <c r="T1128" s="221"/>
      <c r="U1128" s="221"/>
      <c r="V1128" s="221"/>
      <c r="W1128" s="221"/>
      <c r="X1128" s="221"/>
      <c r="Y1128" s="221"/>
      <c r="Z1128" s="221"/>
      <c r="AA1128" s="221"/>
      <c r="AB1128" s="221"/>
      <c r="AC1128" s="221"/>
      <c r="AD1128" s="221"/>
      <c r="AE1128" s="221"/>
      <c r="AF1128" s="221"/>
      <c r="AG1128" s="221"/>
      <c r="AH1128" s="221"/>
      <c r="AI1128" s="221"/>
      <c r="AJ1128" s="221"/>
      <c r="AK1128" s="221"/>
      <c r="AL1128" s="221"/>
      <c r="AM1128" s="221"/>
      <c r="AN1128" s="221"/>
      <c r="AO1128" s="221"/>
      <c r="AP1128" s="221"/>
      <c r="AQ1128" s="221"/>
      <c r="AR1128" s="221"/>
      <c r="AS1128" s="221"/>
      <c r="AT1128" s="221"/>
      <c r="AU1128" s="221"/>
      <c r="AV1128" s="221"/>
      <c r="AW1128" s="221"/>
      <c r="AX1128" s="221"/>
      <c r="AY1128" s="221"/>
      <c r="AZ1128" s="221"/>
      <c r="BA1128" s="221"/>
      <c r="BB1128" s="221"/>
      <c r="BC1128" s="221"/>
      <c r="BD1128" s="221"/>
      <c r="BE1128" s="221"/>
      <c r="BF1128" s="221"/>
      <c r="BG1128" s="221"/>
      <c r="BH1128" s="221"/>
      <c r="BI1128" s="221"/>
      <c r="BJ1128" s="221"/>
      <c r="BK1128" s="221"/>
      <c r="BL1128" s="221"/>
      <c r="BM1128" s="221"/>
      <c r="BN1128" s="221"/>
      <c r="BO1128" s="221"/>
      <c r="BP1128" s="221"/>
      <c r="BQ1128" s="222"/>
      <c r="BR1128" s="151"/>
      <c r="BS1128" s="151"/>
      <c r="BT1128" s="151"/>
      <c r="BU1128" s="151"/>
      <c r="BV1128" s="151"/>
      <c r="BW1128" s="1"/>
      <c r="BX1128" s="1"/>
      <c r="BY1128" s="1"/>
      <c r="BZ1128" s="2"/>
    </row>
    <row r="1129" spans="1:79" ht="60" hidden="1" customHeight="1">
      <c r="A1129" s="185">
        <v>28</v>
      </c>
      <c r="B1129" s="125"/>
      <c r="C1129" s="186" t="s">
        <v>391</v>
      </c>
      <c r="D1129" s="186"/>
      <c r="E1129" s="186"/>
      <c r="F1129" s="186"/>
      <c r="G1129" s="186"/>
      <c r="H1129" s="186"/>
      <c r="I1129" s="186"/>
      <c r="J1129" s="187" t="s">
        <v>362</v>
      </c>
      <c r="K1129" s="187"/>
      <c r="L1129" s="187"/>
      <c r="M1129" s="187"/>
      <c r="N1129" s="187"/>
      <c r="O1129" s="128"/>
      <c r="P1129" s="221"/>
      <c r="Q1129" s="221"/>
      <c r="R1129" s="221"/>
      <c r="S1129" s="221"/>
      <c r="T1129" s="221"/>
      <c r="U1129" s="221"/>
      <c r="V1129" s="221"/>
      <c r="W1129" s="221"/>
      <c r="X1129" s="221"/>
      <c r="Y1129" s="221"/>
      <c r="Z1129" s="221"/>
      <c r="AA1129" s="221"/>
      <c r="AB1129" s="221"/>
      <c r="AC1129" s="221"/>
      <c r="AD1129" s="221"/>
      <c r="AE1129" s="221"/>
      <c r="AF1129" s="221"/>
      <c r="AG1129" s="221"/>
      <c r="AH1129" s="221"/>
      <c r="AI1129" s="221"/>
      <c r="AJ1129" s="221"/>
      <c r="AK1129" s="221"/>
      <c r="AL1129" s="221"/>
      <c r="AM1129" s="221"/>
      <c r="AN1129" s="221"/>
      <c r="AO1129" s="221"/>
      <c r="AP1129" s="221"/>
      <c r="AQ1129" s="221"/>
      <c r="AR1129" s="221"/>
      <c r="AS1129" s="221"/>
      <c r="AT1129" s="221"/>
      <c r="AU1129" s="221"/>
      <c r="AV1129" s="221"/>
      <c r="AW1129" s="221"/>
      <c r="AX1129" s="221"/>
      <c r="AY1129" s="221"/>
      <c r="AZ1129" s="221"/>
      <c r="BA1129" s="221"/>
      <c r="BB1129" s="221"/>
      <c r="BC1129" s="221"/>
      <c r="BD1129" s="221"/>
      <c r="BE1129" s="221"/>
      <c r="BF1129" s="221"/>
      <c r="BG1129" s="221"/>
      <c r="BH1129" s="221"/>
      <c r="BI1129" s="221"/>
      <c r="BJ1129" s="221"/>
      <c r="BK1129" s="221"/>
      <c r="BL1129" s="221"/>
      <c r="BM1129" s="221"/>
      <c r="BN1129" s="221"/>
      <c r="BO1129" s="221"/>
      <c r="BP1129" s="221"/>
      <c r="BQ1129" s="222"/>
      <c r="BR1129" s="182">
        <v>0</v>
      </c>
      <c r="BS1129" s="183"/>
      <c r="BT1129" s="183"/>
      <c r="BU1129" s="183"/>
      <c r="BV1129" s="184"/>
      <c r="BW1129" s="1"/>
      <c r="BX1129" s="1"/>
      <c r="BY1129" s="1"/>
      <c r="BZ1129" s="2"/>
    </row>
    <row r="1130" spans="1:79" s="6" customFormat="1" ht="48" customHeight="1">
      <c r="A1130" s="62">
        <v>0</v>
      </c>
      <c r="B1130" s="61"/>
      <c r="C1130" s="178" t="s">
        <v>496</v>
      </c>
      <c r="D1130" s="178"/>
      <c r="E1130" s="178"/>
      <c r="F1130" s="178"/>
      <c r="G1130" s="178"/>
      <c r="H1130" s="178"/>
      <c r="I1130" s="178"/>
      <c r="J1130" s="179" t="s">
        <v>98</v>
      </c>
      <c r="K1130" s="179"/>
      <c r="L1130" s="179"/>
      <c r="M1130" s="179"/>
      <c r="N1130" s="179"/>
      <c r="O1130" s="128"/>
      <c r="P1130" s="221"/>
      <c r="Q1130" s="221"/>
      <c r="R1130" s="221"/>
      <c r="S1130" s="221"/>
      <c r="T1130" s="221"/>
      <c r="U1130" s="221"/>
      <c r="V1130" s="221"/>
      <c r="W1130" s="221"/>
      <c r="X1130" s="221"/>
      <c r="Y1130" s="221"/>
      <c r="Z1130" s="221"/>
      <c r="AA1130" s="221"/>
      <c r="AB1130" s="221"/>
      <c r="AC1130" s="221"/>
      <c r="AD1130" s="221"/>
      <c r="AE1130" s="221"/>
      <c r="AF1130" s="221"/>
      <c r="AG1130" s="221"/>
      <c r="AH1130" s="221"/>
      <c r="AI1130" s="221"/>
      <c r="AJ1130" s="221"/>
      <c r="AK1130" s="221"/>
      <c r="AL1130" s="221"/>
      <c r="AM1130" s="221"/>
      <c r="AN1130" s="221"/>
      <c r="AO1130" s="221"/>
      <c r="AP1130" s="221"/>
      <c r="AQ1130" s="221"/>
      <c r="AR1130" s="221"/>
      <c r="AS1130" s="221"/>
      <c r="AT1130" s="221"/>
      <c r="AU1130" s="221"/>
      <c r="AV1130" s="221"/>
      <c r="AW1130" s="221"/>
      <c r="AX1130" s="221"/>
      <c r="AY1130" s="221"/>
      <c r="AZ1130" s="221"/>
      <c r="BA1130" s="221"/>
      <c r="BB1130" s="221"/>
      <c r="BC1130" s="221"/>
      <c r="BD1130" s="221"/>
      <c r="BE1130" s="221"/>
      <c r="BF1130" s="221"/>
      <c r="BG1130" s="221"/>
      <c r="BH1130" s="221"/>
      <c r="BI1130" s="221"/>
      <c r="BJ1130" s="221"/>
      <c r="BK1130" s="221"/>
      <c r="BL1130" s="221"/>
      <c r="BM1130" s="221"/>
      <c r="BN1130" s="221"/>
      <c r="BO1130" s="221"/>
      <c r="BP1130" s="221"/>
      <c r="BQ1130" s="222"/>
      <c r="BR1130" s="151"/>
      <c r="BS1130" s="151"/>
      <c r="BT1130" s="151"/>
      <c r="BU1130" s="151"/>
      <c r="BV1130" s="151"/>
      <c r="BW1130" s="4"/>
      <c r="BX1130" s="4"/>
      <c r="BY1130" s="4"/>
      <c r="BZ1130" s="5"/>
      <c r="CA1130" s="6" t="s">
        <v>24</v>
      </c>
    </row>
    <row r="1131" spans="1:79" s="6" customFormat="1" ht="18.75" customHeight="1">
      <c r="A1131" s="62">
        <v>0</v>
      </c>
      <c r="B1131" s="61"/>
      <c r="C1131" s="178" t="s">
        <v>97</v>
      </c>
      <c r="D1131" s="178"/>
      <c r="E1131" s="178"/>
      <c r="F1131" s="178"/>
      <c r="G1131" s="178"/>
      <c r="H1131" s="178"/>
      <c r="I1131" s="178"/>
      <c r="J1131" s="179" t="s">
        <v>98</v>
      </c>
      <c r="K1131" s="179"/>
      <c r="L1131" s="179"/>
      <c r="M1131" s="179"/>
      <c r="N1131" s="179"/>
      <c r="O1131" s="128"/>
      <c r="P1131" s="221"/>
      <c r="Q1131" s="221"/>
      <c r="R1131" s="221"/>
      <c r="S1131" s="221"/>
      <c r="T1131" s="221"/>
      <c r="U1131" s="221"/>
      <c r="V1131" s="221"/>
      <c r="W1131" s="221"/>
      <c r="X1131" s="221"/>
      <c r="Y1131" s="221"/>
      <c r="Z1131" s="221"/>
      <c r="AA1131" s="221"/>
      <c r="AB1131" s="221"/>
      <c r="AC1131" s="221"/>
      <c r="AD1131" s="221"/>
      <c r="AE1131" s="221"/>
      <c r="AF1131" s="221"/>
      <c r="AG1131" s="221"/>
      <c r="AH1131" s="221"/>
      <c r="AI1131" s="221"/>
      <c r="AJ1131" s="221"/>
      <c r="AK1131" s="221"/>
      <c r="AL1131" s="221"/>
      <c r="AM1131" s="221"/>
      <c r="AN1131" s="221"/>
      <c r="AO1131" s="221"/>
      <c r="AP1131" s="221"/>
      <c r="AQ1131" s="221"/>
      <c r="AR1131" s="221"/>
      <c r="AS1131" s="221"/>
      <c r="AT1131" s="221"/>
      <c r="AU1131" s="221"/>
      <c r="AV1131" s="221"/>
      <c r="AW1131" s="221"/>
      <c r="AX1131" s="221"/>
      <c r="AY1131" s="221"/>
      <c r="AZ1131" s="221"/>
      <c r="BA1131" s="221"/>
      <c r="BB1131" s="221"/>
      <c r="BC1131" s="221"/>
      <c r="BD1131" s="221"/>
      <c r="BE1131" s="221"/>
      <c r="BF1131" s="221"/>
      <c r="BG1131" s="221"/>
      <c r="BH1131" s="221"/>
      <c r="BI1131" s="221"/>
      <c r="BJ1131" s="221"/>
      <c r="BK1131" s="221"/>
      <c r="BL1131" s="221"/>
      <c r="BM1131" s="221"/>
      <c r="BN1131" s="221"/>
      <c r="BO1131" s="221"/>
      <c r="BP1131" s="221"/>
      <c r="BQ1131" s="222"/>
      <c r="BR1131" s="151"/>
      <c r="BS1131" s="151"/>
      <c r="BT1131" s="151"/>
      <c r="BU1131" s="151"/>
      <c r="BV1131" s="151"/>
      <c r="BW1131" s="4"/>
      <c r="BX1131" s="4"/>
      <c r="BY1131" s="4"/>
      <c r="BZ1131" s="5"/>
      <c r="CA1131" s="6" t="s">
        <v>24</v>
      </c>
    </row>
    <row r="1132" spans="1:79" ht="73.5" customHeight="1">
      <c r="A1132" s="185" t="s">
        <v>622</v>
      </c>
      <c r="B1132" s="125"/>
      <c r="C1132" s="186" t="s">
        <v>140</v>
      </c>
      <c r="D1132" s="186"/>
      <c r="E1132" s="186"/>
      <c r="F1132" s="186"/>
      <c r="G1132" s="186"/>
      <c r="H1132" s="186"/>
      <c r="I1132" s="186"/>
      <c r="J1132" s="187" t="s">
        <v>100</v>
      </c>
      <c r="K1132" s="187"/>
      <c r="L1132" s="187"/>
      <c r="M1132" s="187"/>
      <c r="N1132" s="187"/>
      <c r="O1132" s="229" t="s">
        <v>626</v>
      </c>
      <c r="P1132" s="230"/>
      <c r="Q1132" s="230"/>
      <c r="R1132" s="230"/>
      <c r="S1132" s="230"/>
      <c r="T1132" s="230"/>
      <c r="U1132" s="230"/>
      <c r="V1132" s="230"/>
      <c r="W1132" s="230"/>
      <c r="X1132" s="230"/>
      <c r="Y1132" s="230"/>
      <c r="Z1132" s="230"/>
      <c r="AA1132" s="230"/>
      <c r="AB1132" s="230"/>
      <c r="AC1132" s="230"/>
      <c r="AD1132" s="230"/>
      <c r="AE1132" s="230"/>
      <c r="AF1132" s="230"/>
      <c r="AG1132" s="230"/>
      <c r="AH1132" s="230"/>
      <c r="AI1132" s="230"/>
      <c r="AJ1132" s="230"/>
      <c r="AK1132" s="230"/>
      <c r="AL1132" s="230"/>
      <c r="AM1132" s="230"/>
      <c r="AN1132" s="230"/>
      <c r="AO1132" s="230"/>
      <c r="AP1132" s="230"/>
      <c r="AQ1132" s="230"/>
      <c r="AR1132" s="230"/>
      <c r="AS1132" s="230"/>
      <c r="AT1132" s="230"/>
      <c r="AU1132" s="230"/>
      <c r="AV1132" s="230"/>
      <c r="AW1132" s="230"/>
      <c r="AX1132" s="230"/>
      <c r="AY1132" s="230"/>
      <c r="AZ1132" s="230"/>
      <c r="BA1132" s="230"/>
      <c r="BB1132" s="230"/>
      <c r="BC1132" s="230"/>
      <c r="BD1132" s="230"/>
      <c r="BE1132" s="230"/>
      <c r="BF1132" s="230"/>
      <c r="BG1132" s="230"/>
      <c r="BH1132" s="230"/>
      <c r="BI1132" s="230"/>
      <c r="BJ1132" s="230"/>
      <c r="BK1132" s="230"/>
      <c r="BL1132" s="230"/>
      <c r="BM1132" s="230"/>
      <c r="BN1132" s="230"/>
      <c r="BO1132" s="230"/>
      <c r="BP1132" s="230"/>
      <c r="BQ1132" s="231"/>
      <c r="BR1132" s="182">
        <v>-18802</v>
      </c>
      <c r="BS1132" s="183"/>
      <c r="BT1132" s="183"/>
      <c r="BU1132" s="183"/>
      <c r="BV1132" s="184"/>
      <c r="BW1132" s="1"/>
      <c r="BX1132" s="1"/>
      <c r="BY1132" s="1"/>
      <c r="BZ1132" s="2"/>
    </row>
    <row r="1133" spans="1:79" ht="18.75" customHeight="1">
      <c r="A1133" s="62">
        <v>0</v>
      </c>
      <c r="B1133" s="61"/>
      <c r="C1133" s="178" t="s">
        <v>198</v>
      </c>
      <c r="D1133" s="178"/>
      <c r="E1133" s="178"/>
      <c r="F1133" s="178"/>
      <c r="G1133" s="178"/>
      <c r="H1133" s="178"/>
      <c r="I1133" s="178"/>
      <c r="J1133" s="179" t="s">
        <v>98</v>
      </c>
      <c r="K1133" s="179"/>
      <c r="L1133" s="179"/>
      <c r="M1133" s="179"/>
      <c r="N1133" s="179"/>
      <c r="O1133" s="128"/>
      <c r="P1133" s="221"/>
      <c r="Q1133" s="221"/>
      <c r="R1133" s="221"/>
      <c r="S1133" s="221"/>
      <c r="T1133" s="221"/>
      <c r="U1133" s="221"/>
      <c r="V1133" s="221"/>
      <c r="W1133" s="221"/>
      <c r="X1133" s="221"/>
      <c r="Y1133" s="221"/>
      <c r="Z1133" s="221"/>
      <c r="AA1133" s="221"/>
      <c r="AB1133" s="221"/>
      <c r="AC1133" s="221"/>
      <c r="AD1133" s="221"/>
      <c r="AE1133" s="221"/>
      <c r="AF1133" s="221"/>
      <c r="AG1133" s="221"/>
      <c r="AH1133" s="221"/>
      <c r="AI1133" s="221"/>
      <c r="AJ1133" s="221"/>
      <c r="AK1133" s="221"/>
      <c r="AL1133" s="221"/>
      <c r="AM1133" s="221"/>
      <c r="AN1133" s="221"/>
      <c r="AO1133" s="221"/>
      <c r="AP1133" s="221"/>
      <c r="AQ1133" s="221"/>
      <c r="AR1133" s="221"/>
      <c r="AS1133" s="221"/>
      <c r="AT1133" s="221"/>
      <c r="AU1133" s="221"/>
      <c r="AV1133" s="221"/>
      <c r="AW1133" s="221"/>
      <c r="AX1133" s="221"/>
      <c r="AY1133" s="221"/>
      <c r="AZ1133" s="221"/>
      <c r="BA1133" s="221"/>
      <c r="BB1133" s="221"/>
      <c r="BC1133" s="221"/>
      <c r="BD1133" s="221"/>
      <c r="BE1133" s="221"/>
      <c r="BF1133" s="221"/>
      <c r="BG1133" s="221"/>
      <c r="BH1133" s="221"/>
      <c r="BI1133" s="221"/>
      <c r="BJ1133" s="221"/>
      <c r="BK1133" s="221"/>
      <c r="BL1133" s="221"/>
      <c r="BM1133" s="221"/>
      <c r="BN1133" s="221"/>
      <c r="BO1133" s="221"/>
      <c r="BP1133" s="221"/>
      <c r="BQ1133" s="222"/>
      <c r="BR1133" s="151"/>
      <c r="BS1133" s="151"/>
      <c r="BT1133" s="151"/>
      <c r="BU1133" s="151"/>
      <c r="BV1133" s="151"/>
      <c r="BW1133" s="1"/>
      <c r="BX1133" s="1"/>
      <c r="BY1133" s="1"/>
      <c r="BZ1133" s="2"/>
    </row>
    <row r="1134" spans="1:79" ht="76.5" customHeight="1">
      <c r="A1134" s="185" t="s">
        <v>622</v>
      </c>
      <c r="B1134" s="125"/>
      <c r="C1134" s="186" t="s">
        <v>249</v>
      </c>
      <c r="D1134" s="186"/>
      <c r="E1134" s="186"/>
      <c r="F1134" s="186"/>
      <c r="G1134" s="186"/>
      <c r="H1134" s="186"/>
      <c r="I1134" s="186"/>
      <c r="J1134" s="187" t="s">
        <v>103</v>
      </c>
      <c r="K1134" s="187"/>
      <c r="L1134" s="187"/>
      <c r="M1134" s="187"/>
      <c r="N1134" s="187"/>
      <c r="O1134" s="229" t="s">
        <v>626</v>
      </c>
      <c r="P1134" s="230"/>
      <c r="Q1134" s="230"/>
      <c r="R1134" s="230"/>
      <c r="S1134" s="230"/>
      <c r="T1134" s="230"/>
      <c r="U1134" s="230"/>
      <c r="V1134" s="230"/>
      <c r="W1134" s="230"/>
      <c r="X1134" s="230"/>
      <c r="Y1134" s="230"/>
      <c r="Z1134" s="230"/>
      <c r="AA1134" s="230"/>
      <c r="AB1134" s="230"/>
      <c r="AC1134" s="230"/>
      <c r="AD1134" s="230"/>
      <c r="AE1134" s="230"/>
      <c r="AF1134" s="230"/>
      <c r="AG1134" s="230"/>
      <c r="AH1134" s="230"/>
      <c r="AI1134" s="230"/>
      <c r="AJ1134" s="230"/>
      <c r="AK1134" s="230"/>
      <c r="AL1134" s="230"/>
      <c r="AM1134" s="230"/>
      <c r="AN1134" s="230"/>
      <c r="AO1134" s="230"/>
      <c r="AP1134" s="230"/>
      <c r="AQ1134" s="230"/>
      <c r="AR1134" s="230"/>
      <c r="AS1134" s="230"/>
      <c r="AT1134" s="230"/>
      <c r="AU1134" s="230"/>
      <c r="AV1134" s="230"/>
      <c r="AW1134" s="230"/>
      <c r="AX1134" s="230"/>
      <c r="AY1134" s="230"/>
      <c r="AZ1134" s="230"/>
      <c r="BA1134" s="230"/>
      <c r="BB1134" s="230"/>
      <c r="BC1134" s="230"/>
      <c r="BD1134" s="230"/>
      <c r="BE1134" s="230"/>
      <c r="BF1134" s="230"/>
      <c r="BG1134" s="230"/>
      <c r="BH1134" s="230"/>
      <c r="BI1134" s="230"/>
      <c r="BJ1134" s="230"/>
      <c r="BK1134" s="230"/>
      <c r="BL1134" s="230"/>
      <c r="BM1134" s="230"/>
      <c r="BN1134" s="230"/>
      <c r="BO1134" s="230"/>
      <c r="BP1134" s="230"/>
      <c r="BQ1134" s="231"/>
      <c r="BR1134" s="182">
        <v>-1</v>
      </c>
      <c r="BS1134" s="183"/>
      <c r="BT1134" s="183"/>
      <c r="BU1134" s="183"/>
      <c r="BV1134" s="184"/>
      <c r="BW1134" s="1"/>
      <c r="BX1134" s="1"/>
      <c r="BY1134" s="1"/>
      <c r="BZ1134" s="2"/>
    </row>
    <row r="1135" spans="1:79" ht="18.75" customHeight="1">
      <c r="A1135" s="62">
        <v>0</v>
      </c>
      <c r="B1135" s="61"/>
      <c r="C1135" s="178" t="s">
        <v>281</v>
      </c>
      <c r="D1135" s="178"/>
      <c r="E1135" s="178"/>
      <c r="F1135" s="178"/>
      <c r="G1135" s="178"/>
      <c r="H1135" s="178"/>
      <c r="I1135" s="178"/>
      <c r="J1135" s="179" t="s">
        <v>98</v>
      </c>
      <c r="K1135" s="179"/>
      <c r="L1135" s="179"/>
      <c r="M1135" s="179"/>
      <c r="N1135" s="179"/>
      <c r="O1135" s="128"/>
      <c r="P1135" s="221"/>
      <c r="Q1135" s="221"/>
      <c r="R1135" s="221"/>
      <c r="S1135" s="221"/>
      <c r="T1135" s="221"/>
      <c r="U1135" s="221"/>
      <c r="V1135" s="221"/>
      <c r="W1135" s="221"/>
      <c r="X1135" s="221"/>
      <c r="Y1135" s="221"/>
      <c r="Z1135" s="221"/>
      <c r="AA1135" s="221"/>
      <c r="AB1135" s="221"/>
      <c r="AC1135" s="221"/>
      <c r="AD1135" s="221"/>
      <c r="AE1135" s="221"/>
      <c r="AF1135" s="221"/>
      <c r="AG1135" s="221"/>
      <c r="AH1135" s="221"/>
      <c r="AI1135" s="221"/>
      <c r="AJ1135" s="221"/>
      <c r="AK1135" s="221"/>
      <c r="AL1135" s="221"/>
      <c r="AM1135" s="221"/>
      <c r="AN1135" s="221"/>
      <c r="AO1135" s="221"/>
      <c r="AP1135" s="221"/>
      <c r="AQ1135" s="221"/>
      <c r="AR1135" s="221"/>
      <c r="AS1135" s="221"/>
      <c r="AT1135" s="221"/>
      <c r="AU1135" s="221"/>
      <c r="AV1135" s="221"/>
      <c r="AW1135" s="221"/>
      <c r="AX1135" s="221"/>
      <c r="AY1135" s="221"/>
      <c r="AZ1135" s="221"/>
      <c r="BA1135" s="221"/>
      <c r="BB1135" s="221"/>
      <c r="BC1135" s="221"/>
      <c r="BD1135" s="221"/>
      <c r="BE1135" s="221"/>
      <c r="BF1135" s="221"/>
      <c r="BG1135" s="221"/>
      <c r="BH1135" s="221"/>
      <c r="BI1135" s="221"/>
      <c r="BJ1135" s="221"/>
      <c r="BK1135" s="221"/>
      <c r="BL1135" s="221"/>
      <c r="BM1135" s="221"/>
      <c r="BN1135" s="221"/>
      <c r="BO1135" s="221"/>
      <c r="BP1135" s="221"/>
      <c r="BQ1135" s="222"/>
      <c r="BR1135" s="151"/>
      <c r="BS1135" s="151"/>
      <c r="BT1135" s="151"/>
      <c r="BU1135" s="151"/>
      <c r="BV1135" s="151"/>
      <c r="BW1135" s="1"/>
      <c r="BX1135" s="1"/>
      <c r="BY1135" s="1"/>
      <c r="BZ1135" s="2"/>
    </row>
    <row r="1136" spans="1:79" ht="63.75" customHeight="1">
      <c r="A1136" s="185" t="s">
        <v>622</v>
      </c>
      <c r="B1136" s="125"/>
      <c r="C1136" s="186" t="s">
        <v>327</v>
      </c>
      <c r="D1136" s="186"/>
      <c r="E1136" s="186"/>
      <c r="F1136" s="186"/>
      <c r="G1136" s="186"/>
      <c r="H1136" s="186"/>
      <c r="I1136" s="186"/>
      <c r="J1136" s="187" t="s">
        <v>100</v>
      </c>
      <c r="K1136" s="187"/>
      <c r="L1136" s="187"/>
      <c r="M1136" s="187"/>
      <c r="N1136" s="187"/>
      <c r="O1136" s="229" t="s">
        <v>626</v>
      </c>
      <c r="P1136" s="230"/>
      <c r="Q1136" s="230"/>
      <c r="R1136" s="230"/>
      <c r="S1136" s="230"/>
      <c r="T1136" s="230"/>
      <c r="U1136" s="230"/>
      <c r="V1136" s="230"/>
      <c r="W1136" s="230"/>
      <c r="X1136" s="230"/>
      <c r="Y1136" s="230"/>
      <c r="Z1136" s="230"/>
      <c r="AA1136" s="230"/>
      <c r="AB1136" s="230"/>
      <c r="AC1136" s="230"/>
      <c r="AD1136" s="230"/>
      <c r="AE1136" s="230"/>
      <c r="AF1136" s="230"/>
      <c r="AG1136" s="230"/>
      <c r="AH1136" s="230"/>
      <c r="AI1136" s="230"/>
      <c r="AJ1136" s="230"/>
      <c r="AK1136" s="230"/>
      <c r="AL1136" s="230"/>
      <c r="AM1136" s="230"/>
      <c r="AN1136" s="230"/>
      <c r="AO1136" s="230"/>
      <c r="AP1136" s="230"/>
      <c r="AQ1136" s="230"/>
      <c r="AR1136" s="230"/>
      <c r="AS1136" s="230"/>
      <c r="AT1136" s="230"/>
      <c r="AU1136" s="230"/>
      <c r="AV1136" s="230"/>
      <c r="AW1136" s="230"/>
      <c r="AX1136" s="230"/>
      <c r="AY1136" s="230"/>
      <c r="AZ1136" s="230"/>
      <c r="BA1136" s="230"/>
      <c r="BB1136" s="230"/>
      <c r="BC1136" s="230"/>
      <c r="BD1136" s="230"/>
      <c r="BE1136" s="230"/>
      <c r="BF1136" s="230"/>
      <c r="BG1136" s="230"/>
      <c r="BH1136" s="230"/>
      <c r="BI1136" s="230"/>
      <c r="BJ1136" s="230"/>
      <c r="BK1136" s="230"/>
      <c r="BL1136" s="230"/>
      <c r="BM1136" s="230"/>
      <c r="BN1136" s="230"/>
      <c r="BO1136" s="230"/>
      <c r="BP1136" s="230"/>
      <c r="BQ1136" s="231"/>
      <c r="BR1136" s="182">
        <v>-18802</v>
      </c>
      <c r="BS1136" s="183"/>
      <c r="BT1136" s="183"/>
      <c r="BU1136" s="183"/>
      <c r="BV1136" s="184"/>
      <c r="BW1136" s="1"/>
      <c r="BX1136" s="1"/>
      <c r="BY1136" s="1"/>
      <c r="BZ1136" s="2"/>
    </row>
    <row r="1137" spans="1:79" ht="18.75" customHeight="1">
      <c r="A1137" s="62">
        <v>0</v>
      </c>
      <c r="B1137" s="61"/>
      <c r="C1137" s="178" t="s">
        <v>360</v>
      </c>
      <c r="D1137" s="178"/>
      <c r="E1137" s="178"/>
      <c r="F1137" s="178"/>
      <c r="G1137" s="178"/>
      <c r="H1137" s="178"/>
      <c r="I1137" s="178"/>
      <c r="J1137" s="179" t="s">
        <v>98</v>
      </c>
      <c r="K1137" s="179"/>
      <c r="L1137" s="179"/>
      <c r="M1137" s="179"/>
      <c r="N1137" s="179"/>
      <c r="O1137" s="128"/>
      <c r="P1137" s="221"/>
      <c r="Q1137" s="221"/>
      <c r="R1137" s="221"/>
      <c r="S1137" s="221"/>
      <c r="T1137" s="221"/>
      <c r="U1137" s="221"/>
      <c r="V1137" s="221"/>
      <c r="W1137" s="221"/>
      <c r="X1137" s="221"/>
      <c r="Y1137" s="221"/>
      <c r="Z1137" s="221"/>
      <c r="AA1137" s="221"/>
      <c r="AB1137" s="221"/>
      <c r="AC1137" s="221"/>
      <c r="AD1137" s="221"/>
      <c r="AE1137" s="221"/>
      <c r="AF1137" s="221"/>
      <c r="AG1137" s="221"/>
      <c r="AH1137" s="221"/>
      <c r="AI1137" s="221"/>
      <c r="AJ1137" s="221"/>
      <c r="AK1137" s="221"/>
      <c r="AL1137" s="221"/>
      <c r="AM1137" s="221"/>
      <c r="AN1137" s="221"/>
      <c r="AO1137" s="221"/>
      <c r="AP1137" s="221"/>
      <c r="AQ1137" s="221"/>
      <c r="AR1137" s="221"/>
      <c r="AS1137" s="221"/>
      <c r="AT1137" s="221"/>
      <c r="AU1137" s="221"/>
      <c r="AV1137" s="221"/>
      <c r="AW1137" s="221"/>
      <c r="AX1137" s="221"/>
      <c r="AY1137" s="221"/>
      <c r="AZ1137" s="221"/>
      <c r="BA1137" s="221"/>
      <c r="BB1137" s="221"/>
      <c r="BC1137" s="221"/>
      <c r="BD1137" s="221"/>
      <c r="BE1137" s="221"/>
      <c r="BF1137" s="221"/>
      <c r="BG1137" s="221"/>
      <c r="BH1137" s="221"/>
      <c r="BI1137" s="221"/>
      <c r="BJ1137" s="221"/>
      <c r="BK1137" s="221"/>
      <c r="BL1137" s="221"/>
      <c r="BM1137" s="221"/>
      <c r="BN1137" s="221"/>
      <c r="BO1137" s="221"/>
      <c r="BP1137" s="221"/>
      <c r="BQ1137" s="222"/>
      <c r="BR1137" s="151"/>
      <c r="BS1137" s="151"/>
      <c r="BT1137" s="151"/>
      <c r="BU1137" s="151"/>
      <c r="BV1137" s="151"/>
      <c r="BW1137" s="1"/>
      <c r="BX1137" s="1"/>
      <c r="BY1137" s="1"/>
      <c r="BZ1137" s="2"/>
    </row>
    <row r="1138" spans="1:79" ht="57" customHeight="1">
      <c r="A1138" s="185" t="s">
        <v>622</v>
      </c>
      <c r="B1138" s="125"/>
      <c r="C1138" s="186" t="s">
        <v>393</v>
      </c>
      <c r="D1138" s="186"/>
      <c r="E1138" s="186"/>
      <c r="F1138" s="186"/>
      <c r="G1138" s="186"/>
      <c r="H1138" s="186"/>
      <c r="I1138" s="186"/>
      <c r="J1138" s="187" t="s">
        <v>362</v>
      </c>
      <c r="K1138" s="187"/>
      <c r="L1138" s="187"/>
      <c r="M1138" s="187"/>
      <c r="N1138" s="187"/>
      <c r="O1138" s="229" t="s">
        <v>626</v>
      </c>
      <c r="P1138" s="230"/>
      <c r="Q1138" s="230"/>
      <c r="R1138" s="230"/>
      <c r="S1138" s="230"/>
      <c r="T1138" s="230"/>
      <c r="U1138" s="230"/>
      <c r="V1138" s="230"/>
      <c r="W1138" s="230"/>
      <c r="X1138" s="230"/>
      <c r="Y1138" s="230"/>
      <c r="Z1138" s="230"/>
      <c r="AA1138" s="230"/>
      <c r="AB1138" s="230"/>
      <c r="AC1138" s="230"/>
      <c r="AD1138" s="230"/>
      <c r="AE1138" s="230"/>
      <c r="AF1138" s="230"/>
      <c r="AG1138" s="230"/>
      <c r="AH1138" s="230"/>
      <c r="AI1138" s="230"/>
      <c r="AJ1138" s="230"/>
      <c r="AK1138" s="230"/>
      <c r="AL1138" s="230"/>
      <c r="AM1138" s="230"/>
      <c r="AN1138" s="230"/>
      <c r="AO1138" s="230"/>
      <c r="AP1138" s="230"/>
      <c r="AQ1138" s="230"/>
      <c r="AR1138" s="230"/>
      <c r="AS1138" s="230"/>
      <c r="AT1138" s="230"/>
      <c r="AU1138" s="230"/>
      <c r="AV1138" s="230"/>
      <c r="AW1138" s="230"/>
      <c r="AX1138" s="230"/>
      <c r="AY1138" s="230"/>
      <c r="AZ1138" s="230"/>
      <c r="BA1138" s="230"/>
      <c r="BB1138" s="230"/>
      <c r="BC1138" s="230"/>
      <c r="BD1138" s="230"/>
      <c r="BE1138" s="230"/>
      <c r="BF1138" s="230"/>
      <c r="BG1138" s="230"/>
      <c r="BH1138" s="230"/>
      <c r="BI1138" s="230"/>
      <c r="BJ1138" s="230"/>
      <c r="BK1138" s="230"/>
      <c r="BL1138" s="230"/>
      <c r="BM1138" s="230"/>
      <c r="BN1138" s="230"/>
      <c r="BO1138" s="230"/>
      <c r="BP1138" s="230"/>
      <c r="BQ1138" s="231"/>
      <c r="BR1138" s="182">
        <v>-100</v>
      </c>
      <c r="BS1138" s="183"/>
      <c r="BT1138" s="183"/>
      <c r="BU1138" s="183"/>
      <c r="BV1138" s="184"/>
      <c r="BW1138" s="1"/>
      <c r="BX1138" s="1"/>
      <c r="BY1138" s="1"/>
      <c r="BZ1138" s="2"/>
    </row>
    <row r="1139" spans="1:79" s="6" customFormat="1" ht="51" hidden="1" customHeight="1">
      <c r="A1139" s="62">
        <v>0</v>
      </c>
      <c r="B1139" s="61"/>
      <c r="C1139" s="178" t="s">
        <v>497</v>
      </c>
      <c r="D1139" s="178"/>
      <c r="E1139" s="178"/>
      <c r="F1139" s="178"/>
      <c r="G1139" s="178"/>
      <c r="H1139" s="178"/>
      <c r="I1139" s="178"/>
      <c r="J1139" s="179" t="s">
        <v>98</v>
      </c>
      <c r="K1139" s="179"/>
      <c r="L1139" s="179"/>
      <c r="M1139" s="179"/>
      <c r="N1139" s="179"/>
      <c r="O1139" s="128"/>
      <c r="P1139" s="221"/>
      <c r="Q1139" s="221"/>
      <c r="R1139" s="221"/>
      <c r="S1139" s="221"/>
      <c r="T1139" s="221"/>
      <c r="U1139" s="221"/>
      <c r="V1139" s="221"/>
      <c r="W1139" s="221"/>
      <c r="X1139" s="221"/>
      <c r="Y1139" s="221"/>
      <c r="Z1139" s="221"/>
      <c r="AA1139" s="221"/>
      <c r="AB1139" s="221"/>
      <c r="AC1139" s="221"/>
      <c r="AD1139" s="221"/>
      <c r="AE1139" s="221"/>
      <c r="AF1139" s="221"/>
      <c r="AG1139" s="221"/>
      <c r="AH1139" s="221"/>
      <c r="AI1139" s="221"/>
      <c r="AJ1139" s="221"/>
      <c r="AK1139" s="221"/>
      <c r="AL1139" s="221"/>
      <c r="AM1139" s="221"/>
      <c r="AN1139" s="221"/>
      <c r="AO1139" s="221"/>
      <c r="AP1139" s="221"/>
      <c r="AQ1139" s="221"/>
      <c r="AR1139" s="221"/>
      <c r="AS1139" s="221"/>
      <c r="AT1139" s="221"/>
      <c r="AU1139" s="221"/>
      <c r="AV1139" s="221"/>
      <c r="AW1139" s="221"/>
      <c r="AX1139" s="221"/>
      <c r="AY1139" s="221"/>
      <c r="AZ1139" s="221"/>
      <c r="BA1139" s="221"/>
      <c r="BB1139" s="221"/>
      <c r="BC1139" s="221"/>
      <c r="BD1139" s="221"/>
      <c r="BE1139" s="221"/>
      <c r="BF1139" s="221"/>
      <c r="BG1139" s="221"/>
      <c r="BH1139" s="221"/>
      <c r="BI1139" s="221"/>
      <c r="BJ1139" s="221"/>
      <c r="BK1139" s="221"/>
      <c r="BL1139" s="221"/>
      <c r="BM1139" s="221"/>
      <c r="BN1139" s="221"/>
      <c r="BO1139" s="221"/>
      <c r="BP1139" s="221"/>
      <c r="BQ1139" s="222"/>
      <c r="BR1139" s="151"/>
      <c r="BS1139" s="151"/>
      <c r="BT1139" s="151"/>
      <c r="BU1139" s="151"/>
      <c r="BV1139" s="151"/>
      <c r="BW1139" s="4"/>
      <c r="BX1139" s="4"/>
      <c r="BY1139" s="4"/>
      <c r="BZ1139" s="5"/>
      <c r="CA1139" s="6" t="s">
        <v>24</v>
      </c>
    </row>
    <row r="1140" spans="1:79" s="6" customFormat="1" ht="18.75" hidden="1" customHeight="1">
      <c r="A1140" s="62">
        <v>0</v>
      </c>
      <c r="B1140" s="61"/>
      <c r="C1140" s="178" t="s">
        <v>97</v>
      </c>
      <c r="D1140" s="178"/>
      <c r="E1140" s="178"/>
      <c r="F1140" s="178"/>
      <c r="G1140" s="178"/>
      <c r="H1140" s="178"/>
      <c r="I1140" s="178"/>
      <c r="J1140" s="179" t="s">
        <v>98</v>
      </c>
      <c r="K1140" s="179"/>
      <c r="L1140" s="179"/>
      <c r="M1140" s="179"/>
      <c r="N1140" s="179"/>
      <c r="O1140" s="128"/>
      <c r="P1140" s="221"/>
      <c r="Q1140" s="221"/>
      <c r="R1140" s="221"/>
      <c r="S1140" s="221"/>
      <c r="T1140" s="221"/>
      <c r="U1140" s="221"/>
      <c r="V1140" s="221"/>
      <c r="W1140" s="221"/>
      <c r="X1140" s="221"/>
      <c r="Y1140" s="221"/>
      <c r="Z1140" s="221"/>
      <c r="AA1140" s="221"/>
      <c r="AB1140" s="221"/>
      <c r="AC1140" s="221"/>
      <c r="AD1140" s="221"/>
      <c r="AE1140" s="221"/>
      <c r="AF1140" s="221"/>
      <c r="AG1140" s="221"/>
      <c r="AH1140" s="221"/>
      <c r="AI1140" s="221"/>
      <c r="AJ1140" s="221"/>
      <c r="AK1140" s="221"/>
      <c r="AL1140" s="221"/>
      <c r="AM1140" s="221"/>
      <c r="AN1140" s="221"/>
      <c r="AO1140" s="221"/>
      <c r="AP1140" s="221"/>
      <c r="AQ1140" s="221"/>
      <c r="AR1140" s="221"/>
      <c r="AS1140" s="221"/>
      <c r="AT1140" s="221"/>
      <c r="AU1140" s="221"/>
      <c r="AV1140" s="221"/>
      <c r="AW1140" s="221"/>
      <c r="AX1140" s="221"/>
      <c r="AY1140" s="221"/>
      <c r="AZ1140" s="221"/>
      <c r="BA1140" s="221"/>
      <c r="BB1140" s="221"/>
      <c r="BC1140" s="221"/>
      <c r="BD1140" s="221"/>
      <c r="BE1140" s="221"/>
      <c r="BF1140" s="221"/>
      <c r="BG1140" s="221"/>
      <c r="BH1140" s="221"/>
      <c r="BI1140" s="221"/>
      <c r="BJ1140" s="221"/>
      <c r="BK1140" s="221"/>
      <c r="BL1140" s="221"/>
      <c r="BM1140" s="221"/>
      <c r="BN1140" s="221"/>
      <c r="BO1140" s="221"/>
      <c r="BP1140" s="221"/>
      <c r="BQ1140" s="222"/>
      <c r="BR1140" s="151"/>
      <c r="BS1140" s="151"/>
      <c r="BT1140" s="151"/>
      <c r="BU1140" s="151"/>
      <c r="BV1140" s="151"/>
      <c r="BW1140" s="4"/>
      <c r="BX1140" s="4"/>
      <c r="BY1140" s="4"/>
      <c r="BZ1140" s="5"/>
      <c r="CA1140" s="6" t="s">
        <v>24</v>
      </c>
    </row>
    <row r="1141" spans="1:79" ht="63.75" hidden="1" customHeight="1">
      <c r="A1141" s="185">
        <v>31</v>
      </c>
      <c r="B1141" s="125"/>
      <c r="C1141" s="186" t="s">
        <v>141</v>
      </c>
      <c r="D1141" s="186"/>
      <c r="E1141" s="186"/>
      <c r="F1141" s="186"/>
      <c r="G1141" s="186"/>
      <c r="H1141" s="186"/>
      <c r="I1141" s="186"/>
      <c r="J1141" s="187" t="s">
        <v>100</v>
      </c>
      <c r="K1141" s="187"/>
      <c r="L1141" s="187"/>
      <c r="M1141" s="187"/>
      <c r="N1141" s="187"/>
      <c r="O1141" s="128"/>
      <c r="P1141" s="221"/>
      <c r="Q1141" s="221"/>
      <c r="R1141" s="221"/>
      <c r="S1141" s="221"/>
      <c r="T1141" s="221"/>
      <c r="U1141" s="221"/>
      <c r="V1141" s="221"/>
      <c r="W1141" s="221"/>
      <c r="X1141" s="221"/>
      <c r="Y1141" s="221"/>
      <c r="Z1141" s="221"/>
      <c r="AA1141" s="221"/>
      <c r="AB1141" s="221"/>
      <c r="AC1141" s="221"/>
      <c r="AD1141" s="221"/>
      <c r="AE1141" s="221"/>
      <c r="AF1141" s="221"/>
      <c r="AG1141" s="221"/>
      <c r="AH1141" s="221"/>
      <c r="AI1141" s="221"/>
      <c r="AJ1141" s="221"/>
      <c r="AK1141" s="221"/>
      <c r="AL1141" s="221"/>
      <c r="AM1141" s="221"/>
      <c r="AN1141" s="221"/>
      <c r="AO1141" s="221"/>
      <c r="AP1141" s="221"/>
      <c r="AQ1141" s="221"/>
      <c r="AR1141" s="221"/>
      <c r="AS1141" s="221"/>
      <c r="AT1141" s="221"/>
      <c r="AU1141" s="221"/>
      <c r="AV1141" s="221"/>
      <c r="AW1141" s="221"/>
      <c r="AX1141" s="221"/>
      <c r="AY1141" s="221"/>
      <c r="AZ1141" s="221"/>
      <c r="BA1141" s="221"/>
      <c r="BB1141" s="221"/>
      <c r="BC1141" s="221"/>
      <c r="BD1141" s="221"/>
      <c r="BE1141" s="221"/>
      <c r="BF1141" s="221"/>
      <c r="BG1141" s="221"/>
      <c r="BH1141" s="221"/>
      <c r="BI1141" s="221"/>
      <c r="BJ1141" s="221"/>
      <c r="BK1141" s="221"/>
      <c r="BL1141" s="221"/>
      <c r="BM1141" s="221"/>
      <c r="BN1141" s="221"/>
      <c r="BO1141" s="221"/>
      <c r="BP1141" s="221"/>
      <c r="BQ1141" s="222"/>
      <c r="BR1141" s="182">
        <v>0</v>
      </c>
      <c r="BS1141" s="183"/>
      <c r="BT1141" s="183"/>
      <c r="BU1141" s="183"/>
      <c r="BV1141" s="184"/>
      <c r="BW1141" s="1"/>
      <c r="BX1141" s="1"/>
      <c r="BY1141" s="1"/>
      <c r="BZ1141" s="2"/>
    </row>
    <row r="1142" spans="1:79" ht="18.75" hidden="1" customHeight="1">
      <c r="A1142" s="62">
        <v>0</v>
      </c>
      <c r="B1142" s="61"/>
      <c r="C1142" s="178" t="s">
        <v>198</v>
      </c>
      <c r="D1142" s="178"/>
      <c r="E1142" s="178"/>
      <c r="F1142" s="178"/>
      <c r="G1142" s="178"/>
      <c r="H1142" s="178"/>
      <c r="I1142" s="178"/>
      <c r="J1142" s="179" t="s">
        <v>98</v>
      </c>
      <c r="K1142" s="179"/>
      <c r="L1142" s="179"/>
      <c r="M1142" s="179"/>
      <c r="N1142" s="179"/>
      <c r="O1142" s="128"/>
      <c r="P1142" s="221"/>
      <c r="Q1142" s="221"/>
      <c r="R1142" s="221"/>
      <c r="S1142" s="221"/>
      <c r="T1142" s="221"/>
      <c r="U1142" s="221"/>
      <c r="V1142" s="221"/>
      <c r="W1142" s="221"/>
      <c r="X1142" s="221"/>
      <c r="Y1142" s="221"/>
      <c r="Z1142" s="221"/>
      <c r="AA1142" s="221"/>
      <c r="AB1142" s="221"/>
      <c r="AC1142" s="221"/>
      <c r="AD1142" s="221"/>
      <c r="AE1142" s="221"/>
      <c r="AF1142" s="221"/>
      <c r="AG1142" s="221"/>
      <c r="AH1142" s="221"/>
      <c r="AI1142" s="221"/>
      <c r="AJ1142" s="221"/>
      <c r="AK1142" s="221"/>
      <c r="AL1142" s="221"/>
      <c r="AM1142" s="221"/>
      <c r="AN1142" s="221"/>
      <c r="AO1142" s="221"/>
      <c r="AP1142" s="221"/>
      <c r="AQ1142" s="221"/>
      <c r="AR1142" s="221"/>
      <c r="AS1142" s="221"/>
      <c r="AT1142" s="221"/>
      <c r="AU1142" s="221"/>
      <c r="AV1142" s="221"/>
      <c r="AW1142" s="221"/>
      <c r="AX1142" s="221"/>
      <c r="AY1142" s="221"/>
      <c r="AZ1142" s="221"/>
      <c r="BA1142" s="221"/>
      <c r="BB1142" s="221"/>
      <c r="BC1142" s="221"/>
      <c r="BD1142" s="221"/>
      <c r="BE1142" s="221"/>
      <c r="BF1142" s="221"/>
      <c r="BG1142" s="221"/>
      <c r="BH1142" s="221"/>
      <c r="BI1142" s="221"/>
      <c r="BJ1142" s="221"/>
      <c r="BK1142" s="221"/>
      <c r="BL1142" s="221"/>
      <c r="BM1142" s="221"/>
      <c r="BN1142" s="221"/>
      <c r="BO1142" s="221"/>
      <c r="BP1142" s="221"/>
      <c r="BQ1142" s="222"/>
      <c r="BR1142" s="151"/>
      <c r="BS1142" s="151"/>
      <c r="BT1142" s="151"/>
      <c r="BU1142" s="151"/>
      <c r="BV1142" s="151"/>
      <c r="BW1142" s="1"/>
      <c r="BX1142" s="1"/>
      <c r="BY1142" s="1"/>
      <c r="BZ1142" s="2"/>
    </row>
    <row r="1143" spans="1:79" ht="76.5" hidden="1" customHeight="1">
      <c r="A1143" s="185">
        <v>31</v>
      </c>
      <c r="B1143" s="125"/>
      <c r="C1143" s="186" t="s">
        <v>250</v>
      </c>
      <c r="D1143" s="186"/>
      <c r="E1143" s="186"/>
      <c r="F1143" s="186"/>
      <c r="G1143" s="186"/>
      <c r="H1143" s="186"/>
      <c r="I1143" s="186"/>
      <c r="J1143" s="187" t="s">
        <v>103</v>
      </c>
      <c r="K1143" s="187"/>
      <c r="L1143" s="187"/>
      <c r="M1143" s="187"/>
      <c r="N1143" s="187"/>
      <c r="O1143" s="128"/>
      <c r="P1143" s="221"/>
      <c r="Q1143" s="221"/>
      <c r="R1143" s="221"/>
      <c r="S1143" s="221"/>
      <c r="T1143" s="221"/>
      <c r="U1143" s="221"/>
      <c r="V1143" s="221"/>
      <c r="W1143" s="221"/>
      <c r="X1143" s="221"/>
      <c r="Y1143" s="221"/>
      <c r="Z1143" s="221"/>
      <c r="AA1143" s="221"/>
      <c r="AB1143" s="221"/>
      <c r="AC1143" s="221"/>
      <c r="AD1143" s="221"/>
      <c r="AE1143" s="221"/>
      <c r="AF1143" s="221"/>
      <c r="AG1143" s="221"/>
      <c r="AH1143" s="221"/>
      <c r="AI1143" s="221"/>
      <c r="AJ1143" s="221"/>
      <c r="AK1143" s="221"/>
      <c r="AL1143" s="221"/>
      <c r="AM1143" s="221"/>
      <c r="AN1143" s="221"/>
      <c r="AO1143" s="221"/>
      <c r="AP1143" s="221"/>
      <c r="AQ1143" s="221"/>
      <c r="AR1143" s="221"/>
      <c r="AS1143" s="221"/>
      <c r="AT1143" s="221"/>
      <c r="AU1143" s="221"/>
      <c r="AV1143" s="221"/>
      <c r="AW1143" s="221"/>
      <c r="AX1143" s="221"/>
      <c r="AY1143" s="221"/>
      <c r="AZ1143" s="221"/>
      <c r="BA1143" s="221"/>
      <c r="BB1143" s="221"/>
      <c r="BC1143" s="221"/>
      <c r="BD1143" s="221"/>
      <c r="BE1143" s="221"/>
      <c r="BF1143" s="221"/>
      <c r="BG1143" s="221"/>
      <c r="BH1143" s="221"/>
      <c r="BI1143" s="221"/>
      <c r="BJ1143" s="221"/>
      <c r="BK1143" s="221"/>
      <c r="BL1143" s="221"/>
      <c r="BM1143" s="221"/>
      <c r="BN1143" s="221"/>
      <c r="BO1143" s="221"/>
      <c r="BP1143" s="221"/>
      <c r="BQ1143" s="222"/>
      <c r="BR1143" s="182">
        <v>0</v>
      </c>
      <c r="BS1143" s="183"/>
      <c r="BT1143" s="183"/>
      <c r="BU1143" s="183"/>
      <c r="BV1143" s="184"/>
      <c r="BW1143" s="1"/>
      <c r="BX1143" s="1"/>
      <c r="BY1143" s="1"/>
      <c r="BZ1143" s="2"/>
    </row>
    <row r="1144" spans="1:79" ht="18.75" hidden="1" customHeight="1">
      <c r="A1144" s="62">
        <v>0</v>
      </c>
      <c r="B1144" s="61"/>
      <c r="C1144" s="178" t="s">
        <v>281</v>
      </c>
      <c r="D1144" s="178"/>
      <c r="E1144" s="178"/>
      <c r="F1144" s="178"/>
      <c r="G1144" s="178"/>
      <c r="H1144" s="178"/>
      <c r="I1144" s="178"/>
      <c r="J1144" s="179" t="s">
        <v>98</v>
      </c>
      <c r="K1144" s="179"/>
      <c r="L1144" s="179"/>
      <c r="M1144" s="179"/>
      <c r="N1144" s="179"/>
      <c r="O1144" s="128"/>
      <c r="P1144" s="221"/>
      <c r="Q1144" s="221"/>
      <c r="R1144" s="221"/>
      <c r="S1144" s="221"/>
      <c r="T1144" s="221"/>
      <c r="U1144" s="221"/>
      <c r="V1144" s="221"/>
      <c r="W1144" s="221"/>
      <c r="X1144" s="221"/>
      <c r="Y1144" s="221"/>
      <c r="Z1144" s="221"/>
      <c r="AA1144" s="221"/>
      <c r="AB1144" s="221"/>
      <c r="AC1144" s="221"/>
      <c r="AD1144" s="221"/>
      <c r="AE1144" s="221"/>
      <c r="AF1144" s="221"/>
      <c r="AG1144" s="221"/>
      <c r="AH1144" s="221"/>
      <c r="AI1144" s="221"/>
      <c r="AJ1144" s="221"/>
      <c r="AK1144" s="221"/>
      <c r="AL1144" s="221"/>
      <c r="AM1144" s="221"/>
      <c r="AN1144" s="221"/>
      <c r="AO1144" s="221"/>
      <c r="AP1144" s="221"/>
      <c r="AQ1144" s="221"/>
      <c r="AR1144" s="221"/>
      <c r="AS1144" s="221"/>
      <c r="AT1144" s="221"/>
      <c r="AU1144" s="221"/>
      <c r="AV1144" s="221"/>
      <c r="AW1144" s="221"/>
      <c r="AX1144" s="221"/>
      <c r="AY1144" s="221"/>
      <c r="AZ1144" s="221"/>
      <c r="BA1144" s="221"/>
      <c r="BB1144" s="221"/>
      <c r="BC1144" s="221"/>
      <c r="BD1144" s="221"/>
      <c r="BE1144" s="221"/>
      <c r="BF1144" s="221"/>
      <c r="BG1144" s="221"/>
      <c r="BH1144" s="221"/>
      <c r="BI1144" s="221"/>
      <c r="BJ1144" s="221"/>
      <c r="BK1144" s="221"/>
      <c r="BL1144" s="221"/>
      <c r="BM1144" s="221"/>
      <c r="BN1144" s="221"/>
      <c r="BO1144" s="221"/>
      <c r="BP1144" s="221"/>
      <c r="BQ1144" s="222"/>
      <c r="BR1144" s="151"/>
      <c r="BS1144" s="151"/>
      <c r="BT1144" s="151"/>
      <c r="BU1144" s="151"/>
      <c r="BV1144" s="151"/>
      <c r="BW1144" s="1"/>
      <c r="BX1144" s="1"/>
      <c r="BY1144" s="1"/>
      <c r="BZ1144" s="2"/>
    </row>
    <row r="1145" spans="1:79" ht="63.75" hidden="1" customHeight="1">
      <c r="A1145" s="185">
        <v>31</v>
      </c>
      <c r="B1145" s="125"/>
      <c r="C1145" s="186" t="s">
        <v>328</v>
      </c>
      <c r="D1145" s="186"/>
      <c r="E1145" s="186"/>
      <c r="F1145" s="186"/>
      <c r="G1145" s="186"/>
      <c r="H1145" s="186"/>
      <c r="I1145" s="186"/>
      <c r="J1145" s="187" t="s">
        <v>100</v>
      </c>
      <c r="K1145" s="187"/>
      <c r="L1145" s="187"/>
      <c r="M1145" s="187"/>
      <c r="N1145" s="187"/>
      <c r="O1145" s="128"/>
      <c r="P1145" s="221"/>
      <c r="Q1145" s="221"/>
      <c r="R1145" s="221"/>
      <c r="S1145" s="221"/>
      <c r="T1145" s="221"/>
      <c r="U1145" s="221"/>
      <c r="V1145" s="221"/>
      <c r="W1145" s="221"/>
      <c r="X1145" s="221"/>
      <c r="Y1145" s="221"/>
      <c r="Z1145" s="221"/>
      <c r="AA1145" s="221"/>
      <c r="AB1145" s="221"/>
      <c r="AC1145" s="221"/>
      <c r="AD1145" s="221"/>
      <c r="AE1145" s="221"/>
      <c r="AF1145" s="221"/>
      <c r="AG1145" s="221"/>
      <c r="AH1145" s="221"/>
      <c r="AI1145" s="221"/>
      <c r="AJ1145" s="221"/>
      <c r="AK1145" s="221"/>
      <c r="AL1145" s="221"/>
      <c r="AM1145" s="221"/>
      <c r="AN1145" s="221"/>
      <c r="AO1145" s="221"/>
      <c r="AP1145" s="221"/>
      <c r="AQ1145" s="221"/>
      <c r="AR1145" s="221"/>
      <c r="AS1145" s="221"/>
      <c r="AT1145" s="221"/>
      <c r="AU1145" s="221"/>
      <c r="AV1145" s="221"/>
      <c r="AW1145" s="221"/>
      <c r="AX1145" s="221"/>
      <c r="AY1145" s="221"/>
      <c r="AZ1145" s="221"/>
      <c r="BA1145" s="221"/>
      <c r="BB1145" s="221"/>
      <c r="BC1145" s="221"/>
      <c r="BD1145" s="221"/>
      <c r="BE1145" s="221"/>
      <c r="BF1145" s="221"/>
      <c r="BG1145" s="221"/>
      <c r="BH1145" s="221"/>
      <c r="BI1145" s="221"/>
      <c r="BJ1145" s="221"/>
      <c r="BK1145" s="221"/>
      <c r="BL1145" s="221"/>
      <c r="BM1145" s="221"/>
      <c r="BN1145" s="221"/>
      <c r="BO1145" s="221"/>
      <c r="BP1145" s="221"/>
      <c r="BQ1145" s="222"/>
      <c r="BR1145" s="182">
        <v>0</v>
      </c>
      <c r="BS1145" s="183"/>
      <c r="BT1145" s="183"/>
      <c r="BU1145" s="183"/>
      <c r="BV1145" s="184"/>
      <c r="BW1145" s="1"/>
      <c r="BX1145" s="1"/>
      <c r="BY1145" s="1"/>
      <c r="BZ1145" s="2"/>
    </row>
    <row r="1146" spans="1:79" ht="18.75" hidden="1" customHeight="1">
      <c r="A1146" s="62">
        <v>0</v>
      </c>
      <c r="B1146" s="61"/>
      <c r="C1146" s="178" t="s">
        <v>360</v>
      </c>
      <c r="D1146" s="178"/>
      <c r="E1146" s="178"/>
      <c r="F1146" s="178"/>
      <c r="G1146" s="178"/>
      <c r="H1146" s="178"/>
      <c r="I1146" s="178"/>
      <c r="J1146" s="179" t="s">
        <v>98</v>
      </c>
      <c r="K1146" s="179"/>
      <c r="L1146" s="179"/>
      <c r="M1146" s="179"/>
      <c r="N1146" s="179"/>
      <c r="O1146" s="128"/>
      <c r="P1146" s="221"/>
      <c r="Q1146" s="221"/>
      <c r="R1146" s="221"/>
      <c r="S1146" s="221"/>
      <c r="T1146" s="221"/>
      <c r="U1146" s="221"/>
      <c r="V1146" s="221"/>
      <c r="W1146" s="221"/>
      <c r="X1146" s="221"/>
      <c r="Y1146" s="221"/>
      <c r="Z1146" s="221"/>
      <c r="AA1146" s="221"/>
      <c r="AB1146" s="221"/>
      <c r="AC1146" s="221"/>
      <c r="AD1146" s="221"/>
      <c r="AE1146" s="221"/>
      <c r="AF1146" s="221"/>
      <c r="AG1146" s="221"/>
      <c r="AH1146" s="221"/>
      <c r="AI1146" s="221"/>
      <c r="AJ1146" s="221"/>
      <c r="AK1146" s="221"/>
      <c r="AL1146" s="221"/>
      <c r="AM1146" s="221"/>
      <c r="AN1146" s="221"/>
      <c r="AO1146" s="221"/>
      <c r="AP1146" s="221"/>
      <c r="AQ1146" s="221"/>
      <c r="AR1146" s="221"/>
      <c r="AS1146" s="221"/>
      <c r="AT1146" s="221"/>
      <c r="AU1146" s="221"/>
      <c r="AV1146" s="221"/>
      <c r="AW1146" s="221"/>
      <c r="AX1146" s="221"/>
      <c r="AY1146" s="221"/>
      <c r="AZ1146" s="221"/>
      <c r="BA1146" s="221"/>
      <c r="BB1146" s="221"/>
      <c r="BC1146" s="221"/>
      <c r="BD1146" s="221"/>
      <c r="BE1146" s="221"/>
      <c r="BF1146" s="221"/>
      <c r="BG1146" s="221"/>
      <c r="BH1146" s="221"/>
      <c r="BI1146" s="221"/>
      <c r="BJ1146" s="221"/>
      <c r="BK1146" s="221"/>
      <c r="BL1146" s="221"/>
      <c r="BM1146" s="221"/>
      <c r="BN1146" s="221"/>
      <c r="BO1146" s="221"/>
      <c r="BP1146" s="221"/>
      <c r="BQ1146" s="222"/>
      <c r="BR1146" s="151"/>
      <c r="BS1146" s="151"/>
      <c r="BT1146" s="151"/>
      <c r="BU1146" s="151"/>
      <c r="BV1146" s="151"/>
      <c r="BW1146" s="1"/>
      <c r="BX1146" s="1"/>
      <c r="BY1146" s="1"/>
      <c r="BZ1146" s="2"/>
    </row>
    <row r="1147" spans="1:79" ht="56.1" hidden="1" customHeight="1">
      <c r="A1147" s="185">
        <v>31</v>
      </c>
      <c r="B1147" s="125"/>
      <c r="C1147" s="186" t="s">
        <v>394</v>
      </c>
      <c r="D1147" s="186"/>
      <c r="E1147" s="186"/>
      <c r="F1147" s="186"/>
      <c r="G1147" s="186"/>
      <c r="H1147" s="186"/>
      <c r="I1147" s="186"/>
      <c r="J1147" s="187" t="s">
        <v>362</v>
      </c>
      <c r="K1147" s="187"/>
      <c r="L1147" s="187"/>
      <c r="M1147" s="187"/>
      <c r="N1147" s="187"/>
      <c r="O1147" s="128"/>
      <c r="P1147" s="221"/>
      <c r="Q1147" s="221"/>
      <c r="R1147" s="221"/>
      <c r="S1147" s="221"/>
      <c r="T1147" s="221"/>
      <c r="U1147" s="221"/>
      <c r="V1147" s="221"/>
      <c r="W1147" s="221"/>
      <c r="X1147" s="221"/>
      <c r="Y1147" s="221"/>
      <c r="Z1147" s="221"/>
      <c r="AA1147" s="221"/>
      <c r="AB1147" s="221"/>
      <c r="AC1147" s="221"/>
      <c r="AD1147" s="221"/>
      <c r="AE1147" s="221"/>
      <c r="AF1147" s="221"/>
      <c r="AG1147" s="221"/>
      <c r="AH1147" s="221"/>
      <c r="AI1147" s="221"/>
      <c r="AJ1147" s="221"/>
      <c r="AK1147" s="221"/>
      <c r="AL1147" s="221"/>
      <c r="AM1147" s="221"/>
      <c r="AN1147" s="221"/>
      <c r="AO1147" s="221"/>
      <c r="AP1147" s="221"/>
      <c r="AQ1147" s="221"/>
      <c r="AR1147" s="221"/>
      <c r="AS1147" s="221"/>
      <c r="AT1147" s="221"/>
      <c r="AU1147" s="221"/>
      <c r="AV1147" s="221"/>
      <c r="AW1147" s="221"/>
      <c r="AX1147" s="221"/>
      <c r="AY1147" s="221"/>
      <c r="AZ1147" s="221"/>
      <c r="BA1147" s="221"/>
      <c r="BB1147" s="221"/>
      <c r="BC1147" s="221"/>
      <c r="BD1147" s="221"/>
      <c r="BE1147" s="221"/>
      <c r="BF1147" s="221"/>
      <c r="BG1147" s="221"/>
      <c r="BH1147" s="221"/>
      <c r="BI1147" s="221"/>
      <c r="BJ1147" s="221"/>
      <c r="BK1147" s="221"/>
      <c r="BL1147" s="221"/>
      <c r="BM1147" s="221"/>
      <c r="BN1147" s="221"/>
      <c r="BO1147" s="221"/>
      <c r="BP1147" s="221"/>
      <c r="BQ1147" s="222"/>
      <c r="BR1147" s="182">
        <v>0</v>
      </c>
      <c r="BS1147" s="183"/>
      <c r="BT1147" s="183"/>
      <c r="BU1147" s="183"/>
      <c r="BV1147" s="184"/>
      <c r="BW1147" s="1"/>
      <c r="BX1147" s="1"/>
      <c r="BY1147" s="1"/>
      <c r="BZ1147" s="2"/>
    </row>
    <row r="1148" spans="1:79" s="6" customFormat="1" ht="51.75" customHeight="1">
      <c r="A1148" s="62">
        <v>0</v>
      </c>
      <c r="B1148" s="61"/>
      <c r="C1148" s="204" t="s">
        <v>498</v>
      </c>
      <c r="D1148" s="205"/>
      <c r="E1148" s="205"/>
      <c r="F1148" s="205"/>
      <c r="G1148" s="205"/>
      <c r="H1148" s="205"/>
      <c r="I1148" s="206"/>
      <c r="J1148" s="207" t="s">
        <v>98</v>
      </c>
      <c r="K1148" s="208"/>
      <c r="L1148" s="208"/>
      <c r="M1148" s="208"/>
      <c r="N1148" s="209"/>
      <c r="O1148" s="128"/>
      <c r="P1148" s="221"/>
      <c r="Q1148" s="221"/>
      <c r="R1148" s="221"/>
      <c r="S1148" s="221"/>
      <c r="T1148" s="221"/>
      <c r="U1148" s="221"/>
      <c r="V1148" s="221"/>
      <c r="W1148" s="221"/>
      <c r="X1148" s="221"/>
      <c r="Y1148" s="221"/>
      <c r="Z1148" s="221"/>
      <c r="AA1148" s="221"/>
      <c r="AB1148" s="221"/>
      <c r="AC1148" s="221"/>
      <c r="AD1148" s="221"/>
      <c r="AE1148" s="221"/>
      <c r="AF1148" s="221"/>
      <c r="AG1148" s="221"/>
      <c r="AH1148" s="221"/>
      <c r="AI1148" s="221"/>
      <c r="AJ1148" s="221"/>
      <c r="AK1148" s="221"/>
      <c r="AL1148" s="221"/>
      <c r="AM1148" s="221"/>
      <c r="AN1148" s="221"/>
      <c r="AO1148" s="221"/>
      <c r="AP1148" s="221"/>
      <c r="AQ1148" s="221"/>
      <c r="AR1148" s="221"/>
      <c r="AS1148" s="221"/>
      <c r="AT1148" s="221"/>
      <c r="AU1148" s="221"/>
      <c r="AV1148" s="221"/>
      <c r="AW1148" s="221"/>
      <c r="AX1148" s="221"/>
      <c r="AY1148" s="221"/>
      <c r="AZ1148" s="221"/>
      <c r="BA1148" s="221"/>
      <c r="BB1148" s="221"/>
      <c r="BC1148" s="221"/>
      <c r="BD1148" s="221"/>
      <c r="BE1148" s="221"/>
      <c r="BF1148" s="221"/>
      <c r="BG1148" s="221"/>
      <c r="BH1148" s="221"/>
      <c r="BI1148" s="221"/>
      <c r="BJ1148" s="221"/>
      <c r="BK1148" s="221"/>
      <c r="BL1148" s="221"/>
      <c r="BM1148" s="221"/>
      <c r="BN1148" s="221"/>
      <c r="BO1148" s="221"/>
      <c r="BP1148" s="221"/>
      <c r="BQ1148" s="222"/>
      <c r="BR1148" s="201"/>
      <c r="BS1148" s="202"/>
      <c r="BT1148" s="202"/>
      <c r="BU1148" s="202"/>
      <c r="BV1148" s="203"/>
      <c r="BW1148" s="4"/>
      <c r="BX1148" s="4"/>
      <c r="BY1148" s="4"/>
      <c r="BZ1148" s="5"/>
      <c r="CA1148" s="6" t="s">
        <v>24</v>
      </c>
    </row>
    <row r="1149" spans="1:79" s="6" customFormat="1" ht="18.75" customHeight="1">
      <c r="A1149" s="62">
        <v>0</v>
      </c>
      <c r="B1149" s="61"/>
      <c r="C1149" s="204" t="s">
        <v>97</v>
      </c>
      <c r="D1149" s="205"/>
      <c r="E1149" s="205"/>
      <c r="F1149" s="205"/>
      <c r="G1149" s="205"/>
      <c r="H1149" s="205"/>
      <c r="I1149" s="206"/>
      <c r="J1149" s="207" t="s">
        <v>98</v>
      </c>
      <c r="K1149" s="208"/>
      <c r="L1149" s="208"/>
      <c r="M1149" s="208"/>
      <c r="N1149" s="209"/>
      <c r="O1149" s="128"/>
      <c r="P1149" s="221"/>
      <c r="Q1149" s="221"/>
      <c r="R1149" s="221"/>
      <c r="S1149" s="221"/>
      <c r="T1149" s="221"/>
      <c r="U1149" s="221"/>
      <c r="V1149" s="221"/>
      <c r="W1149" s="221"/>
      <c r="X1149" s="221"/>
      <c r="Y1149" s="221"/>
      <c r="Z1149" s="221"/>
      <c r="AA1149" s="221"/>
      <c r="AB1149" s="221"/>
      <c r="AC1149" s="221"/>
      <c r="AD1149" s="221"/>
      <c r="AE1149" s="221"/>
      <c r="AF1149" s="221"/>
      <c r="AG1149" s="221"/>
      <c r="AH1149" s="221"/>
      <c r="AI1149" s="221"/>
      <c r="AJ1149" s="221"/>
      <c r="AK1149" s="221"/>
      <c r="AL1149" s="221"/>
      <c r="AM1149" s="221"/>
      <c r="AN1149" s="221"/>
      <c r="AO1149" s="221"/>
      <c r="AP1149" s="221"/>
      <c r="AQ1149" s="221"/>
      <c r="AR1149" s="221"/>
      <c r="AS1149" s="221"/>
      <c r="AT1149" s="221"/>
      <c r="AU1149" s="221"/>
      <c r="AV1149" s="221"/>
      <c r="AW1149" s="221"/>
      <c r="AX1149" s="221"/>
      <c r="AY1149" s="221"/>
      <c r="AZ1149" s="221"/>
      <c r="BA1149" s="221"/>
      <c r="BB1149" s="221"/>
      <c r="BC1149" s="221"/>
      <c r="BD1149" s="221"/>
      <c r="BE1149" s="221"/>
      <c r="BF1149" s="221"/>
      <c r="BG1149" s="221"/>
      <c r="BH1149" s="221"/>
      <c r="BI1149" s="221"/>
      <c r="BJ1149" s="221"/>
      <c r="BK1149" s="221"/>
      <c r="BL1149" s="221"/>
      <c r="BM1149" s="221"/>
      <c r="BN1149" s="221"/>
      <c r="BO1149" s="221"/>
      <c r="BP1149" s="221"/>
      <c r="BQ1149" s="222"/>
      <c r="BR1149" s="201"/>
      <c r="BS1149" s="202"/>
      <c r="BT1149" s="202"/>
      <c r="BU1149" s="202"/>
      <c r="BV1149" s="203"/>
      <c r="BW1149" s="4"/>
      <c r="BX1149" s="4"/>
      <c r="BY1149" s="4"/>
      <c r="BZ1149" s="5"/>
      <c r="CA1149" s="6" t="s">
        <v>24</v>
      </c>
    </row>
    <row r="1150" spans="1:79" ht="82.5" customHeight="1">
      <c r="A1150" s="185" t="s">
        <v>627</v>
      </c>
      <c r="B1150" s="125"/>
      <c r="C1150" s="186" t="s">
        <v>142</v>
      </c>
      <c r="D1150" s="186"/>
      <c r="E1150" s="186"/>
      <c r="F1150" s="186"/>
      <c r="G1150" s="186"/>
      <c r="H1150" s="186"/>
      <c r="I1150" s="186"/>
      <c r="J1150" s="187" t="s">
        <v>100</v>
      </c>
      <c r="K1150" s="187"/>
      <c r="L1150" s="187"/>
      <c r="M1150" s="187"/>
      <c r="N1150" s="187"/>
      <c r="O1150" s="229" t="s">
        <v>628</v>
      </c>
      <c r="P1150" s="230"/>
      <c r="Q1150" s="230"/>
      <c r="R1150" s="230"/>
      <c r="S1150" s="230"/>
      <c r="T1150" s="230"/>
      <c r="U1150" s="230"/>
      <c r="V1150" s="230"/>
      <c r="W1150" s="230"/>
      <c r="X1150" s="230"/>
      <c r="Y1150" s="230"/>
      <c r="Z1150" s="230"/>
      <c r="AA1150" s="230"/>
      <c r="AB1150" s="230"/>
      <c r="AC1150" s="230"/>
      <c r="AD1150" s="230"/>
      <c r="AE1150" s="230"/>
      <c r="AF1150" s="230"/>
      <c r="AG1150" s="230"/>
      <c r="AH1150" s="230"/>
      <c r="AI1150" s="230"/>
      <c r="AJ1150" s="230"/>
      <c r="AK1150" s="230"/>
      <c r="AL1150" s="230"/>
      <c r="AM1150" s="230"/>
      <c r="AN1150" s="230"/>
      <c r="AO1150" s="230"/>
      <c r="AP1150" s="230"/>
      <c r="AQ1150" s="230"/>
      <c r="AR1150" s="230"/>
      <c r="AS1150" s="230"/>
      <c r="AT1150" s="230"/>
      <c r="AU1150" s="230"/>
      <c r="AV1150" s="230"/>
      <c r="AW1150" s="230"/>
      <c r="AX1150" s="230"/>
      <c r="AY1150" s="230"/>
      <c r="AZ1150" s="230"/>
      <c r="BA1150" s="230"/>
      <c r="BB1150" s="230"/>
      <c r="BC1150" s="230"/>
      <c r="BD1150" s="230"/>
      <c r="BE1150" s="230"/>
      <c r="BF1150" s="230"/>
      <c r="BG1150" s="230"/>
      <c r="BH1150" s="230"/>
      <c r="BI1150" s="230"/>
      <c r="BJ1150" s="230"/>
      <c r="BK1150" s="230"/>
      <c r="BL1150" s="230"/>
      <c r="BM1150" s="230"/>
      <c r="BN1150" s="230"/>
      <c r="BO1150" s="230"/>
      <c r="BP1150" s="230"/>
      <c r="BQ1150" s="231"/>
      <c r="BR1150" s="182">
        <v>-22749.739999999991</v>
      </c>
      <c r="BS1150" s="183"/>
      <c r="BT1150" s="183"/>
      <c r="BU1150" s="183"/>
      <c r="BV1150" s="184"/>
      <c r="BW1150" s="1"/>
      <c r="BX1150" s="1"/>
      <c r="BY1150" s="1"/>
      <c r="BZ1150" s="2"/>
    </row>
    <row r="1151" spans="1:79" ht="18.75" hidden="1" customHeight="1">
      <c r="A1151" s="62">
        <v>0</v>
      </c>
      <c r="B1151" s="61"/>
      <c r="C1151" s="178" t="s">
        <v>198</v>
      </c>
      <c r="D1151" s="178"/>
      <c r="E1151" s="178"/>
      <c r="F1151" s="178"/>
      <c r="G1151" s="178"/>
      <c r="H1151" s="178"/>
      <c r="I1151" s="178"/>
      <c r="J1151" s="179" t="s">
        <v>98</v>
      </c>
      <c r="K1151" s="179"/>
      <c r="L1151" s="179"/>
      <c r="M1151" s="179"/>
      <c r="N1151" s="179"/>
      <c r="O1151" s="128"/>
      <c r="P1151" s="221"/>
      <c r="Q1151" s="221"/>
      <c r="R1151" s="221"/>
      <c r="S1151" s="221"/>
      <c r="T1151" s="221"/>
      <c r="U1151" s="221"/>
      <c r="V1151" s="221"/>
      <c r="W1151" s="221"/>
      <c r="X1151" s="221"/>
      <c r="Y1151" s="221"/>
      <c r="Z1151" s="221"/>
      <c r="AA1151" s="221"/>
      <c r="AB1151" s="221"/>
      <c r="AC1151" s="221"/>
      <c r="AD1151" s="221"/>
      <c r="AE1151" s="221"/>
      <c r="AF1151" s="221"/>
      <c r="AG1151" s="221"/>
      <c r="AH1151" s="221"/>
      <c r="AI1151" s="221"/>
      <c r="AJ1151" s="221"/>
      <c r="AK1151" s="221"/>
      <c r="AL1151" s="221"/>
      <c r="AM1151" s="221"/>
      <c r="AN1151" s="221"/>
      <c r="AO1151" s="221"/>
      <c r="AP1151" s="221"/>
      <c r="AQ1151" s="221"/>
      <c r="AR1151" s="221"/>
      <c r="AS1151" s="221"/>
      <c r="AT1151" s="221"/>
      <c r="AU1151" s="221"/>
      <c r="AV1151" s="221"/>
      <c r="AW1151" s="221"/>
      <c r="AX1151" s="221"/>
      <c r="AY1151" s="221"/>
      <c r="AZ1151" s="221"/>
      <c r="BA1151" s="221"/>
      <c r="BB1151" s="221"/>
      <c r="BC1151" s="221"/>
      <c r="BD1151" s="221"/>
      <c r="BE1151" s="221"/>
      <c r="BF1151" s="221"/>
      <c r="BG1151" s="221"/>
      <c r="BH1151" s="221"/>
      <c r="BI1151" s="221"/>
      <c r="BJ1151" s="221"/>
      <c r="BK1151" s="221"/>
      <c r="BL1151" s="221"/>
      <c r="BM1151" s="221"/>
      <c r="BN1151" s="221"/>
      <c r="BO1151" s="221"/>
      <c r="BP1151" s="221"/>
      <c r="BQ1151" s="222"/>
      <c r="BR1151" s="151"/>
      <c r="BS1151" s="151"/>
      <c r="BT1151" s="151"/>
      <c r="BU1151" s="151"/>
      <c r="BV1151" s="151"/>
      <c r="BW1151" s="1"/>
      <c r="BX1151" s="1"/>
      <c r="BY1151" s="1"/>
      <c r="BZ1151" s="2"/>
    </row>
    <row r="1152" spans="1:79" ht="84.75" hidden="1" customHeight="1">
      <c r="A1152" s="185">
        <v>34</v>
      </c>
      <c r="B1152" s="125"/>
      <c r="C1152" s="186" t="s">
        <v>251</v>
      </c>
      <c r="D1152" s="186"/>
      <c r="E1152" s="186"/>
      <c r="F1152" s="186"/>
      <c r="G1152" s="186"/>
      <c r="H1152" s="186"/>
      <c r="I1152" s="186"/>
      <c r="J1152" s="187" t="s">
        <v>103</v>
      </c>
      <c r="K1152" s="187"/>
      <c r="L1152" s="187"/>
      <c r="M1152" s="187"/>
      <c r="N1152" s="187"/>
      <c r="O1152" s="128"/>
      <c r="P1152" s="221"/>
      <c r="Q1152" s="221"/>
      <c r="R1152" s="221"/>
      <c r="S1152" s="221"/>
      <c r="T1152" s="221"/>
      <c r="U1152" s="221"/>
      <c r="V1152" s="221"/>
      <c r="W1152" s="221"/>
      <c r="X1152" s="221"/>
      <c r="Y1152" s="221"/>
      <c r="Z1152" s="221"/>
      <c r="AA1152" s="221"/>
      <c r="AB1152" s="221"/>
      <c r="AC1152" s="221"/>
      <c r="AD1152" s="221"/>
      <c r="AE1152" s="221"/>
      <c r="AF1152" s="221"/>
      <c r="AG1152" s="221"/>
      <c r="AH1152" s="221"/>
      <c r="AI1152" s="221"/>
      <c r="AJ1152" s="221"/>
      <c r="AK1152" s="221"/>
      <c r="AL1152" s="221"/>
      <c r="AM1152" s="221"/>
      <c r="AN1152" s="221"/>
      <c r="AO1152" s="221"/>
      <c r="AP1152" s="221"/>
      <c r="AQ1152" s="221"/>
      <c r="AR1152" s="221"/>
      <c r="AS1152" s="221"/>
      <c r="AT1152" s="221"/>
      <c r="AU1152" s="221"/>
      <c r="AV1152" s="221"/>
      <c r="AW1152" s="221"/>
      <c r="AX1152" s="221"/>
      <c r="AY1152" s="221"/>
      <c r="AZ1152" s="221"/>
      <c r="BA1152" s="221"/>
      <c r="BB1152" s="221"/>
      <c r="BC1152" s="221"/>
      <c r="BD1152" s="221"/>
      <c r="BE1152" s="221"/>
      <c r="BF1152" s="221"/>
      <c r="BG1152" s="221"/>
      <c r="BH1152" s="221"/>
      <c r="BI1152" s="221"/>
      <c r="BJ1152" s="221"/>
      <c r="BK1152" s="221"/>
      <c r="BL1152" s="221"/>
      <c r="BM1152" s="221"/>
      <c r="BN1152" s="221"/>
      <c r="BO1152" s="221"/>
      <c r="BP1152" s="221"/>
      <c r="BQ1152" s="222"/>
      <c r="BR1152" s="182">
        <v>0</v>
      </c>
      <c r="BS1152" s="183"/>
      <c r="BT1152" s="183"/>
      <c r="BU1152" s="183"/>
      <c r="BV1152" s="184"/>
      <c r="BW1152" s="1"/>
      <c r="BX1152" s="1"/>
      <c r="BY1152" s="1"/>
      <c r="BZ1152" s="2"/>
    </row>
    <row r="1153" spans="1:79" ht="59.25" hidden="1" customHeight="1">
      <c r="A1153" s="185">
        <v>34</v>
      </c>
      <c r="B1153" s="125"/>
      <c r="C1153" s="186" t="s">
        <v>252</v>
      </c>
      <c r="D1153" s="186"/>
      <c r="E1153" s="186"/>
      <c r="F1153" s="186"/>
      <c r="G1153" s="186"/>
      <c r="H1153" s="186"/>
      <c r="I1153" s="186"/>
      <c r="J1153" s="187" t="s">
        <v>205</v>
      </c>
      <c r="K1153" s="187"/>
      <c r="L1153" s="187"/>
      <c r="M1153" s="187"/>
      <c r="N1153" s="187"/>
      <c r="O1153" s="128"/>
      <c r="P1153" s="221"/>
      <c r="Q1153" s="221"/>
      <c r="R1153" s="221"/>
      <c r="S1153" s="221"/>
      <c r="T1153" s="221"/>
      <c r="U1153" s="221"/>
      <c r="V1153" s="221"/>
      <c r="W1153" s="221"/>
      <c r="X1153" s="221"/>
      <c r="Y1153" s="221"/>
      <c r="Z1153" s="221"/>
      <c r="AA1153" s="221"/>
      <c r="AB1153" s="221"/>
      <c r="AC1153" s="221"/>
      <c r="AD1153" s="221"/>
      <c r="AE1153" s="221"/>
      <c r="AF1153" s="221"/>
      <c r="AG1153" s="221"/>
      <c r="AH1153" s="221"/>
      <c r="AI1153" s="221"/>
      <c r="AJ1153" s="221"/>
      <c r="AK1153" s="221"/>
      <c r="AL1153" s="221"/>
      <c r="AM1153" s="221"/>
      <c r="AN1153" s="221"/>
      <c r="AO1153" s="221"/>
      <c r="AP1153" s="221"/>
      <c r="AQ1153" s="221"/>
      <c r="AR1153" s="221"/>
      <c r="AS1153" s="221"/>
      <c r="AT1153" s="221"/>
      <c r="AU1153" s="221"/>
      <c r="AV1153" s="221"/>
      <c r="AW1153" s="221"/>
      <c r="AX1153" s="221"/>
      <c r="AY1153" s="221"/>
      <c r="AZ1153" s="221"/>
      <c r="BA1153" s="221"/>
      <c r="BB1153" s="221"/>
      <c r="BC1153" s="221"/>
      <c r="BD1153" s="221"/>
      <c r="BE1153" s="221"/>
      <c r="BF1153" s="221"/>
      <c r="BG1153" s="221"/>
      <c r="BH1153" s="221"/>
      <c r="BI1153" s="221"/>
      <c r="BJ1153" s="221"/>
      <c r="BK1153" s="221"/>
      <c r="BL1153" s="221"/>
      <c r="BM1153" s="221"/>
      <c r="BN1153" s="221"/>
      <c r="BO1153" s="221"/>
      <c r="BP1153" s="221"/>
      <c r="BQ1153" s="222"/>
      <c r="BR1153" s="182">
        <v>0</v>
      </c>
      <c r="BS1153" s="183"/>
      <c r="BT1153" s="183"/>
      <c r="BU1153" s="183"/>
      <c r="BV1153" s="184"/>
      <c r="BW1153" s="1"/>
      <c r="BX1153" s="1"/>
      <c r="BY1153" s="1"/>
      <c r="BZ1153" s="2"/>
    </row>
    <row r="1154" spans="1:79" ht="18.75" customHeight="1">
      <c r="A1154" s="62">
        <v>0</v>
      </c>
      <c r="B1154" s="61"/>
      <c r="C1154" s="178" t="s">
        <v>281</v>
      </c>
      <c r="D1154" s="178"/>
      <c r="E1154" s="178"/>
      <c r="F1154" s="178"/>
      <c r="G1154" s="178"/>
      <c r="H1154" s="178"/>
      <c r="I1154" s="178"/>
      <c r="J1154" s="179" t="s">
        <v>98</v>
      </c>
      <c r="K1154" s="179"/>
      <c r="L1154" s="179"/>
      <c r="M1154" s="179"/>
      <c r="N1154" s="179"/>
      <c r="O1154" s="128"/>
      <c r="P1154" s="221"/>
      <c r="Q1154" s="221"/>
      <c r="R1154" s="221"/>
      <c r="S1154" s="221"/>
      <c r="T1154" s="221"/>
      <c r="U1154" s="221"/>
      <c r="V1154" s="221"/>
      <c r="W1154" s="221"/>
      <c r="X1154" s="221"/>
      <c r="Y1154" s="221"/>
      <c r="Z1154" s="221"/>
      <c r="AA1154" s="221"/>
      <c r="AB1154" s="221"/>
      <c r="AC1154" s="221"/>
      <c r="AD1154" s="221"/>
      <c r="AE1154" s="221"/>
      <c r="AF1154" s="221"/>
      <c r="AG1154" s="221"/>
      <c r="AH1154" s="221"/>
      <c r="AI1154" s="221"/>
      <c r="AJ1154" s="221"/>
      <c r="AK1154" s="221"/>
      <c r="AL1154" s="221"/>
      <c r="AM1154" s="221"/>
      <c r="AN1154" s="221"/>
      <c r="AO1154" s="221"/>
      <c r="AP1154" s="221"/>
      <c r="AQ1154" s="221"/>
      <c r="AR1154" s="221"/>
      <c r="AS1154" s="221"/>
      <c r="AT1154" s="221"/>
      <c r="AU1154" s="221"/>
      <c r="AV1154" s="221"/>
      <c r="AW1154" s="221"/>
      <c r="AX1154" s="221"/>
      <c r="AY1154" s="221"/>
      <c r="AZ1154" s="221"/>
      <c r="BA1154" s="221"/>
      <c r="BB1154" s="221"/>
      <c r="BC1154" s="221"/>
      <c r="BD1154" s="221"/>
      <c r="BE1154" s="221"/>
      <c r="BF1154" s="221"/>
      <c r="BG1154" s="221"/>
      <c r="BH1154" s="221"/>
      <c r="BI1154" s="221"/>
      <c r="BJ1154" s="221"/>
      <c r="BK1154" s="221"/>
      <c r="BL1154" s="221"/>
      <c r="BM1154" s="221"/>
      <c r="BN1154" s="221"/>
      <c r="BO1154" s="221"/>
      <c r="BP1154" s="221"/>
      <c r="BQ1154" s="222"/>
      <c r="BR1154" s="151"/>
      <c r="BS1154" s="151"/>
      <c r="BT1154" s="151"/>
      <c r="BU1154" s="151"/>
      <c r="BV1154" s="151"/>
      <c r="BW1154" s="1"/>
      <c r="BX1154" s="1"/>
      <c r="BY1154" s="1"/>
      <c r="BZ1154" s="2"/>
    </row>
    <row r="1155" spans="1:79" ht="45" customHeight="1">
      <c r="A1155" s="185" t="s">
        <v>627</v>
      </c>
      <c r="B1155" s="125"/>
      <c r="C1155" s="186" t="s">
        <v>329</v>
      </c>
      <c r="D1155" s="186"/>
      <c r="E1155" s="186"/>
      <c r="F1155" s="186"/>
      <c r="G1155" s="186"/>
      <c r="H1155" s="186"/>
      <c r="I1155" s="186"/>
      <c r="J1155" s="187" t="s">
        <v>100</v>
      </c>
      <c r="K1155" s="187"/>
      <c r="L1155" s="187"/>
      <c r="M1155" s="187"/>
      <c r="N1155" s="187"/>
      <c r="O1155" s="229" t="s">
        <v>630</v>
      </c>
      <c r="P1155" s="230"/>
      <c r="Q1155" s="230"/>
      <c r="R1155" s="230"/>
      <c r="S1155" s="230"/>
      <c r="T1155" s="230"/>
      <c r="U1155" s="230"/>
      <c r="V1155" s="230"/>
      <c r="W1155" s="230"/>
      <c r="X1155" s="230"/>
      <c r="Y1155" s="230"/>
      <c r="Z1155" s="230"/>
      <c r="AA1155" s="230"/>
      <c r="AB1155" s="230"/>
      <c r="AC1155" s="230"/>
      <c r="AD1155" s="230"/>
      <c r="AE1155" s="230"/>
      <c r="AF1155" s="230"/>
      <c r="AG1155" s="230"/>
      <c r="AH1155" s="230"/>
      <c r="AI1155" s="230"/>
      <c r="AJ1155" s="230"/>
      <c r="AK1155" s="230"/>
      <c r="AL1155" s="230"/>
      <c r="AM1155" s="230"/>
      <c r="AN1155" s="230"/>
      <c r="AO1155" s="230"/>
      <c r="AP1155" s="230"/>
      <c r="AQ1155" s="230"/>
      <c r="AR1155" s="230"/>
      <c r="AS1155" s="230"/>
      <c r="AT1155" s="230"/>
      <c r="AU1155" s="230"/>
      <c r="AV1155" s="230"/>
      <c r="AW1155" s="230"/>
      <c r="AX1155" s="230"/>
      <c r="AY1155" s="230"/>
      <c r="AZ1155" s="230"/>
      <c r="BA1155" s="230"/>
      <c r="BB1155" s="230"/>
      <c r="BC1155" s="230"/>
      <c r="BD1155" s="230"/>
      <c r="BE1155" s="230"/>
      <c r="BF1155" s="230"/>
      <c r="BG1155" s="230"/>
      <c r="BH1155" s="230"/>
      <c r="BI1155" s="230"/>
      <c r="BJ1155" s="230"/>
      <c r="BK1155" s="230"/>
      <c r="BL1155" s="230"/>
      <c r="BM1155" s="230"/>
      <c r="BN1155" s="230"/>
      <c r="BO1155" s="230"/>
      <c r="BP1155" s="230"/>
      <c r="BQ1155" s="231"/>
      <c r="BR1155" s="182">
        <v>-1747.14</v>
      </c>
      <c r="BS1155" s="183"/>
      <c r="BT1155" s="183"/>
      <c r="BU1155" s="183"/>
      <c r="BV1155" s="184"/>
      <c r="BW1155" s="1"/>
      <c r="BX1155" s="1"/>
      <c r="BY1155" s="1"/>
      <c r="BZ1155" s="2"/>
    </row>
    <row r="1156" spans="1:79" ht="51.95" customHeight="1">
      <c r="A1156" s="185" t="s">
        <v>627</v>
      </c>
      <c r="B1156" s="125"/>
      <c r="C1156" s="186" t="s">
        <v>330</v>
      </c>
      <c r="D1156" s="186"/>
      <c r="E1156" s="186"/>
      <c r="F1156" s="186"/>
      <c r="G1156" s="186"/>
      <c r="H1156" s="186"/>
      <c r="I1156" s="186"/>
      <c r="J1156" s="187" t="s">
        <v>100</v>
      </c>
      <c r="K1156" s="187"/>
      <c r="L1156" s="187"/>
      <c r="M1156" s="187"/>
      <c r="N1156" s="187"/>
      <c r="O1156" s="229" t="s">
        <v>629</v>
      </c>
      <c r="P1156" s="230"/>
      <c r="Q1156" s="230"/>
      <c r="R1156" s="230"/>
      <c r="S1156" s="230"/>
      <c r="T1156" s="230"/>
      <c r="U1156" s="230"/>
      <c r="V1156" s="230"/>
      <c r="W1156" s="230"/>
      <c r="X1156" s="230"/>
      <c r="Y1156" s="230"/>
      <c r="Z1156" s="230"/>
      <c r="AA1156" s="230"/>
      <c r="AB1156" s="230"/>
      <c r="AC1156" s="230"/>
      <c r="AD1156" s="230"/>
      <c r="AE1156" s="230"/>
      <c r="AF1156" s="230"/>
      <c r="AG1156" s="230"/>
      <c r="AH1156" s="230"/>
      <c r="AI1156" s="230"/>
      <c r="AJ1156" s="230"/>
      <c r="AK1156" s="230"/>
      <c r="AL1156" s="230"/>
      <c r="AM1156" s="230"/>
      <c r="AN1156" s="230"/>
      <c r="AO1156" s="230"/>
      <c r="AP1156" s="230"/>
      <c r="AQ1156" s="230"/>
      <c r="AR1156" s="230"/>
      <c r="AS1156" s="230"/>
      <c r="AT1156" s="230"/>
      <c r="AU1156" s="230"/>
      <c r="AV1156" s="230"/>
      <c r="AW1156" s="230"/>
      <c r="AX1156" s="230"/>
      <c r="AY1156" s="230"/>
      <c r="AZ1156" s="230"/>
      <c r="BA1156" s="230"/>
      <c r="BB1156" s="230"/>
      <c r="BC1156" s="230"/>
      <c r="BD1156" s="230"/>
      <c r="BE1156" s="230"/>
      <c r="BF1156" s="230"/>
      <c r="BG1156" s="230"/>
      <c r="BH1156" s="230"/>
      <c r="BI1156" s="230"/>
      <c r="BJ1156" s="230"/>
      <c r="BK1156" s="230"/>
      <c r="BL1156" s="230"/>
      <c r="BM1156" s="230"/>
      <c r="BN1156" s="230"/>
      <c r="BO1156" s="230"/>
      <c r="BP1156" s="230"/>
      <c r="BQ1156" s="231"/>
      <c r="BR1156" s="182">
        <v>-1</v>
      </c>
      <c r="BS1156" s="183"/>
      <c r="BT1156" s="183"/>
      <c r="BU1156" s="183"/>
      <c r="BV1156" s="184"/>
      <c r="BW1156" s="1"/>
      <c r="BX1156" s="1"/>
      <c r="BY1156" s="1"/>
      <c r="BZ1156" s="2"/>
    </row>
    <row r="1157" spans="1:79" ht="18.75" customHeight="1">
      <c r="A1157" s="62">
        <v>0</v>
      </c>
      <c r="B1157" s="61"/>
      <c r="C1157" s="178" t="s">
        <v>360</v>
      </c>
      <c r="D1157" s="178"/>
      <c r="E1157" s="178"/>
      <c r="F1157" s="178"/>
      <c r="G1157" s="178"/>
      <c r="H1157" s="178"/>
      <c r="I1157" s="178"/>
      <c r="J1157" s="179" t="s">
        <v>98</v>
      </c>
      <c r="K1157" s="179"/>
      <c r="L1157" s="179"/>
      <c r="M1157" s="179"/>
      <c r="N1157" s="179"/>
      <c r="O1157" s="128"/>
      <c r="P1157" s="221"/>
      <c r="Q1157" s="221"/>
      <c r="R1157" s="221"/>
      <c r="S1157" s="221"/>
      <c r="T1157" s="221"/>
      <c r="U1157" s="221"/>
      <c r="V1157" s="221"/>
      <c r="W1157" s="221"/>
      <c r="X1157" s="221"/>
      <c r="Y1157" s="221"/>
      <c r="Z1157" s="221"/>
      <c r="AA1157" s="221"/>
      <c r="AB1157" s="221"/>
      <c r="AC1157" s="221"/>
      <c r="AD1157" s="221"/>
      <c r="AE1157" s="221"/>
      <c r="AF1157" s="221"/>
      <c r="AG1157" s="221"/>
      <c r="AH1157" s="221"/>
      <c r="AI1157" s="221"/>
      <c r="AJ1157" s="221"/>
      <c r="AK1157" s="221"/>
      <c r="AL1157" s="221"/>
      <c r="AM1157" s="221"/>
      <c r="AN1157" s="221"/>
      <c r="AO1157" s="221"/>
      <c r="AP1157" s="221"/>
      <c r="AQ1157" s="221"/>
      <c r="AR1157" s="221"/>
      <c r="AS1157" s="221"/>
      <c r="AT1157" s="221"/>
      <c r="AU1157" s="221"/>
      <c r="AV1157" s="221"/>
      <c r="AW1157" s="221"/>
      <c r="AX1157" s="221"/>
      <c r="AY1157" s="221"/>
      <c r="AZ1157" s="221"/>
      <c r="BA1157" s="221"/>
      <c r="BB1157" s="221"/>
      <c r="BC1157" s="221"/>
      <c r="BD1157" s="221"/>
      <c r="BE1157" s="221"/>
      <c r="BF1157" s="221"/>
      <c r="BG1157" s="221"/>
      <c r="BH1157" s="221"/>
      <c r="BI1157" s="221"/>
      <c r="BJ1157" s="221"/>
      <c r="BK1157" s="221"/>
      <c r="BL1157" s="221"/>
      <c r="BM1157" s="221"/>
      <c r="BN1157" s="221"/>
      <c r="BO1157" s="221"/>
      <c r="BP1157" s="221"/>
      <c r="BQ1157" s="222"/>
      <c r="BR1157" s="151"/>
      <c r="BS1157" s="151"/>
      <c r="BT1157" s="151"/>
      <c r="BU1157" s="151"/>
      <c r="BV1157" s="151"/>
      <c r="BW1157" s="1"/>
      <c r="BX1157" s="1"/>
      <c r="BY1157" s="1"/>
      <c r="BZ1157" s="2"/>
    </row>
    <row r="1158" spans="1:79" ht="72.599999999999994" customHeight="1">
      <c r="A1158" s="185" t="s">
        <v>627</v>
      </c>
      <c r="B1158" s="125"/>
      <c r="C1158" s="186" t="s">
        <v>395</v>
      </c>
      <c r="D1158" s="186"/>
      <c r="E1158" s="186"/>
      <c r="F1158" s="186"/>
      <c r="G1158" s="186"/>
      <c r="H1158" s="186"/>
      <c r="I1158" s="186"/>
      <c r="J1158" s="187" t="s">
        <v>362</v>
      </c>
      <c r="K1158" s="187"/>
      <c r="L1158" s="187"/>
      <c r="M1158" s="187"/>
      <c r="N1158" s="187"/>
      <c r="O1158" s="229" t="s">
        <v>628</v>
      </c>
      <c r="P1158" s="230"/>
      <c r="Q1158" s="230"/>
      <c r="R1158" s="230"/>
      <c r="S1158" s="230"/>
      <c r="T1158" s="230"/>
      <c r="U1158" s="230"/>
      <c r="V1158" s="230"/>
      <c r="W1158" s="230"/>
      <c r="X1158" s="230"/>
      <c r="Y1158" s="230"/>
      <c r="Z1158" s="230"/>
      <c r="AA1158" s="230"/>
      <c r="AB1158" s="230"/>
      <c r="AC1158" s="230"/>
      <c r="AD1158" s="230"/>
      <c r="AE1158" s="230"/>
      <c r="AF1158" s="230"/>
      <c r="AG1158" s="230"/>
      <c r="AH1158" s="230"/>
      <c r="AI1158" s="230"/>
      <c r="AJ1158" s="230"/>
      <c r="AK1158" s="230"/>
      <c r="AL1158" s="230"/>
      <c r="AM1158" s="230"/>
      <c r="AN1158" s="230"/>
      <c r="AO1158" s="230"/>
      <c r="AP1158" s="230"/>
      <c r="AQ1158" s="230"/>
      <c r="AR1158" s="230"/>
      <c r="AS1158" s="230"/>
      <c r="AT1158" s="230"/>
      <c r="AU1158" s="230"/>
      <c r="AV1158" s="230"/>
      <c r="AW1158" s="230"/>
      <c r="AX1158" s="230"/>
      <c r="AY1158" s="230"/>
      <c r="AZ1158" s="230"/>
      <c r="BA1158" s="230"/>
      <c r="BB1158" s="230"/>
      <c r="BC1158" s="230"/>
      <c r="BD1158" s="230"/>
      <c r="BE1158" s="230"/>
      <c r="BF1158" s="230"/>
      <c r="BG1158" s="230"/>
      <c r="BH1158" s="230"/>
      <c r="BI1158" s="230"/>
      <c r="BJ1158" s="230"/>
      <c r="BK1158" s="230"/>
      <c r="BL1158" s="230"/>
      <c r="BM1158" s="230"/>
      <c r="BN1158" s="230"/>
      <c r="BO1158" s="230"/>
      <c r="BP1158" s="230"/>
      <c r="BQ1158" s="231"/>
      <c r="BR1158" s="182">
        <v>-1</v>
      </c>
      <c r="BS1158" s="183"/>
      <c r="BT1158" s="183"/>
      <c r="BU1158" s="183"/>
      <c r="BV1158" s="184"/>
      <c r="BW1158" s="1"/>
      <c r="BX1158" s="1"/>
      <c r="BY1158" s="1"/>
      <c r="BZ1158" s="2"/>
    </row>
    <row r="1159" spans="1:79" s="6" customFormat="1" ht="53.25" customHeight="1">
      <c r="A1159" s="62">
        <v>0</v>
      </c>
      <c r="B1159" s="61"/>
      <c r="C1159" s="178" t="s">
        <v>499</v>
      </c>
      <c r="D1159" s="178"/>
      <c r="E1159" s="178"/>
      <c r="F1159" s="178"/>
      <c r="G1159" s="178"/>
      <c r="H1159" s="178"/>
      <c r="I1159" s="178"/>
      <c r="J1159" s="179" t="s">
        <v>98</v>
      </c>
      <c r="K1159" s="179"/>
      <c r="L1159" s="179"/>
      <c r="M1159" s="179"/>
      <c r="N1159" s="179"/>
      <c r="O1159" s="128"/>
      <c r="P1159" s="221"/>
      <c r="Q1159" s="221"/>
      <c r="R1159" s="221"/>
      <c r="S1159" s="221"/>
      <c r="T1159" s="221"/>
      <c r="U1159" s="221"/>
      <c r="V1159" s="221"/>
      <c r="W1159" s="221"/>
      <c r="X1159" s="221"/>
      <c r="Y1159" s="221"/>
      <c r="Z1159" s="221"/>
      <c r="AA1159" s="221"/>
      <c r="AB1159" s="221"/>
      <c r="AC1159" s="221"/>
      <c r="AD1159" s="221"/>
      <c r="AE1159" s="221"/>
      <c r="AF1159" s="221"/>
      <c r="AG1159" s="221"/>
      <c r="AH1159" s="221"/>
      <c r="AI1159" s="221"/>
      <c r="AJ1159" s="221"/>
      <c r="AK1159" s="221"/>
      <c r="AL1159" s="221"/>
      <c r="AM1159" s="221"/>
      <c r="AN1159" s="221"/>
      <c r="AO1159" s="221"/>
      <c r="AP1159" s="221"/>
      <c r="AQ1159" s="221"/>
      <c r="AR1159" s="221"/>
      <c r="AS1159" s="221"/>
      <c r="AT1159" s="221"/>
      <c r="AU1159" s="221"/>
      <c r="AV1159" s="221"/>
      <c r="AW1159" s="221"/>
      <c r="AX1159" s="221"/>
      <c r="AY1159" s="221"/>
      <c r="AZ1159" s="221"/>
      <c r="BA1159" s="221"/>
      <c r="BB1159" s="221"/>
      <c r="BC1159" s="221"/>
      <c r="BD1159" s="221"/>
      <c r="BE1159" s="221"/>
      <c r="BF1159" s="221"/>
      <c r="BG1159" s="221"/>
      <c r="BH1159" s="221"/>
      <c r="BI1159" s="221"/>
      <c r="BJ1159" s="221"/>
      <c r="BK1159" s="221"/>
      <c r="BL1159" s="221"/>
      <c r="BM1159" s="221"/>
      <c r="BN1159" s="221"/>
      <c r="BO1159" s="221"/>
      <c r="BP1159" s="221"/>
      <c r="BQ1159" s="222"/>
      <c r="BR1159" s="151"/>
      <c r="BS1159" s="151"/>
      <c r="BT1159" s="151"/>
      <c r="BU1159" s="151"/>
      <c r="BV1159" s="151"/>
      <c r="BW1159" s="4"/>
      <c r="BX1159" s="4"/>
      <c r="BY1159" s="4"/>
      <c r="BZ1159" s="5"/>
      <c r="CA1159" s="6" t="s">
        <v>24</v>
      </c>
    </row>
    <row r="1160" spans="1:79" s="6" customFormat="1" ht="18.75" customHeight="1">
      <c r="A1160" s="62">
        <v>0</v>
      </c>
      <c r="B1160" s="61"/>
      <c r="C1160" s="178" t="s">
        <v>97</v>
      </c>
      <c r="D1160" s="178"/>
      <c r="E1160" s="178"/>
      <c r="F1160" s="178"/>
      <c r="G1160" s="178"/>
      <c r="H1160" s="178"/>
      <c r="I1160" s="178"/>
      <c r="J1160" s="179" t="s">
        <v>98</v>
      </c>
      <c r="K1160" s="179"/>
      <c r="L1160" s="179"/>
      <c r="M1160" s="179"/>
      <c r="N1160" s="179"/>
      <c r="O1160" s="128"/>
      <c r="P1160" s="221"/>
      <c r="Q1160" s="221"/>
      <c r="R1160" s="221"/>
      <c r="S1160" s="221"/>
      <c r="T1160" s="221"/>
      <c r="U1160" s="221"/>
      <c r="V1160" s="221"/>
      <c r="W1160" s="221"/>
      <c r="X1160" s="221"/>
      <c r="Y1160" s="221"/>
      <c r="Z1160" s="221"/>
      <c r="AA1160" s="221"/>
      <c r="AB1160" s="221"/>
      <c r="AC1160" s="221"/>
      <c r="AD1160" s="221"/>
      <c r="AE1160" s="221"/>
      <c r="AF1160" s="221"/>
      <c r="AG1160" s="221"/>
      <c r="AH1160" s="221"/>
      <c r="AI1160" s="221"/>
      <c r="AJ1160" s="221"/>
      <c r="AK1160" s="221"/>
      <c r="AL1160" s="221"/>
      <c r="AM1160" s="221"/>
      <c r="AN1160" s="221"/>
      <c r="AO1160" s="221"/>
      <c r="AP1160" s="221"/>
      <c r="AQ1160" s="221"/>
      <c r="AR1160" s="221"/>
      <c r="AS1160" s="221"/>
      <c r="AT1160" s="221"/>
      <c r="AU1160" s="221"/>
      <c r="AV1160" s="221"/>
      <c r="AW1160" s="221"/>
      <c r="AX1160" s="221"/>
      <c r="AY1160" s="221"/>
      <c r="AZ1160" s="221"/>
      <c r="BA1160" s="221"/>
      <c r="BB1160" s="221"/>
      <c r="BC1160" s="221"/>
      <c r="BD1160" s="221"/>
      <c r="BE1160" s="221"/>
      <c r="BF1160" s="221"/>
      <c r="BG1160" s="221"/>
      <c r="BH1160" s="221"/>
      <c r="BI1160" s="221"/>
      <c r="BJ1160" s="221"/>
      <c r="BK1160" s="221"/>
      <c r="BL1160" s="221"/>
      <c r="BM1160" s="221"/>
      <c r="BN1160" s="221"/>
      <c r="BO1160" s="221"/>
      <c r="BP1160" s="221"/>
      <c r="BQ1160" s="222"/>
      <c r="BR1160" s="151"/>
      <c r="BS1160" s="151"/>
      <c r="BT1160" s="151"/>
      <c r="BU1160" s="151"/>
      <c r="BV1160" s="151"/>
      <c r="BW1160" s="4"/>
      <c r="BX1160" s="4"/>
      <c r="BY1160" s="4"/>
      <c r="BZ1160" s="5"/>
      <c r="CA1160" s="6" t="s">
        <v>24</v>
      </c>
    </row>
    <row r="1161" spans="1:79" s="6" customFormat="1" ht="60.95" customHeight="1">
      <c r="A1161" s="185" t="s">
        <v>631</v>
      </c>
      <c r="B1161" s="125"/>
      <c r="C1161" s="186" t="s">
        <v>143</v>
      </c>
      <c r="D1161" s="186"/>
      <c r="E1161" s="186"/>
      <c r="F1161" s="186"/>
      <c r="G1161" s="186"/>
      <c r="H1161" s="186"/>
      <c r="I1161" s="186"/>
      <c r="J1161" s="187" t="s">
        <v>100</v>
      </c>
      <c r="K1161" s="187"/>
      <c r="L1161" s="187"/>
      <c r="M1161" s="187"/>
      <c r="N1161" s="187"/>
      <c r="O1161" s="229" t="s">
        <v>632</v>
      </c>
      <c r="P1161" s="230"/>
      <c r="Q1161" s="230"/>
      <c r="R1161" s="230"/>
      <c r="S1161" s="230"/>
      <c r="T1161" s="230"/>
      <c r="U1161" s="230"/>
      <c r="V1161" s="230"/>
      <c r="W1161" s="230"/>
      <c r="X1161" s="230"/>
      <c r="Y1161" s="230"/>
      <c r="Z1161" s="230"/>
      <c r="AA1161" s="230"/>
      <c r="AB1161" s="230"/>
      <c r="AC1161" s="230"/>
      <c r="AD1161" s="230"/>
      <c r="AE1161" s="230"/>
      <c r="AF1161" s="230"/>
      <c r="AG1161" s="230"/>
      <c r="AH1161" s="230"/>
      <c r="AI1161" s="230"/>
      <c r="AJ1161" s="230"/>
      <c r="AK1161" s="230"/>
      <c r="AL1161" s="230"/>
      <c r="AM1161" s="230"/>
      <c r="AN1161" s="230"/>
      <c r="AO1161" s="230"/>
      <c r="AP1161" s="230"/>
      <c r="AQ1161" s="230"/>
      <c r="AR1161" s="230"/>
      <c r="AS1161" s="230"/>
      <c r="AT1161" s="230"/>
      <c r="AU1161" s="230"/>
      <c r="AV1161" s="230"/>
      <c r="AW1161" s="230"/>
      <c r="AX1161" s="230"/>
      <c r="AY1161" s="230"/>
      <c r="AZ1161" s="230"/>
      <c r="BA1161" s="230"/>
      <c r="BB1161" s="230"/>
      <c r="BC1161" s="230"/>
      <c r="BD1161" s="230"/>
      <c r="BE1161" s="230"/>
      <c r="BF1161" s="230"/>
      <c r="BG1161" s="230"/>
      <c r="BH1161" s="230"/>
      <c r="BI1161" s="230"/>
      <c r="BJ1161" s="230"/>
      <c r="BK1161" s="230"/>
      <c r="BL1161" s="230"/>
      <c r="BM1161" s="230"/>
      <c r="BN1161" s="230"/>
      <c r="BO1161" s="230"/>
      <c r="BP1161" s="230"/>
      <c r="BQ1161" s="231"/>
      <c r="BR1161" s="182">
        <v>-11218.400000000023</v>
      </c>
      <c r="BS1161" s="183"/>
      <c r="BT1161" s="183"/>
      <c r="BU1161" s="183"/>
      <c r="BV1161" s="184"/>
      <c r="BW1161" s="4"/>
      <c r="BX1161" s="4"/>
      <c r="BY1161" s="4"/>
      <c r="BZ1161" s="5"/>
    </row>
    <row r="1162" spans="1:79" ht="18.75" customHeight="1">
      <c r="A1162" s="62">
        <v>0</v>
      </c>
      <c r="B1162" s="61"/>
      <c r="C1162" s="178" t="s">
        <v>198</v>
      </c>
      <c r="D1162" s="178"/>
      <c r="E1162" s="178"/>
      <c r="F1162" s="178"/>
      <c r="G1162" s="178"/>
      <c r="H1162" s="178"/>
      <c r="I1162" s="178"/>
      <c r="J1162" s="179" t="s">
        <v>98</v>
      </c>
      <c r="K1162" s="179"/>
      <c r="L1162" s="179"/>
      <c r="M1162" s="179"/>
      <c r="N1162" s="179"/>
      <c r="O1162" s="128"/>
      <c r="P1162" s="221"/>
      <c r="Q1162" s="221"/>
      <c r="R1162" s="221"/>
      <c r="S1162" s="221"/>
      <c r="T1162" s="221"/>
      <c r="U1162" s="221"/>
      <c r="V1162" s="221"/>
      <c r="W1162" s="221"/>
      <c r="X1162" s="221"/>
      <c r="Y1162" s="221"/>
      <c r="Z1162" s="221"/>
      <c r="AA1162" s="221"/>
      <c r="AB1162" s="221"/>
      <c r="AC1162" s="221"/>
      <c r="AD1162" s="221"/>
      <c r="AE1162" s="221"/>
      <c r="AF1162" s="221"/>
      <c r="AG1162" s="221"/>
      <c r="AH1162" s="221"/>
      <c r="AI1162" s="221"/>
      <c r="AJ1162" s="221"/>
      <c r="AK1162" s="221"/>
      <c r="AL1162" s="221"/>
      <c r="AM1162" s="221"/>
      <c r="AN1162" s="221"/>
      <c r="AO1162" s="221"/>
      <c r="AP1162" s="221"/>
      <c r="AQ1162" s="221"/>
      <c r="AR1162" s="221"/>
      <c r="AS1162" s="221"/>
      <c r="AT1162" s="221"/>
      <c r="AU1162" s="221"/>
      <c r="AV1162" s="221"/>
      <c r="AW1162" s="221"/>
      <c r="AX1162" s="221"/>
      <c r="AY1162" s="221"/>
      <c r="AZ1162" s="221"/>
      <c r="BA1162" s="221"/>
      <c r="BB1162" s="221"/>
      <c r="BC1162" s="221"/>
      <c r="BD1162" s="221"/>
      <c r="BE1162" s="221"/>
      <c r="BF1162" s="221"/>
      <c r="BG1162" s="221"/>
      <c r="BH1162" s="221"/>
      <c r="BI1162" s="221"/>
      <c r="BJ1162" s="221"/>
      <c r="BK1162" s="221"/>
      <c r="BL1162" s="221"/>
      <c r="BM1162" s="221"/>
      <c r="BN1162" s="221"/>
      <c r="BO1162" s="221"/>
      <c r="BP1162" s="221"/>
      <c r="BQ1162" s="222"/>
      <c r="BR1162" s="151"/>
      <c r="BS1162" s="151"/>
      <c r="BT1162" s="151"/>
      <c r="BU1162" s="151"/>
      <c r="BV1162" s="151"/>
      <c r="BW1162" s="1"/>
      <c r="BX1162" s="1"/>
      <c r="BY1162" s="1"/>
      <c r="BZ1162" s="2"/>
    </row>
    <row r="1163" spans="1:79" ht="38.25" customHeight="1">
      <c r="A1163" s="185" t="s">
        <v>631</v>
      </c>
      <c r="B1163" s="125"/>
      <c r="C1163" s="186" t="s">
        <v>253</v>
      </c>
      <c r="D1163" s="186"/>
      <c r="E1163" s="186"/>
      <c r="F1163" s="186"/>
      <c r="G1163" s="186"/>
      <c r="H1163" s="186"/>
      <c r="I1163" s="186"/>
      <c r="J1163" s="187" t="s">
        <v>205</v>
      </c>
      <c r="K1163" s="187"/>
      <c r="L1163" s="187"/>
      <c r="M1163" s="187"/>
      <c r="N1163" s="187"/>
      <c r="O1163" s="229" t="s">
        <v>632</v>
      </c>
      <c r="P1163" s="230"/>
      <c r="Q1163" s="230"/>
      <c r="R1163" s="230"/>
      <c r="S1163" s="230"/>
      <c r="T1163" s="230"/>
      <c r="U1163" s="230"/>
      <c r="V1163" s="230"/>
      <c r="W1163" s="230"/>
      <c r="X1163" s="230"/>
      <c r="Y1163" s="230"/>
      <c r="Z1163" s="230"/>
      <c r="AA1163" s="230"/>
      <c r="AB1163" s="230"/>
      <c r="AC1163" s="230"/>
      <c r="AD1163" s="230"/>
      <c r="AE1163" s="230"/>
      <c r="AF1163" s="230"/>
      <c r="AG1163" s="230"/>
      <c r="AH1163" s="230"/>
      <c r="AI1163" s="230"/>
      <c r="AJ1163" s="230"/>
      <c r="AK1163" s="230"/>
      <c r="AL1163" s="230"/>
      <c r="AM1163" s="230"/>
      <c r="AN1163" s="230"/>
      <c r="AO1163" s="230"/>
      <c r="AP1163" s="230"/>
      <c r="AQ1163" s="230"/>
      <c r="AR1163" s="230"/>
      <c r="AS1163" s="230"/>
      <c r="AT1163" s="230"/>
      <c r="AU1163" s="230"/>
      <c r="AV1163" s="230"/>
      <c r="AW1163" s="230"/>
      <c r="AX1163" s="230"/>
      <c r="AY1163" s="230"/>
      <c r="AZ1163" s="230"/>
      <c r="BA1163" s="230"/>
      <c r="BB1163" s="230"/>
      <c r="BC1163" s="230"/>
      <c r="BD1163" s="230"/>
      <c r="BE1163" s="230"/>
      <c r="BF1163" s="230"/>
      <c r="BG1163" s="230"/>
      <c r="BH1163" s="230"/>
      <c r="BI1163" s="230"/>
      <c r="BJ1163" s="230"/>
      <c r="BK1163" s="230"/>
      <c r="BL1163" s="230"/>
      <c r="BM1163" s="230"/>
      <c r="BN1163" s="230"/>
      <c r="BO1163" s="230"/>
      <c r="BP1163" s="230"/>
      <c r="BQ1163" s="231"/>
      <c r="BR1163" s="182">
        <v>4.5</v>
      </c>
      <c r="BS1163" s="183"/>
      <c r="BT1163" s="183"/>
      <c r="BU1163" s="183"/>
      <c r="BV1163" s="184"/>
      <c r="BW1163" s="1"/>
      <c r="BX1163" s="1"/>
      <c r="BY1163" s="1"/>
      <c r="BZ1163" s="2"/>
    </row>
    <row r="1164" spans="1:79" ht="18.75" customHeight="1">
      <c r="A1164" s="62">
        <v>0</v>
      </c>
      <c r="B1164" s="61"/>
      <c r="C1164" s="178" t="s">
        <v>281</v>
      </c>
      <c r="D1164" s="178"/>
      <c r="E1164" s="178"/>
      <c r="F1164" s="178"/>
      <c r="G1164" s="178"/>
      <c r="H1164" s="178"/>
      <c r="I1164" s="178"/>
      <c r="J1164" s="179" t="s">
        <v>98</v>
      </c>
      <c r="K1164" s="179"/>
      <c r="L1164" s="179"/>
      <c r="M1164" s="179"/>
      <c r="N1164" s="179"/>
      <c r="O1164" s="128"/>
      <c r="P1164" s="221"/>
      <c r="Q1164" s="221"/>
      <c r="R1164" s="221"/>
      <c r="S1164" s="221"/>
      <c r="T1164" s="221"/>
      <c r="U1164" s="221"/>
      <c r="V1164" s="221"/>
      <c r="W1164" s="221"/>
      <c r="X1164" s="221"/>
      <c r="Y1164" s="221"/>
      <c r="Z1164" s="221"/>
      <c r="AA1164" s="221"/>
      <c r="AB1164" s="221"/>
      <c r="AC1164" s="221"/>
      <c r="AD1164" s="221"/>
      <c r="AE1164" s="221"/>
      <c r="AF1164" s="221"/>
      <c r="AG1164" s="221"/>
      <c r="AH1164" s="221"/>
      <c r="AI1164" s="221"/>
      <c r="AJ1164" s="221"/>
      <c r="AK1164" s="221"/>
      <c r="AL1164" s="221"/>
      <c r="AM1164" s="221"/>
      <c r="AN1164" s="221"/>
      <c r="AO1164" s="221"/>
      <c r="AP1164" s="221"/>
      <c r="AQ1164" s="221"/>
      <c r="AR1164" s="221"/>
      <c r="AS1164" s="221"/>
      <c r="AT1164" s="221"/>
      <c r="AU1164" s="221"/>
      <c r="AV1164" s="221"/>
      <c r="AW1164" s="221"/>
      <c r="AX1164" s="221"/>
      <c r="AY1164" s="221"/>
      <c r="AZ1164" s="221"/>
      <c r="BA1164" s="221"/>
      <c r="BB1164" s="221"/>
      <c r="BC1164" s="221"/>
      <c r="BD1164" s="221"/>
      <c r="BE1164" s="221"/>
      <c r="BF1164" s="221"/>
      <c r="BG1164" s="221"/>
      <c r="BH1164" s="221"/>
      <c r="BI1164" s="221"/>
      <c r="BJ1164" s="221"/>
      <c r="BK1164" s="221"/>
      <c r="BL1164" s="221"/>
      <c r="BM1164" s="221"/>
      <c r="BN1164" s="221"/>
      <c r="BO1164" s="221"/>
      <c r="BP1164" s="221"/>
      <c r="BQ1164" s="222"/>
      <c r="BR1164" s="151"/>
      <c r="BS1164" s="151"/>
      <c r="BT1164" s="151"/>
      <c r="BU1164" s="151"/>
      <c r="BV1164" s="151"/>
      <c r="BW1164" s="1"/>
      <c r="BX1164" s="1"/>
      <c r="BY1164" s="1"/>
      <c r="BZ1164" s="2"/>
    </row>
    <row r="1165" spans="1:79" ht="61.5" customHeight="1">
      <c r="A1165" s="185" t="s">
        <v>631</v>
      </c>
      <c r="B1165" s="125"/>
      <c r="C1165" s="186" t="s">
        <v>331</v>
      </c>
      <c r="D1165" s="186"/>
      <c r="E1165" s="186"/>
      <c r="F1165" s="186"/>
      <c r="G1165" s="186"/>
      <c r="H1165" s="186"/>
      <c r="I1165" s="186"/>
      <c r="J1165" s="187" t="s">
        <v>100</v>
      </c>
      <c r="K1165" s="187"/>
      <c r="L1165" s="187"/>
      <c r="M1165" s="187"/>
      <c r="N1165" s="187"/>
      <c r="O1165" s="229" t="s">
        <v>632</v>
      </c>
      <c r="P1165" s="230"/>
      <c r="Q1165" s="230"/>
      <c r="R1165" s="230"/>
      <c r="S1165" s="230"/>
      <c r="T1165" s="230"/>
      <c r="U1165" s="230"/>
      <c r="V1165" s="230"/>
      <c r="W1165" s="230"/>
      <c r="X1165" s="230"/>
      <c r="Y1165" s="230"/>
      <c r="Z1165" s="230"/>
      <c r="AA1165" s="230"/>
      <c r="AB1165" s="230"/>
      <c r="AC1165" s="230"/>
      <c r="AD1165" s="230"/>
      <c r="AE1165" s="230"/>
      <c r="AF1165" s="230"/>
      <c r="AG1165" s="230"/>
      <c r="AH1165" s="230"/>
      <c r="AI1165" s="230"/>
      <c r="AJ1165" s="230"/>
      <c r="AK1165" s="230"/>
      <c r="AL1165" s="230"/>
      <c r="AM1165" s="230"/>
      <c r="AN1165" s="230"/>
      <c r="AO1165" s="230"/>
      <c r="AP1165" s="230"/>
      <c r="AQ1165" s="230"/>
      <c r="AR1165" s="230"/>
      <c r="AS1165" s="230"/>
      <c r="AT1165" s="230"/>
      <c r="AU1165" s="230"/>
      <c r="AV1165" s="230"/>
      <c r="AW1165" s="230"/>
      <c r="AX1165" s="230"/>
      <c r="AY1165" s="230"/>
      <c r="AZ1165" s="230"/>
      <c r="BA1165" s="230"/>
      <c r="BB1165" s="230"/>
      <c r="BC1165" s="230"/>
      <c r="BD1165" s="230"/>
      <c r="BE1165" s="230"/>
      <c r="BF1165" s="230"/>
      <c r="BG1165" s="230"/>
      <c r="BH1165" s="230"/>
      <c r="BI1165" s="230"/>
      <c r="BJ1165" s="230"/>
      <c r="BK1165" s="230"/>
      <c r="BL1165" s="230"/>
      <c r="BM1165" s="230"/>
      <c r="BN1165" s="230"/>
      <c r="BO1165" s="230"/>
      <c r="BP1165" s="230"/>
      <c r="BQ1165" s="231"/>
      <c r="BR1165" s="182">
        <v>-38.429999999999836</v>
      </c>
      <c r="BS1165" s="183"/>
      <c r="BT1165" s="183"/>
      <c r="BU1165" s="183"/>
      <c r="BV1165" s="184"/>
      <c r="BW1165" s="1"/>
      <c r="BX1165" s="1"/>
      <c r="BY1165" s="1"/>
      <c r="BZ1165" s="2"/>
    </row>
    <row r="1166" spans="1:79" ht="18.75" customHeight="1">
      <c r="A1166" s="62">
        <v>0</v>
      </c>
      <c r="B1166" s="61"/>
      <c r="C1166" s="178" t="s">
        <v>360</v>
      </c>
      <c r="D1166" s="178"/>
      <c r="E1166" s="178"/>
      <c r="F1166" s="178"/>
      <c r="G1166" s="178"/>
      <c r="H1166" s="178"/>
      <c r="I1166" s="178"/>
      <c r="J1166" s="179" t="s">
        <v>98</v>
      </c>
      <c r="K1166" s="179"/>
      <c r="L1166" s="179"/>
      <c r="M1166" s="179"/>
      <c r="N1166" s="179"/>
      <c r="O1166" s="128"/>
      <c r="P1166" s="221"/>
      <c r="Q1166" s="221"/>
      <c r="R1166" s="221"/>
      <c r="S1166" s="221"/>
      <c r="T1166" s="221"/>
      <c r="U1166" s="221"/>
      <c r="V1166" s="221"/>
      <c r="W1166" s="221"/>
      <c r="X1166" s="221"/>
      <c r="Y1166" s="221"/>
      <c r="Z1166" s="221"/>
      <c r="AA1166" s="221"/>
      <c r="AB1166" s="221"/>
      <c r="AC1166" s="221"/>
      <c r="AD1166" s="221"/>
      <c r="AE1166" s="221"/>
      <c r="AF1166" s="221"/>
      <c r="AG1166" s="221"/>
      <c r="AH1166" s="221"/>
      <c r="AI1166" s="221"/>
      <c r="AJ1166" s="221"/>
      <c r="AK1166" s="221"/>
      <c r="AL1166" s="221"/>
      <c r="AM1166" s="221"/>
      <c r="AN1166" s="221"/>
      <c r="AO1166" s="221"/>
      <c r="AP1166" s="221"/>
      <c r="AQ1166" s="221"/>
      <c r="AR1166" s="221"/>
      <c r="AS1166" s="221"/>
      <c r="AT1166" s="221"/>
      <c r="AU1166" s="221"/>
      <c r="AV1166" s="221"/>
      <c r="AW1166" s="221"/>
      <c r="AX1166" s="221"/>
      <c r="AY1166" s="221"/>
      <c r="AZ1166" s="221"/>
      <c r="BA1166" s="221"/>
      <c r="BB1166" s="221"/>
      <c r="BC1166" s="221"/>
      <c r="BD1166" s="221"/>
      <c r="BE1166" s="221"/>
      <c r="BF1166" s="221"/>
      <c r="BG1166" s="221"/>
      <c r="BH1166" s="221"/>
      <c r="BI1166" s="221"/>
      <c r="BJ1166" s="221"/>
      <c r="BK1166" s="221"/>
      <c r="BL1166" s="221"/>
      <c r="BM1166" s="221"/>
      <c r="BN1166" s="221"/>
      <c r="BO1166" s="221"/>
      <c r="BP1166" s="221"/>
      <c r="BQ1166" s="222"/>
      <c r="BR1166" s="151"/>
      <c r="BS1166" s="151"/>
      <c r="BT1166" s="151"/>
      <c r="BU1166" s="151"/>
      <c r="BV1166" s="151"/>
      <c r="BW1166" s="1"/>
      <c r="BX1166" s="1"/>
      <c r="BY1166" s="1"/>
      <c r="BZ1166" s="2"/>
    </row>
    <row r="1167" spans="1:79" ht="75.75" customHeight="1">
      <c r="A1167" s="185" t="s">
        <v>631</v>
      </c>
      <c r="B1167" s="125"/>
      <c r="C1167" s="186" t="s">
        <v>447</v>
      </c>
      <c r="D1167" s="186"/>
      <c r="E1167" s="186"/>
      <c r="F1167" s="186"/>
      <c r="G1167" s="186"/>
      <c r="H1167" s="186"/>
      <c r="I1167" s="186"/>
      <c r="J1167" s="187" t="s">
        <v>362</v>
      </c>
      <c r="K1167" s="187"/>
      <c r="L1167" s="187"/>
      <c r="M1167" s="187"/>
      <c r="N1167" s="187"/>
      <c r="O1167" s="229" t="s">
        <v>632</v>
      </c>
      <c r="P1167" s="230"/>
      <c r="Q1167" s="230"/>
      <c r="R1167" s="230"/>
      <c r="S1167" s="230"/>
      <c r="T1167" s="230"/>
      <c r="U1167" s="230"/>
      <c r="V1167" s="230"/>
      <c r="W1167" s="230"/>
      <c r="X1167" s="230"/>
      <c r="Y1167" s="230"/>
      <c r="Z1167" s="230"/>
      <c r="AA1167" s="230"/>
      <c r="AB1167" s="230"/>
      <c r="AC1167" s="230"/>
      <c r="AD1167" s="230"/>
      <c r="AE1167" s="230"/>
      <c r="AF1167" s="230"/>
      <c r="AG1167" s="230"/>
      <c r="AH1167" s="230"/>
      <c r="AI1167" s="230"/>
      <c r="AJ1167" s="230"/>
      <c r="AK1167" s="230"/>
      <c r="AL1167" s="230"/>
      <c r="AM1167" s="230"/>
      <c r="AN1167" s="230"/>
      <c r="AO1167" s="230"/>
      <c r="AP1167" s="230"/>
      <c r="AQ1167" s="230"/>
      <c r="AR1167" s="230"/>
      <c r="AS1167" s="230"/>
      <c r="AT1167" s="230"/>
      <c r="AU1167" s="230"/>
      <c r="AV1167" s="230"/>
      <c r="AW1167" s="230"/>
      <c r="AX1167" s="230"/>
      <c r="AY1167" s="230"/>
      <c r="AZ1167" s="230"/>
      <c r="BA1167" s="230"/>
      <c r="BB1167" s="230"/>
      <c r="BC1167" s="230"/>
      <c r="BD1167" s="230"/>
      <c r="BE1167" s="230"/>
      <c r="BF1167" s="230"/>
      <c r="BG1167" s="230"/>
      <c r="BH1167" s="230"/>
      <c r="BI1167" s="230"/>
      <c r="BJ1167" s="230"/>
      <c r="BK1167" s="230"/>
      <c r="BL1167" s="230"/>
      <c r="BM1167" s="230"/>
      <c r="BN1167" s="230"/>
      <c r="BO1167" s="230"/>
      <c r="BP1167" s="230"/>
      <c r="BQ1167" s="231"/>
      <c r="BR1167" s="182">
        <v>-1</v>
      </c>
      <c r="BS1167" s="183"/>
      <c r="BT1167" s="183"/>
      <c r="BU1167" s="183"/>
      <c r="BV1167" s="184"/>
      <c r="BW1167" s="1"/>
      <c r="BX1167" s="1"/>
      <c r="BY1167" s="1"/>
      <c r="BZ1167" s="2"/>
    </row>
    <row r="1168" spans="1:79" s="6" customFormat="1" ht="56.25" customHeight="1">
      <c r="A1168" s="62">
        <v>0</v>
      </c>
      <c r="B1168" s="61"/>
      <c r="C1168" s="204" t="s">
        <v>500</v>
      </c>
      <c r="D1168" s="205"/>
      <c r="E1168" s="205"/>
      <c r="F1168" s="205"/>
      <c r="G1168" s="205"/>
      <c r="H1168" s="205"/>
      <c r="I1168" s="206"/>
      <c r="J1168" s="207" t="s">
        <v>98</v>
      </c>
      <c r="K1168" s="208"/>
      <c r="L1168" s="208"/>
      <c r="M1168" s="208"/>
      <c r="N1168" s="209"/>
      <c r="O1168" s="128"/>
      <c r="P1168" s="221"/>
      <c r="Q1168" s="221"/>
      <c r="R1168" s="221"/>
      <c r="S1168" s="221"/>
      <c r="T1168" s="221"/>
      <c r="U1168" s="221"/>
      <c r="V1168" s="221"/>
      <c r="W1168" s="221"/>
      <c r="X1168" s="221"/>
      <c r="Y1168" s="221"/>
      <c r="Z1168" s="221"/>
      <c r="AA1168" s="221"/>
      <c r="AB1168" s="221"/>
      <c r="AC1168" s="221"/>
      <c r="AD1168" s="221"/>
      <c r="AE1168" s="221"/>
      <c r="AF1168" s="221"/>
      <c r="AG1168" s="221"/>
      <c r="AH1168" s="221"/>
      <c r="AI1168" s="221"/>
      <c r="AJ1168" s="221"/>
      <c r="AK1168" s="221"/>
      <c r="AL1168" s="221"/>
      <c r="AM1168" s="221"/>
      <c r="AN1168" s="221"/>
      <c r="AO1168" s="221"/>
      <c r="AP1168" s="221"/>
      <c r="AQ1168" s="221"/>
      <c r="AR1168" s="221"/>
      <c r="AS1168" s="221"/>
      <c r="AT1168" s="221"/>
      <c r="AU1168" s="221"/>
      <c r="AV1168" s="221"/>
      <c r="AW1168" s="221"/>
      <c r="AX1168" s="221"/>
      <c r="AY1168" s="221"/>
      <c r="AZ1168" s="221"/>
      <c r="BA1168" s="221"/>
      <c r="BB1168" s="221"/>
      <c r="BC1168" s="221"/>
      <c r="BD1168" s="221"/>
      <c r="BE1168" s="221"/>
      <c r="BF1168" s="221"/>
      <c r="BG1168" s="221"/>
      <c r="BH1168" s="221"/>
      <c r="BI1168" s="221"/>
      <c r="BJ1168" s="221"/>
      <c r="BK1168" s="221"/>
      <c r="BL1168" s="221"/>
      <c r="BM1168" s="221"/>
      <c r="BN1168" s="221"/>
      <c r="BO1168" s="221"/>
      <c r="BP1168" s="221"/>
      <c r="BQ1168" s="222"/>
      <c r="BR1168" s="201"/>
      <c r="BS1168" s="202"/>
      <c r="BT1168" s="202"/>
      <c r="BU1168" s="202"/>
      <c r="BV1168" s="203"/>
      <c r="BW1168" s="4"/>
      <c r="BX1168" s="4"/>
      <c r="BY1168" s="4"/>
      <c r="BZ1168" s="5"/>
      <c r="CA1168" s="6" t="s">
        <v>24</v>
      </c>
    </row>
    <row r="1169" spans="1:79" s="6" customFormat="1" ht="18.75" customHeight="1">
      <c r="A1169" s="62">
        <v>0</v>
      </c>
      <c r="B1169" s="61"/>
      <c r="C1169" s="204" t="s">
        <v>97</v>
      </c>
      <c r="D1169" s="205"/>
      <c r="E1169" s="205"/>
      <c r="F1169" s="205"/>
      <c r="G1169" s="205"/>
      <c r="H1169" s="205"/>
      <c r="I1169" s="206"/>
      <c r="J1169" s="207" t="s">
        <v>98</v>
      </c>
      <c r="K1169" s="208"/>
      <c r="L1169" s="208"/>
      <c r="M1169" s="208"/>
      <c r="N1169" s="209"/>
      <c r="O1169" s="128"/>
      <c r="P1169" s="221"/>
      <c r="Q1169" s="221"/>
      <c r="R1169" s="221"/>
      <c r="S1169" s="221"/>
      <c r="T1169" s="221"/>
      <c r="U1169" s="221"/>
      <c r="V1169" s="221"/>
      <c r="W1169" s="221"/>
      <c r="X1169" s="221"/>
      <c r="Y1169" s="221"/>
      <c r="Z1169" s="221"/>
      <c r="AA1169" s="221"/>
      <c r="AB1169" s="221"/>
      <c r="AC1169" s="221"/>
      <c r="AD1169" s="221"/>
      <c r="AE1169" s="221"/>
      <c r="AF1169" s="221"/>
      <c r="AG1169" s="221"/>
      <c r="AH1169" s="221"/>
      <c r="AI1169" s="221"/>
      <c r="AJ1169" s="221"/>
      <c r="AK1169" s="221"/>
      <c r="AL1169" s="221"/>
      <c r="AM1169" s="221"/>
      <c r="AN1169" s="221"/>
      <c r="AO1169" s="221"/>
      <c r="AP1169" s="221"/>
      <c r="AQ1169" s="221"/>
      <c r="AR1169" s="221"/>
      <c r="AS1169" s="221"/>
      <c r="AT1169" s="221"/>
      <c r="AU1169" s="221"/>
      <c r="AV1169" s="221"/>
      <c r="AW1169" s="221"/>
      <c r="AX1169" s="221"/>
      <c r="AY1169" s="221"/>
      <c r="AZ1169" s="221"/>
      <c r="BA1169" s="221"/>
      <c r="BB1169" s="221"/>
      <c r="BC1169" s="221"/>
      <c r="BD1169" s="221"/>
      <c r="BE1169" s="221"/>
      <c r="BF1169" s="221"/>
      <c r="BG1169" s="221"/>
      <c r="BH1169" s="221"/>
      <c r="BI1169" s="221"/>
      <c r="BJ1169" s="221"/>
      <c r="BK1169" s="221"/>
      <c r="BL1169" s="221"/>
      <c r="BM1169" s="221"/>
      <c r="BN1169" s="221"/>
      <c r="BO1169" s="221"/>
      <c r="BP1169" s="221"/>
      <c r="BQ1169" s="222"/>
      <c r="BR1169" s="201"/>
      <c r="BS1169" s="202"/>
      <c r="BT1169" s="202"/>
      <c r="BU1169" s="202"/>
      <c r="BV1169" s="203"/>
      <c r="BW1169" s="4"/>
      <c r="BX1169" s="4"/>
      <c r="BY1169" s="4"/>
      <c r="BZ1169" s="5"/>
      <c r="CA1169" s="6" t="s">
        <v>24</v>
      </c>
    </row>
    <row r="1170" spans="1:79" ht="66.599999999999994" customHeight="1">
      <c r="A1170" s="185" t="s">
        <v>634</v>
      </c>
      <c r="B1170" s="125"/>
      <c r="C1170" s="186" t="s">
        <v>144</v>
      </c>
      <c r="D1170" s="186"/>
      <c r="E1170" s="186"/>
      <c r="F1170" s="186"/>
      <c r="G1170" s="186"/>
      <c r="H1170" s="186"/>
      <c r="I1170" s="186"/>
      <c r="J1170" s="187" t="s">
        <v>100</v>
      </c>
      <c r="K1170" s="187"/>
      <c r="L1170" s="187"/>
      <c r="M1170" s="187"/>
      <c r="N1170" s="187"/>
      <c r="O1170" s="229" t="s">
        <v>633</v>
      </c>
      <c r="P1170" s="230"/>
      <c r="Q1170" s="230"/>
      <c r="R1170" s="230"/>
      <c r="S1170" s="230"/>
      <c r="T1170" s="230"/>
      <c r="U1170" s="230"/>
      <c r="V1170" s="230"/>
      <c r="W1170" s="230"/>
      <c r="X1170" s="230"/>
      <c r="Y1170" s="230"/>
      <c r="Z1170" s="230"/>
      <c r="AA1170" s="230"/>
      <c r="AB1170" s="230"/>
      <c r="AC1170" s="230"/>
      <c r="AD1170" s="230"/>
      <c r="AE1170" s="230"/>
      <c r="AF1170" s="230"/>
      <c r="AG1170" s="230"/>
      <c r="AH1170" s="230"/>
      <c r="AI1170" s="230"/>
      <c r="AJ1170" s="230"/>
      <c r="AK1170" s="230"/>
      <c r="AL1170" s="230"/>
      <c r="AM1170" s="230"/>
      <c r="AN1170" s="230"/>
      <c r="AO1170" s="230"/>
      <c r="AP1170" s="230"/>
      <c r="AQ1170" s="230"/>
      <c r="AR1170" s="230"/>
      <c r="AS1170" s="230"/>
      <c r="AT1170" s="230"/>
      <c r="AU1170" s="230"/>
      <c r="AV1170" s="230"/>
      <c r="AW1170" s="230"/>
      <c r="AX1170" s="230"/>
      <c r="AY1170" s="230"/>
      <c r="AZ1170" s="230"/>
      <c r="BA1170" s="230"/>
      <c r="BB1170" s="230"/>
      <c r="BC1170" s="230"/>
      <c r="BD1170" s="230"/>
      <c r="BE1170" s="230"/>
      <c r="BF1170" s="230"/>
      <c r="BG1170" s="230"/>
      <c r="BH1170" s="230"/>
      <c r="BI1170" s="230"/>
      <c r="BJ1170" s="230"/>
      <c r="BK1170" s="230"/>
      <c r="BL1170" s="230"/>
      <c r="BM1170" s="230"/>
      <c r="BN1170" s="230"/>
      <c r="BO1170" s="230"/>
      <c r="BP1170" s="230"/>
      <c r="BQ1170" s="231"/>
      <c r="BR1170" s="182">
        <v>-17499</v>
      </c>
      <c r="BS1170" s="183"/>
      <c r="BT1170" s="183"/>
      <c r="BU1170" s="183"/>
      <c r="BV1170" s="184"/>
      <c r="BW1170" s="1"/>
      <c r="BX1170" s="1"/>
      <c r="BY1170" s="1"/>
      <c r="BZ1170" s="2"/>
    </row>
    <row r="1171" spans="1:79" ht="18.75" customHeight="1">
      <c r="A1171" s="62">
        <v>0</v>
      </c>
      <c r="B1171" s="61"/>
      <c r="C1171" s="178" t="s">
        <v>198</v>
      </c>
      <c r="D1171" s="178"/>
      <c r="E1171" s="178"/>
      <c r="F1171" s="178"/>
      <c r="G1171" s="178"/>
      <c r="H1171" s="178"/>
      <c r="I1171" s="178"/>
      <c r="J1171" s="179" t="s">
        <v>98</v>
      </c>
      <c r="K1171" s="179"/>
      <c r="L1171" s="179"/>
      <c r="M1171" s="179"/>
      <c r="N1171" s="179"/>
      <c r="O1171" s="128"/>
      <c r="P1171" s="221"/>
      <c r="Q1171" s="221"/>
      <c r="R1171" s="221"/>
      <c r="S1171" s="221"/>
      <c r="T1171" s="221"/>
      <c r="U1171" s="221"/>
      <c r="V1171" s="221"/>
      <c r="W1171" s="221"/>
      <c r="X1171" s="221"/>
      <c r="Y1171" s="221"/>
      <c r="Z1171" s="221"/>
      <c r="AA1171" s="221"/>
      <c r="AB1171" s="221"/>
      <c r="AC1171" s="221"/>
      <c r="AD1171" s="221"/>
      <c r="AE1171" s="221"/>
      <c r="AF1171" s="221"/>
      <c r="AG1171" s="221"/>
      <c r="AH1171" s="221"/>
      <c r="AI1171" s="221"/>
      <c r="AJ1171" s="221"/>
      <c r="AK1171" s="221"/>
      <c r="AL1171" s="221"/>
      <c r="AM1171" s="221"/>
      <c r="AN1171" s="221"/>
      <c r="AO1171" s="221"/>
      <c r="AP1171" s="221"/>
      <c r="AQ1171" s="221"/>
      <c r="AR1171" s="221"/>
      <c r="AS1171" s="221"/>
      <c r="AT1171" s="221"/>
      <c r="AU1171" s="221"/>
      <c r="AV1171" s="221"/>
      <c r="AW1171" s="221"/>
      <c r="AX1171" s="221"/>
      <c r="AY1171" s="221"/>
      <c r="AZ1171" s="221"/>
      <c r="BA1171" s="221"/>
      <c r="BB1171" s="221"/>
      <c r="BC1171" s="221"/>
      <c r="BD1171" s="221"/>
      <c r="BE1171" s="221"/>
      <c r="BF1171" s="221"/>
      <c r="BG1171" s="221"/>
      <c r="BH1171" s="221"/>
      <c r="BI1171" s="221"/>
      <c r="BJ1171" s="221"/>
      <c r="BK1171" s="221"/>
      <c r="BL1171" s="221"/>
      <c r="BM1171" s="221"/>
      <c r="BN1171" s="221"/>
      <c r="BO1171" s="221"/>
      <c r="BP1171" s="221"/>
      <c r="BQ1171" s="222"/>
      <c r="BR1171" s="151"/>
      <c r="BS1171" s="151"/>
      <c r="BT1171" s="151"/>
      <c r="BU1171" s="151"/>
      <c r="BV1171" s="151"/>
      <c r="BW1171" s="1"/>
      <c r="BX1171" s="1"/>
      <c r="BY1171" s="1"/>
      <c r="BZ1171" s="2"/>
    </row>
    <row r="1172" spans="1:79" ht="38.25" customHeight="1">
      <c r="A1172" s="185" t="s">
        <v>634</v>
      </c>
      <c r="B1172" s="125"/>
      <c r="C1172" s="186" t="s">
        <v>254</v>
      </c>
      <c r="D1172" s="186"/>
      <c r="E1172" s="186"/>
      <c r="F1172" s="186"/>
      <c r="G1172" s="186"/>
      <c r="H1172" s="186"/>
      <c r="I1172" s="186"/>
      <c r="J1172" s="187" t="s">
        <v>103</v>
      </c>
      <c r="K1172" s="187"/>
      <c r="L1172" s="187"/>
      <c r="M1172" s="187"/>
      <c r="N1172" s="187"/>
      <c r="O1172" s="229" t="s">
        <v>633</v>
      </c>
      <c r="P1172" s="230"/>
      <c r="Q1172" s="230"/>
      <c r="R1172" s="230"/>
      <c r="S1172" s="230"/>
      <c r="T1172" s="230"/>
      <c r="U1172" s="230"/>
      <c r="V1172" s="230"/>
      <c r="W1172" s="230"/>
      <c r="X1172" s="230"/>
      <c r="Y1172" s="230"/>
      <c r="Z1172" s="230"/>
      <c r="AA1172" s="230"/>
      <c r="AB1172" s="230"/>
      <c r="AC1172" s="230"/>
      <c r="AD1172" s="230"/>
      <c r="AE1172" s="230"/>
      <c r="AF1172" s="230"/>
      <c r="AG1172" s="230"/>
      <c r="AH1172" s="230"/>
      <c r="AI1172" s="230"/>
      <c r="AJ1172" s="230"/>
      <c r="AK1172" s="230"/>
      <c r="AL1172" s="230"/>
      <c r="AM1172" s="230"/>
      <c r="AN1172" s="230"/>
      <c r="AO1172" s="230"/>
      <c r="AP1172" s="230"/>
      <c r="AQ1172" s="230"/>
      <c r="AR1172" s="230"/>
      <c r="AS1172" s="230"/>
      <c r="AT1172" s="230"/>
      <c r="AU1172" s="230"/>
      <c r="AV1172" s="230"/>
      <c r="AW1172" s="230"/>
      <c r="AX1172" s="230"/>
      <c r="AY1172" s="230"/>
      <c r="AZ1172" s="230"/>
      <c r="BA1172" s="230"/>
      <c r="BB1172" s="230"/>
      <c r="BC1172" s="230"/>
      <c r="BD1172" s="230"/>
      <c r="BE1172" s="230"/>
      <c r="BF1172" s="230"/>
      <c r="BG1172" s="230"/>
      <c r="BH1172" s="230"/>
      <c r="BI1172" s="230"/>
      <c r="BJ1172" s="230"/>
      <c r="BK1172" s="230"/>
      <c r="BL1172" s="230"/>
      <c r="BM1172" s="230"/>
      <c r="BN1172" s="230"/>
      <c r="BO1172" s="230"/>
      <c r="BP1172" s="230"/>
      <c r="BQ1172" s="231"/>
      <c r="BR1172" s="182">
        <v>-1</v>
      </c>
      <c r="BS1172" s="183"/>
      <c r="BT1172" s="183"/>
      <c r="BU1172" s="183"/>
      <c r="BV1172" s="184"/>
      <c r="BW1172" s="1"/>
      <c r="BX1172" s="1"/>
      <c r="BY1172" s="1"/>
      <c r="BZ1172" s="2"/>
    </row>
    <row r="1173" spans="1:79" ht="18.75" customHeight="1">
      <c r="A1173" s="62">
        <v>0</v>
      </c>
      <c r="B1173" s="61"/>
      <c r="C1173" s="178" t="s">
        <v>281</v>
      </c>
      <c r="D1173" s="178"/>
      <c r="E1173" s="178"/>
      <c r="F1173" s="178"/>
      <c r="G1173" s="178"/>
      <c r="H1173" s="178"/>
      <c r="I1173" s="178"/>
      <c r="J1173" s="179" t="s">
        <v>98</v>
      </c>
      <c r="K1173" s="179"/>
      <c r="L1173" s="179"/>
      <c r="M1173" s="179"/>
      <c r="N1173" s="179"/>
      <c r="O1173" s="128"/>
      <c r="P1173" s="221"/>
      <c r="Q1173" s="221"/>
      <c r="R1173" s="221"/>
      <c r="S1173" s="221"/>
      <c r="T1173" s="221"/>
      <c r="U1173" s="221"/>
      <c r="V1173" s="221"/>
      <c r="W1173" s="221"/>
      <c r="X1173" s="221"/>
      <c r="Y1173" s="221"/>
      <c r="Z1173" s="221"/>
      <c r="AA1173" s="221"/>
      <c r="AB1173" s="221"/>
      <c r="AC1173" s="221"/>
      <c r="AD1173" s="221"/>
      <c r="AE1173" s="221"/>
      <c r="AF1173" s="221"/>
      <c r="AG1173" s="221"/>
      <c r="AH1173" s="221"/>
      <c r="AI1173" s="221"/>
      <c r="AJ1173" s="221"/>
      <c r="AK1173" s="221"/>
      <c r="AL1173" s="221"/>
      <c r="AM1173" s="221"/>
      <c r="AN1173" s="221"/>
      <c r="AO1173" s="221"/>
      <c r="AP1173" s="221"/>
      <c r="AQ1173" s="221"/>
      <c r="AR1173" s="221"/>
      <c r="AS1173" s="221"/>
      <c r="AT1173" s="221"/>
      <c r="AU1173" s="221"/>
      <c r="AV1173" s="221"/>
      <c r="AW1173" s="221"/>
      <c r="AX1173" s="221"/>
      <c r="AY1173" s="221"/>
      <c r="AZ1173" s="221"/>
      <c r="BA1173" s="221"/>
      <c r="BB1173" s="221"/>
      <c r="BC1173" s="221"/>
      <c r="BD1173" s="221"/>
      <c r="BE1173" s="221"/>
      <c r="BF1173" s="221"/>
      <c r="BG1173" s="221"/>
      <c r="BH1173" s="221"/>
      <c r="BI1173" s="221"/>
      <c r="BJ1173" s="221"/>
      <c r="BK1173" s="221"/>
      <c r="BL1173" s="221"/>
      <c r="BM1173" s="221"/>
      <c r="BN1173" s="221"/>
      <c r="BO1173" s="221"/>
      <c r="BP1173" s="221"/>
      <c r="BQ1173" s="222"/>
      <c r="BR1173" s="151"/>
      <c r="BS1173" s="151"/>
      <c r="BT1173" s="151"/>
      <c r="BU1173" s="151"/>
      <c r="BV1173" s="151"/>
      <c r="BW1173" s="1"/>
      <c r="BX1173" s="1"/>
      <c r="BY1173" s="1"/>
      <c r="BZ1173" s="2"/>
    </row>
    <row r="1174" spans="1:79" ht="63.6" customHeight="1">
      <c r="A1174" s="185" t="s">
        <v>634</v>
      </c>
      <c r="B1174" s="125"/>
      <c r="C1174" s="186" t="s">
        <v>332</v>
      </c>
      <c r="D1174" s="186"/>
      <c r="E1174" s="186"/>
      <c r="F1174" s="186"/>
      <c r="G1174" s="186"/>
      <c r="H1174" s="186"/>
      <c r="I1174" s="186"/>
      <c r="J1174" s="187" t="s">
        <v>100</v>
      </c>
      <c r="K1174" s="187"/>
      <c r="L1174" s="187"/>
      <c r="M1174" s="187"/>
      <c r="N1174" s="187"/>
      <c r="O1174" s="229" t="s">
        <v>633</v>
      </c>
      <c r="P1174" s="230"/>
      <c r="Q1174" s="230"/>
      <c r="R1174" s="230"/>
      <c r="S1174" s="230"/>
      <c r="T1174" s="230"/>
      <c r="U1174" s="230"/>
      <c r="V1174" s="230"/>
      <c r="W1174" s="230"/>
      <c r="X1174" s="230"/>
      <c r="Y1174" s="230"/>
      <c r="Z1174" s="230"/>
      <c r="AA1174" s="230"/>
      <c r="AB1174" s="230"/>
      <c r="AC1174" s="230"/>
      <c r="AD1174" s="230"/>
      <c r="AE1174" s="230"/>
      <c r="AF1174" s="230"/>
      <c r="AG1174" s="230"/>
      <c r="AH1174" s="230"/>
      <c r="AI1174" s="230"/>
      <c r="AJ1174" s="230"/>
      <c r="AK1174" s="230"/>
      <c r="AL1174" s="230"/>
      <c r="AM1174" s="230"/>
      <c r="AN1174" s="230"/>
      <c r="AO1174" s="230"/>
      <c r="AP1174" s="230"/>
      <c r="AQ1174" s="230"/>
      <c r="AR1174" s="230"/>
      <c r="AS1174" s="230"/>
      <c r="AT1174" s="230"/>
      <c r="AU1174" s="230"/>
      <c r="AV1174" s="230"/>
      <c r="AW1174" s="230"/>
      <c r="AX1174" s="230"/>
      <c r="AY1174" s="230"/>
      <c r="AZ1174" s="230"/>
      <c r="BA1174" s="230"/>
      <c r="BB1174" s="230"/>
      <c r="BC1174" s="230"/>
      <c r="BD1174" s="230"/>
      <c r="BE1174" s="230"/>
      <c r="BF1174" s="230"/>
      <c r="BG1174" s="230"/>
      <c r="BH1174" s="230"/>
      <c r="BI1174" s="230"/>
      <c r="BJ1174" s="230"/>
      <c r="BK1174" s="230"/>
      <c r="BL1174" s="230"/>
      <c r="BM1174" s="230"/>
      <c r="BN1174" s="230"/>
      <c r="BO1174" s="230"/>
      <c r="BP1174" s="230"/>
      <c r="BQ1174" s="231"/>
      <c r="BR1174" s="182">
        <v>-17499</v>
      </c>
      <c r="BS1174" s="183"/>
      <c r="BT1174" s="183"/>
      <c r="BU1174" s="183"/>
      <c r="BV1174" s="184"/>
      <c r="BW1174" s="1"/>
      <c r="BX1174" s="1"/>
      <c r="BY1174" s="1"/>
      <c r="BZ1174" s="2"/>
    </row>
    <row r="1175" spans="1:79" ht="18.75" customHeight="1">
      <c r="A1175" s="62">
        <v>0</v>
      </c>
      <c r="B1175" s="61"/>
      <c r="C1175" s="178" t="s">
        <v>360</v>
      </c>
      <c r="D1175" s="178"/>
      <c r="E1175" s="178"/>
      <c r="F1175" s="178"/>
      <c r="G1175" s="178"/>
      <c r="H1175" s="178"/>
      <c r="I1175" s="178"/>
      <c r="J1175" s="179" t="s">
        <v>98</v>
      </c>
      <c r="K1175" s="179"/>
      <c r="L1175" s="179"/>
      <c r="M1175" s="179"/>
      <c r="N1175" s="179"/>
      <c r="O1175" s="128"/>
      <c r="P1175" s="221"/>
      <c r="Q1175" s="221"/>
      <c r="R1175" s="221"/>
      <c r="S1175" s="221"/>
      <c r="T1175" s="221"/>
      <c r="U1175" s="221"/>
      <c r="V1175" s="221"/>
      <c r="W1175" s="221"/>
      <c r="X1175" s="221"/>
      <c r="Y1175" s="221"/>
      <c r="Z1175" s="221"/>
      <c r="AA1175" s="221"/>
      <c r="AB1175" s="221"/>
      <c r="AC1175" s="221"/>
      <c r="AD1175" s="221"/>
      <c r="AE1175" s="221"/>
      <c r="AF1175" s="221"/>
      <c r="AG1175" s="221"/>
      <c r="AH1175" s="221"/>
      <c r="AI1175" s="221"/>
      <c r="AJ1175" s="221"/>
      <c r="AK1175" s="221"/>
      <c r="AL1175" s="221"/>
      <c r="AM1175" s="221"/>
      <c r="AN1175" s="221"/>
      <c r="AO1175" s="221"/>
      <c r="AP1175" s="221"/>
      <c r="AQ1175" s="221"/>
      <c r="AR1175" s="221"/>
      <c r="AS1175" s="221"/>
      <c r="AT1175" s="221"/>
      <c r="AU1175" s="221"/>
      <c r="AV1175" s="221"/>
      <c r="AW1175" s="221"/>
      <c r="AX1175" s="221"/>
      <c r="AY1175" s="221"/>
      <c r="AZ1175" s="221"/>
      <c r="BA1175" s="221"/>
      <c r="BB1175" s="221"/>
      <c r="BC1175" s="221"/>
      <c r="BD1175" s="221"/>
      <c r="BE1175" s="221"/>
      <c r="BF1175" s="221"/>
      <c r="BG1175" s="221"/>
      <c r="BH1175" s="221"/>
      <c r="BI1175" s="221"/>
      <c r="BJ1175" s="221"/>
      <c r="BK1175" s="221"/>
      <c r="BL1175" s="221"/>
      <c r="BM1175" s="221"/>
      <c r="BN1175" s="221"/>
      <c r="BO1175" s="221"/>
      <c r="BP1175" s="221"/>
      <c r="BQ1175" s="222"/>
      <c r="BR1175" s="151"/>
      <c r="BS1175" s="151"/>
      <c r="BT1175" s="151"/>
      <c r="BU1175" s="151"/>
      <c r="BV1175" s="151"/>
      <c r="BW1175" s="1"/>
      <c r="BX1175" s="1"/>
      <c r="BY1175" s="1"/>
      <c r="BZ1175" s="2"/>
    </row>
    <row r="1176" spans="1:79" ht="63.75" customHeight="1">
      <c r="A1176" s="185" t="s">
        <v>634</v>
      </c>
      <c r="B1176" s="125"/>
      <c r="C1176" s="186" t="s">
        <v>396</v>
      </c>
      <c r="D1176" s="186"/>
      <c r="E1176" s="186"/>
      <c r="F1176" s="186"/>
      <c r="G1176" s="186"/>
      <c r="H1176" s="186"/>
      <c r="I1176" s="186"/>
      <c r="J1176" s="187" t="s">
        <v>362</v>
      </c>
      <c r="K1176" s="187"/>
      <c r="L1176" s="187"/>
      <c r="M1176" s="187"/>
      <c r="N1176" s="187"/>
      <c r="O1176" s="229" t="s">
        <v>633</v>
      </c>
      <c r="P1176" s="230"/>
      <c r="Q1176" s="230"/>
      <c r="R1176" s="230"/>
      <c r="S1176" s="230"/>
      <c r="T1176" s="230"/>
      <c r="U1176" s="230"/>
      <c r="V1176" s="230"/>
      <c r="W1176" s="230"/>
      <c r="X1176" s="230"/>
      <c r="Y1176" s="230"/>
      <c r="Z1176" s="230"/>
      <c r="AA1176" s="230"/>
      <c r="AB1176" s="230"/>
      <c r="AC1176" s="230"/>
      <c r="AD1176" s="230"/>
      <c r="AE1176" s="230"/>
      <c r="AF1176" s="230"/>
      <c r="AG1176" s="230"/>
      <c r="AH1176" s="230"/>
      <c r="AI1176" s="230"/>
      <c r="AJ1176" s="230"/>
      <c r="AK1176" s="230"/>
      <c r="AL1176" s="230"/>
      <c r="AM1176" s="230"/>
      <c r="AN1176" s="230"/>
      <c r="AO1176" s="230"/>
      <c r="AP1176" s="230"/>
      <c r="AQ1176" s="230"/>
      <c r="AR1176" s="230"/>
      <c r="AS1176" s="230"/>
      <c r="AT1176" s="230"/>
      <c r="AU1176" s="230"/>
      <c r="AV1176" s="230"/>
      <c r="AW1176" s="230"/>
      <c r="AX1176" s="230"/>
      <c r="AY1176" s="230"/>
      <c r="AZ1176" s="230"/>
      <c r="BA1176" s="230"/>
      <c r="BB1176" s="230"/>
      <c r="BC1176" s="230"/>
      <c r="BD1176" s="230"/>
      <c r="BE1176" s="230"/>
      <c r="BF1176" s="230"/>
      <c r="BG1176" s="230"/>
      <c r="BH1176" s="230"/>
      <c r="BI1176" s="230"/>
      <c r="BJ1176" s="230"/>
      <c r="BK1176" s="230"/>
      <c r="BL1176" s="230"/>
      <c r="BM1176" s="230"/>
      <c r="BN1176" s="230"/>
      <c r="BO1176" s="230"/>
      <c r="BP1176" s="230"/>
      <c r="BQ1176" s="231"/>
      <c r="BR1176" s="182">
        <v>-100</v>
      </c>
      <c r="BS1176" s="183"/>
      <c r="BT1176" s="183"/>
      <c r="BU1176" s="183"/>
      <c r="BV1176" s="184"/>
      <c r="BW1176" s="1"/>
      <c r="BX1176" s="1"/>
      <c r="BY1176" s="1"/>
      <c r="BZ1176" s="2"/>
    </row>
    <row r="1177" spans="1:79" s="6" customFormat="1" ht="51" customHeight="1">
      <c r="A1177" s="62">
        <v>0</v>
      </c>
      <c r="B1177" s="61"/>
      <c r="C1177" s="178" t="s">
        <v>501</v>
      </c>
      <c r="D1177" s="178"/>
      <c r="E1177" s="178"/>
      <c r="F1177" s="178"/>
      <c r="G1177" s="178"/>
      <c r="H1177" s="178"/>
      <c r="I1177" s="178"/>
      <c r="J1177" s="179" t="s">
        <v>98</v>
      </c>
      <c r="K1177" s="179"/>
      <c r="L1177" s="179"/>
      <c r="M1177" s="179"/>
      <c r="N1177" s="179"/>
      <c r="O1177" s="128"/>
      <c r="P1177" s="221"/>
      <c r="Q1177" s="221"/>
      <c r="R1177" s="221"/>
      <c r="S1177" s="221"/>
      <c r="T1177" s="221"/>
      <c r="U1177" s="221"/>
      <c r="V1177" s="221"/>
      <c r="W1177" s="221"/>
      <c r="X1177" s="221"/>
      <c r="Y1177" s="221"/>
      <c r="Z1177" s="221"/>
      <c r="AA1177" s="221"/>
      <c r="AB1177" s="221"/>
      <c r="AC1177" s="221"/>
      <c r="AD1177" s="221"/>
      <c r="AE1177" s="221"/>
      <c r="AF1177" s="221"/>
      <c r="AG1177" s="221"/>
      <c r="AH1177" s="221"/>
      <c r="AI1177" s="221"/>
      <c r="AJ1177" s="221"/>
      <c r="AK1177" s="221"/>
      <c r="AL1177" s="221"/>
      <c r="AM1177" s="221"/>
      <c r="AN1177" s="221"/>
      <c r="AO1177" s="221"/>
      <c r="AP1177" s="221"/>
      <c r="AQ1177" s="221"/>
      <c r="AR1177" s="221"/>
      <c r="AS1177" s="221"/>
      <c r="AT1177" s="221"/>
      <c r="AU1177" s="221"/>
      <c r="AV1177" s="221"/>
      <c r="AW1177" s="221"/>
      <c r="AX1177" s="221"/>
      <c r="AY1177" s="221"/>
      <c r="AZ1177" s="221"/>
      <c r="BA1177" s="221"/>
      <c r="BB1177" s="221"/>
      <c r="BC1177" s="221"/>
      <c r="BD1177" s="221"/>
      <c r="BE1177" s="221"/>
      <c r="BF1177" s="221"/>
      <c r="BG1177" s="221"/>
      <c r="BH1177" s="221"/>
      <c r="BI1177" s="221"/>
      <c r="BJ1177" s="221"/>
      <c r="BK1177" s="221"/>
      <c r="BL1177" s="221"/>
      <c r="BM1177" s="221"/>
      <c r="BN1177" s="221"/>
      <c r="BO1177" s="221"/>
      <c r="BP1177" s="221"/>
      <c r="BQ1177" s="222"/>
      <c r="BR1177" s="151"/>
      <c r="BS1177" s="151"/>
      <c r="BT1177" s="151"/>
      <c r="BU1177" s="151"/>
      <c r="BV1177" s="151"/>
      <c r="BW1177" s="4"/>
      <c r="BX1177" s="4"/>
      <c r="BY1177" s="4"/>
      <c r="BZ1177" s="5"/>
      <c r="CA1177" s="6" t="s">
        <v>24</v>
      </c>
    </row>
    <row r="1178" spans="1:79" s="6" customFormat="1" ht="18.75" customHeight="1">
      <c r="A1178" s="62">
        <v>0</v>
      </c>
      <c r="B1178" s="61"/>
      <c r="C1178" s="178" t="s">
        <v>97</v>
      </c>
      <c r="D1178" s="178"/>
      <c r="E1178" s="178"/>
      <c r="F1178" s="178"/>
      <c r="G1178" s="178"/>
      <c r="H1178" s="178"/>
      <c r="I1178" s="178"/>
      <c r="J1178" s="179" t="s">
        <v>98</v>
      </c>
      <c r="K1178" s="179"/>
      <c r="L1178" s="179"/>
      <c r="M1178" s="179"/>
      <c r="N1178" s="179"/>
      <c r="O1178" s="128"/>
      <c r="P1178" s="221"/>
      <c r="Q1178" s="221"/>
      <c r="R1178" s="221"/>
      <c r="S1178" s="221"/>
      <c r="T1178" s="221"/>
      <c r="U1178" s="221"/>
      <c r="V1178" s="221"/>
      <c r="W1178" s="221"/>
      <c r="X1178" s="221"/>
      <c r="Y1178" s="221"/>
      <c r="Z1178" s="221"/>
      <c r="AA1178" s="221"/>
      <c r="AB1178" s="221"/>
      <c r="AC1178" s="221"/>
      <c r="AD1178" s="221"/>
      <c r="AE1178" s="221"/>
      <c r="AF1178" s="221"/>
      <c r="AG1178" s="221"/>
      <c r="AH1178" s="221"/>
      <c r="AI1178" s="221"/>
      <c r="AJ1178" s="221"/>
      <c r="AK1178" s="221"/>
      <c r="AL1178" s="221"/>
      <c r="AM1178" s="221"/>
      <c r="AN1178" s="221"/>
      <c r="AO1178" s="221"/>
      <c r="AP1178" s="221"/>
      <c r="AQ1178" s="221"/>
      <c r="AR1178" s="221"/>
      <c r="AS1178" s="221"/>
      <c r="AT1178" s="221"/>
      <c r="AU1178" s="221"/>
      <c r="AV1178" s="221"/>
      <c r="AW1178" s="221"/>
      <c r="AX1178" s="221"/>
      <c r="AY1178" s="221"/>
      <c r="AZ1178" s="221"/>
      <c r="BA1178" s="221"/>
      <c r="BB1178" s="221"/>
      <c r="BC1178" s="221"/>
      <c r="BD1178" s="221"/>
      <c r="BE1178" s="221"/>
      <c r="BF1178" s="221"/>
      <c r="BG1178" s="221"/>
      <c r="BH1178" s="221"/>
      <c r="BI1178" s="221"/>
      <c r="BJ1178" s="221"/>
      <c r="BK1178" s="221"/>
      <c r="BL1178" s="221"/>
      <c r="BM1178" s="221"/>
      <c r="BN1178" s="221"/>
      <c r="BO1178" s="221"/>
      <c r="BP1178" s="221"/>
      <c r="BQ1178" s="222"/>
      <c r="BR1178" s="151"/>
      <c r="BS1178" s="151"/>
      <c r="BT1178" s="151"/>
      <c r="BU1178" s="151"/>
      <c r="BV1178" s="151"/>
      <c r="BW1178" s="4"/>
      <c r="BX1178" s="4"/>
      <c r="BY1178" s="4"/>
      <c r="BZ1178" s="5"/>
      <c r="CA1178" s="6" t="s">
        <v>24</v>
      </c>
    </row>
    <row r="1179" spans="1:79" ht="65.099999999999994" customHeight="1">
      <c r="A1179" s="185" t="s">
        <v>635</v>
      </c>
      <c r="B1179" s="125"/>
      <c r="C1179" s="186" t="s">
        <v>145</v>
      </c>
      <c r="D1179" s="186"/>
      <c r="E1179" s="186"/>
      <c r="F1179" s="186"/>
      <c r="G1179" s="186"/>
      <c r="H1179" s="186"/>
      <c r="I1179" s="186"/>
      <c r="J1179" s="187" t="s">
        <v>100</v>
      </c>
      <c r="K1179" s="187"/>
      <c r="L1179" s="187"/>
      <c r="M1179" s="187"/>
      <c r="N1179" s="187"/>
      <c r="O1179" s="229" t="s">
        <v>633</v>
      </c>
      <c r="P1179" s="230"/>
      <c r="Q1179" s="230"/>
      <c r="R1179" s="230"/>
      <c r="S1179" s="230"/>
      <c r="T1179" s="230"/>
      <c r="U1179" s="230"/>
      <c r="V1179" s="230"/>
      <c r="W1179" s="230"/>
      <c r="X1179" s="230"/>
      <c r="Y1179" s="230"/>
      <c r="Z1179" s="230"/>
      <c r="AA1179" s="230"/>
      <c r="AB1179" s="230"/>
      <c r="AC1179" s="230"/>
      <c r="AD1179" s="230"/>
      <c r="AE1179" s="230"/>
      <c r="AF1179" s="230"/>
      <c r="AG1179" s="230"/>
      <c r="AH1179" s="230"/>
      <c r="AI1179" s="230"/>
      <c r="AJ1179" s="230"/>
      <c r="AK1179" s="230"/>
      <c r="AL1179" s="230"/>
      <c r="AM1179" s="230"/>
      <c r="AN1179" s="230"/>
      <c r="AO1179" s="230"/>
      <c r="AP1179" s="230"/>
      <c r="AQ1179" s="230"/>
      <c r="AR1179" s="230"/>
      <c r="AS1179" s="230"/>
      <c r="AT1179" s="230"/>
      <c r="AU1179" s="230"/>
      <c r="AV1179" s="230"/>
      <c r="AW1179" s="230"/>
      <c r="AX1179" s="230"/>
      <c r="AY1179" s="230"/>
      <c r="AZ1179" s="230"/>
      <c r="BA1179" s="230"/>
      <c r="BB1179" s="230"/>
      <c r="BC1179" s="230"/>
      <c r="BD1179" s="230"/>
      <c r="BE1179" s="230"/>
      <c r="BF1179" s="230"/>
      <c r="BG1179" s="230"/>
      <c r="BH1179" s="230"/>
      <c r="BI1179" s="230"/>
      <c r="BJ1179" s="230"/>
      <c r="BK1179" s="230"/>
      <c r="BL1179" s="230"/>
      <c r="BM1179" s="230"/>
      <c r="BN1179" s="230"/>
      <c r="BO1179" s="230"/>
      <c r="BP1179" s="230"/>
      <c r="BQ1179" s="231"/>
      <c r="BR1179" s="182">
        <v>-17499</v>
      </c>
      <c r="BS1179" s="183"/>
      <c r="BT1179" s="183"/>
      <c r="BU1179" s="183"/>
      <c r="BV1179" s="184"/>
      <c r="BW1179" s="1"/>
      <c r="BX1179" s="1"/>
      <c r="BY1179" s="1"/>
      <c r="BZ1179" s="2"/>
    </row>
    <row r="1180" spans="1:79" ht="18.75" customHeight="1">
      <c r="A1180" s="62">
        <v>0</v>
      </c>
      <c r="B1180" s="61"/>
      <c r="C1180" s="178" t="s">
        <v>198</v>
      </c>
      <c r="D1180" s="178"/>
      <c r="E1180" s="178"/>
      <c r="F1180" s="178"/>
      <c r="G1180" s="178"/>
      <c r="H1180" s="178"/>
      <c r="I1180" s="178"/>
      <c r="J1180" s="179" t="s">
        <v>98</v>
      </c>
      <c r="K1180" s="179"/>
      <c r="L1180" s="179"/>
      <c r="M1180" s="179"/>
      <c r="N1180" s="179"/>
      <c r="O1180" s="128"/>
      <c r="P1180" s="221"/>
      <c r="Q1180" s="221"/>
      <c r="R1180" s="221"/>
      <c r="S1180" s="221"/>
      <c r="T1180" s="221"/>
      <c r="U1180" s="221"/>
      <c r="V1180" s="221"/>
      <c r="W1180" s="221"/>
      <c r="X1180" s="221"/>
      <c r="Y1180" s="221"/>
      <c r="Z1180" s="221"/>
      <c r="AA1180" s="221"/>
      <c r="AB1180" s="221"/>
      <c r="AC1180" s="221"/>
      <c r="AD1180" s="221"/>
      <c r="AE1180" s="221"/>
      <c r="AF1180" s="221"/>
      <c r="AG1180" s="221"/>
      <c r="AH1180" s="221"/>
      <c r="AI1180" s="221"/>
      <c r="AJ1180" s="221"/>
      <c r="AK1180" s="221"/>
      <c r="AL1180" s="221"/>
      <c r="AM1180" s="221"/>
      <c r="AN1180" s="221"/>
      <c r="AO1180" s="221"/>
      <c r="AP1180" s="221"/>
      <c r="AQ1180" s="221"/>
      <c r="AR1180" s="221"/>
      <c r="AS1180" s="221"/>
      <c r="AT1180" s="221"/>
      <c r="AU1180" s="221"/>
      <c r="AV1180" s="221"/>
      <c r="AW1180" s="221"/>
      <c r="AX1180" s="221"/>
      <c r="AY1180" s="221"/>
      <c r="AZ1180" s="221"/>
      <c r="BA1180" s="221"/>
      <c r="BB1180" s="221"/>
      <c r="BC1180" s="221"/>
      <c r="BD1180" s="221"/>
      <c r="BE1180" s="221"/>
      <c r="BF1180" s="221"/>
      <c r="BG1180" s="221"/>
      <c r="BH1180" s="221"/>
      <c r="BI1180" s="221"/>
      <c r="BJ1180" s="221"/>
      <c r="BK1180" s="221"/>
      <c r="BL1180" s="221"/>
      <c r="BM1180" s="221"/>
      <c r="BN1180" s="221"/>
      <c r="BO1180" s="221"/>
      <c r="BP1180" s="221"/>
      <c r="BQ1180" s="222"/>
      <c r="BR1180" s="151"/>
      <c r="BS1180" s="151"/>
      <c r="BT1180" s="151"/>
      <c r="BU1180" s="151"/>
      <c r="BV1180" s="151"/>
      <c r="BW1180" s="1"/>
      <c r="BX1180" s="1"/>
      <c r="BY1180" s="1"/>
      <c r="BZ1180" s="2"/>
    </row>
    <row r="1181" spans="1:79" ht="63.75" customHeight="1">
      <c r="A1181" s="185" t="s">
        <v>635</v>
      </c>
      <c r="B1181" s="125"/>
      <c r="C1181" s="186" t="s">
        <v>448</v>
      </c>
      <c r="D1181" s="186"/>
      <c r="E1181" s="186"/>
      <c r="F1181" s="186"/>
      <c r="G1181" s="186"/>
      <c r="H1181" s="186"/>
      <c r="I1181" s="186"/>
      <c r="J1181" s="187" t="s">
        <v>103</v>
      </c>
      <c r="K1181" s="187"/>
      <c r="L1181" s="187"/>
      <c r="M1181" s="187"/>
      <c r="N1181" s="187"/>
      <c r="O1181" s="229" t="s">
        <v>633</v>
      </c>
      <c r="P1181" s="230"/>
      <c r="Q1181" s="230"/>
      <c r="R1181" s="230"/>
      <c r="S1181" s="230"/>
      <c r="T1181" s="230"/>
      <c r="U1181" s="230"/>
      <c r="V1181" s="230"/>
      <c r="W1181" s="230"/>
      <c r="X1181" s="230"/>
      <c r="Y1181" s="230"/>
      <c r="Z1181" s="230"/>
      <c r="AA1181" s="230"/>
      <c r="AB1181" s="230"/>
      <c r="AC1181" s="230"/>
      <c r="AD1181" s="230"/>
      <c r="AE1181" s="230"/>
      <c r="AF1181" s="230"/>
      <c r="AG1181" s="230"/>
      <c r="AH1181" s="230"/>
      <c r="AI1181" s="230"/>
      <c r="AJ1181" s="230"/>
      <c r="AK1181" s="230"/>
      <c r="AL1181" s="230"/>
      <c r="AM1181" s="230"/>
      <c r="AN1181" s="230"/>
      <c r="AO1181" s="230"/>
      <c r="AP1181" s="230"/>
      <c r="AQ1181" s="230"/>
      <c r="AR1181" s="230"/>
      <c r="AS1181" s="230"/>
      <c r="AT1181" s="230"/>
      <c r="AU1181" s="230"/>
      <c r="AV1181" s="230"/>
      <c r="AW1181" s="230"/>
      <c r="AX1181" s="230"/>
      <c r="AY1181" s="230"/>
      <c r="AZ1181" s="230"/>
      <c r="BA1181" s="230"/>
      <c r="BB1181" s="230"/>
      <c r="BC1181" s="230"/>
      <c r="BD1181" s="230"/>
      <c r="BE1181" s="230"/>
      <c r="BF1181" s="230"/>
      <c r="BG1181" s="230"/>
      <c r="BH1181" s="230"/>
      <c r="BI1181" s="230"/>
      <c r="BJ1181" s="230"/>
      <c r="BK1181" s="230"/>
      <c r="BL1181" s="230"/>
      <c r="BM1181" s="230"/>
      <c r="BN1181" s="230"/>
      <c r="BO1181" s="230"/>
      <c r="BP1181" s="230"/>
      <c r="BQ1181" s="231"/>
      <c r="BR1181" s="182">
        <v>-1</v>
      </c>
      <c r="BS1181" s="183"/>
      <c r="BT1181" s="183"/>
      <c r="BU1181" s="183"/>
      <c r="BV1181" s="184"/>
      <c r="BW1181" s="1"/>
      <c r="BX1181" s="1"/>
      <c r="BY1181" s="1"/>
      <c r="BZ1181" s="2"/>
    </row>
    <row r="1182" spans="1:79" ht="18.75" customHeight="1">
      <c r="A1182" s="62">
        <v>0</v>
      </c>
      <c r="B1182" s="61"/>
      <c r="C1182" s="178" t="s">
        <v>281</v>
      </c>
      <c r="D1182" s="178"/>
      <c r="E1182" s="178"/>
      <c r="F1182" s="178"/>
      <c r="G1182" s="178"/>
      <c r="H1182" s="178"/>
      <c r="I1182" s="178"/>
      <c r="J1182" s="179" t="s">
        <v>98</v>
      </c>
      <c r="K1182" s="179"/>
      <c r="L1182" s="179"/>
      <c r="M1182" s="179"/>
      <c r="N1182" s="179"/>
      <c r="O1182" s="128"/>
      <c r="P1182" s="221"/>
      <c r="Q1182" s="221"/>
      <c r="R1182" s="221"/>
      <c r="S1182" s="221"/>
      <c r="T1182" s="221"/>
      <c r="U1182" s="221"/>
      <c r="V1182" s="221"/>
      <c r="W1182" s="221"/>
      <c r="X1182" s="221"/>
      <c r="Y1182" s="221"/>
      <c r="Z1182" s="221"/>
      <c r="AA1182" s="221"/>
      <c r="AB1182" s="221"/>
      <c r="AC1182" s="221"/>
      <c r="AD1182" s="221"/>
      <c r="AE1182" s="221"/>
      <c r="AF1182" s="221"/>
      <c r="AG1182" s="221"/>
      <c r="AH1182" s="221"/>
      <c r="AI1182" s="221"/>
      <c r="AJ1182" s="221"/>
      <c r="AK1182" s="221"/>
      <c r="AL1182" s="221"/>
      <c r="AM1182" s="221"/>
      <c r="AN1182" s="221"/>
      <c r="AO1182" s="221"/>
      <c r="AP1182" s="221"/>
      <c r="AQ1182" s="221"/>
      <c r="AR1182" s="221"/>
      <c r="AS1182" s="221"/>
      <c r="AT1182" s="221"/>
      <c r="AU1182" s="221"/>
      <c r="AV1182" s="221"/>
      <c r="AW1182" s="221"/>
      <c r="AX1182" s="221"/>
      <c r="AY1182" s="221"/>
      <c r="AZ1182" s="221"/>
      <c r="BA1182" s="221"/>
      <c r="BB1182" s="221"/>
      <c r="BC1182" s="221"/>
      <c r="BD1182" s="221"/>
      <c r="BE1182" s="221"/>
      <c r="BF1182" s="221"/>
      <c r="BG1182" s="221"/>
      <c r="BH1182" s="221"/>
      <c r="BI1182" s="221"/>
      <c r="BJ1182" s="221"/>
      <c r="BK1182" s="221"/>
      <c r="BL1182" s="221"/>
      <c r="BM1182" s="221"/>
      <c r="BN1182" s="221"/>
      <c r="BO1182" s="221"/>
      <c r="BP1182" s="221"/>
      <c r="BQ1182" s="222"/>
      <c r="BR1182" s="151"/>
      <c r="BS1182" s="151"/>
      <c r="BT1182" s="151"/>
      <c r="BU1182" s="151"/>
      <c r="BV1182" s="151"/>
      <c r="BW1182" s="1"/>
      <c r="BX1182" s="1"/>
      <c r="BY1182" s="1"/>
      <c r="BZ1182" s="2"/>
    </row>
    <row r="1183" spans="1:79" ht="63.75" customHeight="1">
      <c r="A1183" s="185" t="s">
        <v>635</v>
      </c>
      <c r="B1183" s="125"/>
      <c r="C1183" s="186" t="s">
        <v>333</v>
      </c>
      <c r="D1183" s="186"/>
      <c r="E1183" s="186"/>
      <c r="F1183" s="186"/>
      <c r="G1183" s="186"/>
      <c r="H1183" s="186"/>
      <c r="I1183" s="186"/>
      <c r="J1183" s="187" t="s">
        <v>100</v>
      </c>
      <c r="K1183" s="187"/>
      <c r="L1183" s="187"/>
      <c r="M1183" s="187"/>
      <c r="N1183" s="187"/>
      <c r="O1183" s="229" t="s">
        <v>633</v>
      </c>
      <c r="P1183" s="230"/>
      <c r="Q1183" s="230"/>
      <c r="R1183" s="230"/>
      <c r="S1183" s="230"/>
      <c r="T1183" s="230"/>
      <c r="U1183" s="230"/>
      <c r="V1183" s="230"/>
      <c r="W1183" s="230"/>
      <c r="X1183" s="230"/>
      <c r="Y1183" s="230"/>
      <c r="Z1183" s="230"/>
      <c r="AA1183" s="230"/>
      <c r="AB1183" s="230"/>
      <c r="AC1183" s="230"/>
      <c r="AD1183" s="230"/>
      <c r="AE1183" s="230"/>
      <c r="AF1183" s="230"/>
      <c r="AG1183" s="230"/>
      <c r="AH1183" s="230"/>
      <c r="AI1183" s="230"/>
      <c r="AJ1183" s="230"/>
      <c r="AK1183" s="230"/>
      <c r="AL1183" s="230"/>
      <c r="AM1183" s="230"/>
      <c r="AN1183" s="230"/>
      <c r="AO1183" s="230"/>
      <c r="AP1183" s="230"/>
      <c r="AQ1183" s="230"/>
      <c r="AR1183" s="230"/>
      <c r="AS1183" s="230"/>
      <c r="AT1183" s="230"/>
      <c r="AU1183" s="230"/>
      <c r="AV1183" s="230"/>
      <c r="AW1183" s="230"/>
      <c r="AX1183" s="230"/>
      <c r="AY1183" s="230"/>
      <c r="AZ1183" s="230"/>
      <c r="BA1183" s="230"/>
      <c r="BB1183" s="230"/>
      <c r="BC1183" s="230"/>
      <c r="BD1183" s="230"/>
      <c r="BE1183" s="230"/>
      <c r="BF1183" s="230"/>
      <c r="BG1183" s="230"/>
      <c r="BH1183" s="230"/>
      <c r="BI1183" s="230"/>
      <c r="BJ1183" s="230"/>
      <c r="BK1183" s="230"/>
      <c r="BL1183" s="230"/>
      <c r="BM1183" s="230"/>
      <c r="BN1183" s="230"/>
      <c r="BO1183" s="230"/>
      <c r="BP1183" s="230"/>
      <c r="BQ1183" s="231"/>
      <c r="BR1183" s="182">
        <v>-17499</v>
      </c>
      <c r="BS1183" s="183"/>
      <c r="BT1183" s="183"/>
      <c r="BU1183" s="183"/>
      <c r="BV1183" s="184"/>
      <c r="BW1183" s="1"/>
      <c r="BX1183" s="1"/>
      <c r="BY1183" s="1"/>
      <c r="BZ1183" s="2"/>
    </row>
    <row r="1184" spans="1:79" ht="18.75" customHeight="1">
      <c r="A1184" s="62">
        <v>0</v>
      </c>
      <c r="B1184" s="61"/>
      <c r="C1184" s="178" t="s">
        <v>360</v>
      </c>
      <c r="D1184" s="178"/>
      <c r="E1184" s="178"/>
      <c r="F1184" s="178"/>
      <c r="G1184" s="178"/>
      <c r="H1184" s="178"/>
      <c r="I1184" s="178"/>
      <c r="J1184" s="179" t="s">
        <v>98</v>
      </c>
      <c r="K1184" s="179"/>
      <c r="L1184" s="179"/>
      <c r="M1184" s="179"/>
      <c r="N1184" s="179"/>
      <c r="O1184" s="128"/>
      <c r="P1184" s="221"/>
      <c r="Q1184" s="221"/>
      <c r="R1184" s="221"/>
      <c r="S1184" s="221"/>
      <c r="T1184" s="221"/>
      <c r="U1184" s="221"/>
      <c r="V1184" s="221"/>
      <c r="W1184" s="221"/>
      <c r="X1184" s="221"/>
      <c r="Y1184" s="221"/>
      <c r="Z1184" s="221"/>
      <c r="AA1184" s="221"/>
      <c r="AB1184" s="221"/>
      <c r="AC1184" s="221"/>
      <c r="AD1184" s="221"/>
      <c r="AE1184" s="221"/>
      <c r="AF1184" s="221"/>
      <c r="AG1184" s="221"/>
      <c r="AH1184" s="221"/>
      <c r="AI1184" s="221"/>
      <c r="AJ1184" s="221"/>
      <c r="AK1184" s="221"/>
      <c r="AL1184" s="221"/>
      <c r="AM1184" s="221"/>
      <c r="AN1184" s="221"/>
      <c r="AO1184" s="221"/>
      <c r="AP1184" s="221"/>
      <c r="AQ1184" s="221"/>
      <c r="AR1184" s="221"/>
      <c r="AS1184" s="221"/>
      <c r="AT1184" s="221"/>
      <c r="AU1184" s="221"/>
      <c r="AV1184" s="221"/>
      <c r="AW1184" s="221"/>
      <c r="AX1184" s="221"/>
      <c r="AY1184" s="221"/>
      <c r="AZ1184" s="221"/>
      <c r="BA1184" s="221"/>
      <c r="BB1184" s="221"/>
      <c r="BC1184" s="221"/>
      <c r="BD1184" s="221"/>
      <c r="BE1184" s="221"/>
      <c r="BF1184" s="221"/>
      <c r="BG1184" s="221"/>
      <c r="BH1184" s="221"/>
      <c r="BI1184" s="221"/>
      <c r="BJ1184" s="221"/>
      <c r="BK1184" s="221"/>
      <c r="BL1184" s="221"/>
      <c r="BM1184" s="221"/>
      <c r="BN1184" s="221"/>
      <c r="BO1184" s="221"/>
      <c r="BP1184" s="221"/>
      <c r="BQ1184" s="222"/>
      <c r="BR1184" s="151"/>
      <c r="BS1184" s="151"/>
      <c r="BT1184" s="151"/>
      <c r="BU1184" s="151"/>
      <c r="BV1184" s="151"/>
      <c r="BW1184" s="1"/>
      <c r="BX1184" s="1"/>
      <c r="BY1184" s="1"/>
      <c r="BZ1184" s="2"/>
    </row>
    <row r="1185" spans="1:79" ht="63.75" customHeight="1">
      <c r="A1185" s="185" t="s">
        <v>635</v>
      </c>
      <c r="B1185" s="125"/>
      <c r="C1185" s="186" t="s">
        <v>397</v>
      </c>
      <c r="D1185" s="186"/>
      <c r="E1185" s="186"/>
      <c r="F1185" s="186"/>
      <c r="G1185" s="186"/>
      <c r="H1185" s="186"/>
      <c r="I1185" s="186"/>
      <c r="J1185" s="187" t="s">
        <v>362</v>
      </c>
      <c r="K1185" s="187"/>
      <c r="L1185" s="187"/>
      <c r="M1185" s="187"/>
      <c r="N1185" s="187"/>
      <c r="O1185" s="229" t="s">
        <v>633</v>
      </c>
      <c r="P1185" s="230"/>
      <c r="Q1185" s="230"/>
      <c r="R1185" s="230"/>
      <c r="S1185" s="230"/>
      <c r="T1185" s="230"/>
      <c r="U1185" s="230"/>
      <c r="V1185" s="230"/>
      <c r="W1185" s="230"/>
      <c r="X1185" s="230"/>
      <c r="Y1185" s="230"/>
      <c r="Z1185" s="230"/>
      <c r="AA1185" s="230"/>
      <c r="AB1185" s="230"/>
      <c r="AC1185" s="230"/>
      <c r="AD1185" s="230"/>
      <c r="AE1185" s="230"/>
      <c r="AF1185" s="230"/>
      <c r="AG1185" s="230"/>
      <c r="AH1185" s="230"/>
      <c r="AI1185" s="230"/>
      <c r="AJ1185" s="230"/>
      <c r="AK1185" s="230"/>
      <c r="AL1185" s="230"/>
      <c r="AM1185" s="230"/>
      <c r="AN1185" s="230"/>
      <c r="AO1185" s="230"/>
      <c r="AP1185" s="230"/>
      <c r="AQ1185" s="230"/>
      <c r="AR1185" s="230"/>
      <c r="AS1185" s="230"/>
      <c r="AT1185" s="230"/>
      <c r="AU1185" s="230"/>
      <c r="AV1185" s="230"/>
      <c r="AW1185" s="230"/>
      <c r="AX1185" s="230"/>
      <c r="AY1185" s="230"/>
      <c r="AZ1185" s="230"/>
      <c r="BA1185" s="230"/>
      <c r="BB1185" s="230"/>
      <c r="BC1185" s="230"/>
      <c r="BD1185" s="230"/>
      <c r="BE1185" s="230"/>
      <c r="BF1185" s="230"/>
      <c r="BG1185" s="230"/>
      <c r="BH1185" s="230"/>
      <c r="BI1185" s="230"/>
      <c r="BJ1185" s="230"/>
      <c r="BK1185" s="230"/>
      <c r="BL1185" s="230"/>
      <c r="BM1185" s="230"/>
      <c r="BN1185" s="230"/>
      <c r="BO1185" s="230"/>
      <c r="BP1185" s="230"/>
      <c r="BQ1185" s="231"/>
      <c r="BR1185" s="182">
        <v>-100</v>
      </c>
      <c r="BS1185" s="183"/>
      <c r="BT1185" s="183"/>
      <c r="BU1185" s="183"/>
      <c r="BV1185" s="184"/>
      <c r="BW1185" s="1"/>
      <c r="BX1185" s="1"/>
      <c r="BY1185" s="1"/>
      <c r="BZ1185" s="2"/>
    </row>
    <row r="1186" spans="1:79" s="6" customFormat="1" ht="51" customHeight="1">
      <c r="A1186" s="62">
        <v>0</v>
      </c>
      <c r="B1186" s="61"/>
      <c r="C1186" s="178" t="s">
        <v>502</v>
      </c>
      <c r="D1186" s="178"/>
      <c r="E1186" s="178"/>
      <c r="F1186" s="178"/>
      <c r="G1186" s="178"/>
      <c r="H1186" s="178"/>
      <c r="I1186" s="178"/>
      <c r="J1186" s="179" t="s">
        <v>98</v>
      </c>
      <c r="K1186" s="179"/>
      <c r="L1186" s="179"/>
      <c r="M1186" s="179"/>
      <c r="N1186" s="179"/>
      <c r="O1186" s="128"/>
      <c r="P1186" s="221"/>
      <c r="Q1186" s="221"/>
      <c r="R1186" s="221"/>
      <c r="S1186" s="221"/>
      <c r="T1186" s="221"/>
      <c r="U1186" s="221"/>
      <c r="V1186" s="221"/>
      <c r="W1186" s="221"/>
      <c r="X1186" s="221"/>
      <c r="Y1186" s="221"/>
      <c r="Z1186" s="221"/>
      <c r="AA1186" s="221"/>
      <c r="AB1186" s="221"/>
      <c r="AC1186" s="221"/>
      <c r="AD1186" s="221"/>
      <c r="AE1186" s="221"/>
      <c r="AF1186" s="221"/>
      <c r="AG1186" s="221"/>
      <c r="AH1186" s="221"/>
      <c r="AI1186" s="221"/>
      <c r="AJ1186" s="221"/>
      <c r="AK1186" s="221"/>
      <c r="AL1186" s="221"/>
      <c r="AM1186" s="221"/>
      <c r="AN1186" s="221"/>
      <c r="AO1186" s="221"/>
      <c r="AP1186" s="221"/>
      <c r="AQ1186" s="221"/>
      <c r="AR1186" s="221"/>
      <c r="AS1186" s="221"/>
      <c r="AT1186" s="221"/>
      <c r="AU1186" s="221"/>
      <c r="AV1186" s="221"/>
      <c r="AW1186" s="221"/>
      <c r="AX1186" s="221"/>
      <c r="AY1186" s="221"/>
      <c r="AZ1186" s="221"/>
      <c r="BA1186" s="221"/>
      <c r="BB1186" s="221"/>
      <c r="BC1186" s="221"/>
      <c r="BD1186" s="221"/>
      <c r="BE1186" s="221"/>
      <c r="BF1186" s="221"/>
      <c r="BG1186" s="221"/>
      <c r="BH1186" s="221"/>
      <c r="BI1186" s="221"/>
      <c r="BJ1186" s="221"/>
      <c r="BK1186" s="221"/>
      <c r="BL1186" s="221"/>
      <c r="BM1186" s="221"/>
      <c r="BN1186" s="221"/>
      <c r="BO1186" s="221"/>
      <c r="BP1186" s="221"/>
      <c r="BQ1186" s="222"/>
      <c r="BR1186" s="151"/>
      <c r="BS1186" s="151"/>
      <c r="BT1186" s="151"/>
      <c r="BU1186" s="151"/>
      <c r="BV1186" s="151"/>
      <c r="BW1186" s="4"/>
      <c r="BX1186" s="4"/>
      <c r="BY1186" s="4"/>
      <c r="BZ1186" s="5"/>
      <c r="CA1186" s="6" t="s">
        <v>24</v>
      </c>
    </row>
    <row r="1187" spans="1:79" s="6" customFormat="1" ht="66.75" customHeight="1">
      <c r="A1187" s="62">
        <v>0</v>
      </c>
      <c r="B1187" s="61"/>
      <c r="C1187" s="178" t="s">
        <v>503</v>
      </c>
      <c r="D1187" s="178"/>
      <c r="E1187" s="178"/>
      <c r="F1187" s="178"/>
      <c r="G1187" s="178"/>
      <c r="H1187" s="178"/>
      <c r="I1187" s="178"/>
      <c r="J1187" s="179" t="s">
        <v>98</v>
      </c>
      <c r="K1187" s="179"/>
      <c r="L1187" s="179"/>
      <c r="M1187" s="179"/>
      <c r="N1187" s="179"/>
      <c r="O1187" s="128"/>
      <c r="P1187" s="221"/>
      <c r="Q1187" s="221"/>
      <c r="R1187" s="221"/>
      <c r="S1187" s="221"/>
      <c r="T1187" s="221"/>
      <c r="U1187" s="221"/>
      <c r="V1187" s="221"/>
      <c r="W1187" s="221"/>
      <c r="X1187" s="221"/>
      <c r="Y1187" s="221"/>
      <c r="Z1187" s="221"/>
      <c r="AA1187" s="221"/>
      <c r="AB1187" s="221"/>
      <c r="AC1187" s="221"/>
      <c r="AD1187" s="221"/>
      <c r="AE1187" s="221"/>
      <c r="AF1187" s="221"/>
      <c r="AG1187" s="221"/>
      <c r="AH1187" s="221"/>
      <c r="AI1187" s="221"/>
      <c r="AJ1187" s="221"/>
      <c r="AK1187" s="221"/>
      <c r="AL1187" s="221"/>
      <c r="AM1187" s="221"/>
      <c r="AN1187" s="221"/>
      <c r="AO1187" s="221"/>
      <c r="AP1187" s="221"/>
      <c r="AQ1187" s="221"/>
      <c r="AR1187" s="221"/>
      <c r="AS1187" s="221"/>
      <c r="AT1187" s="221"/>
      <c r="AU1187" s="221"/>
      <c r="AV1187" s="221"/>
      <c r="AW1187" s="221"/>
      <c r="AX1187" s="221"/>
      <c r="AY1187" s="221"/>
      <c r="AZ1187" s="221"/>
      <c r="BA1187" s="221"/>
      <c r="BB1187" s="221"/>
      <c r="BC1187" s="221"/>
      <c r="BD1187" s="221"/>
      <c r="BE1187" s="221"/>
      <c r="BF1187" s="221"/>
      <c r="BG1187" s="221"/>
      <c r="BH1187" s="221"/>
      <c r="BI1187" s="221"/>
      <c r="BJ1187" s="221"/>
      <c r="BK1187" s="221"/>
      <c r="BL1187" s="221"/>
      <c r="BM1187" s="221"/>
      <c r="BN1187" s="221"/>
      <c r="BO1187" s="221"/>
      <c r="BP1187" s="221"/>
      <c r="BQ1187" s="222"/>
      <c r="BR1187" s="151"/>
      <c r="BS1187" s="151"/>
      <c r="BT1187" s="151"/>
      <c r="BU1187" s="151"/>
      <c r="BV1187" s="151"/>
      <c r="BW1187" s="4"/>
      <c r="BX1187" s="4"/>
      <c r="BY1187" s="4"/>
      <c r="BZ1187" s="5"/>
      <c r="CA1187" s="6" t="s">
        <v>24</v>
      </c>
    </row>
    <row r="1188" spans="1:79" s="6" customFormat="1" ht="18.75" customHeight="1">
      <c r="A1188" s="62">
        <v>0</v>
      </c>
      <c r="B1188" s="61"/>
      <c r="C1188" s="178" t="s">
        <v>97</v>
      </c>
      <c r="D1188" s="178"/>
      <c r="E1188" s="178"/>
      <c r="F1188" s="178"/>
      <c r="G1188" s="178"/>
      <c r="H1188" s="178"/>
      <c r="I1188" s="178"/>
      <c r="J1188" s="179" t="s">
        <v>98</v>
      </c>
      <c r="K1188" s="179"/>
      <c r="L1188" s="179"/>
      <c r="M1188" s="179"/>
      <c r="N1188" s="179"/>
      <c r="O1188" s="128"/>
      <c r="P1188" s="221"/>
      <c r="Q1188" s="221"/>
      <c r="R1188" s="221"/>
      <c r="S1188" s="221"/>
      <c r="T1188" s="221"/>
      <c r="U1188" s="221"/>
      <c r="V1188" s="221"/>
      <c r="W1188" s="221"/>
      <c r="X1188" s="221"/>
      <c r="Y1188" s="221"/>
      <c r="Z1188" s="221"/>
      <c r="AA1188" s="221"/>
      <c r="AB1188" s="221"/>
      <c r="AC1188" s="221"/>
      <c r="AD1188" s="221"/>
      <c r="AE1188" s="221"/>
      <c r="AF1188" s="221"/>
      <c r="AG1188" s="221"/>
      <c r="AH1188" s="221"/>
      <c r="AI1188" s="221"/>
      <c r="AJ1188" s="221"/>
      <c r="AK1188" s="221"/>
      <c r="AL1188" s="221"/>
      <c r="AM1188" s="221"/>
      <c r="AN1188" s="221"/>
      <c r="AO1188" s="221"/>
      <c r="AP1188" s="221"/>
      <c r="AQ1188" s="221"/>
      <c r="AR1188" s="221"/>
      <c r="AS1188" s="221"/>
      <c r="AT1188" s="221"/>
      <c r="AU1188" s="221"/>
      <c r="AV1188" s="221"/>
      <c r="AW1188" s="221"/>
      <c r="AX1188" s="221"/>
      <c r="AY1188" s="221"/>
      <c r="AZ1188" s="221"/>
      <c r="BA1188" s="221"/>
      <c r="BB1188" s="221"/>
      <c r="BC1188" s="221"/>
      <c r="BD1188" s="221"/>
      <c r="BE1188" s="221"/>
      <c r="BF1188" s="221"/>
      <c r="BG1188" s="221"/>
      <c r="BH1188" s="221"/>
      <c r="BI1188" s="221"/>
      <c r="BJ1188" s="221"/>
      <c r="BK1188" s="221"/>
      <c r="BL1188" s="221"/>
      <c r="BM1188" s="221"/>
      <c r="BN1188" s="221"/>
      <c r="BO1188" s="221"/>
      <c r="BP1188" s="221"/>
      <c r="BQ1188" s="222"/>
      <c r="BR1188" s="151"/>
      <c r="BS1188" s="151"/>
      <c r="BT1188" s="151"/>
      <c r="BU1188" s="151"/>
      <c r="BV1188" s="151"/>
      <c r="BW1188" s="4"/>
      <c r="BX1188" s="4"/>
      <c r="BY1188" s="4"/>
      <c r="BZ1188" s="5"/>
      <c r="CA1188" s="6" t="s">
        <v>24</v>
      </c>
    </row>
    <row r="1189" spans="1:79" ht="72" hidden="1" customHeight="1">
      <c r="A1189" s="185">
        <v>45</v>
      </c>
      <c r="B1189" s="125"/>
      <c r="C1189" s="186" t="s">
        <v>171</v>
      </c>
      <c r="D1189" s="186"/>
      <c r="E1189" s="186"/>
      <c r="F1189" s="186"/>
      <c r="G1189" s="186"/>
      <c r="H1189" s="186"/>
      <c r="I1189" s="186"/>
      <c r="J1189" s="187" t="s">
        <v>100</v>
      </c>
      <c r="K1189" s="187"/>
      <c r="L1189" s="187"/>
      <c r="M1189" s="187"/>
      <c r="N1189" s="187"/>
      <c r="O1189" s="128"/>
      <c r="P1189" s="221"/>
      <c r="Q1189" s="221"/>
      <c r="R1189" s="221"/>
      <c r="S1189" s="221"/>
      <c r="T1189" s="221"/>
      <c r="U1189" s="221"/>
      <c r="V1189" s="221"/>
      <c r="W1189" s="221"/>
      <c r="X1189" s="221"/>
      <c r="Y1189" s="221"/>
      <c r="Z1189" s="221"/>
      <c r="AA1189" s="221"/>
      <c r="AB1189" s="221"/>
      <c r="AC1189" s="221"/>
      <c r="AD1189" s="221"/>
      <c r="AE1189" s="221"/>
      <c r="AF1189" s="221"/>
      <c r="AG1189" s="221"/>
      <c r="AH1189" s="221"/>
      <c r="AI1189" s="221"/>
      <c r="AJ1189" s="221"/>
      <c r="AK1189" s="221"/>
      <c r="AL1189" s="221"/>
      <c r="AM1189" s="221"/>
      <c r="AN1189" s="221"/>
      <c r="AO1189" s="221"/>
      <c r="AP1189" s="221"/>
      <c r="AQ1189" s="221"/>
      <c r="AR1189" s="221"/>
      <c r="AS1189" s="221"/>
      <c r="AT1189" s="221"/>
      <c r="AU1189" s="221"/>
      <c r="AV1189" s="221"/>
      <c r="AW1189" s="221"/>
      <c r="AX1189" s="221"/>
      <c r="AY1189" s="221"/>
      <c r="AZ1189" s="221"/>
      <c r="BA1189" s="221"/>
      <c r="BB1189" s="221"/>
      <c r="BC1189" s="221"/>
      <c r="BD1189" s="221"/>
      <c r="BE1189" s="221"/>
      <c r="BF1189" s="221"/>
      <c r="BG1189" s="221"/>
      <c r="BH1189" s="221"/>
      <c r="BI1189" s="221"/>
      <c r="BJ1189" s="221"/>
      <c r="BK1189" s="221"/>
      <c r="BL1189" s="221"/>
      <c r="BM1189" s="221"/>
      <c r="BN1189" s="221"/>
      <c r="BO1189" s="221"/>
      <c r="BP1189" s="221"/>
      <c r="BQ1189" s="222"/>
      <c r="BR1189" s="182">
        <v>0</v>
      </c>
      <c r="BS1189" s="183"/>
      <c r="BT1189" s="183"/>
      <c r="BU1189" s="183"/>
      <c r="BV1189" s="184"/>
      <c r="BW1189" s="1"/>
      <c r="BX1189" s="1"/>
      <c r="BY1189" s="1"/>
      <c r="BZ1189" s="2"/>
    </row>
    <row r="1190" spans="1:79" ht="78" customHeight="1">
      <c r="A1190" s="185" t="s">
        <v>636</v>
      </c>
      <c r="B1190" s="125"/>
      <c r="C1190" s="186" t="s">
        <v>172</v>
      </c>
      <c r="D1190" s="186"/>
      <c r="E1190" s="186"/>
      <c r="F1190" s="186"/>
      <c r="G1190" s="186"/>
      <c r="H1190" s="186"/>
      <c r="I1190" s="186"/>
      <c r="J1190" s="187" t="s">
        <v>100</v>
      </c>
      <c r="K1190" s="187"/>
      <c r="L1190" s="187"/>
      <c r="M1190" s="187"/>
      <c r="N1190" s="187"/>
      <c r="O1190" s="229" t="s">
        <v>637</v>
      </c>
      <c r="P1190" s="230"/>
      <c r="Q1190" s="230"/>
      <c r="R1190" s="230"/>
      <c r="S1190" s="230"/>
      <c r="T1190" s="230"/>
      <c r="U1190" s="230"/>
      <c r="V1190" s="230"/>
      <c r="W1190" s="230"/>
      <c r="X1190" s="230"/>
      <c r="Y1190" s="230"/>
      <c r="Z1190" s="230"/>
      <c r="AA1190" s="230"/>
      <c r="AB1190" s="230"/>
      <c r="AC1190" s="230"/>
      <c r="AD1190" s="230"/>
      <c r="AE1190" s="230"/>
      <c r="AF1190" s="230"/>
      <c r="AG1190" s="230"/>
      <c r="AH1190" s="230"/>
      <c r="AI1190" s="230"/>
      <c r="AJ1190" s="230"/>
      <c r="AK1190" s="230"/>
      <c r="AL1190" s="230"/>
      <c r="AM1190" s="230"/>
      <c r="AN1190" s="230"/>
      <c r="AO1190" s="230"/>
      <c r="AP1190" s="230"/>
      <c r="AQ1190" s="230"/>
      <c r="AR1190" s="230"/>
      <c r="AS1190" s="230"/>
      <c r="AT1190" s="230"/>
      <c r="AU1190" s="230"/>
      <c r="AV1190" s="230"/>
      <c r="AW1190" s="230"/>
      <c r="AX1190" s="230"/>
      <c r="AY1190" s="230"/>
      <c r="AZ1190" s="230"/>
      <c r="BA1190" s="230"/>
      <c r="BB1190" s="230"/>
      <c r="BC1190" s="230"/>
      <c r="BD1190" s="230"/>
      <c r="BE1190" s="230"/>
      <c r="BF1190" s="230"/>
      <c r="BG1190" s="230"/>
      <c r="BH1190" s="230"/>
      <c r="BI1190" s="230"/>
      <c r="BJ1190" s="230"/>
      <c r="BK1190" s="230"/>
      <c r="BL1190" s="230"/>
      <c r="BM1190" s="230"/>
      <c r="BN1190" s="230"/>
      <c r="BO1190" s="230"/>
      <c r="BP1190" s="230"/>
      <c r="BQ1190" s="231"/>
      <c r="BR1190" s="182">
        <v>-200000</v>
      </c>
      <c r="BS1190" s="183"/>
      <c r="BT1190" s="183"/>
      <c r="BU1190" s="183"/>
      <c r="BV1190" s="184"/>
      <c r="BW1190" s="1"/>
      <c r="BX1190" s="1"/>
      <c r="BY1190" s="1"/>
      <c r="BZ1190" s="2"/>
    </row>
    <row r="1191" spans="1:79" ht="18.75" customHeight="1">
      <c r="A1191" s="62">
        <v>0</v>
      </c>
      <c r="B1191" s="61"/>
      <c r="C1191" s="178" t="s">
        <v>198</v>
      </c>
      <c r="D1191" s="178"/>
      <c r="E1191" s="178"/>
      <c r="F1191" s="178"/>
      <c r="G1191" s="178"/>
      <c r="H1191" s="178"/>
      <c r="I1191" s="178"/>
      <c r="J1191" s="179" t="s">
        <v>98</v>
      </c>
      <c r="K1191" s="179"/>
      <c r="L1191" s="179"/>
      <c r="M1191" s="179"/>
      <c r="N1191" s="179"/>
      <c r="O1191" s="128"/>
      <c r="P1191" s="221"/>
      <c r="Q1191" s="221"/>
      <c r="R1191" s="221"/>
      <c r="S1191" s="221"/>
      <c r="T1191" s="221"/>
      <c r="U1191" s="221"/>
      <c r="V1191" s="221"/>
      <c r="W1191" s="221"/>
      <c r="X1191" s="221"/>
      <c r="Y1191" s="221"/>
      <c r="Z1191" s="221"/>
      <c r="AA1191" s="221"/>
      <c r="AB1191" s="221"/>
      <c r="AC1191" s="221"/>
      <c r="AD1191" s="221"/>
      <c r="AE1191" s="221"/>
      <c r="AF1191" s="221"/>
      <c r="AG1191" s="221"/>
      <c r="AH1191" s="221"/>
      <c r="AI1191" s="221"/>
      <c r="AJ1191" s="221"/>
      <c r="AK1191" s="221"/>
      <c r="AL1191" s="221"/>
      <c r="AM1191" s="221"/>
      <c r="AN1191" s="221"/>
      <c r="AO1191" s="221"/>
      <c r="AP1191" s="221"/>
      <c r="AQ1191" s="221"/>
      <c r="AR1191" s="221"/>
      <c r="AS1191" s="221"/>
      <c r="AT1191" s="221"/>
      <c r="AU1191" s="221"/>
      <c r="AV1191" s="221"/>
      <c r="AW1191" s="221"/>
      <c r="AX1191" s="221"/>
      <c r="AY1191" s="221"/>
      <c r="AZ1191" s="221"/>
      <c r="BA1191" s="221"/>
      <c r="BB1191" s="221"/>
      <c r="BC1191" s="221"/>
      <c r="BD1191" s="221"/>
      <c r="BE1191" s="221"/>
      <c r="BF1191" s="221"/>
      <c r="BG1191" s="221"/>
      <c r="BH1191" s="221"/>
      <c r="BI1191" s="221"/>
      <c r="BJ1191" s="221"/>
      <c r="BK1191" s="221"/>
      <c r="BL1191" s="221"/>
      <c r="BM1191" s="221"/>
      <c r="BN1191" s="221"/>
      <c r="BO1191" s="221"/>
      <c r="BP1191" s="221"/>
      <c r="BQ1191" s="222"/>
      <c r="BR1191" s="151"/>
      <c r="BS1191" s="151"/>
      <c r="BT1191" s="151"/>
      <c r="BU1191" s="151"/>
      <c r="BV1191" s="151"/>
      <c r="BW1191" s="1"/>
      <c r="BX1191" s="1"/>
      <c r="BY1191" s="1"/>
      <c r="BZ1191" s="2"/>
    </row>
    <row r="1192" spans="1:79" ht="63.75" customHeight="1">
      <c r="A1192" s="185" t="s">
        <v>636</v>
      </c>
      <c r="B1192" s="125"/>
      <c r="C1192" s="186" t="s">
        <v>259</v>
      </c>
      <c r="D1192" s="186"/>
      <c r="E1192" s="186"/>
      <c r="F1192" s="186"/>
      <c r="G1192" s="186"/>
      <c r="H1192" s="186"/>
      <c r="I1192" s="186"/>
      <c r="J1192" s="187" t="s">
        <v>205</v>
      </c>
      <c r="K1192" s="187"/>
      <c r="L1192" s="187"/>
      <c r="M1192" s="187"/>
      <c r="N1192" s="187"/>
      <c r="O1192" s="229" t="s">
        <v>637</v>
      </c>
      <c r="P1192" s="230"/>
      <c r="Q1192" s="230"/>
      <c r="R1192" s="230"/>
      <c r="S1192" s="230"/>
      <c r="T1192" s="230"/>
      <c r="U1192" s="230"/>
      <c r="V1192" s="230"/>
      <c r="W1192" s="230"/>
      <c r="X1192" s="230"/>
      <c r="Y1192" s="230"/>
      <c r="Z1192" s="230"/>
      <c r="AA1192" s="230"/>
      <c r="AB1192" s="230"/>
      <c r="AC1192" s="230"/>
      <c r="AD1192" s="230"/>
      <c r="AE1192" s="230"/>
      <c r="AF1192" s="230"/>
      <c r="AG1192" s="230"/>
      <c r="AH1192" s="230"/>
      <c r="AI1192" s="230"/>
      <c r="AJ1192" s="230"/>
      <c r="AK1192" s="230"/>
      <c r="AL1192" s="230"/>
      <c r="AM1192" s="230"/>
      <c r="AN1192" s="230"/>
      <c r="AO1192" s="230"/>
      <c r="AP1192" s="230"/>
      <c r="AQ1192" s="230"/>
      <c r="AR1192" s="230"/>
      <c r="AS1192" s="230"/>
      <c r="AT1192" s="230"/>
      <c r="AU1192" s="230"/>
      <c r="AV1192" s="230"/>
      <c r="AW1192" s="230"/>
      <c r="AX1192" s="230"/>
      <c r="AY1192" s="230"/>
      <c r="AZ1192" s="230"/>
      <c r="BA1192" s="230"/>
      <c r="BB1192" s="230"/>
      <c r="BC1192" s="230"/>
      <c r="BD1192" s="230"/>
      <c r="BE1192" s="230"/>
      <c r="BF1192" s="230"/>
      <c r="BG1192" s="230"/>
      <c r="BH1192" s="230"/>
      <c r="BI1192" s="230"/>
      <c r="BJ1192" s="230"/>
      <c r="BK1192" s="230"/>
      <c r="BL1192" s="230"/>
      <c r="BM1192" s="230"/>
      <c r="BN1192" s="230"/>
      <c r="BO1192" s="230"/>
      <c r="BP1192" s="230"/>
      <c r="BQ1192" s="231"/>
      <c r="BR1192" s="182">
        <v>-80</v>
      </c>
      <c r="BS1192" s="183"/>
      <c r="BT1192" s="183"/>
      <c r="BU1192" s="183"/>
      <c r="BV1192" s="184"/>
      <c r="BW1192" s="1"/>
      <c r="BX1192" s="1"/>
      <c r="BY1192" s="1"/>
      <c r="BZ1192" s="2"/>
    </row>
    <row r="1193" spans="1:79" ht="18.75" customHeight="1">
      <c r="A1193" s="62">
        <v>0</v>
      </c>
      <c r="B1193" s="61"/>
      <c r="C1193" s="178" t="s">
        <v>281</v>
      </c>
      <c r="D1193" s="178"/>
      <c r="E1193" s="178"/>
      <c r="F1193" s="178"/>
      <c r="G1193" s="178"/>
      <c r="H1193" s="178"/>
      <c r="I1193" s="178"/>
      <c r="J1193" s="179" t="s">
        <v>98</v>
      </c>
      <c r="K1193" s="179"/>
      <c r="L1193" s="179"/>
      <c r="M1193" s="179"/>
      <c r="N1193" s="179"/>
      <c r="O1193" s="128"/>
      <c r="P1193" s="221"/>
      <c r="Q1193" s="221"/>
      <c r="R1193" s="221"/>
      <c r="S1193" s="221"/>
      <c r="T1193" s="221"/>
      <c r="U1193" s="221"/>
      <c r="V1193" s="221"/>
      <c r="W1193" s="221"/>
      <c r="X1193" s="221"/>
      <c r="Y1193" s="221"/>
      <c r="Z1193" s="221"/>
      <c r="AA1193" s="221"/>
      <c r="AB1193" s="221"/>
      <c r="AC1193" s="221"/>
      <c r="AD1193" s="221"/>
      <c r="AE1193" s="221"/>
      <c r="AF1193" s="221"/>
      <c r="AG1193" s="221"/>
      <c r="AH1193" s="221"/>
      <c r="AI1193" s="221"/>
      <c r="AJ1193" s="221"/>
      <c r="AK1193" s="221"/>
      <c r="AL1193" s="221"/>
      <c r="AM1193" s="221"/>
      <c r="AN1193" s="221"/>
      <c r="AO1193" s="221"/>
      <c r="AP1193" s="221"/>
      <c r="AQ1193" s="221"/>
      <c r="AR1193" s="221"/>
      <c r="AS1193" s="221"/>
      <c r="AT1193" s="221"/>
      <c r="AU1193" s="221"/>
      <c r="AV1193" s="221"/>
      <c r="AW1193" s="221"/>
      <c r="AX1193" s="221"/>
      <c r="AY1193" s="221"/>
      <c r="AZ1193" s="221"/>
      <c r="BA1193" s="221"/>
      <c r="BB1193" s="221"/>
      <c r="BC1193" s="221"/>
      <c r="BD1193" s="221"/>
      <c r="BE1193" s="221"/>
      <c r="BF1193" s="221"/>
      <c r="BG1193" s="221"/>
      <c r="BH1193" s="221"/>
      <c r="BI1193" s="221"/>
      <c r="BJ1193" s="221"/>
      <c r="BK1193" s="221"/>
      <c r="BL1193" s="221"/>
      <c r="BM1193" s="221"/>
      <c r="BN1193" s="221"/>
      <c r="BO1193" s="221"/>
      <c r="BP1193" s="221"/>
      <c r="BQ1193" s="222"/>
      <c r="BR1193" s="151"/>
      <c r="BS1193" s="151"/>
      <c r="BT1193" s="151"/>
      <c r="BU1193" s="151"/>
      <c r="BV1193" s="151"/>
      <c r="BW1193" s="1"/>
      <c r="BX1193" s="1"/>
      <c r="BY1193" s="1"/>
      <c r="BZ1193" s="2"/>
    </row>
    <row r="1194" spans="1:79" ht="64.5" customHeight="1">
      <c r="A1194" s="185" t="s">
        <v>636</v>
      </c>
      <c r="B1194" s="125"/>
      <c r="C1194" s="186" t="s">
        <v>337</v>
      </c>
      <c r="D1194" s="186"/>
      <c r="E1194" s="186"/>
      <c r="F1194" s="186"/>
      <c r="G1194" s="186"/>
      <c r="H1194" s="186"/>
      <c r="I1194" s="186"/>
      <c r="J1194" s="187" t="s">
        <v>100</v>
      </c>
      <c r="K1194" s="187"/>
      <c r="L1194" s="187"/>
      <c r="M1194" s="187"/>
      <c r="N1194" s="187"/>
      <c r="O1194" s="229" t="s">
        <v>637</v>
      </c>
      <c r="P1194" s="230"/>
      <c r="Q1194" s="230"/>
      <c r="R1194" s="230"/>
      <c r="S1194" s="230"/>
      <c r="T1194" s="230"/>
      <c r="U1194" s="230"/>
      <c r="V1194" s="230"/>
      <c r="W1194" s="230"/>
      <c r="X1194" s="230"/>
      <c r="Y1194" s="230"/>
      <c r="Z1194" s="230"/>
      <c r="AA1194" s="230"/>
      <c r="AB1194" s="230"/>
      <c r="AC1194" s="230"/>
      <c r="AD1194" s="230"/>
      <c r="AE1194" s="230"/>
      <c r="AF1194" s="230"/>
      <c r="AG1194" s="230"/>
      <c r="AH1194" s="230"/>
      <c r="AI1194" s="230"/>
      <c r="AJ1194" s="230"/>
      <c r="AK1194" s="230"/>
      <c r="AL1194" s="230"/>
      <c r="AM1194" s="230"/>
      <c r="AN1194" s="230"/>
      <c r="AO1194" s="230"/>
      <c r="AP1194" s="230"/>
      <c r="AQ1194" s="230"/>
      <c r="AR1194" s="230"/>
      <c r="AS1194" s="230"/>
      <c r="AT1194" s="230"/>
      <c r="AU1194" s="230"/>
      <c r="AV1194" s="230"/>
      <c r="AW1194" s="230"/>
      <c r="AX1194" s="230"/>
      <c r="AY1194" s="230"/>
      <c r="AZ1194" s="230"/>
      <c r="BA1194" s="230"/>
      <c r="BB1194" s="230"/>
      <c r="BC1194" s="230"/>
      <c r="BD1194" s="230"/>
      <c r="BE1194" s="230"/>
      <c r="BF1194" s="230"/>
      <c r="BG1194" s="230"/>
      <c r="BH1194" s="230"/>
      <c r="BI1194" s="230"/>
      <c r="BJ1194" s="230"/>
      <c r="BK1194" s="230"/>
      <c r="BL1194" s="230"/>
      <c r="BM1194" s="230"/>
      <c r="BN1194" s="230"/>
      <c r="BO1194" s="230"/>
      <c r="BP1194" s="230"/>
      <c r="BQ1194" s="231"/>
      <c r="BR1194" s="182">
        <v>-2500</v>
      </c>
      <c r="BS1194" s="183"/>
      <c r="BT1194" s="183"/>
      <c r="BU1194" s="183"/>
      <c r="BV1194" s="184"/>
      <c r="BW1194" s="1"/>
      <c r="BX1194" s="1"/>
      <c r="BY1194" s="1"/>
      <c r="BZ1194" s="2"/>
    </row>
    <row r="1195" spans="1:79" ht="18.75" customHeight="1">
      <c r="A1195" s="62">
        <v>0</v>
      </c>
      <c r="B1195" s="61"/>
      <c r="C1195" s="178" t="s">
        <v>360</v>
      </c>
      <c r="D1195" s="178"/>
      <c r="E1195" s="178"/>
      <c r="F1195" s="178"/>
      <c r="G1195" s="178"/>
      <c r="H1195" s="178"/>
      <c r="I1195" s="178"/>
      <c r="J1195" s="179" t="s">
        <v>98</v>
      </c>
      <c r="K1195" s="179"/>
      <c r="L1195" s="179"/>
      <c r="M1195" s="179"/>
      <c r="N1195" s="179"/>
      <c r="O1195" s="128"/>
      <c r="P1195" s="221"/>
      <c r="Q1195" s="221"/>
      <c r="R1195" s="221"/>
      <c r="S1195" s="221"/>
      <c r="T1195" s="221"/>
      <c r="U1195" s="221"/>
      <c r="V1195" s="221"/>
      <c r="W1195" s="221"/>
      <c r="X1195" s="221"/>
      <c r="Y1195" s="221"/>
      <c r="Z1195" s="221"/>
      <c r="AA1195" s="221"/>
      <c r="AB1195" s="221"/>
      <c r="AC1195" s="221"/>
      <c r="AD1195" s="221"/>
      <c r="AE1195" s="221"/>
      <c r="AF1195" s="221"/>
      <c r="AG1195" s="221"/>
      <c r="AH1195" s="221"/>
      <c r="AI1195" s="221"/>
      <c r="AJ1195" s="221"/>
      <c r="AK1195" s="221"/>
      <c r="AL1195" s="221"/>
      <c r="AM1195" s="221"/>
      <c r="AN1195" s="221"/>
      <c r="AO1195" s="221"/>
      <c r="AP1195" s="221"/>
      <c r="AQ1195" s="221"/>
      <c r="AR1195" s="221"/>
      <c r="AS1195" s="221"/>
      <c r="AT1195" s="221"/>
      <c r="AU1195" s="221"/>
      <c r="AV1195" s="221"/>
      <c r="AW1195" s="221"/>
      <c r="AX1195" s="221"/>
      <c r="AY1195" s="221"/>
      <c r="AZ1195" s="221"/>
      <c r="BA1195" s="221"/>
      <c r="BB1195" s="221"/>
      <c r="BC1195" s="221"/>
      <c r="BD1195" s="221"/>
      <c r="BE1195" s="221"/>
      <c r="BF1195" s="221"/>
      <c r="BG1195" s="221"/>
      <c r="BH1195" s="221"/>
      <c r="BI1195" s="221"/>
      <c r="BJ1195" s="221"/>
      <c r="BK1195" s="221"/>
      <c r="BL1195" s="221"/>
      <c r="BM1195" s="221"/>
      <c r="BN1195" s="221"/>
      <c r="BO1195" s="221"/>
      <c r="BP1195" s="221"/>
      <c r="BQ1195" s="222"/>
      <c r="BR1195" s="151"/>
      <c r="BS1195" s="151"/>
      <c r="BT1195" s="151"/>
      <c r="BU1195" s="151"/>
      <c r="BV1195" s="151"/>
      <c r="BW1195" s="1"/>
      <c r="BX1195" s="1"/>
      <c r="BY1195" s="1"/>
      <c r="BZ1195" s="2"/>
    </row>
    <row r="1196" spans="1:79" ht="53.45" customHeight="1">
      <c r="A1196" s="185" t="s">
        <v>636</v>
      </c>
      <c r="B1196" s="125"/>
      <c r="C1196" s="186" t="s">
        <v>401</v>
      </c>
      <c r="D1196" s="186"/>
      <c r="E1196" s="186"/>
      <c r="F1196" s="186"/>
      <c r="G1196" s="186"/>
      <c r="H1196" s="186"/>
      <c r="I1196" s="186"/>
      <c r="J1196" s="187" t="s">
        <v>362</v>
      </c>
      <c r="K1196" s="187"/>
      <c r="L1196" s="187"/>
      <c r="M1196" s="187"/>
      <c r="N1196" s="187"/>
      <c r="O1196" s="229" t="s">
        <v>637</v>
      </c>
      <c r="P1196" s="230"/>
      <c r="Q1196" s="230"/>
      <c r="R1196" s="230"/>
      <c r="S1196" s="230"/>
      <c r="T1196" s="230"/>
      <c r="U1196" s="230"/>
      <c r="V1196" s="230"/>
      <c r="W1196" s="230"/>
      <c r="X1196" s="230"/>
      <c r="Y1196" s="230"/>
      <c r="Z1196" s="230"/>
      <c r="AA1196" s="230"/>
      <c r="AB1196" s="230"/>
      <c r="AC1196" s="230"/>
      <c r="AD1196" s="230"/>
      <c r="AE1196" s="230"/>
      <c r="AF1196" s="230"/>
      <c r="AG1196" s="230"/>
      <c r="AH1196" s="230"/>
      <c r="AI1196" s="230"/>
      <c r="AJ1196" s="230"/>
      <c r="AK1196" s="230"/>
      <c r="AL1196" s="230"/>
      <c r="AM1196" s="230"/>
      <c r="AN1196" s="230"/>
      <c r="AO1196" s="230"/>
      <c r="AP1196" s="230"/>
      <c r="AQ1196" s="230"/>
      <c r="AR1196" s="230"/>
      <c r="AS1196" s="230"/>
      <c r="AT1196" s="230"/>
      <c r="AU1196" s="230"/>
      <c r="AV1196" s="230"/>
      <c r="AW1196" s="230"/>
      <c r="AX1196" s="230"/>
      <c r="AY1196" s="230"/>
      <c r="AZ1196" s="230"/>
      <c r="BA1196" s="230"/>
      <c r="BB1196" s="230"/>
      <c r="BC1196" s="230"/>
      <c r="BD1196" s="230"/>
      <c r="BE1196" s="230"/>
      <c r="BF1196" s="230"/>
      <c r="BG1196" s="230"/>
      <c r="BH1196" s="230"/>
      <c r="BI1196" s="230"/>
      <c r="BJ1196" s="230"/>
      <c r="BK1196" s="230"/>
      <c r="BL1196" s="230"/>
      <c r="BM1196" s="230"/>
      <c r="BN1196" s="230"/>
      <c r="BO1196" s="230"/>
      <c r="BP1196" s="230"/>
      <c r="BQ1196" s="231"/>
      <c r="BR1196" s="182">
        <v>-94.28</v>
      </c>
      <c r="BS1196" s="183"/>
      <c r="BT1196" s="183"/>
      <c r="BU1196" s="183"/>
      <c r="BV1196" s="184"/>
      <c r="BW1196" s="1"/>
      <c r="BX1196" s="1"/>
      <c r="BY1196" s="1"/>
      <c r="BZ1196" s="2"/>
    </row>
    <row r="1197" spans="1:79" s="6" customFormat="1" ht="44.25" customHeight="1">
      <c r="A1197" s="62">
        <v>0</v>
      </c>
      <c r="B1197" s="61"/>
      <c r="C1197" s="178" t="s">
        <v>504</v>
      </c>
      <c r="D1197" s="178"/>
      <c r="E1197" s="178"/>
      <c r="F1197" s="178"/>
      <c r="G1197" s="178"/>
      <c r="H1197" s="178"/>
      <c r="I1197" s="178"/>
      <c r="J1197" s="179" t="s">
        <v>98</v>
      </c>
      <c r="K1197" s="179"/>
      <c r="L1197" s="179"/>
      <c r="M1197" s="179"/>
      <c r="N1197" s="179"/>
      <c r="O1197" s="128"/>
      <c r="P1197" s="221"/>
      <c r="Q1197" s="221"/>
      <c r="R1197" s="221"/>
      <c r="S1197" s="221"/>
      <c r="T1197" s="221"/>
      <c r="U1197" s="221"/>
      <c r="V1197" s="221"/>
      <c r="W1197" s="221"/>
      <c r="X1197" s="221"/>
      <c r="Y1197" s="221"/>
      <c r="Z1197" s="221"/>
      <c r="AA1197" s="221"/>
      <c r="AB1197" s="221"/>
      <c r="AC1197" s="221"/>
      <c r="AD1197" s="221"/>
      <c r="AE1197" s="221"/>
      <c r="AF1197" s="221"/>
      <c r="AG1197" s="221"/>
      <c r="AH1197" s="221"/>
      <c r="AI1197" s="221"/>
      <c r="AJ1197" s="221"/>
      <c r="AK1197" s="221"/>
      <c r="AL1197" s="221"/>
      <c r="AM1197" s="221"/>
      <c r="AN1197" s="221"/>
      <c r="AO1197" s="221"/>
      <c r="AP1197" s="221"/>
      <c r="AQ1197" s="221"/>
      <c r="AR1197" s="221"/>
      <c r="AS1197" s="221"/>
      <c r="AT1197" s="221"/>
      <c r="AU1197" s="221"/>
      <c r="AV1197" s="221"/>
      <c r="AW1197" s="221"/>
      <c r="AX1197" s="221"/>
      <c r="AY1197" s="221"/>
      <c r="AZ1197" s="221"/>
      <c r="BA1197" s="221"/>
      <c r="BB1197" s="221"/>
      <c r="BC1197" s="221"/>
      <c r="BD1197" s="221"/>
      <c r="BE1197" s="221"/>
      <c r="BF1197" s="221"/>
      <c r="BG1197" s="221"/>
      <c r="BH1197" s="221"/>
      <c r="BI1197" s="221"/>
      <c r="BJ1197" s="221"/>
      <c r="BK1197" s="221"/>
      <c r="BL1197" s="221"/>
      <c r="BM1197" s="221"/>
      <c r="BN1197" s="221"/>
      <c r="BO1197" s="221"/>
      <c r="BP1197" s="221"/>
      <c r="BQ1197" s="222"/>
      <c r="BR1197" s="151"/>
      <c r="BS1197" s="151"/>
      <c r="BT1197" s="151"/>
      <c r="BU1197" s="151"/>
      <c r="BV1197" s="151"/>
      <c r="BW1197" s="4"/>
      <c r="BX1197" s="4"/>
      <c r="BY1197" s="4"/>
      <c r="BZ1197" s="5"/>
      <c r="CA1197" s="6" t="s">
        <v>24</v>
      </c>
    </row>
    <row r="1198" spans="1:79" s="6" customFormat="1" ht="18.75" customHeight="1">
      <c r="A1198" s="62">
        <v>0</v>
      </c>
      <c r="B1198" s="61"/>
      <c r="C1198" s="178" t="s">
        <v>97</v>
      </c>
      <c r="D1198" s="178"/>
      <c r="E1198" s="178"/>
      <c r="F1198" s="178"/>
      <c r="G1198" s="178"/>
      <c r="H1198" s="178"/>
      <c r="I1198" s="178"/>
      <c r="J1198" s="179" t="s">
        <v>98</v>
      </c>
      <c r="K1198" s="179"/>
      <c r="L1198" s="179"/>
      <c r="M1198" s="179"/>
      <c r="N1198" s="179"/>
      <c r="O1198" s="128"/>
      <c r="P1198" s="221"/>
      <c r="Q1198" s="221"/>
      <c r="R1198" s="221"/>
      <c r="S1198" s="221"/>
      <c r="T1198" s="221"/>
      <c r="U1198" s="221"/>
      <c r="V1198" s="221"/>
      <c r="W1198" s="221"/>
      <c r="X1198" s="221"/>
      <c r="Y1198" s="221"/>
      <c r="Z1198" s="221"/>
      <c r="AA1198" s="221"/>
      <c r="AB1198" s="221"/>
      <c r="AC1198" s="221"/>
      <c r="AD1198" s="221"/>
      <c r="AE1198" s="221"/>
      <c r="AF1198" s="221"/>
      <c r="AG1198" s="221"/>
      <c r="AH1198" s="221"/>
      <c r="AI1198" s="221"/>
      <c r="AJ1198" s="221"/>
      <c r="AK1198" s="221"/>
      <c r="AL1198" s="221"/>
      <c r="AM1198" s="221"/>
      <c r="AN1198" s="221"/>
      <c r="AO1198" s="221"/>
      <c r="AP1198" s="221"/>
      <c r="AQ1198" s="221"/>
      <c r="AR1198" s="221"/>
      <c r="AS1198" s="221"/>
      <c r="AT1198" s="221"/>
      <c r="AU1198" s="221"/>
      <c r="AV1198" s="221"/>
      <c r="AW1198" s="221"/>
      <c r="AX1198" s="221"/>
      <c r="AY1198" s="221"/>
      <c r="AZ1198" s="221"/>
      <c r="BA1198" s="221"/>
      <c r="BB1198" s="221"/>
      <c r="BC1198" s="221"/>
      <c r="BD1198" s="221"/>
      <c r="BE1198" s="221"/>
      <c r="BF1198" s="221"/>
      <c r="BG1198" s="221"/>
      <c r="BH1198" s="221"/>
      <c r="BI1198" s="221"/>
      <c r="BJ1198" s="221"/>
      <c r="BK1198" s="221"/>
      <c r="BL1198" s="221"/>
      <c r="BM1198" s="221"/>
      <c r="BN1198" s="221"/>
      <c r="BO1198" s="221"/>
      <c r="BP1198" s="221"/>
      <c r="BQ1198" s="222"/>
      <c r="BR1198" s="151"/>
      <c r="BS1198" s="151"/>
      <c r="BT1198" s="151"/>
      <c r="BU1198" s="151"/>
      <c r="BV1198" s="151"/>
      <c r="BW1198" s="4"/>
      <c r="BX1198" s="4"/>
      <c r="BY1198" s="4"/>
      <c r="BZ1198" s="5"/>
      <c r="CA1198" s="6" t="s">
        <v>24</v>
      </c>
    </row>
    <row r="1199" spans="1:79" ht="50.45" customHeight="1">
      <c r="A1199" s="185" t="s">
        <v>638</v>
      </c>
      <c r="B1199" s="125"/>
      <c r="C1199" s="186" t="s">
        <v>173</v>
      </c>
      <c r="D1199" s="186"/>
      <c r="E1199" s="186"/>
      <c r="F1199" s="186"/>
      <c r="G1199" s="186"/>
      <c r="H1199" s="186"/>
      <c r="I1199" s="186"/>
      <c r="J1199" s="187" t="s">
        <v>100</v>
      </c>
      <c r="K1199" s="187"/>
      <c r="L1199" s="187"/>
      <c r="M1199" s="187"/>
      <c r="N1199" s="187"/>
      <c r="O1199" s="229" t="s">
        <v>639</v>
      </c>
      <c r="P1199" s="230"/>
      <c r="Q1199" s="230"/>
      <c r="R1199" s="230"/>
      <c r="S1199" s="230"/>
      <c r="T1199" s="230"/>
      <c r="U1199" s="230"/>
      <c r="V1199" s="230"/>
      <c r="W1199" s="230"/>
      <c r="X1199" s="230"/>
      <c r="Y1199" s="230"/>
      <c r="Z1199" s="230"/>
      <c r="AA1199" s="230"/>
      <c r="AB1199" s="230"/>
      <c r="AC1199" s="230"/>
      <c r="AD1199" s="230"/>
      <c r="AE1199" s="230"/>
      <c r="AF1199" s="230"/>
      <c r="AG1199" s="230"/>
      <c r="AH1199" s="230"/>
      <c r="AI1199" s="230"/>
      <c r="AJ1199" s="230"/>
      <c r="AK1199" s="230"/>
      <c r="AL1199" s="230"/>
      <c r="AM1199" s="230"/>
      <c r="AN1199" s="230"/>
      <c r="AO1199" s="230"/>
      <c r="AP1199" s="230"/>
      <c r="AQ1199" s="230"/>
      <c r="AR1199" s="230"/>
      <c r="AS1199" s="230"/>
      <c r="AT1199" s="230"/>
      <c r="AU1199" s="230"/>
      <c r="AV1199" s="230"/>
      <c r="AW1199" s="230"/>
      <c r="AX1199" s="230"/>
      <c r="AY1199" s="230"/>
      <c r="AZ1199" s="230"/>
      <c r="BA1199" s="230"/>
      <c r="BB1199" s="230"/>
      <c r="BC1199" s="230"/>
      <c r="BD1199" s="230"/>
      <c r="BE1199" s="230"/>
      <c r="BF1199" s="230"/>
      <c r="BG1199" s="230"/>
      <c r="BH1199" s="230"/>
      <c r="BI1199" s="230"/>
      <c r="BJ1199" s="230"/>
      <c r="BK1199" s="230"/>
      <c r="BL1199" s="230"/>
      <c r="BM1199" s="230"/>
      <c r="BN1199" s="230"/>
      <c r="BO1199" s="230"/>
      <c r="BP1199" s="230"/>
      <c r="BQ1199" s="231"/>
      <c r="BR1199" s="182">
        <v>-10146</v>
      </c>
      <c r="BS1199" s="183"/>
      <c r="BT1199" s="183"/>
      <c r="BU1199" s="183"/>
      <c r="BV1199" s="184"/>
      <c r="BW1199" s="1"/>
      <c r="BX1199" s="1"/>
      <c r="BY1199" s="1"/>
      <c r="BZ1199" s="2"/>
    </row>
    <row r="1200" spans="1:79" ht="18.75" customHeight="1">
      <c r="A1200" s="62">
        <v>0</v>
      </c>
      <c r="B1200" s="61"/>
      <c r="C1200" s="178" t="s">
        <v>198</v>
      </c>
      <c r="D1200" s="178"/>
      <c r="E1200" s="178"/>
      <c r="F1200" s="178"/>
      <c r="G1200" s="178"/>
      <c r="H1200" s="178"/>
      <c r="I1200" s="178"/>
      <c r="J1200" s="179" t="s">
        <v>98</v>
      </c>
      <c r="K1200" s="179"/>
      <c r="L1200" s="179"/>
      <c r="M1200" s="179"/>
      <c r="N1200" s="179"/>
      <c r="O1200" s="128"/>
      <c r="P1200" s="221"/>
      <c r="Q1200" s="221"/>
      <c r="R1200" s="221"/>
      <c r="S1200" s="221"/>
      <c r="T1200" s="221"/>
      <c r="U1200" s="221"/>
      <c r="V1200" s="221"/>
      <c r="W1200" s="221"/>
      <c r="X1200" s="221"/>
      <c r="Y1200" s="221"/>
      <c r="Z1200" s="221"/>
      <c r="AA1200" s="221"/>
      <c r="AB1200" s="221"/>
      <c r="AC1200" s="221"/>
      <c r="AD1200" s="221"/>
      <c r="AE1200" s="221"/>
      <c r="AF1200" s="221"/>
      <c r="AG1200" s="221"/>
      <c r="AH1200" s="221"/>
      <c r="AI1200" s="221"/>
      <c r="AJ1200" s="221"/>
      <c r="AK1200" s="221"/>
      <c r="AL1200" s="221"/>
      <c r="AM1200" s="221"/>
      <c r="AN1200" s="221"/>
      <c r="AO1200" s="221"/>
      <c r="AP1200" s="221"/>
      <c r="AQ1200" s="221"/>
      <c r="AR1200" s="221"/>
      <c r="AS1200" s="221"/>
      <c r="AT1200" s="221"/>
      <c r="AU1200" s="221"/>
      <c r="AV1200" s="221"/>
      <c r="AW1200" s="221"/>
      <c r="AX1200" s="221"/>
      <c r="AY1200" s="221"/>
      <c r="AZ1200" s="221"/>
      <c r="BA1200" s="221"/>
      <c r="BB1200" s="221"/>
      <c r="BC1200" s="221"/>
      <c r="BD1200" s="221"/>
      <c r="BE1200" s="221"/>
      <c r="BF1200" s="221"/>
      <c r="BG1200" s="221"/>
      <c r="BH1200" s="221"/>
      <c r="BI1200" s="221"/>
      <c r="BJ1200" s="221"/>
      <c r="BK1200" s="221"/>
      <c r="BL1200" s="221"/>
      <c r="BM1200" s="221"/>
      <c r="BN1200" s="221"/>
      <c r="BO1200" s="221"/>
      <c r="BP1200" s="221"/>
      <c r="BQ1200" s="222"/>
      <c r="BR1200" s="151"/>
      <c r="BS1200" s="151"/>
      <c r="BT1200" s="151"/>
      <c r="BU1200" s="151"/>
      <c r="BV1200" s="151"/>
      <c r="BW1200" s="1"/>
      <c r="BX1200" s="1"/>
      <c r="BY1200" s="1"/>
      <c r="BZ1200" s="2"/>
    </row>
    <row r="1201" spans="1:79" ht="60.75" customHeight="1">
      <c r="A1201" s="185" t="s">
        <v>638</v>
      </c>
      <c r="B1201" s="125"/>
      <c r="C1201" s="186" t="s">
        <v>260</v>
      </c>
      <c r="D1201" s="186"/>
      <c r="E1201" s="186"/>
      <c r="F1201" s="186"/>
      <c r="G1201" s="186"/>
      <c r="H1201" s="186"/>
      <c r="I1201" s="186"/>
      <c r="J1201" s="187" t="s">
        <v>103</v>
      </c>
      <c r="K1201" s="187"/>
      <c r="L1201" s="187"/>
      <c r="M1201" s="187"/>
      <c r="N1201" s="187"/>
      <c r="O1201" s="229" t="s">
        <v>639</v>
      </c>
      <c r="P1201" s="230"/>
      <c r="Q1201" s="230"/>
      <c r="R1201" s="230"/>
      <c r="S1201" s="230"/>
      <c r="T1201" s="230"/>
      <c r="U1201" s="230"/>
      <c r="V1201" s="230"/>
      <c r="W1201" s="230"/>
      <c r="X1201" s="230"/>
      <c r="Y1201" s="230"/>
      <c r="Z1201" s="230"/>
      <c r="AA1201" s="230"/>
      <c r="AB1201" s="230"/>
      <c r="AC1201" s="230"/>
      <c r="AD1201" s="230"/>
      <c r="AE1201" s="230"/>
      <c r="AF1201" s="230"/>
      <c r="AG1201" s="230"/>
      <c r="AH1201" s="230"/>
      <c r="AI1201" s="230"/>
      <c r="AJ1201" s="230"/>
      <c r="AK1201" s="230"/>
      <c r="AL1201" s="230"/>
      <c r="AM1201" s="230"/>
      <c r="AN1201" s="230"/>
      <c r="AO1201" s="230"/>
      <c r="AP1201" s="230"/>
      <c r="AQ1201" s="230"/>
      <c r="AR1201" s="230"/>
      <c r="AS1201" s="230"/>
      <c r="AT1201" s="230"/>
      <c r="AU1201" s="230"/>
      <c r="AV1201" s="230"/>
      <c r="AW1201" s="230"/>
      <c r="AX1201" s="230"/>
      <c r="AY1201" s="230"/>
      <c r="AZ1201" s="230"/>
      <c r="BA1201" s="230"/>
      <c r="BB1201" s="230"/>
      <c r="BC1201" s="230"/>
      <c r="BD1201" s="230"/>
      <c r="BE1201" s="230"/>
      <c r="BF1201" s="230"/>
      <c r="BG1201" s="230"/>
      <c r="BH1201" s="230"/>
      <c r="BI1201" s="230"/>
      <c r="BJ1201" s="230"/>
      <c r="BK1201" s="230"/>
      <c r="BL1201" s="230"/>
      <c r="BM1201" s="230"/>
      <c r="BN1201" s="230"/>
      <c r="BO1201" s="230"/>
      <c r="BP1201" s="230"/>
      <c r="BQ1201" s="231"/>
      <c r="BR1201" s="182">
        <v>-1</v>
      </c>
      <c r="BS1201" s="183"/>
      <c r="BT1201" s="183"/>
      <c r="BU1201" s="183"/>
      <c r="BV1201" s="184"/>
      <c r="BW1201" s="1"/>
      <c r="BX1201" s="1"/>
      <c r="BY1201" s="1"/>
      <c r="BZ1201" s="2"/>
    </row>
    <row r="1202" spans="1:79" ht="18.75" customHeight="1">
      <c r="A1202" s="62">
        <v>0</v>
      </c>
      <c r="B1202" s="61"/>
      <c r="C1202" s="178" t="s">
        <v>281</v>
      </c>
      <c r="D1202" s="178"/>
      <c r="E1202" s="178"/>
      <c r="F1202" s="178"/>
      <c r="G1202" s="178"/>
      <c r="H1202" s="178"/>
      <c r="I1202" s="178"/>
      <c r="J1202" s="179" t="s">
        <v>98</v>
      </c>
      <c r="K1202" s="179"/>
      <c r="L1202" s="179"/>
      <c r="M1202" s="179"/>
      <c r="N1202" s="179"/>
      <c r="O1202" s="128"/>
      <c r="P1202" s="221"/>
      <c r="Q1202" s="221"/>
      <c r="R1202" s="221"/>
      <c r="S1202" s="221"/>
      <c r="T1202" s="221"/>
      <c r="U1202" s="221"/>
      <c r="V1202" s="221"/>
      <c r="W1202" s="221"/>
      <c r="X1202" s="221"/>
      <c r="Y1202" s="221"/>
      <c r="Z1202" s="221"/>
      <c r="AA1202" s="221"/>
      <c r="AB1202" s="221"/>
      <c r="AC1202" s="221"/>
      <c r="AD1202" s="221"/>
      <c r="AE1202" s="221"/>
      <c r="AF1202" s="221"/>
      <c r="AG1202" s="221"/>
      <c r="AH1202" s="221"/>
      <c r="AI1202" s="221"/>
      <c r="AJ1202" s="221"/>
      <c r="AK1202" s="221"/>
      <c r="AL1202" s="221"/>
      <c r="AM1202" s="221"/>
      <c r="AN1202" s="221"/>
      <c r="AO1202" s="221"/>
      <c r="AP1202" s="221"/>
      <c r="AQ1202" s="221"/>
      <c r="AR1202" s="221"/>
      <c r="AS1202" s="221"/>
      <c r="AT1202" s="221"/>
      <c r="AU1202" s="221"/>
      <c r="AV1202" s="221"/>
      <c r="AW1202" s="221"/>
      <c r="AX1202" s="221"/>
      <c r="AY1202" s="221"/>
      <c r="AZ1202" s="221"/>
      <c r="BA1202" s="221"/>
      <c r="BB1202" s="221"/>
      <c r="BC1202" s="221"/>
      <c r="BD1202" s="221"/>
      <c r="BE1202" s="221"/>
      <c r="BF1202" s="221"/>
      <c r="BG1202" s="221"/>
      <c r="BH1202" s="221"/>
      <c r="BI1202" s="221"/>
      <c r="BJ1202" s="221"/>
      <c r="BK1202" s="221"/>
      <c r="BL1202" s="221"/>
      <c r="BM1202" s="221"/>
      <c r="BN1202" s="221"/>
      <c r="BO1202" s="221"/>
      <c r="BP1202" s="221"/>
      <c r="BQ1202" s="222"/>
      <c r="BR1202" s="151"/>
      <c r="BS1202" s="151"/>
      <c r="BT1202" s="151"/>
      <c r="BU1202" s="151"/>
      <c r="BV1202" s="151"/>
      <c r="BW1202" s="1"/>
      <c r="BX1202" s="1"/>
      <c r="BY1202" s="1"/>
      <c r="BZ1202" s="2"/>
    </row>
    <row r="1203" spans="1:79" ht="57" customHeight="1">
      <c r="A1203" s="185" t="s">
        <v>638</v>
      </c>
      <c r="B1203" s="125"/>
      <c r="C1203" s="186" t="s">
        <v>338</v>
      </c>
      <c r="D1203" s="186"/>
      <c r="E1203" s="186"/>
      <c r="F1203" s="186"/>
      <c r="G1203" s="186"/>
      <c r="H1203" s="186"/>
      <c r="I1203" s="186"/>
      <c r="J1203" s="187" t="s">
        <v>100</v>
      </c>
      <c r="K1203" s="187"/>
      <c r="L1203" s="187"/>
      <c r="M1203" s="187"/>
      <c r="N1203" s="187"/>
      <c r="O1203" s="229" t="s">
        <v>639</v>
      </c>
      <c r="P1203" s="230"/>
      <c r="Q1203" s="230"/>
      <c r="R1203" s="230"/>
      <c r="S1203" s="230"/>
      <c r="T1203" s="230"/>
      <c r="U1203" s="230"/>
      <c r="V1203" s="230"/>
      <c r="W1203" s="230"/>
      <c r="X1203" s="230"/>
      <c r="Y1203" s="230"/>
      <c r="Z1203" s="230"/>
      <c r="AA1203" s="230"/>
      <c r="AB1203" s="230"/>
      <c r="AC1203" s="230"/>
      <c r="AD1203" s="230"/>
      <c r="AE1203" s="230"/>
      <c r="AF1203" s="230"/>
      <c r="AG1203" s="230"/>
      <c r="AH1203" s="230"/>
      <c r="AI1203" s="230"/>
      <c r="AJ1203" s="230"/>
      <c r="AK1203" s="230"/>
      <c r="AL1203" s="230"/>
      <c r="AM1203" s="230"/>
      <c r="AN1203" s="230"/>
      <c r="AO1203" s="230"/>
      <c r="AP1203" s="230"/>
      <c r="AQ1203" s="230"/>
      <c r="AR1203" s="230"/>
      <c r="AS1203" s="230"/>
      <c r="AT1203" s="230"/>
      <c r="AU1203" s="230"/>
      <c r="AV1203" s="230"/>
      <c r="AW1203" s="230"/>
      <c r="AX1203" s="230"/>
      <c r="AY1203" s="230"/>
      <c r="AZ1203" s="230"/>
      <c r="BA1203" s="230"/>
      <c r="BB1203" s="230"/>
      <c r="BC1203" s="230"/>
      <c r="BD1203" s="230"/>
      <c r="BE1203" s="230"/>
      <c r="BF1203" s="230"/>
      <c r="BG1203" s="230"/>
      <c r="BH1203" s="230"/>
      <c r="BI1203" s="230"/>
      <c r="BJ1203" s="230"/>
      <c r="BK1203" s="230"/>
      <c r="BL1203" s="230"/>
      <c r="BM1203" s="230"/>
      <c r="BN1203" s="230"/>
      <c r="BO1203" s="230"/>
      <c r="BP1203" s="230"/>
      <c r="BQ1203" s="231"/>
      <c r="BR1203" s="182">
        <v>-10146</v>
      </c>
      <c r="BS1203" s="183"/>
      <c r="BT1203" s="183"/>
      <c r="BU1203" s="183"/>
      <c r="BV1203" s="184"/>
      <c r="BW1203" s="1"/>
      <c r="BX1203" s="1"/>
      <c r="BY1203" s="1"/>
      <c r="BZ1203" s="2"/>
    </row>
    <row r="1204" spans="1:79" ht="18.75" customHeight="1">
      <c r="A1204" s="62">
        <v>0</v>
      </c>
      <c r="B1204" s="61"/>
      <c r="C1204" s="178" t="s">
        <v>360</v>
      </c>
      <c r="D1204" s="178"/>
      <c r="E1204" s="178"/>
      <c r="F1204" s="178"/>
      <c r="G1204" s="178"/>
      <c r="H1204" s="178"/>
      <c r="I1204" s="178"/>
      <c r="J1204" s="179" t="s">
        <v>98</v>
      </c>
      <c r="K1204" s="179"/>
      <c r="L1204" s="179"/>
      <c r="M1204" s="179"/>
      <c r="N1204" s="179"/>
      <c r="O1204" s="128"/>
      <c r="P1204" s="221"/>
      <c r="Q1204" s="221"/>
      <c r="R1204" s="221"/>
      <c r="S1204" s="221"/>
      <c r="T1204" s="221"/>
      <c r="U1204" s="221"/>
      <c r="V1204" s="221"/>
      <c r="W1204" s="221"/>
      <c r="X1204" s="221"/>
      <c r="Y1204" s="221"/>
      <c r="Z1204" s="221"/>
      <c r="AA1204" s="221"/>
      <c r="AB1204" s="221"/>
      <c r="AC1204" s="221"/>
      <c r="AD1204" s="221"/>
      <c r="AE1204" s="221"/>
      <c r="AF1204" s="221"/>
      <c r="AG1204" s="221"/>
      <c r="AH1204" s="221"/>
      <c r="AI1204" s="221"/>
      <c r="AJ1204" s="221"/>
      <c r="AK1204" s="221"/>
      <c r="AL1204" s="221"/>
      <c r="AM1204" s="221"/>
      <c r="AN1204" s="221"/>
      <c r="AO1204" s="221"/>
      <c r="AP1204" s="221"/>
      <c r="AQ1204" s="221"/>
      <c r="AR1204" s="221"/>
      <c r="AS1204" s="221"/>
      <c r="AT1204" s="221"/>
      <c r="AU1204" s="221"/>
      <c r="AV1204" s="221"/>
      <c r="AW1204" s="221"/>
      <c r="AX1204" s="221"/>
      <c r="AY1204" s="221"/>
      <c r="AZ1204" s="221"/>
      <c r="BA1204" s="221"/>
      <c r="BB1204" s="221"/>
      <c r="BC1204" s="221"/>
      <c r="BD1204" s="221"/>
      <c r="BE1204" s="221"/>
      <c r="BF1204" s="221"/>
      <c r="BG1204" s="221"/>
      <c r="BH1204" s="221"/>
      <c r="BI1204" s="221"/>
      <c r="BJ1204" s="221"/>
      <c r="BK1204" s="221"/>
      <c r="BL1204" s="221"/>
      <c r="BM1204" s="221"/>
      <c r="BN1204" s="221"/>
      <c r="BO1204" s="221"/>
      <c r="BP1204" s="221"/>
      <c r="BQ1204" s="222"/>
      <c r="BR1204" s="151"/>
      <c r="BS1204" s="151"/>
      <c r="BT1204" s="151"/>
      <c r="BU1204" s="151"/>
      <c r="BV1204" s="151"/>
      <c r="BW1204" s="1"/>
      <c r="BX1204" s="1"/>
      <c r="BY1204" s="1"/>
      <c r="BZ1204" s="2"/>
    </row>
    <row r="1205" spans="1:79" ht="58.5" customHeight="1">
      <c r="A1205" s="185" t="s">
        <v>638</v>
      </c>
      <c r="B1205" s="125"/>
      <c r="C1205" s="186" t="s">
        <v>402</v>
      </c>
      <c r="D1205" s="186"/>
      <c r="E1205" s="186"/>
      <c r="F1205" s="186"/>
      <c r="G1205" s="186"/>
      <c r="H1205" s="186"/>
      <c r="I1205" s="186"/>
      <c r="J1205" s="187" t="s">
        <v>362</v>
      </c>
      <c r="K1205" s="187"/>
      <c r="L1205" s="187"/>
      <c r="M1205" s="187"/>
      <c r="N1205" s="187"/>
      <c r="O1205" s="229" t="s">
        <v>639</v>
      </c>
      <c r="P1205" s="230"/>
      <c r="Q1205" s="230"/>
      <c r="R1205" s="230"/>
      <c r="S1205" s="230"/>
      <c r="T1205" s="230"/>
      <c r="U1205" s="230"/>
      <c r="V1205" s="230"/>
      <c r="W1205" s="230"/>
      <c r="X1205" s="230"/>
      <c r="Y1205" s="230"/>
      <c r="Z1205" s="230"/>
      <c r="AA1205" s="230"/>
      <c r="AB1205" s="230"/>
      <c r="AC1205" s="230"/>
      <c r="AD1205" s="230"/>
      <c r="AE1205" s="230"/>
      <c r="AF1205" s="230"/>
      <c r="AG1205" s="230"/>
      <c r="AH1205" s="230"/>
      <c r="AI1205" s="230"/>
      <c r="AJ1205" s="230"/>
      <c r="AK1205" s="230"/>
      <c r="AL1205" s="230"/>
      <c r="AM1205" s="230"/>
      <c r="AN1205" s="230"/>
      <c r="AO1205" s="230"/>
      <c r="AP1205" s="230"/>
      <c r="AQ1205" s="230"/>
      <c r="AR1205" s="230"/>
      <c r="AS1205" s="230"/>
      <c r="AT1205" s="230"/>
      <c r="AU1205" s="230"/>
      <c r="AV1205" s="230"/>
      <c r="AW1205" s="230"/>
      <c r="AX1205" s="230"/>
      <c r="AY1205" s="230"/>
      <c r="AZ1205" s="230"/>
      <c r="BA1205" s="230"/>
      <c r="BB1205" s="230"/>
      <c r="BC1205" s="230"/>
      <c r="BD1205" s="230"/>
      <c r="BE1205" s="230"/>
      <c r="BF1205" s="230"/>
      <c r="BG1205" s="230"/>
      <c r="BH1205" s="230"/>
      <c r="BI1205" s="230"/>
      <c r="BJ1205" s="230"/>
      <c r="BK1205" s="230"/>
      <c r="BL1205" s="230"/>
      <c r="BM1205" s="230"/>
      <c r="BN1205" s="230"/>
      <c r="BO1205" s="230"/>
      <c r="BP1205" s="230"/>
      <c r="BQ1205" s="231"/>
      <c r="BR1205" s="182">
        <v>-100</v>
      </c>
      <c r="BS1205" s="183"/>
      <c r="BT1205" s="183"/>
      <c r="BU1205" s="183"/>
      <c r="BV1205" s="184"/>
      <c r="BW1205" s="1"/>
      <c r="BX1205" s="1"/>
      <c r="BY1205" s="1"/>
      <c r="BZ1205" s="2"/>
    </row>
    <row r="1206" spans="1:79" s="6" customFormat="1" ht="61.5" customHeight="1">
      <c r="A1206" s="62">
        <v>0</v>
      </c>
      <c r="B1206" s="61"/>
      <c r="C1206" s="178" t="s">
        <v>505</v>
      </c>
      <c r="D1206" s="178"/>
      <c r="E1206" s="178"/>
      <c r="F1206" s="178"/>
      <c r="G1206" s="178"/>
      <c r="H1206" s="178"/>
      <c r="I1206" s="178"/>
      <c r="J1206" s="179" t="s">
        <v>98</v>
      </c>
      <c r="K1206" s="179"/>
      <c r="L1206" s="179"/>
      <c r="M1206" s="179"/>
      <c r="N1206" s="179"/>
      <c r="O1206" s="128"/>
      <c r="P1206" s="221"/>
      <c r="Q1206" s="221"/>
      <c r="R1206" s="221"/>
      <c r="S1206" s="221"/>
      <c r="T1206" s="221"/>
      <c r="U1206" s="221"/>
      <c r="V1206" s="221"/>
      <c r="W1206" s="221"/>
      <c r="X1206" s="221"/>
      <c r="Y1206" s="221"/>
      <c r="Z1206" s="221"/>
      <c r="AA1206" s="221"/>
      <c r="AB1206" s="221"/>
      <c r="AC1206" s="221"/>
      <c r="AD1206" s="221"/>
      <c r="AE1206" s="221"/>
      <c r="AF1206" s="221"/>
      <c r="AG1206" s="221"/>
      <c r="AH1206" s="221"/>
      <c r="AI1206" s="221"/>
      <c r="AJ1206" s="221"/>
      <c r="AK1206" s="221"/>
      <c r="AL1206" s="221"/>
      <c r="AM1206" s="221"/>
      <c r="AN1206" s="221"/>
      <c r="AO1206" s="221"/>
      <c r="AP1206" s="221"/>
      <c r="AQ1206" s="221"/>
      <c r="AR1206" s="221"/>
      <c r="AS1206" s="221"/>
      <c r="AT1206" s="221"/>
      <c r="AU1206" s="221"/>
      <c r="AV1206" s="221"/>
      <c r="AW1206" s="221"/>
      <c r="AX1206" s="221"/>
      <c r="AY1206" s="221"/>
      <c r="AZ1206" s="221"/>
      <c r="BA1206" s="221"/>
      <c r="BB1206" s="221"/>
      <c r="BC1206" s="221"/>
      <c r="BD1206" s="221"/>
      <c r="BE1206" s="221"/>
      <c r="BF1206" s="221"/>
      <c r="BG1206" s="221"/>
      <c r="BH1206" s="221"/>
      <c r="BI1206" s="221"/>
      <c r="BJ1206" s="221"/>
      <c r="BK1206" s="221"/>
      <c r="BL1206" s="221"/>
      <c r="BM1206" s="221"/>
      <c r="BN1206" s="221"/>
      <c r="BO1206" s="221"/>
      <c r="BP1206" s="221"/>
      <c r="BQ1206" s="222"/>
      <c r="BR1206" s="151"/>
      <c r="BS1206" s="151"/>
      <c r="BT1206" s="151"/>
      <c r="BU1206" s="151"/>
      <c r="BV1206" s="151"/>
      <c r="BW1206" s="4"/>
      <c r="BX1206" s="4"/>
      <c r="BY1206" s="4"/>
      <c r="BZ1206" s="5"/>
      <c r="CA1206" s="6" t="s">
        <v>24</v>
      </c>
    </row>
    <row r="1207" spans="1:79" s="6" customFormat="1" ht="18.75" customHeight="1">
      <c r="A1207" s="62">
        <v>0</v>
      </c>
      <c r="B1207" s="61"/>
      <c r="C1207" s="178" t="s">
        <v>97</v>
      </c>
      <c r="D1207" s="178"/>
      <c r="E1207" s="178"/>
      <c r="F1207" s="178"/>
      <c r="G1207" s="178"/>
      <c r="H1207" s="178"/>
      <c r="I1207" s="178"/>
      <c r="J1207" s="179" t="s">
        <v>98</v>
      </c>
      <c r="K1207" s="179"/>
      <c r="L1207" s="179"/>
      <c r="M1207" s="179"/>
      <c r="N1207" s="179"/>
      <c r="O1207" s="128"/>
      <c r="P1207" s="221"/>
      <c r="Q1207" s="221"/>
      <c r="R1207" s="221"/>
      <c r="S1207" s="221"/>
      <c r="T1207" s="221"/>
      <c r="U1207" s="221"/>
      <c r="V1207" s="221"/>
      <c r="W1207" s="221"/>
      <c r="X1207" s="221"/>
      <c r="Y1207" s="221"/>
      <c r="Z1207" s="221"/>
      <c r="AA1207" s="221"/>
      <c r="AB1207" s="221"/>
      <c r="AC1207" s="221"/>
      <c r="AD1207" s="221"/>
      <c r="AE1207" s="221"/>
      <c r="AF1207" s="221"/>
      <c r="AG1207" s="221"/>
      <c r="AH1207" s="221"/>
      <c r="AI1207" s="221"/>
      <c r="AJ1207" s="221"/>
      <c r="AK1207" s="221"/>
      <c r="AL1207" s="221"/>
      <c r="AM1207" s="221"/>
      <c r="AN1207" s="221"/>
      <c r="AO1207" s="221"/>
      <c r="AP1207" s="221"/>
      <c r="AQ1207" s="221"/>
      <c r="AR1207" s="221"/>
      <c r="AS1207" s="221"/>
      <c r="AT1207" s="221"/>
      <c r="AU1207" s="221"/>
      <c r="AV1207" s="221"/>
      <c r="AW1207" s="221"/>
      <c r="AX1207" s="221"/>
      <c r="AY1207" s="221"/>
      <c r="AZ1207" s="221"/>
      <c r="BA1207" s="221"/>
      <c r="BB1207" s="221"/>
      <c r="BC1207" s="221"/>
      <c r="BD1207" s="221"/>
      <c r="BE1207" s="221"/>
      <c r="BF1207" s="221"/>
      <c r="BG1207" s="221"/>
      <c r="BH1207" s="221"/>
      <c r="BI1207" s="221"/>
      <c r="BJ1207" s="221"/>
      <c r="BK1207" s="221"/>
      <c r="BL1207" s="221"/>
      <c r="BM1207" s="221"/>
      <c r="BN1207" s="221"/>
      <c r="BO1207" s="221"/>
      <c r="BP1207" s="221"/>
      <c r="BQ1207" s="222"/>
      <c r="BR1207" s="151"/>
      <c r="BS1207" s="151"/>
      <c r="BT1207" s="151"/>
      <c r="BU1207" s="151"/>
      <c r="BV1207" s="151"/>
      <c r="BW1207" s="4"/>
      <c r="BX1207" s="4"/>
      <c r="BY1207" s="4"/>
      <c r="BZ1207" s="5"/>
      <c r="CA1207" s="6" t="s">
        <v>24</v>
      </c>
    </row>
    <row r="1208" spans="1:79" ht="63" customHeight="1">
      <c r="A1208" s="185" t="s">
        <v>641</v>
      </c>
      <c r="B1208" s="125"/>
      <c r="C1208" s="186" t="s">
        <v>174</v>
      </c>
      <c r="D1208" s="186"/>
      <c r="E1208" s="186"/>
      <c r="F1208" s="186"/>
      <c r="G1208" s="186"/>
      <c r="H1208" s="186"/>
      <c r="I1208" s="186"/>
      <c r="J1208" s="187" t="s">
        <v>100</v>
      </c>
      <c r="K1208" s="187"/>
      <c r="L1208" s="187"/>
      <c r="M1208" s="187"/>
      <c r="N1208" s="187"/>
      <c r="O1208" s="229" t="s">
        <v>640</v>
      </c>
      <c r="P1208" s="230"/>
      <c r="Q1208" s="230"/>
      <c r="R1208" s="230"/>
      <c r="S1208" s="230"/>
      <c r="T1208" s="230"/>
      <c r="U1208" s="230"/>
      <c r="V1208" s="230"/>
      <c r="W1208" s="230"/>
      <c r="X1208" s="230"/>
      <c r="Y1208" s="230"/>
      <c r="Z1208" s="230"/>
      <c r="AA1208" s="230"/>
      <c r="AB1208" s="230"/>
      <c r="AC1208" s="230"/>
      <c r="AD1208" s="230"/>
      <c r="AE1208" s="230"/>
      <c r="AF1208" s="230"/>
      <c r="AG1208" s="230"/>
      <c r="AH1208" s="230"/>
      <c r="AI1208" s="230"/>
      <c r="AJ1208" s="230"/>
      <c r="AK1208" s="230"/>
      <c r="AL1208" s="230"/>
      <c r="AM1208" s="230"/>
      <c r="AN1208" s="230"/>
      <c r="AO1208" s="230"/>
      <c r="AP1208" s="230"/>
      <c r="AQ1208" s="230"/>
      <c r="AR1208" s="230"/>
      <c r="AS1208" s="230"/>
      <c r="AT1208" s="230"/>
      <c r="AU1208" s="230"/>
      <c r="AV1208" s="230"/>
      <c r="AW1208" s="230"/>
      <c r="AX1208" s="230"/>
      <c r="AY1208" s="230"/>
      <c r="AZ1208" s="230"/>
      <c r="BA1208" s="230"/>
      <c r="BB1208" s="230"/>
      <c r="BC1208" s="230"/>
      <c r="BD1208" s="230"/>
      <c r="BE1208" s="230"/>
      <c r="BF1208" s="230"/>
      <c r="BG1208" s="230"/>
      <c r="BH1208" s="230"/>
      <c r="BI1208" s="230"/>
      <c r="BJ1208" s="230"/>
      <c r="BK1208" s="230"/>
      <c r="BL1208" s="230"/>
      <c r="BM1208" s="230"/>
      <c r="BN1208" s="230"/>
      <c r="BO1208" s="230"/>
      <c r="BP1208" s="230"/>
      <c r="BQ1208" s="231"/>
      <c r="BR1208" s="182">
        <v>-25956</v>
      </c>
      <c r="BS1208" s="183"/>
      <c r="BT1208" s="183"/>
      <c r="BU1208" s="183"/>
      <c r="BV1208" s="184"/>
      <c r="BW1208" s="1"/>
      <c r="BX1208" s="1"/>
      <c r="BY1208" s="1"/>
      <c r="BZ1208" s="2"/>
    </row>
    <row r="1209" spans="1:79" ht="18.75" customHeight="1">
      <c r="A1209" s="62">
        <v>0</v>
      </c>
      <c r="B1209" s="61"/>
      <c r="C1209" s="178" t="s">
        <v>198</v>
      </c>
      <c r="D1209" s="178"/>
      <c r="E1209" s="178"/>
      <c r="F1209" s="178"/>
      <c r="G1209" s="178"/>
      <c r="H1209" s="178"/>
      <c r="I1209" s="178"/>
      <c r="J1209" s="179" t="s">
        <v>98</v>
      </c>
      <c r="K1209" s="179"/>
      <c r="L1209" s="179"/>
      <c r="M1209" s="179"/>
      <c r="N1209" s="179"/>
      <c r="O1209" s="128"/>
      <c r="P1209" s="221"/>
      <c r="Q1209" s="221"/>
      <c r="R1209" s="221"/>
      <c r="S1209" s="221"/>
      <c r="T1209" s="221"/>
      <c r="U1209" s="221"/>
      <c r="V1209" s="221"/>
      <c r="W1209" s="221"/>
      <c r="X1209" s="221"/>
      <c r="Y1209" s="221"/>
      <c r="Z1209" s="221"/>
      <c r="AA1209" s="221"/>
      <c r="AB1209" s="221"/>
      <c r="AC1209" s="221"/>
      <c r="AD1209" s="221"/>
      <c r="AE1209" s="221"/>
      <c r="AF1209" s="221"/>
      <c r="AG1209" s="221"/>
      <c r="AH1209" s="221"/>
      <c r="AI1209" s="221"/>
      <c r="AJ1209" s="221"/>
      <c r="AK1209" s="221"/>
      <c r="AL1209" s="221"/>
      <c r="AM1209" s="221"/>
      <c r="AN1209" s="221"/>
      <c r="AO1209" s="221"/>
      <c r="AP1209" s="221"/>
      <c r="AQ1209" s="221"/>
      <c r="AR1209" s="221"/>
      <c r="AS1209" s="221"/>
      <c r="AT1209" s="221"/>
      <c r="AU1209" s="221"/>
      <c r="AV1209" s="221"/>
      <c r="AW1209" s="221"/>
      <c r="AX1209" s="221"/>
      <c r="AY1209" s="221"/>
      <c r="AZ1209" s="221"/>
      <c r="BA1209" s="221"/>
      <c r="BB1209" s="221"/>
      <c r="BC1209" s="221"/>
      <c r="BD1209" s="221"/>
      <c r="BE1209" s="221"/>
      <c r="BF1209" s="221"/>
      <c r="BG1209" s="221"/>
      <c r="BH1209" s="221"/>
      <c r="BI1209" s="221"/>
      <c r="BJ1209" s="221"/>
      <c r="BK1209" s="221"/>
      <c r="BL1209" s="221"/>
      <c r="BM1209" s="221"/>
      <c r="BN1209" s="221"/>
      <c r="BO1209" s="221"/>
      <c r="BP1209" s="221"/>
      <c r="BQ1209" s="222"/>
      <c r="BR1209" s="151"/>
      <c r="BS1209" s="151"/>
      <c r="BT1209" s="151"/>
      <c r="BU1209" s="151"/>
      <c r="BV1209" s="151"/>
      <c r="BW1209" s="1"/>
      <c r="BX1209" s="1"/>
      <c r="BY1209" s="1"/>
      <c r="BZ1209" s="2"/>
    </row>
    <row r="1210" spans="1:79" ht="78" customHeight="1">
      <c r="A1210" s="185" t="s">
        <v>641</v>
      </c>
      <c r="B1210" s="125"/>
      <c r="C1210" s="186" t="s">
        <v>261</v>
      </c>
      <c r="D1210" s="186"/>
      <c r="E1210" s="186"/>
      <c r="F1210" s="186"/>
      <c r="G1210" s="186"/>
      <c r="H1210" s="186"/>
      <c r="I1210" s="186"/>
      <c r="J1210" s="187" t="s">
        <v>103</v>
      </c>
      <c r="K1210" s="187"/>
      <c r="L1210" s="187"/>
      <c r="M1210" s="187"/>
      <c r="N1210" s="187"/>
      <c r="O1210" s="229" t="s">
        <v>640</v>
      </c>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1"/>
      <c r="BR1210" s="182">
        <v>-1</v>
      </c>
      <c r="BS1210" s="183"/>
      <c r="BT1210" s="183"/>
      <c r="BU1210" s="183"/>
      <c r="BV1210" s="184"/>
      <c r="BW1210" s="1"/>
      <c r="BX1210" s="1"/>
      <c r="BY1210" s="1"/>
      <c r="BZ1210" s="2"/>
    </row>
    <row r="1211" spans="1:79" ht="18.75" customHeight="1">
      <c r="A1211" s="62">
        <v>0</v>
      </c>
      <c r="B1211" s="61"/>
      <c r="C1211" s="178" t="s">
        <v>281</v>
      </c>
      <c r="D1211" s="178"/>
      <c r="E1211" s="178"/>
      <c r="F1211" s="178"/>
      <c r="G1211" s="178"/>
      <c r="H1211" s="178"/>
      <c r="I1211" s="178"/>
      <c r="J1211" s="179" t="s">
        <v>98</v>
      </c>
      <c r="K1211" s="179"/>
      <c r="L1211" s="179"/>
      <c r="M1211" s="179"/>
      <c r="N1211" s="179"/>
      <c r="O1211" s="128"/>
      <c r="P1211" s="221"/>
      <c r="Q1211" s="221"/>
      <c r="R1211" s="221"/>
      <c r="S1211" s="221"/>
      <c r="T1211" s="221"/>
      <c r="U1211" s="221"/>
      <c r="V1211" s="221"/>
      <c r="W1211" s="221"/>
      <c r="X1211" s="221"/>
      <c r="Y1211" s="221"/>
      <c r="Z1211" s="221"/>
      <c r="AA1211" s="221"/>
      <c r="AB1211" s="221"/>
      <c r="AC1211" s="221"/>
      <c r="AD1211" s="221"/>
      <c r="AE1211" s="221"/>
      <c r="AF1211" s="221"/>
      <c r="AG1211" s="221"/>
      <c r="AH1211" s="221"/>
      <c r="AI1211" s="221"/>
      <c r="AJ1211" s="221"/>
      <c r="AK1211" s="221"/>
      <c r="AL1211" s="221"/>
      <c r="AM1211" s="221"/>
      <c r="AN1211" s="221"/>
      <c r="AO1211" s="221"/>
      <c r="AP1211" s="221"/>
      <c r="AQ1211" s="221"/>
      <c r="AR1211" s="221"/>
      <c r="AS1211" s="221"/>
      <c r="AT1211" s="221"/>
      <c r="AU1211" s="221"/>
      <c r="AV1211" s="221"/>
      <c r="AW1211" s="221"/>
      <c r="AX1211" s="221"/>
      <c r="AY1211" s="221"/>
      <c r="AZ1211" s="221"/>
      <c r="BA1211" s="221"/>
      <c r="BB1211" s="221"/>
      <c r="BC1211" s="221"/>
      <c r="BD1211" s="221"/>
      <c r="BE1211" s="221"/>
      <c r="BF1211" s="221"/>
      <c r="BG1211" s="221"/>
      <c r="BH1211" s="221"/>
      <c r="BI1211" s="221"/>
      <c r="BJ1211" s="221"/>
      <c r="BK1211" s="221"/>
      <c r="BL1211" s="221"/>
      <c r="BM1211" s="221"/>
      <c r="BN1211" s="221"/>
      <c r="BO1211" s="221"/>
      <c r="BP1211" s="221"/>
      <c r="BQ1211" s="222"/>
      <c r="BR1211" s="151"/>
      <c r="BS1211" s="151"/>
      <c r="BT1211" s="151"/>
      <c r="BU1211" s="151"/>
      <c r="BV1211" s="151"/>
      <c r="BW1211" s="1"/>
      <c r="BX1211" s="1"/>
      <c r="BY1211" s="1"/>
      <c r="BZ1211" s="2"/>
    </row>
    <row r="1212" spans="1:79" ht="74.45" customHeight="1">
      <c r="A1212" s="185" t="s">
        <v>641</v>
      </c>
      <c r="B1212" s="125"/>
      <c r="C1212" s="186" t="s">
        <v>339</v>
      </c>
      <c r="D1212" s="186"/>
      <c r="E1212" s="186"/>
      <c r="F1212" s="186"/>
      <c r="G1212" s="186"/>
      <c r="H1212" s="186"/>
      <c r="I1212" s="186"/>
      <c r="J1212" s="187" t="s">
        <v>100</v>
      </c>
      <c r="K1212" s="187"/>
      <c r="L1212" s="187"/>
      <c r="M1212" s="187"/>
      <c r="N1212" s="187"/>
      <c r="O1212" s="229" t="s">
        <v>640</v>
      </c>
      <c r="P1212" s="230"/>
      <c r="Q1212" s="230"/>
      <c r="R1212" s="230"/>
      <c r="S1212" s="230"/>
      <c r="T1212" s="230"/>
      <c r="U1212" s="230"/>
      <c r="V1212" s="230"/>
      <c r="W1212" s="230"/>
      <c r="X1212" s="230"/>
      <c r="Y1212" s="230"/>
      <c r="Z1212" s="230"/>
      <c r="AA1212" s="230"/>
      <c r="AB1212" s="230"/>
      <c r="AC1212" s="230"/>
      <c r="AD1212" s="230"/>
      <c r="AE1212" s="230"/>
      <c r="AF1212" s="230"/>
      <c r="AG1212" s="230"/>
      <c r="AH1212" s="230"/>
      <c r="AI1212" s="230"/>
      <c r="AJ1212" s="230"/>
      <c r="AK1212" s="230"/>
      <c r="AL1212" s="230"/>
      <c r="AM1212" s="230"/>
      <c r="AN1212" s="230"/>
      <c r="AO1212" s="230"/>
      <c r="AP1212" s="230"/>
      <c r="AQ1212" s="230"/>
      <c r="AR1212" s="230"/>
      <c r="AS1212" s="230"/>
      <c r="AT1212" s="230"/>
      <c r="AU1212" s="230"/>
      <c r="AV1212" s="230"/>
      <c r="AW1212" s="230"/>
      <c r="AX1212" s="230"/>
      <c r="AY1212" s="230"/>
      <c r="AZ1212" s="230"/>
      <c r="BA1212" s="230"/>
      <c r="BB1212" s="230"/>
      <c r="BC1212" s="230"/>
      <c r="BD1212" s="230"/>
      <c r="BE1212" s="230"/>
      <c r="BF1212" s="230"/>
      <c r="BG1212" s="230"/>
      <c r="BH1212" s="230"/>
      <c r="BI1212" s="230"/>
      <c r="BJ1212" s="230"/>
      <c r="BK1212" s="230"/>
      <c r="BL1212" s="230"/>
      <c r="BM1212" s="230"/>
      <c r="BN1212" s="230"/>
      <c r="BO1212" s="230"/>
      <c r="BP1212" s="230"/>
      <c r="BQ1212" s="231"/>
      <c r="BR1212" s="182">
        <v>-25956</v>
      </c>
      <c r="BS1212" s="183"/>
      <c r="BT1212" s="183"/>
      <c r="BU1212" s="183"/>
      <c r="BV1212" s="184"/>
      <c r="BW1212" s="1"/>
      <c r="BX1212" s="1"/>
      <c r="BY1212" s="1"/>
      <c r="BZ1212" s="2"/>
    </row>
    <row r="1213" spans="1:79" ht="18.75" customHeight="1">
      <c r="A1213" s="62">
        <v>0</v>
      </c>
      <c r="B1213" s="61"/>
      <c r="C1213" s="178" t="s">
        <v>360</v>
      </c>
      <c r="D1213" s="178"/>
      <c r="E1213" s="178"/>
      <c r="F1213" s="178"/>
      <c r="G1213" s="178"/>
      <c r="H1213" s="178"/>
      <c r="I1213" s="178"/>
      <c r="J1213" s="179" t="s">
        <v>98</v>
      </c>
      <c r="K1213" s="179"/>
      <c r="L1213" s="179"/>
      <c r="M1213" s="179"/>
      <c r="N1213" s="179"/>
      <c r="O1213" s="128"/>
      <c r="P1213" s="221"/>
      <c r="Q1213" s="221"/>
      <c r="R1213" s="221"/>
      <c r="S1213" s="221"/>
      <c r="T1213" s="221"/>
      <c r="U1213" s="221"/>
      <c r="V1213" s="221"/>
      <c r="W1213" s="221"/>
      <c r="X1213" s="221"/>
      <c r="Y1213" s="221"/>
      <c r="Z1213" s="221"/>
      <c r="AA1213" s="221"/>
      <c r="AB1213" s="221"/>
      <c r="AC1213" s="221"/>
      <c r="AD1213" s="221"/>
      <c r="AE1213" s="221"/>
      <c r="AF1213" s="221"/>
      <c r="AG1213" s="221"/>
      <c r="AH1213" s="221"/>
      <c r="AI1213" s="221"/>
      <c r="AJ1213" s="221"/>
      <c r="AK1213" s="221"/>
      <c r="AL1213" s="221"/>
      <c r="AM1213" s="221"/>
      <c r="AN1213" s="221"/>
      <c r="AO1213" s="221"/>
      <c r="AP1213" s="221"/>
      <c r="AQ1213" s="221"/>
      <c r="AR1213" s="221"/>
      <c r="AS1213" s="221"/>
      <c r="AT1213" s="221"/>
      <c r="AU1213" s="221"/>
      <c r="AV1213" s="221"/>
      <c r="AW1213" s="221"/>
      <c r="AX1213" s="221"/>
      <c r="AY1213" s="221"/>
      <c r="AZ1213" s="221"/>
      <c r="BA1213" s="221"/>
      <c r="BB1213" s="221"/>
      <c r="BC1213" s="221"/>
      <c r="BD1213" s="221"/>
      <c r="BE1213" s="221"/>
      <c r="BF1213" s="221"/>
      <c r="BG1213" s="221"/>
      <c r="BH1213" s="221"/>
      <c r="BI1213" s="221"/>
      <c r="BJ1213" s="221"/>
      <c r="BK1213" s="221"/>
      <c r="BL1213" s="221"/>
      <c r="BM1213" s="221"/>
      <c r="BN1213" s="221"/>
      <c r="BO1213" s="221"/>
      <c r="BP1213" s="221"/>
      <c r="BQ1213" s="222"/>
      <c r="BR1213" s="151"/>
      <c r="BS1213" s="151"/>
      <c r="BT1213" s="151"/>
      <c r="BU1213" s="151"/>
      <c r="BV1213" s="151"/>
      <c r="BW1213" s="1"/>
      <c r="BX1213" s="1"/>
      <c r="BY1213" s="1"/>
      <c r="BZ1213" s="2"/>
    </row>
    <row r="1214" spans="1:79" ht="63.75" customHeight="1">
      <c r="A1214" s="185" t="s">
        <v>641</v>
      </c>
      <c r="B1214" s="125"/>
      <c r="C1214" s="186" t="s">
        <v>403</v>
      </c>
      <c r="D1214" s="186"/>
      <c r="E1214" s="186"/>
      <c r="F1214" s="186"/>
      <c r="G1214" s="186"/>
      <c r="H1214" s="186"/>
      <c r="I1214" s="186"/>
      <c r="J1214" s="187" t="s">
        <v>362</v>
      </c>
      <c r="K1214" s="187"/>
      <c r="L1214" s="187"/>
      <c r="M1214" s="187"/>
      <c r="N1214" s="187"/>
      <c r="O1214" s="229" t="s">
        <v>640</v>
      </c>
      <c r="P1214" s="230"/>
      <c r="Q1214" s="230"/>
      <c r="R1214" s="230"/>
      <c r="S1214" s="230"/>
      <c r="T1214" s="230"/>
      <c r="U1214" s="230"/>
      <c r="V1214" s="230"/>
      <c r="W1214" s="230"/>
      <c r="X1214" s="230"/>
      <c r="Y1214" s="230"/>
      <c r="Z1214" s="230"/>
      <c r="AA1214" s="230"/>
      <c r="AB1214" s="230"/>
      <c r="AC1214" s="230"/>
      <c r="AD1214" s="230"/>
      <c r="AE1214" s="230"/>
      <c r="AF1214" s="230"/>
      <c r="AG1214" s="230"/>
      <c r="AH1214" s="230"/>
      <c r="AI1214" s="230"/>
      <c r="AJ1214" s="230"/>
      <c r="AK1214" s="230"/>
      <c r="AL1214" s="230"/>
      <c r="AM1214" s="230"/>
      <c r="AN1214" s="230"/>
      <c r="AO1214" s="230"/>
      <c r="AP1214" s="230"/>
      <c r="AQ1214" s="230"/>
      <c r="AR1214" s="230"/>
      <c r="AS1214" s="230"/>
      <c r="AT1214" s="230"/>
      <c r="AU1214" s="230"/>
      <c r="AV1214" s="230"/>
      <c r="AW1214" s="230"/>
      <c r="AX1214" s="230"/>
      <c r="AY1214" s="230"/>
      <c r="AZ1214" s="230"/>
      <c r="BA1214" s="230"/>
      <c r="BB1214" s="230"/>
      <c r="BC1214" s="230"/>
      <c r="BD1214" s="230"/>
      <c r="BE1214" s="230"/>
      <c r="BF1214" s="230"/>
      <c r="BG1214" s="230"/>
      <c r="BH1214" s="230"/>
      <c r="BI1214" s="230"/>
      <c r="BJ1214" s="230"/>
      <c r="BK1214" s="230"/>
      <c r="BL1214" s="230"/>
      <c r="BM1214" s="230"/>
      <c r="BN1214" s="230"/>
      <c r="BO1214" s="230"/>
      <c r="BP1214" s="230"/>
      <c r="BQ1214" s="231"/>
      <c r="BR1214" s="182">
        <v>-100</v>
      </c>
      <c r="BS1214" s="183"/>
      <c r="BT1214" s="183"/>
      <c r="BU1214" s="183"/>
      <c r="BV1214" s="184"/>
      <c r="BW1214" s="1"/>
      <c r="BX1214" s="1"/>
      <c r="BY1214" s="1"/>
      <c r="BZ1214" s="2"/>
    </row>
    <row r="1215" spans="1:79" s="6" customFormat="1" ht="51" customHeight="1">
      <c r="A1215" s="62">
        <v>0</v>
      </c>
      <c r="B1215" s="61"/>
      <c r="C1215" s="178" t="s">
        <v>506</v>
      </c>
      <c r="D1215" s="178"/>
      <c r="E1215" s="178"/>
      <c r="F1215" s="178"/>
      <c r="G1215" s="178"/>
      <c r="H1215" s="178"/>
      <c r="I1215" s="178"/>
      <c r="J1215" s="179" t="s">
        <v>98</v>
      </c>
      <c r="K1215" s="179"/>
      <c r="L1215" s="179"/>
      <c r="M1215" s="179"/>
      <c r="N1215" s="179"/>
      <c r="O1215" s="128"/>
      <c r="P1215" s="221"/>
      <c r="Q1215" s="221"/>
      <c r="R1215" s="221"/>
      <c r="S1215" s="221"/>
      <c r="T1215" s="221"/>
      <c r="U1215" s="221"/>
      <c r="V1215" s="221"/>
      <c r="W1215" s="221"/>
      <c r="X1215" s="221"/>
      <c r="Y1215" s="221"/>
      <c r="Z1215" s="221"/>
      <c r="AA1215" s="221"/>
      <c r="AB1215" s="221"/>
      <c r="AC1215" s="221"/>
      <c r="AD1215" s="221"/>
      <c r="AE1215" s="221"/>
      <c r="AF1215" s="221"/>
      <c r="AG1215" s="221"/>
      <c r="AH1215" s="221"/>
      <c r="AI1215" s="221"/>
      <c r="AJ1215" s="221"/>
      <c r="AK1215" s="221"/>
      <c r="AL1215" s="221"/>
      <c r="AM1215" s="221"/>
      <c r="AN1215" s="221"/>
      <c r="AO1215" s="221"/>
      <c r="AP1215" s="221"/>
      <c r="AQ1215" s="221"/>
      <c r="AR1215" s="221"/>
      <c r="AS1215" s="221"/>
      <c r="AT1215" s="221"/>
      <c r="AU1215" s="221"/>
      <c r="AV1215" s="221"/>
      <c r="AW1215" s="221"/>
      <c r="AX1215" s="221"/>
      <c r="AY1215" s="221"/>
      <c r="AZ1215" s="221"/>
      <c r="BA1215" s="221"/>
      <c r="BB1215" s="221"/>
      <c r="BC1215" s="221"/>
      <c r="BD1215" s="221"/>
      <c r="BE1215" s="221"/>
      <c r="BF1215" s="221"/>
      <c r="BG1215" s="221"/>
      <c r="BH1215" s="221"/>
      <c r="BI1215" s="221"/>
      <c r="BJ1215" s="221"/>
      <c r="BK1215" s="221"/>
      <c r="BL1215" s="221"/>
      <c r="BM1215" s="221"/>
      <c r="BN1215" s="221"/>
      <c r="BO1215" s="221"/>
      <c r="BP1215" s="221"/>
      <c r="BQ1215" s="222"/>
      <c r="BR1215" s="151"/>
      <c r="BS1215" s="151"/>
      <c r="BT1215" s="151"/>
      <c r="BU1215" s="151"/>
      <c r="BV1215" s="151"/>
      <c r="BW1215" s="4"/>
      <c r="BX1215" s="4"/>
      <c r="BY1215" s="4"/>
      <c r="BZ1215" s="5"/>
      <c r="CA1215" s="6" t="s">
        <v>24</v>
      </c>
    </row>
    <row r="1216" spans="1:79" s="6" customFormat="1" ht="18.75" customHeight="1">
      <c r="A1216" s="62">
        <v>0</v>
      </c>
      <c r="B1216" s="61"/>
      <c r="C1216" s="178" t="s">
        <v>97</v>
      </c>
      <c r="D1216" s="178"/>
      <c r="E1216" s="178"/>
      <c r="F1216" s="178"/>
      <c r="G1216" s="178"/>
      <c r="H1216" s="178"/>
      <c r="I1216" s="178"/>
      <c r="J1216" s="179" t="s">
        <v>98</v>
      </c>
      <c r="K1216" s="179"/>
      <c r="L1216" s="179"/>
      <c r="M1216" s="179"/>
      <c r="N1216" s="179"/>
      <c r="O1216" s="128"/>
      <c r="P1216" s="221"/>
      <c r="Q1216" s="221"/>
      <c r="R1216" s="221"/>
      <c r="S1216" s="221"/>
      <c r="T1216" s="221"/>
      <c r="U1216" s="221"/>
      <c r="V1216" s="221"/>
      <c r="W1216" s="221"/>
      <c r="X1216" s="221"/>
      <c r="Y1216" s="221"/>
      <c r="Z1216" s="221"/>
      <c r="AA1216" s="221"/>
      <c r="AB1216" s="221"/>
      <c r="AC1216" s="221"/>
      <c r="AD1216" s="221"/>
      <c r="AE1216" s="221"/>
      <c r="AF1216" s="221"/>
      <c r="AG1216" s="221"/>
      <c r="AH1216" s="221"/>
      <c r="AI1216" s="221"/>
      <c r="AJ1216" s="221"/>
      <c r="AK1216" s="221"/>
      <c r="AL1216" s="221"/>
      <c r="AM1216" s="221"/>
      <c r="AN1216" s="221"/>
      <c r="AO1216" s="221"/>
      <c r="AP1216" s="221"/>
      <c r="AQ1216" s="221"/>
      <c r="AR1216" s="221"/>
      <c r="AS1216" s="221"/>
      <c r="AT1216" s="221"/>
      <c r="AU1216" s="221"/>
      <c r="AV1216" s="221"/>
      <c r="AW1216" s="221"/>
      <c r="AX1216" s="221"/>
      <c r="AY1216" s="221"/>
      <c r="AZ1216" s="221"/>
      <c r="BA1216" s="221"/>
      <c r="BB1216" s="221"/>
      <c r="BC1216" s="221"/>
      <c r="BD1216" s="221"/>
      <c r="BE1216" s="221"/>
      <c r="BF1216" s="221"/>
      <c r="BG1216" s="221"/>
      <c r="BH1216" s="221"/>
      <c r="BI1216" s="221"/>
      <c r="BJ1216" s="221"/>
      <c r="BK1216" s="221"/>
      <c r="BL1216" s="221"/>
      <c r="BM1216" s="221"/>
      <c r="BN1216" s="221"/>
      <c r="BO1216" s="221"/>
      <c r="BP1216" s="221"/>
      <c r="BQ1216" s="222"/>
      <c r="BR1216" s="151"/>
      <c r="BS1216" s="151"/>
      <c r="BT1216" s="151"/>
      <c r="BU1216" s="151"/>
      <c r="BV1216" s="151"/>
      <c r="BW1216" s="4"/>
      <c r="BX1216" s="4"/>
      <c r="BY1216" s="4"/>
      <c r="BZ1216" s="5"/>
      <c r="CA1216" s="6" t="s">
        <v>24</v>
      </c>
    </row>
    <row r="1217" spans="1:79" ht="50.1" customHeight="1">
      <c r="A1217" s="185" t="s">
        <v>642</v>
      </c>
      <c r="B1217" s="125"/>
      <c r="C1217" s="186" t="s">
        <v>175</v>
      </c>
      <c r="D1217" s="186"/>
      <c r="E1217" s="186"/>
      <c r="F1217" s="186"/>
      <c r="G1217" s="186"/>
      <c r="H1217" s="186"/>
      <c r="I1217" s="186"/>
      <c r="J1217" s="187" t="s">
        <v>100</v>
      </c>
      <c r="K1217" s="187"/>
      <c r="L1217" s="187"/>
      <c r="M1217" s="187"/>
      <c r="N1217" s="187"/>
      <c r="O1217" s="229" t="s">
        <v>643</v>
      </c>
      <c r="P1217" s="230"/>
      <c r="Q1217" s="230"/>
      <c r="R1217" s="230"/>
      <c r="S1217" s="230"/>
      <c r="T1217" s="230"/>
      <c r="U1217" s="230"/>
      <c r="V1217" s="230"/>
      <c r="W1217" s="230"/>
      <c r="X1217" s="230"/>
      <c r="Y1217" s="230"/>
      <c r="Z1217" s="230"/>
      <c r="AA1217" s="230"/>
      <c r="AB1217" s="230"/>
      <c r="AC1217" s="230"/>
      <c r="AD1217" s="230"/>
      <c r="AE1217" s="230"/>
      <c r="AF1217" s="230"/>
      <c r="AG1217" s="230"/>
      <c r="AH1217" s="230"/>
      <c r="AI1217" s="230"/>
      <c r="AJ1217" s="230"/>
      <c r="AK1217" s="230"/>
      <c r="AL1217" s="230"/>
      <c r="AM1217" s="230"/>
      <c r="AN1217" s="230"/>
      <c r="AO1217" s="230"/>
      <c r="AP1217" s="230"/>
      <c r="AQ1217" s="230"/>
      <c r="AR1217" s="230"/>
      <c r="AS1217" s="230"/>
      <c r="AT1217" s="230"/>
      <c r="AU1217" s="230"/>
      <c r="AV1217" s="230"/>
      <c r="AW1217" s="230"/>
      <c r="AX1217" s="230"/>
      <c r="AY1217" s="230"/>
      <c r="AZ1217" s="230"/>
      <c r="BA1217" s="230"/>
      <c r="BB1217" s="230"/>
      <c r="BC1217" s="230"/>
      <c r="BD1217" s="230"/>
      <c r="BE1217" s="230"/>
      <c r="BF1217" s="230"/>
      <c r="BG1217" s="230"/>
      <c r="BH1217" s="230"/>
      <c r="BI1217" s="230"/>
      <c r="BJ1217" s="230"/>
      <c r="BK1217" s="230"/>
      <c r="BL1217" s="230"/>
      <c r="BM1217" s="230"/>
      <c r="BN1217" s="230"/>
      <c r="BO1217" s="230"/>
      <c r="BP1217" s="230"/>
      <c r="BQ1217" s="231"/>
      <c r="BR1217" s="182">
        <v>-5900</v>
      </c>
      <c r="BS1217" s="183"/>
      <c r="BT1217" s="183"/>
      <c r="BU1217" s="183"/>
      <c r="BV1217" s="184"/>
      <c r="BW1217" s="1"/>
      <c r="BX1217" s="1"/>
      <c r="BY1217" s="1"/>
      <c r="BZ1217" s="2"/>
    </row>
    <row r="1218" spans="1:79" ht="18.75" customHeight="1">
      <c r="A1218" s="62">
        <v>0</v>
      </c>
      <c r="B1218" s="61"/>
      <c r="C1218" s="178" t="s">
        <v>198</v>
      </c>
      <c r="D1218" s="178"/>
      <c r="E1218" s="178"/>
      <c r="F1218" s="178"/>
      <c r="G1218" s="178"/>
      <c r="H1218" s="178"/>
      <c r="I1218" s="178"/>
      <c r="J1218" s="179" t="s">
        <v>98</v>
      </c>
      <c r="K1218" s="179"/>
      <c r="L1218" s="179"/>
      <c r="M1218" s="179"/>
      <c r="N1218" s="179"/>
      <c r="O1218" s="128"/>
      <c r="P1218" s="221"/>
      <c r="Q1218" s="221"/>
      <c r="R1218" s="221"/>
      <c r="S1218" s="221"/>
      <c r="T1218" s="221"/>
      <c r="U1218" s="221"/>
      <c r="V1218" s="221"/>
      <c r="W1218" s="221"/>
      <c r="X1218" s="221"/>
      <c r="Y1218" s="221"/>
      <c r="Z1218" s="221"/>
      <c r="AA1218" s="221"/>
      <c r="AB1218" s="221"/>
      <c r="AC1218" s="221"/>
      <c r="AD1218" s="221"/>
      <c r="AE1218" s="221"/>
      <c r="AF1218" s="221"/>
      <c r="AG1218" s="221"/>
      <c r="AH1218" s="221"/>
      <c r="AI1218" s="221"/>
      <c r="AJ1218" s="221"/>
      <c r="AK1218" s="221"/>
      <c r="AL1218" s="221"/>
      <c r="AM1218" s="221"/>
      <c r="AN1218" s="221"/>
      <c r="AO1218" s="221"/>
      <c r="AP1218" s="221"/>
      <c r="AQ1218" s="221"/>
      <c r="AR1218" s="221"/>
      <c r="AS1218" s="221"/>
      <c r="AT1218" s="221"/>
      <c r="AU1218" s="221"/>
      <c r="AV1218" s="221"/>
      <c r="AW1218" s="221"/>
      <c r="AX1218" s="221"/>
      <c r="AY1218" s="221"/>
      <c r="AZ1218" s="221"/>
      <c r="BA1218" s="221"/>
      <c r="BB1218" s="221"/>
      <c r="BC1218" s="221"/>
      <c r="BD1218" s="221"/>
      <c r="BE1218" s="221"/>
      <c r="BF1218" s="221"/>
      <c r="BG1218" s="221"/>
      <c r="BH1218" s="221"/>
      <c r="BI1218" s="221"/>
      <c r="BJ1218" s="221"/>
      <c r="BK1218" s="221"/>
      <c r="BL1218" s="221"/>
      <c r="BM1218" s="221"/>
      <c r="BN1218" s="221"/>
      <c r="BO1218" s="221"/>
      <c r="BP1218" s="221"/>
      <c r="BQ1218" s="222"/>
      <c r="BR1218" s="151"/>
      <c r="BS1218" s="151"/>
      <c r="BT1218" s="151"/>
      <c r="BU1218" s="151"/>
      <c r="BV1218" s="151"/>
      <c r="BW1218" s="1"/>
      <c r="BX1218" s="1"/>
      <c r="BY1218" s="1"/>
      <c r="BZ1218" s="2"/>
    </row>
    <row r="1219" spans="1:79" ht="73.5" customHeight="1">
      <c r="A1219" s="185" t="s">
        <v>642</v>
      </c>
      <c r="B1219" s="125"/>
      <c r="C1219" s="186" t="s">
        <v>262</v>
      </c>
      <c r="D1219" s="186"/>
      <c r="E1219" s="186"/>
      <c r="F1219" s="186"/>
      <c r="G1219" s="186"/>
      <c r="H1219" s="186"/>
      <c r="I1219" s="186"/>
      <c r="J1219" s="187" t="s">
        <v>103</v>
      </c>
      <c r="K1219" s="187"/>
      <c r="L1219" s="187"/>
      <c r="M1219" s="187"/>
      <c r="N1219" s="187"/>
      <c r="O1219" s="229" t="s">
        <v>643</v>
      </c>
      <c r="P1219" s="230"/>
      <c r="Q1219" s="230"/>
      <c r="R1219" s="230"/>
      <c r="S1219" s="230"/>
      <c r="T1219" s="230"/>
      <c r="U1219" s="230"/>
      <c r="V1219" s="230"/>
      <c r="W1219" s="230"/>
      <c r="X1219" s="230"/>
      <c r="Y1219" s="230"/>
      <c r="Z1219" s="230"/>
      <c r="AA1219" s="230"/>
      <c r="AB1219" s="230"/>
      <c r="AC1219" s="230"/>
      <c r="AD1219" s="230"/>
      <c r="AE1219" s="230"/>
      <c r="AF1219" s="230"/>
      <c r="AG1219" s="230"/>
      <c r="AH1219" s="230"/>
      <c r="AI1219" s="230"/>
      <c r="AJ1219" s="230"/>
      <c r="AK1219" s="230"/>
      <c r="AL1219" s="230"/>
      <c r="AM1219" s="230"/>
      <c r="AN1219" s="230"/>
      <c r="AO1219" s="230"/>
      <c r="AP1219" s="230"/>
      <c r="AQ1219" s="230"/>
      <c r="AR1219" s="230"/>
      <c r="AS1219" s="230"/>
      <c r="AT1219" s="230"/>
      <c r="AU1219" s="230"/>
      <c r="AV1219" s="230"/>
      <c r="AW1219" s="230"/>
      <c r="AX1219" s="230"/>
      <c r="AY1219" s="230"/>
      <c r="AZ1219" s="230"/>
      <c r="BA1219" s="230"/>
      <c r="BB1219" s="230"/>
      <c r="BC1219" s="230"/>
      <c r="BD1219" s="230"/>
      <c r="BE1219" s="230"/>
      <c r="BF1219" s="230"/>
      <c r="BG1219" s="230"/>
      <c r="BH1219" s="230"/>
      <c r="BI1219" s="230"/>
      <c r="BJ1219" s="230"/>
      <c r="BK1219" s="230"/>
      <c r="BL1219" s="230"/>
      <c r="BM1219" s="230"/>
      <c r="BN1219" s="230"/>
      <c r="BO1219" s="230"/>
      <c r="BP1219" s="230"/>
      <c r="BQ1219" s="231"/>
      <c r="BR1219" s="182">
        <v>-1</v>
      </c>
      <c r="BS1219" s="183"/>
      <c r="BT1219" s="183"/>
      <c r="BU1219" s="183"/>
      <c r="BV1219" s="184"/>
      <c r="BW1219" s="1"/>
      <c r="BX1219" s="1"/>
      <c r="BY1219" s="1"/>
      <c r="BZ1219" s="2"/>
    </row>
    <row r="1220" spans="1:79" ht="18.75" customHeight="1">
      <c r="A1220" s="62">
        <v>0</v>
      </c>
      <c r="B1220" s="61"/>
      <c r="C1220" s="178" t="s">
        <v>281</v>
      </c>
      <c r="D1220" s="178"/>
      <c r="E1220" s="178"/>
      <c r="F1220" s="178"/>
      <c r="G1220" s="178"/>
      <c r="H1220" s="178"/>
      <c r="I1220" s="178"/>
      <c r="J1220" s="179" t="s">
        <v>98</v>
      </c>
      <c r="K1220" s="179"/>
      <c r="L1220" s="179"/>
      <c r="M1220" s="179"/>
      <c r="N1220" s="179"/>
      <c r="O1220" s="128"/>
      <c r="P1220" s="221"/>
      <c r="Q1220" s="221"/>
      <c r="R1220" s="221"/>
      <c r="S1220" s="221"/>
      <c r="T1220" s="221"/>
      <c r="U1220" s="221"/>
      <c r="V1220" s="221"/>
      <c r="W1220" s="221"/>
      <c r="X1220" s="221"/>
      <c r="Y1220" s="221"/>
      <c r="Z1220" s="221"/>
      <c r="AA1220" s="221"/>
      <c r="AB1220" s="221"/>
      <c r="AC1220" s="221"/>
      <c r="AD1220" s="221"/>
      <c r="AE1220" s="221"/>
      <c r="AF1220" s="221"/>
      <c r="AG1220" s="221"/>
      <c r="AH1220" s="221"/>
      <c r="AI1220" s="221"/>
      <c r="AJ1220" s="221"/>
      <c r="AK1220" s="221"/>
      <c r="AL1220" s="221"/>
      <c r="AM1220" s="221"/>
      <c r="AN1220" s="221"/>
      <c r="AO1220" s="221"/>
      <c r="AP1220" s="221"/>
      <c r="AQ1220" s="221"/>
      <c r="AR1220" s="221"/>
      <c r="AS1220" s="221"/>
      <c r="AT1220" s="221"/>
      <c r="AU1220" s="221"/>
      <c r="AV1220" s="221"/>
      <c r="AW1220" s="221"/>
      <c r="AX1220" s="221"/>
      <c r="AY1220" s="221"/>
      <c r="AZ1220" s="221"/>
      <c r="BA1220" s="221"/>
      <c r="BB1220" s="221"/>
      <c r="BC1220" s="221"/>
      <c r="BD1220" s="221"/>
      <c r="BE1220" s="221"/>
      <c r="BF1220" s="221"/>
      <c r="BG1220" s="221"/>
      <c r="BH1220" s="221"/>
      <c r="BI1220" s="221"/>
      <c r="BJ1220" s="221"/>
      <c r="BK1220" s="221"/>
      <c r="BL1220" s="221"/>
      <c r="BM1220" s="221"/>
      <c r="BN1220" s="221"/>
      <c r="BO1220" s="221"/>
      <c r="BP1220" s="221"/>
      <c r="BQ1220" s="222"/>
      <c r="BR1220" s="151"/>
      <c r="BS1220" s="151"/>
      <c r="BT1220" s="151"/>
      <c r="BU1220" s="151"/>
      <c r="BV1220" s="151"/>
      <c r="BW1220" s="1"/>
      <c r="BX1220" s="1"/>
      <c r="BY1220" s="1"/>
      <c r="BZ1220" s="2"/>
    </row>
    <row r="1221" spans="1:79" ht="68.45" customHeight="1">
      <c r="A1221" s="185" t="s">
        <v>642</v>
      </c>
      <c r="B1221" s="125"/>
      <c r="C1221" s="186" t="s">
        <v>340</v>
      </c>
      <c r="D1221" s="186"/>
      <c r="E1221" s="186"/>
      <c r="F1221" s="186"/>
      <c r="G1221" s="186"/>
      <c r="H1221" s="186"/>
      <c r="I1221" s="186"/>
      <c r="J1221" s="187" t="s">
        <v>100</v>
      </c>
      <c r="K1221" s="187"/>
      <c r="L1221" s="187"/>
      <c r="M1221" s="187"/>
      <c r="N1221" s="187"/>
      <c r="O1221" s="229" t="s">
        <v>643</v>
      </c>
      <c r="P1221" s="230"/>
      <c r="Q1221" s="230"/>
      <c r="R1221" s="230"/>
      <c r="S1221" s="230"/>
      <c r="T1221" s="230"/>
      <c r="U1221" s="230"/>
      <c r="V1221" s="230"/>
      <c r="W1221" s="230"/>
      <c r="X1221" s="230"/>
      <c r="Y1221" s="230"/>
      <c r="Z1221" s="230"/>
      <c r="AA1221" s="230"/>
      <c r="AB1221" s="230"/>
      <c r="AC1221" s="230"/>
      <c r="AD1221" s="230"/>
      <c r="AE1221" s="230"/>
      <c r="AF1221" s="230"/>
      <c r="AG1221" s="230"/>
      <c r="AH1221" s="230"/>
      <c r="AI1221" s="230"/>
      <c r="AJ1221" s="230"/>
      <c r="AK1221" s="230"/>
      <c r="AL1221" s="230"/>
      <c r="AM1221" s="230"/>
      <c r="AN1221" s="230"/>
      <c r="AO1221" s="230"/>
      <c r="AP1221" s="230"/>
      <c r="AQ1221" s="230"/>
      <c r="AR1221" s="230"/>
      <c r="AS1221" s="230"/>
      <c r="AT1221" s="230"/>
      <c r="AU1221" s="230"/>
      <c r="AV1221" s="230"/>
      <c r="AW1221" s="230"/>
      <c r="AX1221" s="230"/>
      <c r="AY1221" s="230"/>
      <c r="AZ1221" s="230"/>
      <c r="BA1221" s="230"/>
      <c r="BB1221" s="230"/>
      <c r="BC1221" s="230"/>
      <c r="BD1221" s="230"/>
      <c r="BE1221" s="230"/>
      <c r="BF1221" s="230"/>
      <c r="BG1221" s="230"/>
      <c r="BH1221" s="230"/>
      <c r="BI1221" s="230"/>
      <c r="BJ1221" s="230"/>
      <c r="BK1221" s="230"/>
      <c r="BL1221" s="230"/>
      <c r="BM1221" s="230"/>
      <c r="BN1221" s="230"/>
      <c r="BO1221" s="230"/>
      <c r="BP1221" s="230"/>
      <c r="BQ1221" s="231"/>
      <c r="BR1221" s="182">
        <v>-5900</v>
      </c>
      <c r="BS1221" s="183"/>
      <c r="BT1221" s="183"/>
      <c r="BU1221" s="183"/>
      <c r="BV1221" s="184"/>
      <c r="BW1221" s="1"/>
      <c r="BX1221" s="1"/>
      <c r="BY1221" s="1"/>
      <c r="BZ1221" s="2"/>
    </row>
    <row r="1222" spans="1:79" ht="18.75" customHeight="1">
      <c r="A1222" s="62">
        <v>0</v>
      </c>
      <c r="B1222" s="61"/>
      <c r="C1222" s="178" t="s">
        <v>360</v>
      </c>
      <c r="D1222" s="178"/>
      <c r="E1222" s="178"/>
      <c r="F1222" s="178"/>
      <c r="G1222" s="178"/>
      <c r="H1222" s="178"/>
      <c r="I1222" s="178"/>
      <c r="J1222" s="179" t="s">
        <v>98</v>
      </c>
      <c r="K1222" s="179"/>
      <c r="L1222" s="179"/>
      <c r="M1222" s="179"/>
      <c r="N1222" s="179"/>
      <c r="O1222" s="128"/>
      <c r="P1222" s="221"/>
      <c r="Q1222" s="221"/>
      <c r="R1222" s="221"/>
      <c r="S1222" s="221"/>
      <c r="T1222" s="221"/>
      <c r="U1222" s="221"/>
      <c r="V1222" s="221"/>
      <c r="W1222" s="221"/>
      <c r="X1222" s="221"/>
      <c r="Y1222" s="221"/>
      <c r="Z1222" s="221"/>
      <c r="AA1222" s="221"/>
      <c r="AB1222" s="221"/>
      <c r="AC1222" s="221"/>
      <c r="AD1222" s="221"/>
      <c r="AE1222" s="221"/>
      <c r="AF1222" s="221"/>
      <c r="AG1222" s="221"/>
      <c r="AH1222" s="221"/>
      <c r="AI1222" s="221"/>
      <c r="AJ1222" s="221"/>
      <c r="AK1222" s="221"/>
      <c r="AL1222" s="221"/>
      <c r="AM1222" s="221"/>
      <c r="AN1222" s="221"/>
      <c r="AO1222" s="221"/>
      <c r="AP1222" s="221"/>
      <c r="AQ1222" s="221"/>
      <c r="AR1222" s="221"/>
      <c r="AS1222" s="221"/>
      <c r="AT1222" s="221"/>
      <c r="AU1222" s="221"/>
      <c r="AV1222" s="221"/>
      <c r="AW1222" s="221"/>
      <c r="AX1222" s="221"/>
      <c r="AY1222" s="221"/>
      <c r="AZ1222" s="221"/>
      <c r="BA1222" s="221"/>
      <c r="BB1222" s="221"/>
      <c r="BC1222" s="221"/>
      <c r="BD1222" s="221"/>
      <c r="BE1222" s="221"/>
      <c r="BF1222" s="221"/>
      <c r="BG1222" s="221"/>
      <c r="BH1222" s="221"/>
      <c r="BI1222" s="221"/>
      <c r="BJ1222" s="221"/>
      <c r="BK1222" s="221"/>
      <c r="BL1222" s="221"/>
      <c r="BM1222" s="221"/>
      <c r="BN1222" s="221"/>
      <c r="BO1222" s="221"/>
      <c r="BP1222" s="221"/>
      <c r="BQ1222" s="222"/>
      <c r="BR1222" s="151"/>
      <c r="BS1222" s="151"/>
      <c r="BT1222" s="151"/>
      <c r="BU1222" s="151"/>
      <c r="BV1222" s="151"/>
      <c r="BW1222" s="1"/>
      <c r="BX1222" s="1"/>
      <c r="BY1222" s="1"/>
      <c r="BZ1222" s="2"/>
    </row>
    <row r="1223" spans="1:79" ht="50.25" customHeight="1">
      <c r="A1223" s="185" t="s">
        <v>642</v>
      </c>
      <c r="B1223" s="125"/>
      <c r="C1223" s="186" t="s">
        <v>404</v>
      </c>
      <c r="D1223" s="186"/>
      <c r="E1223" s="186"/>
      <c r="F1223" s="186"/>
      <c r="G1223" s="186"/>
      <c r="H1223" s="186"/>
      <c r="I1223" s="186"/>
      <c r="J1223" s="187" t="s">
        <v>362</v>
      </c>
      <c r="K1223" s="187"/>
      <c r="L1223" s="187"/>
      <c r="M1223" s="187"/>
      <c r="N1223" s="187"/>
      <c r="O1223" s="229" t="s">
        <v>643</v>
      </c>
      <c r="P1223" s="230"/>
      <c r="Q1223" s="230"/>
      <c r="R1223" s="230"/>
      <c r="S1223" s="230"/>
      <c r="T1223" s="230"/>
      <c r="U1223" s="230"/>
      <c r="V1223" s="230"/>
      <c r="W1223" s="230"/>
      <c r="X1223" s="230"/>
      <c r="Y1223" s="230"/>
      <c r="Z1223" s="230"/>
      <c r="AA1223" s="230"/>
      <c r="AB1223" s="230"/>
      <c r="AC1223" s="230"/>
      <c r="AD1223" s="230"/>
      <c r="AE1223" s="230"/>
      <c r="AF1223" s="230"/>
      <c r="AG1223" s="230"/>
      <c r="AH1223" s="230"/>
      <c r="AI1223" s="230"/>
      <c r="AJ1223" s="230"/>
      <c r="AK1223" s="230"/>
      <c r="AL1223" s="230"/>
      <c r="AM1223" s="230"/>
      <c r="AN1223" s="230"/>
      <c r="AO1223" s="230"/>
      <c r="AP1223" s="230"/>
      <c r="AQ1223" s="230"/>
      <c r="AR1223" s="230"/>
      <c r="AS1223" s="230"/>
      <c r="AT1223" s="230"/>
      <c r="AU1223" s="230"/>
      <c r="AV1223" s="230"/>
      <c r="AW1223" s="230"/>
      <c r="AX1223" s="230"/>
      <c r="AY1223" s="230"/>
      <c r="AZ1223" s="230"/>
      <c r="BA1223" s="230"/>
      <c r="BB1223" s="230"/>
      <c r="BC1223" s="230"/>
      <c r="BD1223" s="230"/>
      <c r="BE1223" s="230"/>
      <c r="BF1223" s="230"/>
      <c r="BG1223" s="230"/>
      <c r="BH1223" s="230"/>
      <c r="BI1223" s="230"/>
      <c r="BJ1223" s="230"/>
      <c r="BK1223" s="230"/>
      <c r="BL1223" s="230"/>
      <c r="BM1223" s="230"/>
      <c r="BN1223" s="230"/>
      <c r="BO1223" s="230"/>
      <c r="BP1223" s="230"/>
      <c r="BQ1223" s="231"/>
      <c r="BR1223" s="182">
        <v>-100</v>
      </c>
      <c r="BS1223" s="183"/>
      <c r="BT1223" s="183"/>
      <c r="BU1223" s="183"/>
      <c r="BV1223" s="184"/>
      <c r="BW1223" s="1"/>
      <c r="BX1223" s="1"/>
      <c r="BY1223" s="1"/>
      <c r="BZ1223" s="2"/>
    </row>
    <row r="1224" spans="1:79" s="6" customFormat="1" ht="51" hidden="1" customHeight="1">
      <c r="A1224" s="62">
        <v>0</v>
      </c>
      <c r="B1224" s="61"/>
      <c r="C1224" s="178" t="s">
        <v>507</v>
      </c>
      <c r="D1224" s="178"/>
      <c r="E1224" s="178"/>
      <c r="F1224" s="178"/>
      <c r="G1224" s="178"/>
      <c r="H1224" s="178"/>
      <c r="I1224" s="178"/>
      <c r="J1224" s="179" t="s">
        <v>98</v>
      </c>
      <c r="K1224" s="179"/>
      <c r="L1224" s="179"/>
      <c r="M1224" s="179"/>
      <c r="N1224" s="179"/>
      <c r="O1224" s="128"/>
      <c r="P1224" s="221"/>
      <c r="Q1224" s="221"/>
      <c r="R1224" s="221"/>
      <c r="S1224" s="221"/>
      <c r="T1224" s="221"/>
      <c r="U1224" s="221"/>
      <c r="V1224" s="221"/>
      <c r="W1224" s="221"/>
      <c r="X1224" s="221"/>
      <c r="Y1224" s="221"/>
      <c r="Z1224" s="221"/>
      <c r="AA1224" s="221"/>
      <c r="AB1224" s="221"/>
      <c r="AC1224" s="221"/>
      <c r="AD1224" s="221"/>
      <c r="AE1224" s="221"/>
      <c r="AF1224" s="221"/>
      <c r="AG1224" s="221"/>
      <c r="AH1224" s="221"/>
      <c r="AI1224" s="221"/>
      <c r="AJ1224" s="221"/>
      <c r="AK1224" s="221"/>
      <c r="AL1224" s="221"/>
      <c r="AM1224" s="221"/>
      <c r="AN1224" s="221"/>
      <c r="AO1224" s="221"/>
      <c r="AP1224" s="221"/>
      <c r="AQ1224" s="221"/>
      <c r="AR1224" s="221"/>
      <c r="AS1224" s="221"/>
      <c r="AT1224" s="221"/>
      <c r="AU1224" s="221"/>
      <c r="AV1224" s="221"/>
      <c r="AW1224" s="221"/>
      <c r="AX1224" s="221"/>
      <c r="AY1224" s="221"/>
      <c r="AZ1224" s="221"/>
      <c r="BA1224" s="221"/>
      <c r="BB1224" s="221"/>
      <c r="BC1224" s="221"/>
      <c r="BD1224" s="221"/>
      <c r="BE1224" s="221"/>
      <c r="BF1224" s="221"/>
      <c r="BG1224" s="221"/>
      <c r="BH1224" s="221"/>
      <c r="BI1224" s="221"/>
      <c r="BJ1224" s="221"/>
      <c r="BK1224" s="221"/>
      <c r="BL1224" s="221"/>
      <c r="BM1224" s="221"/>
      <c r="BN1224" s="221"/>
      <c r="BO1224" s="221"/>
      <c r="BP1224" s="221"/>
      <c r="BQ1224" s="222"/>
      <c r="BR1224" s="151"/>
      <c r="BS1224" s="151"/>
      <c r="BT1224" s="151"/>
      <c r="BU1224" s="151"/>
      <c r="BV1224" s="151"/>
      <c r="BW1224" s="4"/>
      <c r="BX1224" s="4"/>
      <c r="BY1224" s="4"/>
      <c r="BZ1224" s="5"/>
      <c r="CA1224" s="6" t="s">
        <v>24</v>
      </c>
    </row>
    <row r="1225" spans="1:79" s="6" customFormat="1" ht="18.75" hidden="1" customHeight="1">
      <c r="A1225" s="62">
        <v>0</v>
      </c>
      <c r="B1225" s="61"/>
      <c r="C1225" s="178" t="s">
        <v>97</v>
      </c>
      <c r="D1225" s="178"/>
      <c r="E1225" s="178"/>
      <c r="F1225" s="178"/>
      <c r="G1225" s="178"/>
      <c r="H1225" s="178"/>
      <c r="I1225" s="178"/>
      <c r="J1225" s="179" t="s">
        <v>98</v>
      </c>
      <c r="K1225" s="179"/>
      <c r="L1225" s="179"/>
      <c r="M1225" s="179"/>
      <c r="N1225" s="179"/>
      <c r="O1225" s="128"/>
      <c r="P1225" s="221"/>
      <c r="Q1225" s="221"/>
      <c r="R1225" s="221"/>
      <c r="S1225" s="221"/>
      <c r="T1225" s="221"/>
      <c r="U1225" s="221"/>
      <c r="V1225" s="221"/>
      <c r="W1225" s="221"/>
      <c r="X1225" s="221"/>
      <c r="Y1225" s="221"/>
      <c r="Z1225" s="221"/>
      <c r="AA1225" s="221"/>
      <c r="AB1225" s="221"/>
      <c r="AC1225" s="221"/>
      <c r="AD1225" s="221"/>
      <c r="AE1225" s="221"/>
      <c r="AF1225" s="221"/>
      <c r="AG1225" s="221"/>
      <c r="AH1225" s="221"/>
      <c r="AI1225" s="221"/>
      <c r="AJ1225" s="221"/>
      <c r="AK1225" s="221"/>
      <c r="AL1225" s="221"/>
      <c r="AM1225" s="221"/>
      <c r="AN1225" s="221"/>
      <c r="AO1225" s="221"/>
      <c r="AP1225" s="221"/>
      <c r="AQ1225" s="221"/>
      <c r="AR1225" s="221"/>
      <c r="AS1225" s="221"/>
      <c r="AT1225" s="221"/>
      <c r="AU1225" s="221"/>
      <c r="AV1225" s="221"/>
      <c r="AW1225" s="221"/>
      <c r="AX1225" s="221"/>
      <c r="AY1225" s="221"/>
      <c r="AZ1225" s="221"/>
      <c r="BA1225" s="221"/>
      <c r="BB1225" s="221"/>
      <c r="BC1225" s="221"/>
      <c r="BD1225" s="221"/>
      <c r="BE1225" s="221"/>
      <c r="BF1225" s="221"/>
      <c r="BG1225" s="221"/>
      <c r="BH1225" s="221"/>
      <c r="BI1225" s="221"/>
      <c r="BJ1225" s="221"/>
      <c r="BK1225" s="221"/>
      <c r="BL1225" s="221"/>
      <c r="BM1225" s="221"/>
      <c r="BN1225" s="221"/>
      <c r="BO1225" s="221"/>
      <c r="BP1225" s="221"/>
      <c r="BQ1225" s="222"/>
      <c r="BR1225" s="151"/>
      <c r="BS1225" s="151"/>
      <c r="BT1225" s="151"/>
      <c r="BU1225" s="151"/>
      <c r="BV1225" s="151"/>
      <c r="BW1225" s="4"/>
      <c r="BX1225" s="4"/>
      <c r="BY1225" s="4"/>
      <c r="BZ1225" s="5"/>
      <c r="CA1225" s="6" t="s">
        <v>24</v>
      </c>
    </row>
    <row r="1226" spans="1:79" ht="45" hidden="1" customHeight="1">
      <c r="A1226" s="185">
        <v>52</v>
      </c>
      <c r="B1226" s="125"/>
      <c r="C1226" s="186" t="s">
        <v>176</v>
      </c>
      <c r="D1226" s="186"/>
      <c r="E1226" s="186"/>
      <c r="F1226" s="186"/>
      <c r="G1226" s="186"/>
      <c r="H1226" s="186"/>
      <c r="I1226" s="186"/>
      <c r="J1226" s="187" t="s">
        <v>100</v>
      </c>
      <c r="K1226" s="187"/>
      <c r="L1226" s="187"/>
      <c r="M1226" s="187"/>
      <c r="N1226" s="187"/>
      <c r="O1226" s="128"/>
      <c r="P1226" s="221"/>
      <c r="Q1226" s="221"/>
      <c r="R1226" s="221"/>
      <c r="S1226" s="221"/>
      <c r="T1226" s="221"/>
      <c r="U1226" s="221"/>
      <c r="V1226" s="221"/>
      <c r="W1226" s="221"/>
      <c r="X1226" s="221"/>
      <c r="Y1226" s="221"/>
      <c r="Z1226" s="221"/>
      <c r="AA1226" s="221"/>
      <c r="AB1226" s="221"/>
      <c r="AC1226" s="221"/>
      <c r="AD1226" s="221"/>
      <c r="AE1226" s="221"/>
      <c r="AF1226" s="221"/>
      <c r="AG1226" s="221"/>
      <c r="AH1226" s="221"/>
      <c r="AI1226" s="221"/>
      <c r="AJ1226" s="221"/>
      <c r="AK1226" s="221"/>
      <c r="AL1226" s="221"/>
      <c r="AM1226" s="221"/>
      <c r="AN1226" s="221"/>
      <c r="AO1226" s="221"/>
      <c r="AP1226" s="221"/>
      <c r="AQ1226" s="221"/>
      <c r="AR1226" s="221"/>
      <c r="AS1226" s="221"/>
      <c r="AT1226" s="221"/>
      <c r="AU1226" s="221"/>
      <c r="AV1226" s="221"/>
      <c r="AW1226" s="221"/>
      <c r="AX1226" s="221"/>
      <c r="AY1226" s="221"/>
      <c r="AZ1226" s="221"/>
      <c r="BA1226" s="221"/>
      <c r="BB1226" s="221"/>
      <c r="BC1226" s="221"/>
      <c r="BD1226" s="221"/>
      <c r="BE1226" s="221"/>
      <c r="BF1226" s="221"/>
      <c r="BG1226" s="221"/>
      <c r="BH1226" s="221"/>
      <c r="BI1226" s="221"/>
      <c r="BJ1226" s="221"/>
      <c r="BK1226" s="221"/>
      <c r="BL1226" s="221"/>
      <c r="BM1226" s="221"/>
      <c r="BN1226" s="221"/>
      <c r="BO1226" s="221"/>
      <c r="BP1226" s="221"/>
      <c r="BQ1226" s="222"/>
      <c r="BR1226" s="182">
        <v>0</v>
      </c>
      <c r="BS1226" s="183"/>
      <c r="BT1226" s="183"/>
      <c r="BU1226" s="183"/>
      <c r="BV1226" s="184"/>
      <c r="BW1226" s="1"/>
      <c r="BX1226" s="1"/>
      <c r="BY1226" s="1"/>
      <c r="BZ1226" s="2"/>
    </row>
    <row r="1227" spans="1:79" ht="18.75" hidden="1" customHeight="1">
      <c r="A1227" s="62">
        <v>0</v>
      </c>
      <c r="B1227" s="61"/>
      <c r="C1227" s="178" t="s">
        <v>198</v>
      </c>
      <c r="D1227" s="178"/>
      <c r="E1227" s="178"/>
      <c r="F1227" s="178"/>
      <c r="G1227" s="178"/>
      <c r="H1227" s="178"/>
      <c r="I1227" s="178"/>
      <c r="J1227" s="179" t="s">
        <v>98</v>
      </c>
      <c r="K1227" s="179"/>
      <c r="L1227" s="179"/>
      <c r="M1227" s="179"/>
      <c r="N1227" s="179"/>
      <c r="O1227" s="128"/>
      <c r="P1227" s="221"/>
      <c r="Q1227" s="221"/>
      <c r="R1227" s="221"/>
      <c r="S1227" s="221"/>
      <c r="T1227" s="221"/>
      <c r="U1227" s="221"/>
      <c r="V1227" s="221"/>
      <c r="W1227" s="221"/>
      <c r="X1227" s="221"/>
      <c r="Y1227" s="221"/>
      <c r="Z1227" s="221"/>
      <c r="AA1227" s="221"/>
      <c r="AB1227" s="221"/>
      <c r="AC1227" s="221"/>
      <c r="AD1227" s="221"/>
      <c r="AE1227" s="221"/>
      <c r="AF1227" s="221"/>
      <c r="AG1227" s="221"/>
      <c r="AH1227" s="221"/>
      <c r="AI1227" s="221"/>
      <c r="AJ1227" s="221"/>
      <c r="AK1227" s="221"/>
      <c r="AL1227" s="221"/>
      <c r="AM1227" s="221"/>
      <c r="AN1227" s="221"/>
      <c r="AO1227" s="221"/>
      <c r="AP1227" s="221"/>
      <c r="AQ1227" s="221"/>
      <c r="AR1227" s="221"/>
      <c r="AS1227" s="221"/>
      <c r="AT1227" s="221"/>
      <c r="AU1227" s="221"/>
      <c r="AV1227" s="221"/>
      <c r="AW1227" s="221"/>
      <c r="AX1227" s="221"/>
      <c r="AY1227" s="221"/>
      <c r="AZ1227" s="221"/>
      <c r="BA1227" s="221"/>
      <c r="BB1227" s="221"/>
      <c r="BC1227" s="221"/>
      <c r="BD1227" s="221"/>
      <c r="BE1227" s="221"/>
      <c r="BF1227" s="221"/>
      <c r="BG1227" s="221"/>
      <c r="BH1227" s="221"/>
      <c r="BI1227" s="221"/>
      <c r="BJ1227" s="221"/>
      <c r="BK1227" s="221"/>
      <c r="BL1227" s="221"/>
      <c r="BM1227" s="221"/>
      <c r="BN1227" s="221"/>
      <c r="BO1227" s="221"/>
      <c r="BP1227" s="221"/>
      <c r="BQ1227" s="222"/>
      <c r="BR1227" s="151"/>
      <c r="BS1227" s="151"/>
      <c r="BT1227" s="151"/>
      <c r="BU1227" s="151"/>
      <c r="BV1227" s="151"/>
      <c r="BW1227" s="1"/>
      <c r="BX1227" s="1"/>
      <c r="BY1227" s="1"/>
      <c r="BZ1227" s="2"/>
    </row>
    <row r="1228" spans="1:79" ht="70.5" hidden="1" customHeight="1">
      <c r="A1228" s="185">
        <v>52</v>
      </c>
      <c r="B1228" s="125"/>
      <c r="C1228" s="186" t="s">
        <v>263</v>
      </c>
      <c r="D1228" s="186"/>
      <c r="E1228" s="186"/>
      <c r="F1228" s="186"/>
      <c r="G1228" s="186"/>
      <c r="H1228" s="186"/>
      <c r="I1228" s="186"/>
      <c r="J1228" s="187" t="s">
        <v>205</v>
      </c>
      <c r="K1228" s="187"/>
      <c r="L1228" s="187"/>
      <c r="M1228" s="187"/>
      <c r="N1228" s="187"/>
      <c r="O1228" s="128"/>
      <c r="P1228" s="221"/>
      <c r="Q1228" s="221"/>
      <c r="R1228" s="221"/>
      <c r="S1228" s="221"/>
      <c r="T1228" s="221"/>
      <c r="U1228" s="221"/>
      <c r="V1228" s="221"/>
      <c r="W1228" s="221"/>
      <c r="X1228" s="221"/>
      <c r="Y1228" s="221"/>
      <c r="Z1228" s="221"/>
      <c r="AA1228" s="221"/>
      <c r="AB1228" s="221"/>
      <c r="AC1228" s="221"/>
      <c r="AD1228" s="221"/>
      <c r="AE1228" s="221"/>
      <c r="AF1228" s="221"/>
      <c r="AG1228" s="221"/>
      <c r="AH1228" s="221"/>
      <c r="AI1228" s="221"/>
      <c r="AJ1228" s="221"/>
      <c r="AK1228" s="221"/>
      <c r="AL1228" s="221"/>
      <c r="AM1228" s="221"/>
      <c r="AN1228" s="221"/>
      <c r="AO1228" s="221"/>
      <c r="AP1228" s="221"/>
      <c r="AQ1228" s="221"/>
      <c r="AR1228" s="221"/>
      <c r="AS1228" s="221"/>
      <c r="AT1228" s="221"/>
      <c r="AU1228" s="221"/>
      <c r="AV1228" s="221"/>
      <c r="AW1228" s="221"/>
      <c r="AX1228" s="221"/>
      <c r="AY1228" s="221"/>
      <c r="AZ1228" s="221"/>
      <c r="BA1228" s="221"/>
      <c r="BB1228" s="221"/>
      <c r="BC1228" s="221"/>
      <c r="BD1228" s="221"/>
      <c r="BE1228" s="221"/>
      <c r="BF1228" s="221"/>
      <c r="BG1228" s="221"/>
      <c r="BH1228" s="221"/>
      <c r="BI1228" s="221"/>
      <c r="BJ1228" s="221"/>
      <c r="BK1228" s="221"/>
      <c r="BL1228" s="221"/>
      <c r="BM1228" s="221"/>
      <c r="BN1228" s="221"/>
      <c r="BO1228" s="221"/>
      <c r="BP1228" s="221"/>
      <c r="BQ1228" s="222"/>
      <c r="BR1228" s="182">
        <v>0</v>
      </c>
      <c r="BS1228" s="183"/>
      <c r="BT1228" s="183"/>
      <c r="BU1228" s="183"/>
      <c r="BV1228" s="184"/>
      <c r="BW1228" s="1"/>
      <c r="BX1228" s="1"/>
      <c r="BY1228" s="1"/>
      <c r="BZ1228" s="2"/>
    </row>
    <row r="1229" spans="1:79" ht="18.75" hidden="1" customHeight="1">
      <c r="A1229" s="62">
        <v>0</v>
      </c>
      <c r="B1229" s="61"/>
      <c r="C1229" s="178" t="s">
        <v>281</v>
      </c>
      <c r="D1229" s="178"/>
      <c r="E1229" s="178"/>
      <c r="F1229" s="178"/>
      <c r="G1229" s="178"/>
      <c r="H1229" s="178"/>
      <c r="I1229" s="178"/>
      <c r="J1229" s="179" t="s">
        <v>98</v>
      </c>
      <c r="K1229" s="179"/>
      <c r="L1229" s="179"/>
      <c r="M1229" s="179"/>
      <c r="N1229" s="179"/>
      <c r="O1229" s="128"/>
      <c r="P1229" s="221"/>
      <c r="Q1229" s="221"/>
      <c r="R1229" s="221"/>
      <c r="S1229" s="221"/>
      <c r="T1229" s="221"/>
      <c r="U1229" s="221"/>
      <c r="V1229" s="221"/>
      <c r="W1229" s="221"/>
      <c r="X1229" s="221"/>
      <c r="Y1229" s="221"/>
      <c r="Z1229" s="221"/>
      <c r="AA1229" s="221"/>
      <c r="AB1229" s="221"/>
      <c r="AC1229" s="221"/>
      <c r="AD1229" s="221"/>
      <c r="AE1229" s="221"/>
      <c r="AF1229" s="221"/>
      <c r="AG1229" s="221"/>
      <c r="AH1229" s="221"/>
      <c r="AI1229" s="221"/>
      <c r="AJ1229" s="221"/>
      <c r="AK1229" s="221"/>
      <c r="AL1229" s="221"/>
      <c r="AM1229" s="221"/>
      <c r="AN1229" s="221"/>
      <c r="AO1229" s="221"/>
      <c r="AP1229" s="221"/>
      <c r="AQ1229" s="221"/>
      <c r="AR1229" s="221"/>
      <c r="AS1229" s="221"/>
      <c r="AT1229" s="221"/>
      <c r="AU1229" s="221"/>
      <c r="AV1229" s="221"/>
      <c r="AW1229" s="221"/>
      <c r="AX1229" s="221"/>
      <c r="AY1229" s="221"/>
      <c r="AZ1229" s="221"/>
      <c r="BA1229" s="221"/>
      <c r="BB1229" s="221"/>
      <c r="BC1229" s="221"/>
      <c r="BD1229" s="221"/>
      <c r="BE1229" s="221"/>
      <c r="BF1229" s="221"/>
      <c r="BG1229" s="221"/>
      <c r="BH1229" s="221"/>
      <c r="BI1229" s="221"/>
      <c r="BJ1229" s="221"/>
      <c r="BK1229" s="221"/>
      <c r="BL1229" s="221"/>
      <c r="BM1229" s="221"/>
      <c r="BN1229" s="221"/>
      <c r="BO1229" s="221"/>
      <c r="BP1229" s="221"/>
      <c r="BQ1229" s="222"/>
      <c r="BR1229" s="151"/>
      <c r="BS1229" s="151"/>
      <c r="BT1229" s="151"/>
      <c r="BU1229" s="151"/>
      <c r="BV1229" s="151"/>
      <c r="BW1229" s="1"/>
      <c r="BX1229" s="1"/>
      <c r="BY1229" s="1"/>
      <c r="BZ1229" s="2"/>
    </row>
    <row r="1230" spans="1:79" ht="60.75" hidden="1" customHeight="1">
      <c r="A1230" s="185">
        <v>52</v>
      </c>
      <c r="B1230" s="125"/>
      <c r="C1230" s="186" t="s">
        <v>341</v>
      </c>
      <c r="D1230" s="186"/>
      <c r="E1230" s="186"/>
      <c r="F1230" s="186"/>
      <c r="G1230" s="186"/>
      <c r="H1230" s="186"/>
      <c r="I1230" s="186"/>
      <c r="J1230" s="187" t="s">
        <v>100</v>
      </c>
      <c r="K1230" s="187"/>
      <c r="L1230" s="187"/>
      <c r="M1230" s="187"/>
      <c r="N1230" s="187"/>
      <c r="O1230" s="128"/>
      <c r="P1230" s="221"/>
      <c r="Q1230" s="221"/>
      <c r="R1230" s="221"/>
      <c r="S1230" s="221"/>
      <c r="T1230" s="221"/>
      <c r="U1230" s="221"/>
      <c r="V1230" s="221"/>
      <c r="W1230" s="221"/>
      <c r="X1230" s="221"/>
      <c r="Y1230" s="221"/>
      <c r="Z1230" s="221"/>
      <c r="AA1230" s="221"/>
      <c r="AB1230" s="221"/>
      <c r="AC1230" s="221"/>
      <c r="AD1230" s="221"/>
      <c r="AE1230" s="221"/>
      <c r="AF1230" s="221"/>
      <c r="AG1230" s="221"/>
      <c r="AH1230" s="221"/>
      <c r="AI1230" s="221"/>
      <c r="AJ1230" s="221"/>
      <c r="AK1230" s="221"/>
      <c r="AL1230" s="221"/>
      <c r="AM1230" s="221"/>
      <c r="AN1230" s="221"/>
      <c r="AO1230" s="221"/>
      <c r="AP1230" s="221"/>
      <c r="AQ1230" s="221"/>
      <c r="AR1230" s="221"/>
      <c r="AS1230" s="221"/>
      <c r="AT1230" s="221"/>
      <c r="AU1230" s="221"/>
      <c r="AV1230" s="221"/>
      <c r="AW1230" s="221"/>
      <c r="AX1230" s="221"/>
      <c r="AY1230" s="221"/>
      <c r="AZ1230" s="221"/>
      <c r="BA1230" s="221"/>
      <c r="BB1230" s="221"/>
      <c r="BC1230" s="221"/>
      <c r="BD1230" s="221"/>
      <c r="BE1230" s="221"/>
      <c r="BF1230" s="221"/>
      <c r="BG1230" s="221"/>
      <c r="BH1230" s="221"/>
      <c r="BI1230" s="221"/>
      <c r="BJ1230" s="221"/>
      <c r="BK1230" s="221"/>
      <c r="BL1230" s="221"/>
      <c r="BM1230" s="221"/>
      <c r="BN1230" s="221"/>
      <c r="BO1230" s="221"/>
      <c r="BP1230" s="221"/>
      <c r="BQ1230" s="222"/>
      <c r="BR1230" s="182">
        <v>0</v>
      </c>
      <c r="BS1230" s="183"/>
      <c r="BT1230" s="183"/>
      <c r="BU1230" s="183"/>
      <c r="BV1230" s="184"/>
      <c r="BW1230" s="1"/>
      <c r="BX1230" s="1"/>
      <c r="BY1230" s="1"/>
      <c r="BZ1230" s="2"/>
    </row>
    <row r="1231" spans="1:79" ht="18.75" hidden="1" customHeight="1">
      <c r="A1231" s="62">
        <v>0</v>
      </c>
      <c r="B1231" s="61"/>
      <c r="C1231" s="178" t="s">
        <v>360</v>
      </c>
      <c r="D1231" s="178"/>
      <c r="E1231" s="178"/>
      <c r="F1231" s="178"/>
      <c r="G1231" s="178"/>
      <c r="H1231" s="178"/>
      <c r="I1231" s="178"/>
      <c r="J1231" s="179" t="s">
        <v>98</v>
      </c>
      <c r="K1231" s="179"/>
      <c r="L1231" s="179"/>
      <c r="M1231" s="179"/>
      <c r="N1231" s="179"/>
      <c r="O1231" s="128"/>
      <c r="P1231" s="221"/>
      <c r="Q1231" s="221"/>
      <c r="R1231" s="221"/>
      <c r="S1231" s="221"/>
      <c r="T1231" s="221"/>
      <c r="U1231" s="221"/>
      <c r="V1231" s="221"/>
      <c r="W1231" s="221"/>
      <c r="X1231" s="221"/>
      <c r="Y1231" s="221"/>
      <c r="Z1231" s="221"/>
      <c r="AA1231" s="221"/>
      <c r="AB1231" s="221"/>
      <c r="AC1231" s="221"/>
      <c r="AD1231" s="221"/>
      <c r="AE1231" s="221"/>
      <c r="AF1231" s="221"/>
      <c r="AG1231" s="221"/>
      <c r="AH1231" s="221"/>
      <c r="AI1231" s="221"/>
      <c r="AJ1231" s="221"/>
      <c r="AK1231" s="221"/>
      <c r="AL1231" s="221"/>
      <c r="AM1231" s="221"/>
      <c r="AN1231" s="221"/>
      <c r="AO1231" s="221"/>
      <c r="AP1231" s="221"/>
      <c r="AQ1231" s="221"/>
      <c r="AR1231" s="221"/>
      <c r="AS1231" s="221"/>
      <c r="AT1231" s="221"/>
      <c r="AU1231" s="221"/>
      <c r="AV1231" s="221"/>
      <c r="AW1231" s="221"/>
      <c r="AX1231" s="221"/>
      <c r="AY1231" s="221"/>
      <c r="AZ1231" s="221"/>
      <c r="BA1231" s="221"/>
      <c r="BB1231" s="221"/>
      <c r="BC1231" s="221"/>
      <c r="BD1231" s="221"/>
      <c r="BE1231" s="221"/>
      <c r="BF1231" s="221"/>
      <c r="BG1231" s="221"/>
      <c r="BH1231" s="221"/>
      <c r="BI1231" s="221"/>
      <c r="BJ1231" s="221"/>
      <c r="BK1231" s="221"/>
      <c r="BL1231" s="221"/>
      <c r="BM1231" s="221"/>
      <c r="BN1231" s="221"/>
      <c r="BO1231" s="221"/>
      <c r="BP1231" s="221"/>
      <c r="BQ1231" s="222"/>
      <c r="BR1231" s="151"/>
      <c r="BS1231" s="151"/>
      <c r="BT1231" s="151"/>
      <c r="BU1231" s="151"/>
      <c r="BV1231" s="151"/>
      <c r="BW1231" s="1"/>
      <c r="BX1231" s="1"/>
      <c r="BY1231" s="1"/>
      <c r="BZ1231" s="2"/>
    </row>
    <row r="1232" spans="1:79" ht="42.75" hidden="1" customHeight="1">
      <c r="A1232" s="185">
        <v>52</v>
      </c>
      <c r="B1232" s="125"/>
      <c r="C1232" s="186" t="s">
        <v>405</v>
      </c>
      <c r="D1232" s="186"/>
      <c r="E1232" s="186"/>
      <c r="F1232" s="186"/>
      <c r="G1232" s="186"/>
      <c r="H1232" s="186"/>
      <c r="I1232" s="186"/>
      <c r="J1232" s="187" t="s">
        <v>362</v>
      </c>
      <c r="K1232" s="187"/>
      <c r="L1232" s="187"/>
      <c r="M1232" s="187"/>
      <c r="N1232" s="187"/>
      <c r="O1232" s="128"/>
      <c r="P1232" s="221"/>
      <c r="Q1232" s="221"/>
      <c r="R1232" s="221"/>
      <c r="S1232" s="221"/>
      <c r="T1232" s="221"/>
      <c r="U1232" s="221"/>
      <c r="V1232" s="221"/>
      <c r="W1232" s="221"/>
      <c r="X1232" s="221"/>
      <c r="Y1232" s="221"/>
      <c r="Z1232" s="221"/>
      <c r="AA1232" s="221"/>
      <c r="AB1232" s="221"/>
      <c r="AC1232" s="221"/>
      <c r="AD1232" s="221"/>
      <c r="AE1232" s="221"/>
      <c r="AF1232" s="221"/>
      <c r="AG1232" s="221"/>
      <c r="AH1232" s="221"/>
      <c r="AI1232" s="221"/>
      <c r="AJ1232" s="221"/>
      <c r="AK1232" s="221"/>
      <c r="AL1232" s="221"/>
      <c r="AM1232" s="221"/>
      <c r="AN1232" s="221"/>
      <c r="AO1232" s="221"/>
      <c r="AP1232" s="221"/>
      <c r="AQ1232" s="221"/>
      <c r="AR1232" s="221"/>
      <c r="AS1232" s="221"/>
      <c r="AT1232" s="221"/>
      <c r="AU1232" s="221"/>
      <c r="AV1232" s="221"/>
      <c r="AW1232" s="221"/>
      <c r="AX1232" s="221"/>
      <c r="AY1232" s="221"/>
      <c r="AZ1232" s="221"/>
      <c r="BA1232" s="221"/>
      <c r="BB1232" s="221"/>
      <c r="BC1232" s="221"/>
      <c r="BD1232" s="221"/>
      <c r="BE1232" s="221"/>
      <c r="BF1232" s="221"/>
      <c r="BG1232" s="221"/>
      <c r="BH1232" s="221"/>
      <c r="BI1232" s="221"/>
      <c r="BJ1232" s="221"/>
      <c r="BK1232" s="221"/>
      <c r="BL1232" s="221"/>
      <c r="BM1232" s="221"/>
      <c r="BN1232" s="221"/>
      <c r="BO1232" s="221"/>
      <c r="BP1232" s="221"/>
      <c r="BQ1232" s="222"/>
      <c r="BR1232" s="182">
        <v>0</v>
      </c>
      <c r="BS1232" s="183"/>
      <c r="BT1232" s="183"/>
      <c r="BU1232" s="183"/>
      <c r="BV1232" s="184"/>
      <c r="BW1232" s="1"/>
      <c r="BX1232" s="1"/>
      <c r="BY1232" s="1"/>
      <c r="BZ1232" s="2"/>
    </row>
    <row r="1233" spans="1:79" s="6" customFormat="1" ht="61.5" hidden="1" customHeight="1">
      <c r="A1233" s="62">
        <v>0</v>
      </c>
      <c r="B1233" s="61"/>
      <c r="C1233" s="178" t="s">
        <v>509</v>
      </c>
      <c r="D1233" s="178"/>
      <c r="E1233" s="178"/>
      <c r="F1233" s="178"/>
      <c r="G1233" s="178"/>
      <c r="H1233" s="178"/>
      <c r="I1233" s="178"/>
      <c r="J1233" s="179" t="s">
        <v>98</v>
      </c>
      <c r="K1233" s="179"/>
      <c r="L1233" s="179"/>
      <c r="M1233" s="179"/>
      <c r="N1233" s="179"/>
      <c r="O1233" s="128"/>
      <c r="P1233" s="221"/>
      <c r="Q1233" s="221"/>
      <c r="R1233" s="221"/>
      <c r="S1233" s="221"/>
      <c r="T1233" s="221"/>
      <c r="U1233" s="221"/>
      <c r="V1233" s="221"/>
      <c r="W1233" s="221"/>
      <c r="X1233" s="221"/>
      <c r="Y1233" s="221"/>
      <c r="Z1233" s="221"/>
      <c r="AA1233" s="221"/>
      <c r="AB1233" s="221"/>
      <c r="AC1233" s="221"/>
      <c r="AD1233" s="221"/>
      <c r="AE1233" s="221"/>
      <c r="AF1233" s="221"/>
      <c r="AG1233" s="221"/>
      <c r="AH1233" s="221"/>
      <c r="AI1233" s="221"/>
      <c r="AJ1233" s="221"/>
      <c r="AK1233" s="221"/>
      <c r="AL1233" s="221"/>
      <c r="AM1233" s="221"/>
      <c r="AN1233" s="221"/>
      <c r="AO1233" s="221"/>
      <c r="AP1233" s="221"/>
      <c r="AQ1233" s="221"/>
      <c r="AR1233" s="221"/>
      <c r="AS1233" s="221"/>
      <c r="AT1233" s="221"/>
      <c r="AU1233" s="221"/>
      <c r="AV1233" s="221"/>
      <c r="AW1233" s="221"/>
      <c r="AX1233" s="221"/>
      <c r="AY1233" s="221"/>
      <c r="AZ1233" s="221"/>
      <c r="BA1233" s="221"/>
      <c r="BB1233" s="221"/>
      <c r="BC1233" s="221"/>
      <c r="BD1233" s="221"/>
      <c r="BE1233" s="221"/>
      <c r="BF1233" s="221"/>
      <c r="BG1233" s="221"/>
      <c r="BH1233" s="221"/>
      <c r="BI1233" s="221"/>
      <c r="BJ1233" s="221"/>
      <c r="BK1233" s="221"/>
      <c r="BL1233" s="221"/>
      <c r="BM1233" s="221"/>
      <c r="BN1233" s="221"/>
      <c r="BO1233" s="221"/>
      <c r="BP1233" s="221"/>
      <c r="BQ1233" s="222"/>
      <c r="BR1233" s="151"/>
      <c r="BS1233" s="151"/>
      <c r="BT1233" s="151"/>
      <c r="BU1233" s="151"/>
      <c r="BV1233" s="151"/>
      <c r="BW1233" s="4"/>
      <c r="BX1233" s="4"/>
      <c r="BY1233" s="4"/>
      <c r="BZ1233" s="5"/>
      <c r="CA1233" s="6" t="s">
        <v>24</v>
      </c>
    </row>
    <row r="1234" spans="1:79" s="6" customFormat="1" ht="18.75" hidden="1" customHeight="1">
      <c r="A1234" s="62">
        <v>0</v>
      </c>
      <c r="B1234" s="61"/>
      <c r="C1234" s="178" t="s">
        <v>97</v>
      </c>
      <c r="D1234" s="178"/>
      <c r="E1234" s="178"/>
      <c r="F1234" s="178"/>
      <c r="G1234" s="178"/>
      <c r="H1234" s="178"/>
      <c r="I1234" s="178"/>
      <c r="J1234" s="179" t="s">
        <v>98</v>
      </c>
      <c r="K1234" s="179"/>
      <c r="L1234" s="179"/>
      <c r="M1234" s="179"/>
      <c r="N1234" s="179"/>
      <c r="O1234" s="128"/>
      <c r="P1234" s="221"/>
      <c r="Q1234" s="221"/>
      <c r="R1234" s="221"/>
      <c r="S1234" s="221"/>
      <c r="T1234" s="221"/>
      <c r="U1234" s="221"/>
      <c r="V1234" s="221"/>
      <c r="W1234" s="221"/>
      <c r="X1234" s="221"/>
      <c r="Y1234" s="221"/>
      <c r="Z1234" s="221"/>
      <c r="AA1234" s="221"/>
      <c r="AB1234" s="221"/>
      <c r="AC1234" s="221"/>
      <c r="AD1234" s="221"/>
      <c r="AE1234" s="221"/>
      <c r="AF1234" s="221"/>
      <c r="AG1234" s="221"/>
      <c r="AH1234" s="221"/>
      <c r="AI1234" s="221"/>
      <c r="AJ1234" s="221"/>
      <c r="AK1234" s="221"/>
      <c r="AL1234" s="221"/>
      <c r="AM1234" s="221"/>
      <c r="AN1234" s="221"/>
      <c r="AO1234" s="221"/>
      <c r="AP1234" s="221"/>
      <c r="AQ1234" s="221"/>
      <c r="AR1234" s="221"/>
      <c r="AS1234" s="221"/>
      <c r="AT1234" s="221"/>
      <c r="AU1234" s="221"/>
      <c r="AV1234" s="221"/>
      <c r="AW1234" s="221"/>
      <c r="AX1234" s="221"/>
      <c r="AY1234" s="221"/>
      <c r="AZ1234" s="221"/>
      <c r="BA1234" s="221"/>
      <c r="BB1234" s="221"/>
      <c r="BC1234" s="221"/>
      <c r="BD1234" s="221"/>
      <c r="BE1234" s="221"/>
      <c r="BF1234" s="221"/>
      <c r="BG1234" s="221"/>
      <c r="BH1234" s="221"/>
      <c r="BI1234" s="221"/>
      <c r="BJ1234" s="221"/>
      <c r="BK1234" s="221"/>
      <c r="BL1234" s="221"/>
      <c r="BM1234" s="221"/>
      <c r="BN1234" s="221"/>
      <c r="BO1234" s="221"/>
      <c r="BP1234" s="221"/>
      <c r="BQ1234" s="222"/>
      <c r="BR1234" s="151"/>
      <c r="BS1234" s="151"/>
      <c r="BT1234" s="151"/>
      <c r="BU1234" s="151"/>
      <c r="BV1234" s="151"/>
      <c r="BW1234" s="4"/>
      <c r="BX1234" s="4"/>
      <c r="BY1234" s="4"/>
      <c r="BZ1234" s="5"/>
      <c r="CA1234" s="6" t="s">
        <v>24</v>
      </c>
    </row>
    <row r="1235" spans="1:79" ht="63.75" hidden="1" customHeight="1">
      <c r="A1235" s="185">
        <v>55</v>
      </c>
      <c r="B1235" s="125"/>
      <c r="C1235" s="186" t="s">
        <v>177</v>
      </c>
      <c r="D1235" s="186"/>
      <c r="E1235" s="186"/>
      <c r="F1235" s="186"/>
      <c r="G1235" s="186"/>
      <c r="H1235" s="186"/>
      <c r="I1235" s="186"/>
      <c r="J1235" s="187" t="s">
        <v>100</v>
      </c>
      <c r="K1235" s="187"/>
      <c r="L1235" s="187"/>
      <c r="M1235" s="187"/>
      <c r="N1235" s="187"/>
      <c r="O1235" s="128"/>
      <c r="P1235" s="221"/>
      <c r="Q1235" s="221"/>
      <c r="R1235" s="221"/>
      <c r="S1235" s="221"/>
      <c r="T1235" s="221"/>
      <c r="U1235" s="221"/>
      <c r="V1235" s="221"/>
      <c r="W1235" s="221"/>
      <c r="X1235" s="221"/>
      <c r="Y1235" s="221"/>
      <c r="Z1235" s="221"/>
      <c r="AA1235" s="221"/>
      <c r="AB1235" s="221"/>
      <c r="AC1235" s="221"/>
      <c r="AD1235" s="221"/>
      <c r="AE1235" s="221"/>
      <c r="AF1235" s="221"/>
      <c r="AG1235" s="221"/>
      <c r="AH1235" s="221"/>
      <c r="AI1235" s="221"/>
      <c r="AJ1235" s="221"/>
      <c r="AK1235" s="221"/>
      <c r="AL1235" s="221"/>
      <c r="AM1235" s="221"/>
      <c r="AN1235" s="221"/>
      <c r="AO1235" s="221"/>
      <c r="AP1235" s="221"/>
      <c r="AQ1235" s="221"/>
      <c r="AR1235" s="221"/>
      <c r="AS1235" s="221"/>
      <c r="AT1235" s="221"/>
      <c r="AU1235" s="221"/>
      <c r="AV1235" s="221"/>
      <c r="AW1235" s="221"/>
      <c r="AX1235" s="221"/>
      <c r="AY1235" s="221"/>
      <c r="AZ1235" s="221"/>
      <c r="BA1235" s="221"/>
      <c r="BB1235" s="221"/>
      <c r="BC1235" s="221"/>
      <c r="BD1235" s="221"/>
      <c r="BE1235" s="221"/>
      <c r="BF1235" s="221"/>
      <c r="BG1235" s="221"/>
      <c r="BH1235" s="221"/>
      <c r="BI1235" s="221"/>
      <c r="BJ1235" s="221"/>
      <c r="BK1235" s="221"/>
      <c r="BL1235" s="221"/>
      <c r="BM1235" s="221"/>
      <c r="BN1235" s="221"/>
      <c r="BO1235" s="221"/>
      <c r="BP1235" s="221"/>
      <c r="BQ1235" s="222"/>
      <c r="BR1235" s="182">
        <v>0</v>
      </c>
      <c r="BS1235" s="183"/>
      <c r="BT1235" s="183"/>
      <c r="BU1235" s="183"/>
      <c r="BV1235" s="184"/>
      <c r="BW1235" s="1"/>
      <c r="BX1235" s="1"/>
      <c r="BY1235" s="1"/>
      <c r="BZ1235" s="2"/>
    </row>
    <row r="1236" spans="1:79" ht="18.75" hidden="1" customHeight="1">
      <c r="A1236" s="62">
        <v>0</v>
      </c>
      <c r="B1236" s="61"/>
      <c r="C1236" s="178" t="s">
        <v>198</v>
      </c>
      <c r="D1236" s="178"/>
      <c r="E1236" s="178"/>
      <c r="F1236" s="178"/>
      <c r="G1236" s="178"/>
      <c r="H1236" s="178"/>
      <c r="I1236" s="178"/>
      <c r="J1236" s="179" t="s">
        <v>98</v>
      </c>
      <c r="K1236" s="179"/>
      <c r="L1236" s="179"/>
      <c r="M1236" s="179"/>
      <c r="N1236" s="179"/>
      <c r="O1236" s="128"/>
      <c r="P1236" s="221"/>
      <c r="Q1236" s="221"/>
      <c r="R1236" s="221"/>
      <c r="S1236" s="221"/>
      <c r="T1236" s="221"/>
      <c r="U1236" s="221"/>
      <c r="V1236" s="221"/>
      <c r="W1236" s="221"/>
      <c r="X1236" s="221"/>
      <c r="Y1236" s="221"/>
      <c r="Z1236" s="221"/>
      <c r="AA1236" s="221"/>
      <c r="AB1236" s="221"/>
      <c r="AC1236" s="221"/>
      <c r="AD1236" s="221"/>
      <c r="AE1236" s="221"/>
      <c r="AF1236" s="221"/>
      <c r="AG1236" s="221"/>
      <c r="AH1236" s="221"/>
      <c r="AI1236" s="221"/>
      <c r="AJ1236" s="221"/>
      <c r="AK1236" s="221"/>
      <c r="AL1236" s="221"/>
      <c r="AM1236" s="221"/>
      <c r="AN1236" s="221"/>
      <c r="AO1236" s="221"/>
      <c r="AP1236" s="221"/>
      <c r="AQ1236" s="221"/>
      <c r="AR1236" s="221"/>
      <c r="AS1236" s="221"/>
      <c r="AT1236" s="221"/>
      <c r="AU1236" s="221"/>
      <c r="AV1236" s="221"/>
      <c r="AW1236" s="221"/>
      <c r="AX1236" s="221"/>
      <c r="AY1236" s="221"/>
      <c r="AZ1236" s="221"/>
      <c r="BA1236" s="221"/>
      <c r="BB1236" s="221"/>
      <c r="BC1236" s="221"/>
      <c r="BD1236" s="221"/>
      <c r="BE1236" s="221"/>
      <c r="BF1236" s="221"/>
      <c r="BG1236" s="221"/>
      <c r="BH1236" s="221"/>
      <c r="BI1236" s="221"/>
      <c r="BJ1236" s="221"/>
      <c r="BK1236" s="221"/>
      <c r="BL1236" s="221"/>
      <c r="BM1236" s="221"/>
      <c r="BN1236" s="221"/>
      <c r="BO1236" s="221"/>
      <c r="BP1236" s="221"/>
      <c r="BQ1236" s="222"/>
      <c r="BR1236" s="151"/>
      <c r="BS1236" s="151"/>
      <c r="BT1236" s="151"/>
      <c r="BU1236" s="151"/>
      <c r="BV1236" s="151"/>
      <c r="BW1236" s="1"/>
      <c r="BX1236" s="1"/>
      <c r="BY1236" s="1"/>
      <c r="BZ1236" s="2"/>
    </row>
    <row r="1237" spans="1:79" ht="87.75" hidden="1" customHeight="1">
      <c r="A1237" s="185">
        <v>55</v>
      </c>
      <c r="B1237" s="125"/>
      <c r="C1237" s="186" t="s">
        <v>264</v>
      </c>
      <c r="D1237" s="186"/>
      <c r="E1237" s="186"/>
      <c r="F1237" s="186"/>
      <c r="G1237" s="186"/>
      <c r="H1237" s="186"/>
      <c r="I1237" s="186"/>
      <c r="J1237" s="187" t="s">
        <v>103</v>
      </c>
      <c r="K1237" s="187"/>
      <c r="L1237" s="187"/>
      <c r="M1237" s="187"/>
      <c r="N1237" s="187"/>
      <c r="O1237" s="128"/>
      <c r="P1237" s="221"/>
      <c r="Q1237" s="221"/>
      <c r="R1237" s="221"/>
      <c r="S1237" s="221"/>
      <c r="T1237" s="221"/>
      <c r="U1237" s="221"/>
      <c r="V1237" s="221"/>
      <c r="W1237" s="221"/>
      <c r="X1237" s="221"/>
      <c r="Y1237" s="221"/>
      <c r="Z1237" s="221"/>
      <c r="AA1237" s="221"/>
      <c r="AB1237" s="221"/>
      <c r="AC1237" s="221"/>
      <c r="AD1237" s="221"/>
      <c r="AE1237" s="221"/>
      <c r="AF1237" s="221"/>
      <c r="AG1237" s="221"/>
      <c r="AH1237" s="221"/>
      <c r="AI1237" s="221"/>
      <c r="AJ1237" s="221"/>
      <c r="AK1237" s="221"/>
      <c r="AL1237" s="221"/>
      <c r="AM1237" s="221"/>
      <c r="AN1237" s="221"/>
      <c r="AO1237" s="221"/>
      <c r="AP1237" s="221"/>
      <c r="AQ1237" s="221"/>
      <c r="AR1237" s="221"/>
      <c r="AS1237" s="221"/>
      <c r="AT1237" s="221"/>
      <c r="AU1237" s="221"/>
      <c r="AV1237" s="221"/>
      <c r="AW1237" s="221"/>
      <c r="AX1237" s="221"/>
      <c r="AY1237" s="221"/>
      <c r="AZ1237" s="221"/>
      <c r="BA1237" s="221"/>
      <c r="BB1237" s="221"/>
      <c r="BC1237" s="221"/>
      <c r="BD1237" s="221"/>
      <c r="BE1237" s="221"/>
      <c r="BF1237" s="221"/>
      <c r="BG1237" s="221"/>
      <c r="BH1237" s="221"/>
      <c r="BI1237" s="221"/>
      <c r="BJ1237" s="221"/>
      <c r="BK1237" s="221"/>
      <c r="BL1237" s="221"/>
      <c r="BM1237" s="221"/>
      <c r="BN1237" s="221"/>
      <c r="BO1237" s="221"/>
      <c r="BP1237" s="221"/>
      <c r="BQ1237" s="222"/>
      <c r="BR1237" s="182">
        <v>0</v>
      </c>
      <c r="BS1237" s="183"/>
      <c r="BT1237" s="183"/>
      <c r="BU1237" s="183"/>
      <c r="BV1237" s="184"/>
      <c r="BW1237" s="1"/>
      <c r="BX1237" s="1"/>
      <c r="BY1237" s="1"/>
      <c r="BZ1237" s="2"/>
    </row>
    <row r="1238" spans="1:79" ht="18.75" hidden="1" customHeight="1">
      <c r="A1238" s="62">
        <v>0</v>
      </c>
      <c r="B1238" s="61"/>
      <c r="C1238" s="178" t="s">
        <v>281</v>
      </c>
      <c r="D1238" s="178"/>
      <c r="E1238" s="178"/>
      <c r="F1238" s="178"/>
      <c r="G1238" s="178"/>
      <c r="H1238" s="178"/>
      <c r="I1238" s="178"/>
      <c r="J1238" s="179" t="s">
        <v>98</v>
      </c>
      <c r="K1238" s="179"/>
      <c r="L1238" s="179"/>
      <c r="M1238" s="179"/>
      <c r="N1238" s="179"/>
      <c r="O1238" s="128"/>
      <c r="P1238" s="221"/>
      <c r="Q1238" s="221"/>
      <c r="R1238" s="221"/>
      <c r="S1238" s="221"/>
      <c r="T1238" s="221"/>
      <c r="U1238" s="221"/>
      <c r="V1238" s="221"/>
      <c r="W1238" s="221"/>
      <c r="X1238" s="221"/>
      <c r="Y1238" s="221"/>
      <c r="Z1238" s="221"/>
      <c r="AA1238" s="221"/>
      <c r="AB1238" s="221"/>
      <c r="AC1238" s="221"/>
      <c r="AD1238" s="221"/>
      <c r="AE1238" s="221"/>
      <c r="AF1238" s="221"/>
      <c r="AG1238" s="221"/>
      <c r="AH1238" s="221"/>
      <c r="AI1238" s="221"/>
      <c r="AJ1238" s="221"/>
      <c r="AK1238" s="221"/>
      <c r="AL1238" s="221"/>
      <c r="AM1238" s="221"/>
      <c r="AN1238" s="221"/>
      <c r="AO1238" s="221"/>
      <c r="AP1238" s="221"/>
      <c r="AQ1238" s="221"/>
      <c r="AR1238" s="221"/>
      <c r="AS1238" s="221"/>
      <c r="AT1238" s="221"/>
      <c r="AU1238" s="221"/>
      <c r="AV1238" s="221"/>
      <c r="AW1238" s="221"/>
      <c r="AX1238" s="221"/>
      <c r="AY1238" s="221"/>
      <c r="AZ1238" s="221"/>
      <c r="BA1238" s="221"/>
      <c r="BB1238" s="221"/>
      <c r="BC1238" s="221"/>
      <c r="BD1238" s="221"/>
      <c r="BE1238" s="221"/>
      <c r="BF1238" s="221"/>
      <c r="BG1238" s="221"/>
      <c r="BH1238" s="221"/>
      <c r="BI1238" s="221"/>
      <c r="BJ1238" s="221"/>
      <c r="BK1238" s="221"/>
      <c r="BL1238" s="221"/>
      <c r="BM1238" s="221"/>
      <c r="BN1238" s="221"/>
      <c r="BO1238" s="221"/>
      <c r="BP1238" s="221"/>
      <c r="BQ1238" s="222"/>
      <c r="BR1238" s="151"/>
      <c r="BS1238" s="151"/>
      <c r="BT1238" s="151"/>
      <c r="BU1238" s="151"/>
      <c r="BV1238" s="151"/>
      <c r="BW1238" s="1"/>
      <c r="BX1238" s="1"/>
      <c r="BY1238" s="1"/>
      <c r="BZ1238" s="2"/>
    </row>
    <row r="1239" spans="1:79" ht="65.099999999999994" hidden="1" customHeight="1">
      <c r="A1239" s="185">
        <v>55</v>
      </c>
      <c r="B1239" s="125"/>
      <c r="C1239" s="186" t="s">
        <v>342</v>
      </c>
      <c r="D1239" s="186"/>
      <c r="E1239" s="186"/>
      <c r="F1239" s="186"/>
      <c r="G1239" s="186"/>
      <c r="H1239" s="186"/>
      <c r="I1239" s="186"/>
      <c r="J1239" s="187" t="s">
        <v>100</v>
      </c>
      <c r="K1239" s="187"/>
      <c r="L1239" s="187"/>
      <c r="M1239" s="187"/>
      <c r="N1239" s="187"/>
      <c r="O1239" s="128"/>
      <c r="P1239" s="221"/>
      <c r="Q1239" s="221"/>
      <c r="R1239" s="221"/>
      <c r="S1239" s="221"/>
      <c r="T1239" s="221"/>
      <c r="U1239" s="221"/>
      <c r="V1239" s="221"/>
      <c r="W1239" s="221"/>
      <c r="X1239" s="221"/>
      <c r="Y1239" s="221"/>
      <c r="Z1239" s="221"/>
      <c r="AA1239" s="221"/>
      <c r="AB1239" s="221"/>
      <c r="AC1239" s="221"/>
      <c r="AD1239" s="221"/>
      <c r="AE1239" s="221"/>
      <c r="AF1239" s="221"/>
      <c r="AG1239" s="221"/>
      <c r="AH1239" s="221"/>
      <c r="AI1239" s="221"/>
      <c r="AJ1239" s="221"/>
      <c r="AK1239" s="221"/>
      <c r="AL1239" s="221"/>
      <c r="AM1239" s="221"/>
      <c r="AN1239" s="221"/>
      <c r="AO1239" s="221"/>
      <c r="AP1239" s="221"/>
      <c r="AQ1239" s="221"/>
      <c r="AR1239" s="221"/>
      <c r="AS1239" s="221"/>
      <c r="AT1239" s="221"/>
      <c r="AU1239" s="221"/>
      <c r="AV1239" s="221"/>
      <c r="AW1239" s="221"/>
      <c r="AX1239" s="221"/>
      <c r="AY1239" s="221"/>
      <c r="AZ1239" s="221"/>
      <c r="BA1239" s="221"/>
      <c r="BB1239" s="221"/>
      <c r="BC1239" s="221"/>
      <c r="BD1239" s="221"/>
      <c r="BE1239" s="221"/>
      <c r="BF1239" s="221"/>
      <c r="BG1239" s="221"/>
      <c r="BH1239" s="221"/>
      <c r="BI1239" s="221"/>
      <c r="BJ1239" s="221"/>
      <c r="BK1239" s="221"/>
      <c r="BL1239" s="221"/>
      <c r="BM1239" s="221"/>
      <c r="BN1239" s="221"/>
      <c r="BO1239" s="221"/>
      <c r="BP1239" s="221"/>
      <c r="BQ1239" s="222"/>
      <c r="BR1239" s="182">
        <v>0</v>
      </c>
      <c r="BS1239" s="183"/>
      <c r="BT1239" s="183"/>
      <c r="BU1239" s="183"/>
      <c r="BV1239" s="184"/>
      <c r="BW1239" s="1"/>
      <c r="BX1239" s="1"/>
      <c r="BY1239" s="1"/>
      <c r="BZ1239" s="2"/>
    </row>
    <row r="1240" spans="1:79" ht="18.75" hidden="1" customHeight="1">
      <c r="A1240" s="62">
        <v>0</v>
      </c>
      <c r="B1240" s="61"/>
      <c r="C1240" s="178" t="s">
        <v>360</v>
      </c>
      <c r="D1240" s="178"/>
      <c r="E1240" s="178"/>
      <c r="F1240" s="178"/>
      <c r="G1240" s="178"/>
      <c r="H1240" s="178"/>
      <c r="I1240" s="178"/>
      <c r="J1240" s="179" t="s">
        <v>98</v>
      </c>
      <c r="K1240" s="179"/>
      <c r="L1240" s="179"/>
      <c r="M1240" s="179"/>
      <c r="N1240" s="179"/>
      <c r="O1240" s="128"/>
      <c r="P1240" s="221"/>
      <c r="Q1240" s="221"/>
      <c r="R1240" s="221"/>
      <c r="S1240" s="221"/>
      <c r="T1240" s="221"/>
      <c r="U1240" s="221"/>
      <c r="V1240" s="221"/>
      <c r="W1240" s="221"/>
      <c r="X1240" s="221"/>
      <c r="Y1240" s="221"/>
      <c r="Z1240" s="221"/>
      <c r="AA1240" s="221"/>
      <c r="AB1240" s="221"/>
      <c r="AC1240" s="221"/>
      <c r="AD1240" s="221"/>
      <c r="AE1240" s="221"/>
      <c r="AF1240" s="221"/>
      <c r="AG1240" s="221"/>
      <c r="AH1240" s="221"/>
      <c r="AI1240" s="221"/>
      <c r="AJ1240" s="221"/>
      <c r="AK1240" s="221"/>
      <c r="AL1240" s="221"/>
      <c r="AM1240" s="221"/>
      <c r="AN1240" s="221"/>
      <c r="AO1240" s="221"/>
      <c r="AP1240" s="221"/>
      <c r="AQ1240" s="221"/>
      <c r="AR1240" s="221"/>
      <c r="AS1240" s="221"/>
      <c r="AT1240" s="221"/>
      <c r="AU1240" s="221"/>
      <c r="AV1240" s="221"/>
      <c r="AW1240" s="221"/>
      <c r="AX1240" s="221"/>
      <c r="AY1240" s="221"/>
      <c r="AZ1240" s="221"/>
      <c r="BA1240" s="221"/>
      <c r="BB1240" s="221"/>
      <c r="BC1240" s="221"/>
      <c r="BD1240" s="221"/>
      <c r="BE1240" s="221"/>
      <c r="BF1240" s="221"/>
      <c r="BG1240" s="221"/>
      <c r="BH1240" s="221"/>
      <c r="BI1240" s="221"/>
      <c r="BJ1240" s="221"/>
      <c r="BK1240" s="221"/>
      <c r="BL1240" s="221"/>
      <c r="BM1240" s="221"/>
      <c r="BN1240" s="221"/>
      <c r="BO1240" s="221"/>
      <c r="BP1240" s="221"/>
      <c r="BQ1240" s="222"/>
      <c r="BR1240" s="151"/>
      <c r="BS1240" s="151"/>
      <c r="BT1240" s="151"/>
      <c r="BU1240" s="151"/>
      <c r="BV1240" s="151"/>
      <c r="BW1240" s="1"/>
      <c r="BX1240" s="1"/>
      <c r="BY1240" s="1"/>
      <c r="BZ1240" s="2"/>
    </row>
    <row r="1241" spans="1:79" ht="55.5" hidden="1" customHeight="1">
      <c r="A1241" s="185">
        <v>55</v>
      </c>
      <c r="B1241" s="125"/>
      <c r="C1241" s="186" t="s">
        <v>406</v>
      </c>
      <c r="D1241" s="186"/>
      <c r="E1241" s="186"/>
      <c r="F1241" s="186"/>
      <c r="G1241" s="186"/>
      <c r="H1241" s="186"/>
      <c r="I1241" s="186"/>
      <c r="J1241" s="187" t="s">
        <v>362</v>
      </c>
      <c r="K1241" s="187"/>
      <c r="L1241" s="187"/>
      <c r="M1241" s="187"/>
      <c r="N1241" s="187"/>
      <c r="O1241" s="128"/>
      <c r="P1241" s="221"/>
      <c r="Q1241" s="221"/>
      <c r="R1241" s="221"/>
      <c r="S1241" s="221"/>
      <c r="T1241" s="221"/>
      <c r="U1241" s="221"/>
      <c r="V1241" s="221"/>
      <c r="W1241" s="221"/>
      <c r="X1241" s="221"/>
      <c r="Y1241" s="221"/>
      <c r="Z1241" s="221"/>
      <c r="AA1241" s="221"/>
      <c r="AB1241" s="221"/>
      <c r="AC1241" s="221"/>
      <c r="AD1241" s="221"/>
      <c r="AE1241" s="221"/>
      <c r="AF1241" s="221"/>
      <c r="AG1241" s="221"/>
      <c r="AH1241" s="221"/>
      <c r="AI1241" s="221"/>
      <c r="AJ1241" s="221"/>
      <c r="AK1241" s="221"/>
      <c r="AL1241" s="221"/>
      <c r="AM1241" s="221"/>
      <c r="AN1241" s="221"/>
      <c r="AO1241" s="221"/>
      <c r="AP1241" s="221"/>
      <c r="AQ1241" s="221"/>
      <c r="AR1241" s="221"/>
      <c r="AS1241" s="221"/>
      <c r="AT1241" s="221"/>
      <c r="AU1241" s="221"/>
      <c r="AV1241" s="221"/>
      <c r="AW1241" s="221"/>
      <c r="AX1241" s="221"/>
      <c r="AY1241" s="221"/>
      <c r="AZ1241" s="221"/>
      <c r="BA1241" s="221"/>
      <c r="BB1241" s="221"/>
      <c r="BC1241" s="221"/>
      <c r="BD1241" s="221"/>
      <c r="BE1241" s="221"/>
      <c r="BF1241" s="221"/>
      <c r="BG1241" s="221"/>
      <c r="BH1241" s="221"/>
      <c r="BI1241" s="221"/>
      <c r="BJ1241" s="221"/>
      <c r="BK1241" s="221"/>
      <c r="BL1241" s="221"/>
      <c r="BM1241" s="221"/>
      <c r="BN1241" s="221"/>
      <c r="BO1241" s="221"/>
      <c r="BP1241" s="221"/>
      <c r="BQ1241" s="222"/>
      <c r="BR1241" s="182">
        <v>0</v>
      </c>
      <c r="BS1241" s="183"/>
      <c r="BT1241" s="183"/>
      <c r="BU1241" s="183"/>
      <c r="BV1241" s="184"/>
      <c r="BW1241" s="1"/>
      <c r="BX1241" s="1"/>
      <c r="BY1241" s="1"/>
      <c r="BZ1241" s="2"/>
    </row>
    <row r="1242" spans="1:79" s="6" customFormat="1" ht="51" customHeight="1">
      <c r="A1242" s="62">
        <v>0</v>
      </c>
      <c r="B1242" s="61"/>
      <c r="C1242" s="178" t="s">
        <v>508</v>
      </c>
      <c r="D1242" s="178"/>
      <c r="E1242" s="178"/>
      <c r="F1242" s="178"/>
      <c r="G1242" s="178"/>
      <c r="H1242" s="178"/>
      <c r="I1242" s="178"/>
      <c r="J1242" s="179" t="s">
        <v>98</v>
      </c>
      <c r="K1242" s="179"/>
      <c r="L1242" s="179"/>
      <c r="M1242" s="179"/>
      <c r="N1242" s="179"/>
      <c r="O1242" s="128"/>
      <c r="P1242" s="221"/>
      <c r="Q1242" s="221"/>
      <c r="R1242" s="221"/>
      <c r="S1242" s="221"/>
      <c r="T1242" s="221"/>
      <c r="U1242" s="221"/>
      <c r="V1242" s="221"/>
      <c r="W1242" s="221"/>
      <c r="X1242" s="221"/>
      <c r="Y1242" s="221"/>
      <c r="Z1242" s="221"/>
      <c r="AA1242" s="221"/>
      <c r="AB1242" s="221"/>
      <c r="AC1242" s="221"/>
      <c r="AD1242" s="221"/>
      <c r="AE1242" s="221"/>
      <c r="AF1242" s="221"/>
      <c r="AG1242" s="221"/>
      <c r="AH1242" s="221"/>
      <c r="AI1242" s="221"/>
      <c r="AJ1242" s="221"/>
      <c r="AK1242" s="221"/>
      <c r="AL1242" s="221"/>
      <c r="AM1242" s="221"/>
      <c r="AN1242" s="221"/>
      <c r="AO1242" s="221"/>
      <c r="AP1242" s="221"/>
      <c r="AQ1242" s="221"/>
      <c r="AR1242" s="221"/>
      <c r="AS1242" s="221"/>
      <c r="AT1242" s="221"/>
      <c r="AU1242" s="221"/>
      <c r="AV1242" s="221"/>
      <c r="AW1242" s="221"/>
      <c r="AX1242" s="221"/>
      <c r="AY1242" s="221"/>
      <c r="AZ1242" s="221"/>
      <c r="BA1242" s="221"/>
      <c r="BB1242" s="221"/>
      <c r="BC1242" s="221"/>
      <c r="BD1242" s="221"/>
      <c r="BE1242" s="221"/>
      <c r="BF1242" s="221"/>
      <c r="BG1242" s="221"/>
      <c r="BH1242" s="221"/>
      <c r="BI1242" s="221"/>
      <c r="BJ1242" s="221"/>
      <c r="BK1242" s="221"/>
      <c r="BL1242" s="221"/>
      <c r="BM1242" s="221"/>
      <c r="BN1242" s="221"/>
      <c r="BO1242" s="221"/>
      <c r="BP1242" s="221"/>
      <c r="BQ1242" s="222"/>
      <c r="BR1242" s="151"/>
      <c r="BS1242" s="151"/>
      <c r="BT1242" s="151"/>
      <c r="BU1242" s="151"/>
      <c r="BV1242" s="151"/>
      <c r="BW1242" s="4"/>
      <c r="BX1242" s="4"/>
      <c r="BY1242" s="4"/>
      <c r="BZ1242" s="5"/>
      <c r="CA1242" s="6" t="s">
        <v>24</v>
      </c>
    </row>
    <row r="1243" spans="1:79" s="6" customFormat="1" ht="18.75" customHeight="1">
      <c r="A1243" s="62">
        <v>0</v>
      </c>
      <c r="B1243" s="61"/>
      <c r="C1243" s="178" t="s">
        <v>97</v>
      </c>
      <c r="D1243" s="178"/>
      <c r="E1243" s="178"/>
      <c r="F1243" s="178"/>
      <c r="G1243" s="178"/>
      <c r="H1243" s="178"/>
      <c r="I1243" s="178"/>
      <c r="J1243" s="179" t="s">
        <v>98</v>
      </c>
      <c r="K1243" s="179"/>
      <c r="L1243" s="179"/>
      <c r="M1243" s="179"/>
      <c r="N1243" s="179"/>
      <c r="O1243" s="128"/>
      <c r="P1243" s="221"/>
      <c r="Q1243" s="221"/>
      <c r="R1243" s="221"/>
      <c r="S1243" s="221"/>
      <c r="T1243" s="221"/>
      <c r="U1243" s="221"/>
      <c r="V1243" s="221"/>
      <c r="W1243" s="221"/>
      <c r="X1243" s="221"/>
      <c r="Y1243" s="221"/>
      <c r="Z1243" s="221"/>
      <c r="AA1243" s="221"/>
      <c r="AB1243" s="221"/>
      <c r="AC1243" s="221"/>
      <c r="AD1243" s="221"/>
      <c r="AE1243" s="221"/>
      <c r="AF1243" s="221"/>
      <c r="AG1243" s="221"/>
      <c r="AH1243" s="221"/>
      <c r="AI1243" s="221"/>
      <c r="AJ1243" s="221"/>
      <c r="AK1243" s="221"/>
      <c r="AL1243" s="221"/>
      <c r="AM1243" s="221"/>
      <c r="AN1243" s="221"/>
      <c r="AO1243" s="221"/>
      <c r="AP1243" s="221"/>
      <c r="AQ1243" s="221"/>
      <c r="AR1243" s="221"/>
      <c r="AS1243" s="221"/>
      <c r="AT1243" s="221"/>
      <c r="AU1243" s="221"/>
      <c r="AV1243" s="221"/>
      <c r="AW1243" s="221"/>
      <c r="AX1243" s="221"/>
      <c r="AY1243" s="221"/>
      <c r="AZ1243" s="221"/>
      <c r="BA1243" s="221"/>
      <c r="BB1243" s="221"/>
      <c r="BC1243" s="221"/>
      <c r="BD1243" s="221"/>
      <c r="BE1243" s="221"/>
      <c r="BF1243" s="221"/>
      <c r="BG1243" s="221"/>
      <c r="BH1243" s="221"/>
      <c r="BI1243" s="221"/>
      <c r="BJ1243" s="221"/>
      <c r="BK1243" s="221"/>
      <c r="BL1243" s="221"/>
      <c r="BM1243" s="221"/>
      <c r="BN1243" s="221"/>
      <c r="BO1243" s="221"/>
      <c r="BP1243" s="221"/>
      <c r="BQ1243" s="222"/>
      <c r="BR1243" s="151"/>
      <c r="BS1243" s="151"/>
      <c r="BT1243" s="151"/>
      <c r="BU1243" s="151"/>
      <c r="BV1243" s="151"/>
      <c r="BW1243" s="4"/>
      <c r="BX1243" s="4"/>
      <c r="BY1243" s="4"/>
      <c r="BZ1243" s="5"/>
      <c r="CA1243" s="6" t="s">
        <v>24</v>
      </c>
    </row>
    <row r="1244" spans="1:79" ht="71.099999999999994" customHeight="1">
      <c r="A1244" s="185" t="s">
        <v>644</v>
      </c>
      <c r="B1244" s="125"/>
      <c r="C1244" s="186" t="s">
        <v>178</v>
      </c>
      <c r="D1244" s="186"/>
      <c r="E1244" s="186"/>
      <c r="F1244" s="186"/>
      <c r="G1244" s="186"/>
      <c r="H1244" s="186"/>
      <c r="I1244" s="186"/>
      <c r="J1244" s="187" t="s">
        <v>100</v>
      </c>
      <c r="K1244" s="187"/>
      <c r="L1244" s="187"/>
      <c r="M1244" s="187"/>
      <c r="N1244" s="187"/>
      <c r="O1244" s="229" t="s">
        <v>645</v>
      </c>
      <c r="P1244" s="230"/>
      <c r="Q1244" s="230"/>
      <c r="R1244" s="230"/>
      <c r="S1244" s="230"/>
      <c r="T1244" s="230"/>
      <c r="U1244" s="230"/>
      <c r="V1244" s="230"/>
      <c r="W1244" s="230"/>
      <c r="X1244" s="230"/>
      <c r="Y1244" s="230"/>
      <c r="Z1244" s="230"/>
      <c r="AA1244" s="230"/>
      <c r="AB1244" s="230"/>
      <c r="AC1244" s="230"/>
      <c r="AD1244" s="230"/>
      <c r="AE1244" s="230"/>
      <c r="AF1244" s="230"/>
      <c r="AG1244" s="230"/>
      <c r="AH1244" s="230"/>
      <c r="AI1244" s="230"/>
      <c r="AJ1244" s="230"/>
      <c r="AK1244" s="230"/>
      <c r="AL1244" s="230"/>
      <c r="AM1244" s="230"/>
      <c r="AN1244" s="230"/>
      <c r="AO1244" s="230"/>
      <c r="AP1244" s="230"/>
      <c r="AQ1244" s="230"/>
      <c r="AR1244" s="230"/>
      <c r="AS1244" s="230"/>
      <c r="AT1244" s="230"/>
      <c r="AU1244" s="230"/>
      <c r="AV1244" s="230"/>
      <c r="AW1244" s="230"/>
      <c r="AX1244" s="230"/>
      <c r="AY1244" s="230"/>
      <c r="AZ1244" s="230"/>
      <c r="BA1244" s="230"/>
      <c r="BB1244" s="230"/>
      <c r="BC1244" s="230"/>
      <c r="BD1244" s="230"/>
      <c r="BE1244" s="230"/>
      <c r="BF1244" s="230"/>
      <c r="BG1244" s="230"/>
      <c r="BH1244" s="230"/>
      <c r="BI1244" s="230"/>
      <c r="BJ1244" s="230"/>
      <c r="BK1244" s="230"/>
      <c r="BL1244" s="230"/>
      <c r="BM1244" s="230"/>
      <c r="BN1244" s="230"/>
      <c r="BO1244" s="230"/>
      <c r="BP1244" s="230"/>
      <c r="BQ1244" s="231"/>
      <c r="BR1244" s="182">
        <v>-19590</v>
      </c>
      <c r="BS1244" s="183"/>
      <c r="BT1244" s="183"/>
      <c r="BU1244" s="183"/>
      <c r="BV1244" s="184"/>
      <c r="BW1244" s="1"/>
      <c r="BX1244" s="1"/>
      <c r="BY1244" s="1"/>
      <c r="BZ1244" s="2"/>
    </row>
    <row r="1245" spans="1:79" ht="18.75" customHeight="1">
      <c r="A1245" s="62">
        <v>0</v>
      </c>
      <c r="B1245" s="61"/>
      <c r="C1245" s="178" t="s">
        <v>198</v>
      </c>
      <c r="D1245" s="178"/>
      <c r="E1245" s="178"/>
      <c r="F1245" s="178"/>
      <c r="G1245" s="178"/>
      <c r="H1245" s="178"/>
      <c r="I1245" s="178"/>
      <c r="J1245" s="179" t="s">
        <v>98</v>
      </c>
      <c r="K1245" s="179"/>
      <c r="L1245" s="179"/>
      <c r="M1245" s="179"/>
      <c r="N1245" s="179"/>
      <c r="O1245" s="128"/>
      <c r="P1245" s="221"/>
      <c r="Q1245" s="221"/>
      <c r="R1245" s="221"/>
      <c r="S1245" s="221"/>
      <c r="T1245" s="221"/>
      <c r="U1245" s="221"/>
      <c r="V1245" s="221"/>
      <c r="W1245" s="221"/>
      <c r="X1245" s="221"/>
      <c r="Y1245" s="221"/>
      <c r="Z1245" s="221"/>
      <c r="AA1245" s="221"/>
      <c r="AB1245" s="221"/>
      <c r="AC1245" s="221"/>
      <c r="AD1245" s="221"/>
      <c r="AE1245" s="221"/>
      <c r="AF1245" s="221"/>
      <c r="AG1245" s="221"/>
      <c r="AH1245" s="221"/>
      <c r="AI1245" s="221"/>
      <c r="AJ1245" s="221"/>
      <c r="AK1245" s="221"/>
      <c r="AL1245" s="221"/>
      <c r="AM1245" s="221"/>
      <c r="AN1245" s="221"/>
      <c r="AO1245" s="221"/>
      <c r="AP1245" s="221"/>
      <c r="AQ1245" s="221"/>
      <c r="AR1245" s="221"/>
      <c r="AS1245" s="221"/>
      <c r="AT1245" s="221"/>
      <c r="AU1245" s="221"/>
      <c r="AV1245" s="221"/>
      <c r="AW1245" s="221"/>
      <c r="AX1245" s="221"/>
      <c r="AY1245" s="221"/>
      <c r="AZ1245" s="221"/>
      <c r="BA1245" s="221"/>
      <c r="BB1245" s="221"/>
      <c r="BC1245" s="221"/>
      <c r="BD1245" s="221"/>
      <c r="BE1245" s="221"/>
      <c r="BF1245" s="221"/>
      <c r="BG1245" s="221"/>
      <c r="BH1245" s="221"/>
      <c r="BI1245" s="221"/>
      <c r="BJ1245" s="221"/>
      <c r="BK1245" s="221"/>
      <c r="BL1245" s="221"/>
      <c r="BM1245" s="221"/>
      <c r="BN1245" s="221"/>
      <c r="BO1245" s="221"/>
      <c r="BP1245" s="221"/>
      <c r="BQ1245" s="222"/>
      <c r="BR1245" s="151"/>
      <c r="BS1245" s="151"/>
      <c r="BT1245" s="151"/>
      <c r="BU1245" s="151"/>
      <c r="BV1245" s="151"/>
      <c r="BW1245" s="1"/>
      <c r="BX1245" s="1"/>
      <c r="BY1245" s="1"/>
      <c r="BZ1245" s="2"/>
    </row>
    <row r="1246" spans="1:79" ht="93" customHeight="1">
      <c r="A1246" s="185" t="s">
        <v>644</v>
      </c>
      <c r="B1246" s="125"/>
      <c r="C1246" s="186" t="s">
        <v>265</v>
      </c>
      <c r="D1246" s="186"/>
      <c r="E1246" s="186"/>
      <c r="F1246" s="186"/>
      <c r="G1246" s="186"/>
      <c r="H1246" s="186"/>
      <c r="I1246" s="186"/>
      <c r="J1246" s="187" t="s">
        <v>103</v>
      </c>
      <c r="K1246" s="187"/>
      <c r="L1246" s="187"/>
      <c r="M1246" s="187"/>
      <c r="N1246" s="187"/>
      <c r="O1246" s="229" t="s">
        <v>645</v>
      </c>
      <c r="P1246" s="230"/>
      <c r="Q1246" s="230"/>
      <c r="R1246" s="230"/>
      <c r="S1246" s="230"/>
      <c r="T1246" s="230"/>
      <c r="U1246" s="230"/>
      <c r="V1246" s="230"/>
      <c r="W1246" s="230"/>
      <c r="X1246" s="230"/>
      <c r="Y1246" s="230"/>
      <c r="Z1246" s="230"/>
      <c r="AA1246" s="230"/>
      <c r="AB1246" s="230"/>
      <c r="AC1246" s="230"/>
      <c r="AD1246" s="230"/>
      <c r="AE1246" s="230"/>
      <c r="AF1246" s="230"/>
      <c r="AG1246" s="230"/>
      <c r="AH1246" s="230"/>
      <c r="AI1246" s="230"/>
      <c r="AJ1246" s="230"/>
      <c r="AK1246" s="230"/>
      <c r="AL1246" s="230"/>
      <c r="AM1246" s="230"/>
      <c r="AN1246" s="230"/>
      <c r="AO1246" s="230"/>
      <c r="AP1246" s="230"/>
      <c r="AQ1246" s="230"/>
      <c r="AR1246" s="230"/>
      <c r="AS1246" s="230"/>
      <c r="AT1246" s="230"/>
      <c r="AU1246" s="230"/>
      <c r="AV1246" s="230"/>
      <c r="AW1246" s="230"/>
      <c r="AX1246" s="230"/>
      <c r="AY1246" s="230"/>
      <c r="AZ1246" s="230"/>
      <c r="BA1246" s="230"/>
      <c r="BB1246" s="230"/>
      <c r="BC1246" s="230"/>
      <c r="BD1246" s="230"/>
      <c r="BE1246" s="230"/>
      <c r="BF1246" s="230"/>
      <c r="BG1246" s="230"/>
      <c r="BH1246" s="230"/>
      <c r="BI1246" s="230"/>
      <c r="BJ1246" s="230"/>
      <c r="BK1246" s="230"/>
      <c r="BL1246" s="230"/>
      <c r="BM1246" s="230"/>
      <c r="BN1246" s="230"/>
      <c r="BO1246" s="230"/>
      <c r="BP1246" s="230"/>
      <c r="BQ1246" s="231"/>
      <c r="BR1246" s="182">
        <v>-1</v>
      </c>
      <c r="BS1246" s="183"/>
      <c r="BT1246" s="183"/>
      <c r="BU1246" s="183"/>
      <c r="BV1246" s="184"/>
      <c r="BW1246" s="1"/>
      <c r="BX1246" s="1"/>
      <c r="BY1246" s="1"/>
      <c r="BZ1246" s="2"/>
    </row>
    <row r="1247" spans="1:79" ht="18.75" customHeight="1">
      <c r="A1247" s="62">
        <v>0</v>
      </c>
      <c r="B1247" s="61"/>
      <c r="C1247" s="178" t="s">
        <v>281</v>
      </c>
      <c r="D1247" s="178"/>
      <c r="E1247" s="178"/>
      <c r="F1247" s="178"/>
      <c r="G1247" s="178"/>
      <c r="H1247" s="178"/>
      <c r="I1247" s="178"/>
      <c r="J1247" s="179" t="s">
        <v>98</v>
      </c>
      <c r="K1247" s="179"/>
      <c r="L1247" s="179"/>
      <c r="M1247" s="179"/>
      <c r="N1247" s="179"/>
      <c r="O1247" s="128"/>
      <c r="P1247" s="221"/>
      <c r="Q1247" s="221"/>
      <c r="R1247" s="221"/>
      <c r="S1247" s="221"/>
      <c r="T1247" s="221"/>
      <c r="U1247" s="221"/>
      <c r="V1247" s="221"/>
      <c r="W1247" s="221"/>
      <c r="X1247" s="221"/>
      <c r="Y1247" s="221"/>
      <c r="Z1247" s="221"/>
      <c r="AA1247" s="221"/>
      <c r="AB1247" s="221"/>
      <c r="AC1247" s="221"/>
      <c r="AD1247" s="221"/>
      <c r="AE1247" s="221"/>
      <c r="AF1247" s="221"/>
      <c r="AG1247" s="221"/>
      <c r="AH1247" s="221"/>
      <c r="AI1247" s="221"/>
      <c r="AJ1247" s="221"/>
      <c r="AK1247" s="221"/>
      <c r="AL1247" s="221"/>
      <c r="AM1247" s="221"/>
      <c r="AN1247" s="221"/>
      <c r="AO1247" s="221"/>
      <c r="AP1247" s="221"/>
      <c r="AQ1247" s="221"/>
      <c r="AR1247" s="221"/>
      <c r="AS1247" s="221"/>
      <c r="AT1247" s="221"/>
      <c r="AU1247" s="221"/>
      <c r="AV1247" s="221"/>
      <c r="AW1247" s="221"/>
      <c r="AX1247" s="221"/>
      <c r="AY1247" s="221"/>
      <c r="AZ1247" s="221"/>
      <c r="BA1247" s="221"/>
      <c r="BB1247" s="221"/>
      <c r="BC1247" s="221"/>
      <c r="BD1247" s="221"/>
      <c r="BE1247" s="221"/>
      <c r="BF1247" s="221"/>
      <c r="BG1247" s="221"/>
      <c r="BH1247" s="221"/>
      <c r="BI1247" s="221"/>
      <c r="BJ1247" s="221"/>
      <c r="BK1247" s="221"/>
      <c r="BL1247" s="221"/>
      <c r="BM1247" s="221"/>
      <c r="BN1247" s="221"/>
      <c r="BO1247" s="221"/>
      <c r="BP1247" s="221"/>
      <c r="BQ1247" s="222"/>
      <c r="BR1247" s="151"/>
      <c r="BS1247" s="151"/>
      <c r="BT1247" s="151"/>
      <c r="BU1247" s="151"/>
      <c r="BV1247" s="151"/>
      <c r="BW1247" s="1"/>
      <c r="BX1247" s="1"/>
      <c r="BY1247" s="1"/>
      <c r="BZ1247" s="2"/>
    </row>
    <row r="1248" spans="1:79" ht="70.5" customHeight="1">
      <c r="A1248" s="185" t="s">
        <v>644</v>
      </c>
      <c r="B1248" s="125"/>
      <c r="C1248" s="186" t="s">
        <v>343</v>
      </c>
      <c r="D1248" s="186"/>
      <c r="E1248" s="186"/>
      <c r="F1248" s="186"/>
      <c r="G1248" s="186"/>
      <c r="H1248" s="186"/>
      <c r="I1248" s="186"/>
      <c r="J1248" s="187" t="s">
        <v>100</v>
      </c>
      <c r="K1248" s="187"/>
      <c r="L1248" s="187"/>
      <c r="M1248" s="187"/>
      <c r="N1248" s="187"/>
      <c r="O1248" s="229" t="s">
        <v>645</v>
      </c>
      <c r="P1248" s="230"/>
      <c r="Q1248" s="230"/>
      <c r="R1248" s="230"/>
      <c r="S1248" s="230"/>
      <c r="T1248" s="230"/>
      <c r="U1248" s="230"/>
      <c r="V1248" s="230"/>
      <c r="W1248" s="230"/>
      <c r="X1248" s="230"/>
      <c r="Y1248" s="230"/>
      <c r="Z1248" s="230"/>
      <c r="AA1248" s="230"/>
      <c r="AB1248" s="230"/>
      <c r="AC1248" s="230"/>
      <c r="AD1248" s="230"/>
      <c r="AE1248" s="230"/>
      <c r="AF1248" s="230"/>
      <c r="AG1248" s="230"/>
      <c r="AH1248" s="230"/>
      <c r="AI1248" s="230"/>
      <c r="AJ1248" s="230"/>
      <c r="AK1248" s="230"/>
      <c r="AL1248" s="230"/>
      <c r="AM1248" s="230"/>
      <c r="AN1248" s="230"/>
      <c r="AO1248" s="230"/>
      <c r="AP1248" s="230"/>
      <c r="AQ1248" s="230"/>
      <c r="AR1248" s="230"/>
      <c r="AS1248" s="230"/>
      <c r="AT1248" s="230"/>
      <c r="AU1248" s="230"/>
      <c r="AV1248" s="230"/>
      <c r="AW1248" s="230"/>
      <c r="AX1248" s="230"/>
      <c r="AY1248" s="230"/>
      <c r="AZ1248" s="230"/>
      <c r="BA1248" s="230"/>
      <c r="BB1248" s="230"/>
      <c r="BC1248" s="230"/>
      <c r="BD1248" s="230"/>
      <c r="BE1248" s="230"/>
      <c r="BF1248" s="230"/>
      <c r="BG1248" s="230"/>
      <c r="BH1248" s="230"/>
      <c r="BI1248" s="230"/>
      <c r="BJ1248" s="230"/>
      <c r="BK1248" s="230"/>
      <c r="BL1248" s="230"/>
      <c r="BM1248" s="230"/>
      <c r="BN1248" s="230"/>
      <c r="BO1248" s="230"/>
      <c r="BP1248" s="230"/>
      <c r="BQ1248" s="231"/>
      <c r="BR1248" s="182">
        <v>-19590</v>
      </c>
      <c r="BS1248" s="183"/>
      <c r="BT1248" s="183"/>
      <c r="BU1248" s="183"/>
      <c r="BV1248" s="184"/>
      <c r="BW1248" s="1"/>
      <c r="BX1248" s="1"/>
      <c r="BY1248" s="1"/>
      <c r="BZ1248" s="2"/>
    </row>
    <row r="1249" spans="1:79" ht="18.75" customHeight="1">
      <c r="A1249" s="62">
        <v>0</v>
      </c>
      <c r="B1249" s="61"/>
      <c r="C1249" s="178" t="s">
        <v>360</v>
      </c>
      <c r="D1249" s="178"/>
      <c r="E1249" s="178"/>
      <c r="F1249" s="178"/>
      <c r="G1249" s="178"/>
      <c r="H1249" s="178"/>
      <c r="I1249" s="178"/>
      <c r="J1249" s="179" t="s">
        <v>98</v>
      </c>
      <c r="K1249" s="179"/>
      <c r="L1249" s="179"/>
      <c r="M1249" s="179"/>
      <c r="N1249" s="179"/>
      <c r="O1249" s="128"/>
      <c r="P1249" s="221"/>
      <c r="Q1249" s="221"/>
      <c r="R1249" s="221"/>
      <c r="S1249" s="221"/>
      <c r="T1249" s="221"/>
      <c r="U1249" s="221"/>
      <c r="V1249" s="221"/>
      <c r="W1249" s="221"/>
      <c r="X1249" s="221"/>
      <c r="Y1249" s="221"/>
      <c r="Z1249" s="221"/>
      <c r="AA1249" s="221"/>
      <c r="AB1249" s="221"/>
      <c r="AC1249" s="221"/>
      <c r="AD1249" s="221"/>
      <c r="AE1249" s="221"/>
      <c r="AF1249" s="221"/>
      <c r="AG1249" s="221"/>
      <c r="AH1249" s="221"/>
      <c r="AI1249" s="221"/>
      <c r="AJ1249" s="221"/>
      <c r="AK1249" s="221"/>
      <c r="AL1249" s="221"/>
      <c r="AM1249" s="221"/>
      <c r="AN1249" s="221"/>
      <c r="AO1249" s="221"/>
      <c r="AP1249" s="221"/>
      <c r="AQ1249" s="221"/>
      <c r="AR1249" s="221"/>
      <c r="AS1249" s="221"/>
      <c r="AT1249" s="221"/>
      <c r="AU1249" s="221"/>
      <c r="AV1249" s="221"/>
      <c r="AW1249" s="221"/>
      <c r="AX1249" s="221"/>
      <c r="AY1249" s="221"/>
      <c r="AZ1249" s="221"/>
      <c r="BA1249" s="221"/>
      <c r="BB1249" s="221"/>
      <c r="BC1249" s="221"/>
      <c r="BD1249" s="221"/>
      <c r="BE1249" s="221"/>
      <c r="BF1249" s="221"/>
      <c r="BG1249" s="221"/>
      <c r="BH1249" s="221"/>
      <c r="BI1249" s="221"/>
      <c r="BJ1249" s="221"/>
      <c r="BK1249" s="221"/>
      <c r="BL1249" s="221"/>
      <c r="BM1249" s="221"/>
      <c r="BN1249" s="221"/>
      <c r="BO1249" s="221"/>
      <c r="BP1249" s="221"/>
      <c r="BQ1249" s="222"/>
      <c r="BR1249" s="151"/>
      <c r="BS1249" s="151"/>
      <c r="BT1249" s="151"/>
      <c r="BU1249" s="151"/>
      <c r="BV1249" s="151"/>
      <c r="BW1249" s="1"/>
      <c r="BX1249" s="1"/>
      <c r="BY1249" s="1"/>
      <c r="BZ1249" s="2"/>
    </row>
    <row r="1250" spans="1:79" ht="67.5" customHeight="1">
      <c r="A1250" s="185" t="s">
        <v>644</v>
      </c>
      <c r="B1250" s="125"/>
      <c r="C1250" s="186" t="s">
        <v>407</v>
      </c>
      <c r="D1250" s="186"/>
      <c r="E1250" s="186"/>
      <c r="F1250" s="186"/>
      <c r="G1250" s="186"/>
      <c r="H1250" s="186"/>
      <c r="I1250" s="186"/>
      <c r="J1250" s="187" t="s">
        <v>362</v>
      </c>
      <c r="K1250" s="187"/>
      <c r="L1250" s="187"/>
      <c r="M1250" s="187"/>
      <c r="N1250" s="187"/>
      <c r="O1250" s="229" t="s">
        <v>645</v>
      </c>
      <c r="P1250" s="230"/>
      <c r="Q1250" s="230"/>
      <c r="R1250" s="230"/>
      <c r="S1250" s="230"/>
      <c r="T1250" s="230"/>
      <c r="U1250" s="230"/>
      <c r="V1250" s="230"/>
      <c r="W1250" s="230"/>
      <c r="X1250" s="230"/>
      <c r="Y1250" s="230"/>
      <c r="Z1250" s="230"/>
      <c r="AA1250" s="230"/>
      <c r="AB1250" s="230"/>
      <c r="AC1250" s="230"/>
      <c r="AD1250" s="230"/>
      <c r="AE1250" s="230"/>
      <c r="AF1250" s="230"/>
      <c r="AG1250" s="230"/>
      <c r="AH1250" s="230"/>
      <c r="AI1250" s="230"/>
      <c r="AJ1250" s="230"/>
      <c r="AK1250" s="230"/>
      <c r="AL1250" s="230"/>
      <c r="AM1250" s="230"/>
      <c r="AN1250" s="230"/>
      <c r="AO1250" s="230"/>
      <c r="AP1250" s="230"/>
      <c r="AQ1250" s="230"/>
      <c r="AR1250" s="230"/>
      <c r="AS1250" s="230"/>
      <c r="AT1250" s="230"/>
      <c r="AU1250" s="230"/>
      <c r="AV1250" s="230"/>
      <c r="AW1250" s="230"/>
      <c r="AX1250" s="230"/>
      <c r="AY1250" s="230"/>
      <c r="AZ1250" s="230"/>
      <c r="BA1250" s="230"/>
      <c r="BB1250" s="230"/>
      <c r="BC1250" s="230"/>
      <c r="BD1250" s="230"/>
      <c r="BE1250" s="230"/>
      <c r="BF1250" s="230"/>
      <c r="BG1250" s="230"/>
      <c r="BH1250" s="230"/>
      <c r="BI1250" s="230"/>
      <c r="BJ1250" s="230"/>
      <c r="BK1250" s="230"/>
      <c r="BL1250" s="230"/>
      <c r="BM1250" s="230"/>
      <c r="BN1250" s="230"/>
      <c r="BO1250" s="230"/>
      <c r="BP1250" s="230"/>
      <c r="BQ1250" s="231"/>
      <c r="BR1250" s="182">
        <v>-100</v>
      </c>
      <c r="BS1250" s="183"/>
      <c r="BT1250" s="183"/>
      <c r="BU1250" s="183"/>
      <c r="BV1250" s="184"/>
      <c r="BW1250" s="1"/>
      <c r="BX1250" s="1"/>
      <c r="BY1250" s="1"/>
      <c r="BZ1250" s="2"/>
    </row>
    <row r="1251" spans="1:79" s="6" customFormat="1" ht="42" customHeight="1">
      <c r="A1251" s="62">
        <v>0</v>
      </c>
      <c r="B1251" s="61"/>
      <c r="C1251" s="178" t="s">
        <v>510</v>
      </c>
      <c r="D1251" s="178"/>
      <c r="E1251" s="178"/>
      <c r="F1251" s="178"/>
      <c r="G1251" s="178"/>
      <c r="H1251" s="178"/>
      <c r="I1251" s="178"/>
      <c r="J1251" s="179" t="s">
        <v>98</v>
      </c>
      <c r="K1251" s="179"/>
      <c r="L1251" s="179"/>
      <c r="M1251" s="179"/>
      <c r="N1251" s="179"/>
      <c r="O1251" s="128"/>
      <c r="P1251" s="221"/>
      <c r="Q1251" s="221"/>
      <c r="R1251" s="221"/>
      <c r="S1251" s="221"/>
      <c r="T1251" s="221"/>
      <c r="U1251" s="221"/>
      <c r="V1251" s="221"/>
      <c r="W1251" s="221"/>
      <c r="X1251" s="221"/>
      <c r="Y1251" s="221"/>
      <c r="Z1251" s="221"/>
      <c r="AA1251" s="221"/>
      <c r="AB1251" s="221"/>
      <c r="AC1251" s="221"/>
      <c r="AD1251" s="221"/>
      <c r="AE1251" s="221"/>
      <c r="AF1251" s="221"/>
      <c r="AG1251" s="221"/>
      <c r="AH1251" s="221"/>
      <c r="AI1251" s="221"/>
      <c r="AJ1251" s="221"/>
      <c r="AK1251" s="221"/>
      <c r="AL1251" s="221"/>
      <c r="AM1251" s="221"/>
      <c r="AN1251" s="221"/>
      <c r="AO1251" s="221"/>
      <c r="AP1251" s="221"/>
      <c r="AQ1251" s="221"/>
      <c r="AR1251" s="221"/>
      <c r="AS1251" s="221"/>
      <c r="AT1251" s="221"/>
      <c r="AU1251" s="221"/>
      <c r="AV1251" s="221"/>
      <c r="AW1251" s="221"/>
      <c r="AX1251" s="221"/>
      <c r="AY1251" s="221"/>
      <c r="AZ1251" s="221"/>
      <c r="BA1251" s="221"/>
      <c r="BB1251" s="221"/>
      <c r="BC1251" s="221"/>
      <c r="BD1251" s="221"/>
      <c r="BE1251" s="221"/>
      <c r="BF1251" s="221"/>
      <c r="BG1251" s="221"/>
      <c r="BH1251" s="221"/>
      <c r="BI1251" s="221"/>
      <c r="BJ1251" s="221"/>
      <c r="BK1251" s="221"/>
      <c r="BL1251" s="221"/>
      <c r="BM1251" s="221"/>
      <c r="BN1251" s="221"/>
      <c r="BO1251" s="221"/>
      <c r="BP1251" s="221"/>
      <c r="BQ1251" s="222"/>
      <c r="BR1251" s="151"/>
      <c r="BS1251" s="151"/>
      <c r="BT1251" s="151"/>
      <c r="BU1251" s="151"/>
      <c r="BV1251" s="151"/>
      <c r="BW1251" s="4"/>
      <c r="BX1251" s="4"/>
      <c r="BY1251" s="4"/>
      <c r="BZ1251" s="5"/>
      <c r="CA1251" s="6" t="s">
        <v>24</v>
      </c>
    </row>
    <row r="1252" spans="1:79" s="6" customFormat="1" ht="68.25" customHeight="1">
      <c r="A1252" s="62">
        <v>0</v>
      </c>
      <c r="B1252" s="61"/>
      <c r="C1252" s="178" t="s">
        <v>511</v>
      </c>
      <c r="D1252" s="178"/>
      <c r="E1252" s="178"/>
      <c r="F1252" s="178"/>
      <c r="G1252" s="178"/>
      <c r="H1252" s="178"/>
      <c r="I1252" s="178"/>
      <c r="J1252" s="179" t="s">
        <v>98</v>
      </c>
      <c r="K1252" s="179"/>
      <c r="L1252" s="179"/>
      <c r="M1252" s="179"/>
      <c r="N1252" s="179"/>
      <c r="O1252" s="128"/>
      <c r="P1252" s="221"/>
      <c r="Q1252" s="221"/>
      <c r="R1252" s="221"/>
      <c r="S1252" s="221"/>
      <c r="T1252" s="221"/>
      <c r="U1252" s="221"/>
      <c r="V1252" s="221"/>
      <c r="W1252" s="221"/>
      <c r="X1252" s="221"/>
      <c r="Y1252" s="221"/>
      <c r="Z1252" s="221"/>
      <c r="AA1252" s="221"/>
      <c r="AB1252" s="221"/>
      <c r="AC1252" s="221"/>
      <c r="AD1252" s="221"/>
      <c r="AE1252" s="221"/>
      <c r="AF1252" s="221"/>
      <c r="AG1252" s="221"/>
      <c r="AH1252" s="221"/>
      <c r="AI1252" s="221"/>
      <c r="AJ1252" s="221"/>
      <c r="AK1252" s="221"/>
      <c r="AL1252" s="221"/>
      <c r="AM1252" s="221"/>
      <c r="AN1252" s="221"/>
      <c r="AO1252" s="221"/>
      <c r="AP1252" s="221"/>
      <c r="AQ1252" s="221"/>
      <c r="AR1252" s="221"/>
      <c r="AS1252" s="221"/>
      <c r="AT1252" s="221"/>
      <c r="AU1252" s="221"/>
      <c r="AV1252" s="221"/>
      <c r="AW1252" s="221"/>
      <c r="AX1252" s="221"/>
      <c r="AY1252" s="221"/>
      <c r="AZ1252" s="221"/>
      <c r="BA1252" s="221"/>
      <c r="BB1252" s="221"/>
      <c r="BC1252" s="221"/>
      <c r="BD1252" s="221"/>
      <c r="BE1252" s="221"/>
      <c r="BF1252" s="221"/>
      <c r="BG1252" s="221"/>
      <c r="BH1252" s="221"/>
      <c r="BI1252" s="221"/>
      <c r="BJ1252" s="221"/>
      <c r="BK1252" s="221"/>
      <c r="BL1252" s="221"/>
      <c r="BM1252" s="221"/>
      <c r="BN1252" s="221"/>
      <c r="BO1252" s="221"/>
      <c r="BP1252" s="221"/>
      <c r="BQ1252" s="222"/>
      <c r="BR1252" s="151"/>
      <c r="BS1252" s="151"/>
      <c r="BT1252" s="151"/>
      <c r="BU1252" s="151"/>
      <c r="BV1252" s="151"/>
      <c r="BW1252" s="4"/>
      <c r="BX1252" s="4"/>
      <c r="BY1252" s="4"/>
      <c r="BZ1252" s="5"/>
      <c r="CA1252" s="6" t="s">
        <v>24</v>
      </c>
    </row>
    <row r="1253" spans="1:79" s="6" customFormat="1" ht="18.75" customHeight="1">
      <c r="A1253" s="62">
        <v>0</v>
      </c>
      <c r="B1253" s="61"/>
      <c r="C1253" s="178" t="s">
        <v>97</v>
      </c>
      <c r="D1253" s="178"/>
      <c r="E1253" s="178"/>
      <c r="F1253" s="178"/>
      <c r="G1253" s="178"/>
      <c r="H1253" s="178"/>
      <c r="I1253" s="178"/>
      <c r="J1253" s="179" t="s">
        <v>98</v>
      </c>
      <c r="K1253" s="179"/>
      <c r="L1253" s="179"/>
      <c r="M1253" s="179"/>
      <c r="N1253" s="179"/>
      <c r="O1253" s="128"/>
      <c r="P1253" s="221"/>
      <c r="Q1253" s="221"/>
      <c r="R1253" s="221"/>
      <c r="S1253" s="221"/>
      <c r="T1253" s="221"/>
      <c r="U1253" s="221"/>
      <c r="V1253" s="221"/>
      <c r="W1253" s="221"/>
      <c r="X1253" s="221"/>
      <c r="Y1253" s="221"/>
      <c r="Z1253" s="221"/>
      <c r="AA1253" s="221"/>
      <c r="AB1253" s="221"/>
      <c r="AC1253" s="221"/>
      <c r="AD1253" s="221"/>
      <c r="AE1253" s="221"/>
      <c r="AF1253" s="221"/>
      <c r="AG1253" s="221"/>
      <c r="AH1253" s="221"/>
      <c r="AI1253" s="221"/>
      <c r="AJ1253" s="221"/>
      <c r="AK1253" s="221"/>
      <c r="AL1253" s="221"/>
      <c r="AM1253" s="221"/>
      <c r="AN1253" s="221"/>
      <c r="AO1253" s="221"/>
      <c r="AP1253" s="221"/>
      <c r="AQ1253" s="221"/>
      <c r="AR1253" s="221"/>
      <c r="AS1253" s="221"/>
      <c r="AT1253" s="221"/>
      <c r="AU1253" s="221"/>
      <c r="AV1253" s="221"/>
      <c r="AW1253" s="221"/>
      <c r="AX1253" s="221"/>
      <c r="AY1253" s="221"/>
      <c r="AZ1253" s="221"/>
      <c r="BA1253" s="221"/>
      <c r="BB1253" s="221"/>
      <c r="BC1253" s="221"/>
      <c r="BD1253" s="221"/>
      <c r="BE1253" s="221"/>
      <c r="BF1253" s="221"/>
      <c r="BG1253" s="221"/>
      <c r="BH1253" s="221"/>
      <c r="BI1253" s="221"/>
      <c r="BJ1253" s="221"/>
      <c r="BK1253" s="221"/>
      <c r="BL1253" s="221"/>
      <c r="BM1253" s="221"/>
      <c r="BN1253" s="221"/>
      <c r="BO1253" s="221"/>
      <c r="BP1253" s="221"/>
      <c r="BQ1253" s="222"/>
      <c r="BR1253" s="151"/>
      <c r="BS1253" s="151"/>
      <c r="BT1253" s="151"/>
      <c r="BU1253" s="151"/>
      <c r="BV1253" s="151"/>
      <c r="BW1253" s="4"/>
      <c r="BX1253" s="4"/>
      <c r="BY1253" s="4"/>
      <c r="BZ1253" s="5"/>
      <c r="CA1253" s="6" t="s">
        <v>24</v>
      </c>
    </row>
    <row r="1254" spans="1:79" ht="66.75" customHeight="1">
      <c r="A1254" s="185" t="s">
        <v>647</v>
      </c>
      <c r="B1254" s="125"/>
      <c r="C1254" s="186" t="s">
        <v>179</v>
      </c>
      <c r="D1254" s="186"/>
      <c r="E1254" s="186"/>
      <c r="F1254" s="186"/>
      <c r="G1254" s="186"/>
      <c r="H1254" s="186"/>
      <c r="I1254" s="186"/>
      <c r="J1254" s="187" t="s">
        <v>100</v>
      </c>
      <c r="K1254" s="187"/>
      <c r="L1254" s="187"/>
      <c r="M1254" s="187"/>
      <c r="N1254" s="187"/>
      <c r="O1254" s="229" t="s">
        <v>646</v>
      </c>
      <c r="P1254" s="230"/>
      <c r="Q1254" s="230"/>
      <c r="R1254" s="230"/>
      <c r="S1254" s="230"/>
      <c r="T1254" s="230"/>
      <c r="U1254" s="230"/>
      <c r="V1254" s="230"/>
      <c r="W1254" s="230"/>
      <c r="X1254" s="230"/>
      <c r="Y1254" s="230"/>
      <c r="Z1254" s="230"/>
      <c r="AA1254" s="230"/>
      <c r="AB1254" s="230"/>
      <c r="AC1254" s="230"/>
      <c r="AD1254" s="230"/>
      <c r="AE1254" s="230"/>
      <c r="AF1254" s="230"/>
      <c r="AG1254" s="230"/>
      <c r="AH1254" s="230"/>
      <c r="AI1254" s="230"/>
      <c r="AJ1254" s="230"/>
      <c r="AK1254" s="230"/>
      <c r="AL1254" s="230"/>
      <c r="AM1254" s="230"/>
      <c r="AN1254" s="230"/>
      <c r="AO1254" s="230"/>
      <c r="AP1254" s="230"/>
      <c r="AQ1254" s="230"/>
      <c r="AR1254" s="230"/>
      <c r="AS1254" s="230"/>
      <c r="AT1254" s="230"/>
      <c r="AU1254" s="230"/>
      <c r="AV1254" s="230"/>
      <c r="AW1254" s="230"/>
      <c r="AX1254" s="230"/>
      <c r="AY1254" s="230"/>
      <c r="AZ1254" s="230"/>
      <c r="BA1254" s="230"/>
      <c r="BB1254" s="230"/>
      <c r="BC1254" s="230"/>
      <c r="BD1254" s="230"/>
      <c r="BE1254" s="230"/>
      <c r="BF1254" s="230"/>
      <c r="BG1254" s="230"/>
      <c r="BH1254" s="230"/>
      <c r="BI1254" s="230"/>
      <c r="BJ1254" s="230"/>
      <c r="BK1254" s="230"/>
      <c r="BL1254" s="230"/>
      <c r="BM1254" s="230"/>
      <c r="BN1254" s="230"/>
      <c r="BO1254" s="230"/>
      <c r="BP1254" s="230"/>
      <c r="BQ1254" s="231"/>
      <c r="BR1254" s="182">
        <v>-7992</v>
      </c>
      <c r="BS1254" s="183"/>
      <c r="BT1254" s="183"/>
      <c r="BU1254" s="183"/>
      <c r="BV1254" s="184"/>
      <c r="BW1254" s="1"/>
      <c r="BX1254" s="1"/>
      <c r="BY1254" s="1"/>
      <c r="BZ1254" s="2"/>
    </row>
    <row r="1255" spans="1:79" ht="75" customHeight="1">
      <c r="A1255" s="185" t="s">
        <v>647</v>
      </c>
      <c r="B1255" s="125"/>
      <c r="C1255" s="186" t="s">
        <v>180</v>
      </c>
      <c r="D1255" s="186"/>
      <c r="E1255" s="186"/>
      <c r="F1255" s="186"/>
      <c r="G1255" s="186"/>
      <c r="H1255" s="186"/>
      <c r="I1255" s="186"/>
      <c r="J1255" s="187" t="s">
        <v>100</v>
      </c>
      <c r="K1255" s="187"/>
      <c r="L1255" s="187"/>
      <c r="M1255" s="187"/>
      <c r="N1255" s="187"/>
      <c r="O1255" s="229" t="s">
        <v>649</v>
      </c>
      <c r="P1255" s="230"/>
      <c r="Q1255" s="230"/>
      <c r="R1255" s="230"/>
      <c r="S1255" s="230"/>
      <c r="T1255" s="230"/>
      <c r="U1255" s="230"/>
      <c r="V1255" s="230"/>
      <c r="W1255" s="230"/>
      <c r="X1255" s="230"/>
      <c r="Y1255" s="230"/>
      <c r="Z1255" s="230"/>
      <c r="AA1255" s="230"/>
      <c r="AB1255" s="230"/>
      <c r="AC1255" s="230"/>
      <c r="AD1255" s="230"/>
      <c r="AE1255" s="230"/>
      <c r="AF1255" s="230"/>
      <c r="AG1255" s="230"/>
      <c r="AH1255" s="230"/>
      <c r="AI1255" s="230"/>
      <c r="AJ1255" s="230"/>
      <c r="AK1255" s="230"/>
      <c r="AL1255" s="230"/>
      <c r="AM1255" s="230"/>
      <c r="AN1255" s="230"/>
      <c r="AO1255" s="230"/>
      <c r="AP1255" s="230"/>
      <c r="AQ1255" s="230"/>
      <c r="AR1255" s="230"/>
      <c r="AS1255" s="230"/>
      <c r="AT1255" s="230"/>
      <c r="AU1255" s="230"/>
      <c r="AV1255" s="230"/>
      <c r="AW1255" s="230"/>
      <c r="AX1255" s="230"/>
      <c r="AY1255" s="230"/>
      <c r="AZ1255" s="230"/>
      <c r="BA1255" s="230"/>
      <c r="BB1255" s="230"/>
      <c r="BC1255" s="230"/>
      <c r="BD1255" s="230"/>
      <c r="BE1255" s="230"/>
      <c r="BF1255" s="230"/>
      <c r="BG1255" s="230"/>
      <c r="BH1255" s="230"/>
      <c r="BI1255" s="230"/>
      <c r="BJ1255" s="230"/>
      <c r="BK1255" s="230"/>
      <c r="BL1255" s="230"/>
      <c r="BM1255" s="230"/>
      <c r="BN1255" s="230"/>
      <c r="BO1255" s="230"/>
      <c r="BP1255" s="230"/>
      <c r="BQ1255" s="231"/>
      <c r="BR1255" s="182">
        <v>-23192.800000000047</v>
      </c>
      <c r="BS1255" s="183"/>
      <c r="BT1255" s="183"/>
      <c r="BU1255" s="183"/>
      <c r="BV1255" s="184"/>
      <c r="BW1255" s="1"/>
      <c r="BX1255" s="1"/>
      <c r="BY1255" s="1"/>
      <c r="BZ1255" s="2"/>
    </row>
    <row r="1256" spans="1:79" ht="18.75" hidden="1" customHeight="1">
      <c r="A1256" s="62">
        <v>0</v>
      </c>
      <c r="B1256" s="61"/>
      <c r="C1256" s="178" t="s">
        <v>198</v>
      </c>
      <c r="D1256" s="178"/>
      <c r="E1256" s="178"/>
      <c r="F1256" s="178"/>
      <c r="G1256" s="178"/>
      <c r="H1256" s="178"/>
      <c r="I1256" s="178"/>
      <c r="J1256" s="179" t="s">
        <v>98</v>
      </c>
      <c r="K1256" s="179"/>
      <c r="L1256" s="179"/>
      <c r="M1256" s="179"/>
      <c r="N1256" s="179"/>
      <c r="O1256" s="128"/>
      <c r="P1256" s="221"/>
      <c r="Q1256" s="221"/>
      <c r="R1256" s="221"/>
      <c r="S1256" s="221"/>
      <c r="T1256" s="221"/>
      <c r="U1256" s="221"/>
      <c r="V1256" s="221"/>
      <c r="W1256" s="221"/>
      <c r="X1256" s="221"/>
      <c r="Y1256" s="221"/>
      <c r="Z1256" s="221"/>
      <c r="AA1256" s="221"/>
      <c r="AB1256" s="221"/>
      <c r="AC1256" s="221"/>
      <c r="AD1256" s="221"/>
      <c r="AE1256" s="221"/>
      <c r="AF1256" s="221"/>
      <c r="AG1256" s="221"/>
      <c r="AH1256" s="221"/>
      <c r="AI1256" s="221"/>
      <c r="AJ1256" s="221"/>
      <c r="AK1256" s="221"/>
      <c r="AL1256" s="221"/>
      <c r="AM1256" s="221"/>
      <c r="AN1256" s="221"/>
      <c r="AO1256" s="221"/>
      <c r="AP1256" s="221"/>
      <c r="AQ1256" s="221"/>
      <c r="AR1256" s="221"/>
      <c r="AS1256" s="221"/>
      <c r="AT1256" s="221"/>
      <c r="AU1256" s="221"/>
      <c r="AV1256" s="221"/>
      <c r="AW1256" s="221"/>
      <c r="AX1256" s="221"/>
      <c r="AY1256" s="221"/>
      <c r="AZ1256" s="221"/>
      <c r="BA1256" s="221"/>
      <c r="BB1256" s="221"/>
      <c r="BC1256" s="221"/>
      <c r="BD1256" s="221"/>
      <c r="BE1256" s="221"/>
      <c r="BF1256" s="221"/>
      <c r="BG1256" s="221"/>
      <c r="BH1256" s="221"/>
      <c r="BI1256" s="221"/>
      <c r="BJ1256" s="221"/>
      <c r="BK1256" s="221"/>
      <c r="BL1256" s="221"/>
      <c r="BM1256" s="221"/>
      <c r="BN1256" s="221"/>
      <c r="BO1256" s="221"/>
      <c r="BP1256" s="221"/>
      <c r="BQ1256" s="222"/>
      <c r="BR1256" s="151"/>
      <c r="BS1256" s="151"/>
      <c r="BT1256" s="151"/>
      <c r="BU1256" s="151"/>
      <c r="BV1256" s="151"/>
      <c r="BW1256" s="1"/>
      <c r="BX1256" s="1"/>
      <c r="BY1256" s="1"/>
      <c r="BZ1256" s="2"/>
    </row>
    <row r="1257" spans="1:79" ht="58.5" hidden="1" customHeight="1">
      <c r="A1257" s="185" t="s">
        <v>647</v>
      </c>
      <c r="B1257" s="125"/>
      <c r="C1257" s="186" t="s">
        <v>266</v>
      </c>
      <c r="D1257" s="186"/>
      <c r="E1257" s="186"/>
      <c r="F1257" s="186"/>
      <c r="G1257" s="186"/>
      <c r="H1257" s="186"/>
      <c r="I1257" s="186"/>
      <c r="J1257" s="187" t="s">
        <v>205</v>
      </c>
      <c r="K1257" s="187"/>
      <c r="L1257" s="187"/>
      <c r="M1257" s="187"/>
      <c r="N1257" s="187"/>
      <c r="O1257" s="128"/>
      <c r="P1257" s="221"/>
      <c r="Q1257" s="221"/>
      <c r="R1257" s="221"/>
      <c r="S1257" s="221"/>
      <c r="T1257" s="221"/>
      <c r="U1257" s="221"/>
      <c r="V1257" s="221"/>
      <c r="W1257" s="221"/>
      <c r="X1257" s="221"/>
      <c r="Y1257" s="221"/>
      <c r="Z1257" s="221"/>
      <c r="AA1257" s="221"/>
      <c r="AB1257" s="221"/>
      <c r="AC1257" s="221"/>
      <c r="AD1257" s="221"/>
      <c r="AE1257" s="221"/>
      <c r="AF1257" s="221"/>
      <c r="AG1257" s="221"/>
      <c r="AH1257" s="221"/>
      <c r="AI1257" s="221"/>
      <c r="AJ1257" s="221"/>
      <c r="AK1257" s="221"/>
      <c r="AL1257" s="221"/>
      <c r="AM1257" s="221"/>
      <c r="AN1257" s="221"/>
      <c r="AO1257" s="221"/>
      <c r="AP1257" s="221"/>
      <c r="AQ1257" s="221"/>
      <c r="AR1257" s="221"/>
      <c r="AS1257" s="221"/>
      <c r="AT1257" s="221"/>
      <c r="AU1257" s="221"/>
      <c r="AV1257" s="221"/>
      <c r="AW1257" s="221"/>
      <c r="AX1257" s="221"/>
      <c r="AY1257" s="221"/>
      <c r="AZ1257" s="221"/>
      <c r="BA1257" s="221"/>
      <c r="BB1257" s="221"/>
      <c r="BC1257" s="221"/>
      <c r="BD1257" s="221"/>
      <c r="BE1257" s="221"/>
      <c r="BF1257" s="221"/>
      <c r="BG1257" s="221"/>
      <c r="BH1257" s="221"/>
      <c r="BI1257" s="221"/>
      <c r="BJ1257" s="221"/>
      <c r="BK1257" s="221"/>
      <c r="BL1257" s="221"/>
      <c r="BM1257" s="221"/>
      <c r="BN1257" s="221"/>
      <c r="BO1257" s="221"/>
      <c r="BP1257" s="221"/>
      <c r="BQ1257" s="222"/>
      <c r="BR1257" s="182">
        <v>0</v>
      </c>
      <c r="BS1257" s="183"/>
      <c r="BT1257" s="183"/>
      <c r="BU1257" s="183"/>
      <c r="BV1257" s="184"/>
      <c r="BW1257" s="1"/>
      <c r="BX1257" s="1"/>
      <c r="BY1257" s="1"/>
      <c r="BZ1257" s="2"/>
    </row>
    <row r="1258" spans="1:79" ht="18.75" customHeight="1">
      <c r="A1258" s="62">
        <v>0</v>
      </c>
      <c r="B1258" s="61"/>
      <c r="C1258" s="178" t="s">
        <v>281</v>
      </c>
      <c r="D1258" s="178"/>
      <c r="E1258" s="178"/>
      <c r="F1258" s="178"/>
      <c r="G1258" s="178"/>
      <c r="H1258" s="178"/>
      <c r="I1258" s="178"/>
      <c r="J1258" s="179" t="s">
        <v>98</v>
      </c>
      <c r="K1258" s="179"/>
      <c r="L1258" s="179"/>
      <c r="M1258" s="179"/>
      <c r="N1258" s="179"/>
      <c r="O1258" s="128"/>
      <c r="P1258" s="221"/>
      <c r="Q1258" s="221"/>
      <c r="R1258" s="221"/>
      <c r="S1258" s="221"/>
      <c r="T1258" s="221"/>
      <c r="U1258" s="221"/>
      <c r="V1258" s="221"/>
      <c r="W1258" s="221"/>
      <c r="X1258" s="221"/>
      <c r="Y1258" s="221"/>
      <c r="Z1258" s="221"/>
      <c r="AA1258" s="221"/>
      <c r="AB1258" s="221"/>
      <c r="AC1258" s="221"/>
      <c r="AD1258" s="221"/>
      <c r="AE1258" s="221"/>
      <c r="AF1258" s="221"/>
      <c r="AG1258" s="221"/>
      <c r="AH1258" s="221"/>
      <c r="AI1258" s="221"/>
      <c r="AJ1258" s="221"/>
      <c r="AK1258" s="221"/>
      <c r="AL1258" s="221"/>
      <c r="AM1258" s="221"/>
      <c r="AN1258" s="221"/>
      <c r="AO1258" s="221"/>
      <c r="AP1258" s="221"/>
      <c r="AQ1258" s="221"/>
      <c r="AR1258" s="221"/>
      <c r="AS1258" s="221"/>
      <c r="AT1258" s="221"/>
      <c r="AU1258" s="221"/>
      <c r="AV1258" s="221"/>
      <c r="AW1258" s="221"/>
      <c r="AX1258" s="221"/>
      <c r="AY1258" s="221"/>
      <c r="AZ1258" s="221"/>
      <c r="BA1258" s="221"/>
      <c r="BB1258" s="221"/>
      <c r="BC1258" s="221"/>
      <c r="BD1258" s="221"/>
      <c r="BE1258" s="221"/>
      <c r="BF1258" s="221"/>
      <c r="BG1258" s="221"/>
      <c r="BH1258" s="221"/>
      <c r="BI1258" s="221"/>
      <c r="BJ1258" s="221"/>
      <c r="BK1258" s="221"/>
      <c r="BL1258" s="221"/>
      <c r="BM1258" s="221"/>
      <c r="BN1258" s="221"/>
      <c r="BO1258" s="221"/>
      <c r="BP1258" s="221"/>
      <c r="BQ1258" s="222"/>
      <c r="BR1258" s="151"/>
      <c r="BS1258" s="151"/>
      <c r="BT1258" s="151"/>
      <c r="BU1258" s="151"/>
      <c r="BV1258" s="151"/>
      <c r="BW1258" s="1"/>
      <c r="BX1258" s="1"/>
      <c r="BY1258" s="1"/>
      <c r="BZ1258" s="2"/>
    </row>
    <row r="1259" spans="1:79" s="6" customFormat="1" ht="51.95" customHeight="1">
      <c r="A1259" s="185" t="s">
        <v>647</v>
      </c>
      <c r="B1259" s="125"/>
      <c r="C1259" s="186" t="s">
        <v>344</v>
      </c>
      <c r="D1259" s="186"/>
      <c r="E1259" s="186"/>
      <c r="F1259" s="186"/>
      <c r="G1259" s="186"/>
      <c r="H1259" s="186"/>
      <c r="I1259" s="186"/>
      <c r="J1259" s="187" t="s">
        <v>100</v>
      </c>
      <c r="K1259" s="187"/>
      <c r="L1259" s="187"/>
      <c r="M1259" s="187"/>
      <c r="N1259" s="187"/>
      <c r="O1259" s="128"/>
      <c r="P1259" s="221"/>
      <c r="Q1259" s="221"/>
      <c r="R1259" s="221"/>
      <c r="S1259" s="221"/>
      <c r="T1259" s="221"/>
      <c r="U1259" s="221"/>
      <c r="V1259" s="221"/>
      <c r="W1259" s="221"/>
      <c r="X1259" s="221"/>
      <c r="Y1259" s="221"/>
      <c r="Z1259" s="221"/>
      <c r="AA1259" s="221"/>
      <c r="AB1259" s="221"/>
      <c r="AC1259" s="221"/>
      <c r="AD1259" s="221"/>
      <c r="AE1259" s="221"/>
      <c r="AF1259" s="221"/>
      <c r="AG1259" s="221"/>
      <c r="AH1259" s="221"/>
      <c r="AI1259" s="221"/>
      <c r="AJ1259" s="221"/>
      <c r="AK1259" s="221"/>
      <c r="AL1259" s="221"/>
      <c r="AM1259" s="221"/>
      <c r="AN1259" s="221"/>
      <c r="AO1259" s="221"/>
      <c r="AP1259" s="221"/>
      <c r="AQ1259" s="221"/>
      <c r="AR1259" s="221"/>
      <c r="AS1259" s="221"/>
      <c r="AT1259" s="221"/>
      <c r="AU1259" s="221"/>
      <c r="AV1259" s="221"/>
      <c r="AW1259" s="221"/>
      <c r="AX1259" s="221"/>
      <c r="AY1259" s="221"/>
      <c r="AZ1259" s="221"/>
      <c r="BA1259" s="221"/>
      <c r="BB1259" s="221"/>
      <c r="BC1259" s="221"/>
      <c r="BD1259" s="221"/>
      <c r="BE1259" s="221"/>
      <c r="BF1259" s="221"/>
      <c r="BG1259" s="221"/>
      <c r="BH1259" s="221"/>
      <c r="BI1259" s="221"/>
      <c r="BJ1259" s="221"/>
      <c r="BK1259" s="221"/>
      <c r="BL1259" s="221"/>
      <c r="BM1259" s="221"/>
      <c r="BN1259" s="221"/>
      <c r="BO1259" s="221"/>
      <c r="BP1259" s="221"/>
      <c r="BQ1259" s="222"/>
      <c r="BR1259" s="182">
        <v>0</v>
      </c>
      <c r="BS1259" s="183"/>
      <c r="BT1259" s="183"/>
      <c r="BU1259" s="183"/>
      <c r="BV1259" s="184"/>
      <c r="BW1259" s="4"/>
      <c r="BX1259" s="4"/>
      <c r="BY1259" s="4"/>
      <c r="BZ1259" s="5"/>
    </row>
    <row r="1260" spans="1:79" ht="18.75" customHeight="1">
      <c r="A1260" s="62">
        <v>0</v>
      </c>
      <c r="B1260" s="61"/>
      <c r="C1260" s="178" t="s">
        <v>360</v>
      </c>
      <c r="D1260" s="178"/>
      <c r="E1260" s="178"/>
      <c r="F1260" s="178"/>
      <c r="G1260" s="178"/>
      <c r="H1260" s="178"/>
      <c r="I1260" s="178"/>
      <c r="J1260" s="179" t="s">
        <v>98</v>
      </c>
      <c r="K1260" s="179"/>
      <c r="L1260" s="179"/>
      <c r="M1260" s="179"/>
      <c r="N1260" s="179"/>
      <c r="O1260" s="128"/>
      <c r="P1260" s="221"/>
      <c r="Q1260" s="221"/>
      <c r="R1260" s="221"/>
      <c r="S1260" s="221"/>
      <c r="T1260" s="221"/>
      <c r="U1260" s="221"/>
      <c r="V1260" s="221"/>
      <c r="W1260" s="221"/>
      <c r="X1260" s="221"/>
      <c r="Y1260" s="221"/>
      <c r="Z1260" s="221"/>
      <c r="AA1260" s="221"/>
      <c r="AB1260" s="221"/>
      <c r="AC1260" s="221"/>
      <c r="AD1260" s="221"/>
      <c r="AE1260" s="221"/>
      <c r="AF1260" s="221"/>
      <c r="AG1260" s="221"/>
      <c r="AH1260" s="221"/>
      <c r="AI1260" s="221"/>
      <c r="AJ1260" s="221"/>
      <c r="AK1260" s="221"/>
      <c r="AL1260" s="221"/>
      <c r="AM1260" s="221"/>
      <c r="AN1260" s="221"/>
      <c r="AO1260" s="221"/>
      <c r="AP1260" s="221"/>
      <c r="AQ1260" s="221"/>
      <c r="AR1260" s="221"/>
      <c r="AS1260" s="221"/>
      <c r="AT1260" s="221"/>
      <c r="AU1260" s="221"/>
      <c r="AV1260" s="221"/>
      <c r="AW1260" s="221"/>
      <c r="AX1260" s="221"/>
      <c r="AY1260" s="221"/>
      <c r="AZ1260" s="221"/>
      <c r="BA1260" s="221"/>
      <c r="BB1260" s="221"/>
      <c r="BC1260" s="221"/>
      <c r="BD1260" s="221"/>
      <c r="BE1260" s="221"/>
      <c r="BF1260" s="221"/>
      <c r="BG1260" s="221"/>
      <c r="BH1260" s="221"/>
      <c r="BI1260" s="221"/>
      <c r="BJ1260" s="221"/>
      <c r="BK1260" s="221"/>
      <c r="BL1260" s="221"/>
      <c r="BM1260" s="221"/>
      <c r="BN1260" s="221"/>
      <c r="BO1260" s="221"/>
      <c r="BP1260" s="221"/>
      <c r="BQ1260" s="222"/>
      <c r="BR1260" s="151"/>
      <c r="BS1260" s="151"/>
      <c r="BT1260" s="151"/>
      <c r="BU1260" s="151"/>
      <c r="BV1260" s="151"/>
      <c r="BW1260" s="1"/>
      <c r="BX1260" s="1"/>
      <c r="BY1260" s="1"/>
      <c r="BZ1260" s="2"/>
    </row>
    <row r="1261" spans="1:79" ht="51" customHeight="1">
      <c r="A1261" s="185" t="s">
        <v>647</v>
      </c>
      <c r="B1261" s="125"/>
      <c r="C1261" s="186" t="s">
        <v>408</v>
      </c>
      <c r="D1261" s="186"/>
      <c r="E1261" s="186"/>
      <c r="F1261" s="186"/>
      <c r="G1261" s="186"/>
      <c r="H1261" s="186"/>
      <c r="I1261" s="186"/>
      <c r="J1261" s="187" t="s">
        <v>362</v>
      </c>
      <c r="K1261" s="187"/>
      <c r="L1261" s="187"/>
      <c r="M1261" s="187"/>
      <c r="N1261" s="187"/>
      <c r="O1261" s="229" t="s">
        <v>650</v>
      </c>
      <c r="P1261" s="230"/>
      <c r="Q1261" s="230"/>
      <c r="R1261" s="230"/>
      <c r="S1261" s="230"/>
      <c r="T1261" s="230"/>
      <c r="U1261" s="230"/>
      <c r="V1261" s="230"/>
      <c r="W1261" s="230"/>
      <c r="X1261" s="230"/>
      <c r="Y1261" s="230"/>
      <c r="Z1261" s="230"/>
      <c r="AA1261" s="230"/>
      <c r="AB1261" s="230"/>
      <c r="AC1261" s="230"/>
      <c r="AD1261" s="230"/>
      <c r="AE1261" s="230"/>
      <c r="AF1261" s="230"/>
      <c r="AG1261" s="230"/>
      <c r="AH1261" s="230"/>
      <c r="AI1261" s="230"/>
      <c r="AJ1261" s="230"/>
      <c r="AK1261" s="230"/>
      <c r="AL1261" s="230"/>
      <c r="AM1261" s="230"/>
      <c r="AN1261" s="230"/>
      <c r="AO1261" s="230"/>
      <c r="AP1261" s="230"/>
      <c r="AQ1261" s="230"/>
      <c r="AR1261" s="230"/>
      <c r="AS1261" s="230"/>
      <c r="AT1261" s="230"/>
      <c r="AU1261" s="230"/>
      <c r="AV1261" s="230"/>
      <c r="AW1261" s="230"/>
      <c r="AX1261" s="230"/>
      <c r="AY1261" s="230"/>
      <c r="AZ1261" s="230"/>
      <c r="BA1261" s="230"/>
      <c r="BB1261" s="230"/>
      <c r="BC1261" s="230"/>
      <c r="BD1261" s="230"/>
      <c r="BE1261" s="230"/>
      <c r="BF1261" s="230"/>
      <c r="BG1261" s="230"/>
      <c r="BH1261" s="230"/>
      <c r="BI1261" s="230"/>
      <c r="BJ1261" s="230"/>
      <c r="BK1261" s="230"/>
      <c r="BL1261" s="230"/>
      <c r="BM1261" s="230"/>
      <c r="BN1261" s="230"/>
      <c r="BO1261" s="230"/>
      <c r="BP1261" s="230"/>
      <c r="BQ1261" s="231"/>
      <c r="BR1261" s="182">
        <v>-4.8199999999999932</v>
      </c>
      <c r="BS1261" s="183"/>
      <c r="BT1261" s="183"/>
      <c r="BU1261" s="183"/>
      <c r="BV1261" s="184"/>
      <c r="BW1261" s="1"/>
      <c r="BX1261" s="1"/>
      <c r="BY1261" s="1"/>
      <c r="BZ1261" s="2"/>
    </row>
    <row r="1262" spans="1:79" s="6" customFormat="1" ht="46.5" customHeight="1">
      <c r="A1262" s="62">
        <v>0</v>
      </c>
      <c r="B1262" s="61"/>
      <c r="C1262" s="178" t="s">
        <v>512</v>
      </c>
      <c r="D1262" s="178"/>
      <c r="E1262" s="178"/>
      <c r="F1262" s="178"/>
      <c r="G1262" s="178"/>
      <c r="H1262" s="178"/>
      <c r="I1262" s="178"/>
      <c r="J1262" s="179" t="s">
        <v>98</v>
      </c>
      <c r="K1262" s="179"/>
      <c r="L1262" s="179"/>
      <c r="M1262" s="179"/>
      <c r="N1262" s="179"/>
      <c r="O1262" s="128"/>
      <c r="P1262" s="221"/>
      <c r="Q1262" s="221"/>
      <c r="R1262" s="221"/>
      <c r="S1262" s="221"/>
      <c r="T1262" s="221"/>
      <c r="U1262" s="221"/>
      <c r="V1262" s="221"/>
      <c r="W1262" s="221"/>
      <c r="X1262" s="221"/>
      <c r="Y1262" s="221"/>
      <c r="Z1262" s="221"/>
      <c r="AA1262" s="221"/>
      <c r="AB1262" s="221"/>
      <c r="AC1262" s="221"/>
      <c r="AD1262" s="221"/>
      <c r="AE1262" s="221"/>
      <c r="AF1262" s="221"/>
      <c r="AG1262" s="221"/>
      <c r="AH1262" s="221"/>
      <c r="AI1262" s="221"/>
      <c r="AJ1262" s="221"/>
      <c r="AK1262" s="221"/>
      <c r="AL1262" s="221"/>
      <c r="AM1262" s="221"/>
      <c r="AN1262" s="221"/>
      <c r="AO1262" s="221"/>
      <c r="AP1262" s="221"/>
      <c r="AQ1262" s="221"/>
      <c r="AR1262" s="221"/>
      <c r="AS1262" s="221"/>
      <c r="AT1262" s="221"/>
      <c r="AU1262" s="221"/>
      <c r="AV1262" s="221"/>
      <c r="AW1262" s="221"/>
      <c r="AX1262" s="221"/>
      <c r="AY1262" s="221"/>
      <c r="AZ1262" s="221"/>
      <c r="BA1262" s="221"/>
      <c r="BB1262" s="221"/>
      <c r="BC1262" s="221"/>
      <c r="BD1262" s="221"/>
      <c r="BE1262" s="221"/>
      <c r="BF1262" s="221"/>
      <c r="BG1262" s="221"/>
      <c r="BH1262" s="221"/>
      <c r="BI1262" s="221"/>
      <c r="BJ1262" s="221"/>
      <c r="BK1262" s="221"/>
      <c r="BL1262" s="221"/>
      <c r="BM1262" s="221"/>
      <c r="BN1262" s="221"/>
      <c r="BO1262" s="221"/>
      <c r="BP1262" s="221"/>
      <c r="BQ1262" s="222"/>
      <c r="BR1262" s="151"/>
      <c r="BS1262" s="151"/>
      <c r="BT1262" s="151"/>
      <c r="BU1262" s="151"/>
      <c r="BV1262" s="151"/>
      <c r="BW1262" s="4"/>
      <c r="BX1262" s="4"/>
      <c r="BY1262" s="4"/>
      <c r="BZ1262" s="5"/>
      <c r="CA1262" s="6" t="s">
        <v>24</v>
      </c>
    </row>
    <row r="1263" spans="1:79" s="6" customFormat="1" ht="18.75" customHeight="1">
      <c r="A1263" s="62">
        <v>0</v>
      </c>
      <c r="B1263" s="61"/>
      <c r="C1263" s="178" t="s">
        <v>97</v>
      </c>
      <c r="D1263" s="178"/>
      <c r="E1263" s="178"/>
      <c r="F1263" s="178"/>
      <c r="G1263" s="178"/>
      <c r="H1263" s="178"/>
      <c r="I1263" s="178"/>
      <c r="J1263" s="179" t="s">
        <v>98</v>
      </c>
      <c r="K1263" s="179"/>
      <c r="L1263" s="179"/>
      <c r="M1263" s="179"/>
      <c r="N1263" s="179"/>
      <c r="O1263" s="128"/>
      <c r="P1263" s="221"/>
      <c r="Q1263" s="221"/>
      <c r="R1263" s="221"/>
      <c r="S1263" s="221"/>
      <c r="T1263" s="221"/>
      <c r="U1263" s="221"/>
      <c r="V1263" s="221"/>
      <c r="W1263" s="221"/>
      <c r="X1263" s="221"/>
      <c r="Y1263" s="221"/>
      <c r="Z1263" s="221"/>
      <c r="AA1263" s="221"/>
      <c r="AB1263" s="221"/>
      <c r="AC1263" s="221"/>
      <c r="AD1263" s="221"/>
      <c r="AE1263" s="221"/>
      <c r="AF1263" s="221"/>
      <c r="AG1263" s="221"/>
      <c r="AH1263" s="221"/>
      <c r="AI1263" s="221"/>
      <c r="AJ1263" s="221"/>
      <c r="AK1263" s="221"/>
      <c r="AL1263" s="221"/>
      <c r="AM1263" s="221"/>
      <c r="AN1263" s="221"/>
      <c r="AO1263" s="221"/>
      <c r="AP1263" s="221"/>
      <c r="AQ1263" s="221"/>
      <c r="AR1263" s="221"/>
      <c r="AS1263" s="221"/>
      <c r="AT1263" s="221"/>
      <c r="AU1263" s="221"/>
      <c r="AV1263" s="221"/>
      <c r="AW1263" s="221"/>
      <c r="AX1263" s="221"/>
      <c r="AY1263" s="221"/>
      <c r="AZ1263" s="221"/>
      <c r="BA1263" s="221"/>
      <c r="BB1263" s="221"/>
      <c r="BC1263" s="221"/>
      <c r="BD1263" s="221"/>
      <c r="BE1263" s="221"/>
      <c r="BF1263" s="221"/>
      <c r="BG1263" s="221"/>
      <c r="BH1263" s="221"/>
      <c r="BI1263" s="221"/>
      <c r="BJ1263" s="221"/>
      <c r="BK1263" s="221"/>
      <c r="BL1263" s="221"/>
      <c r="BM1263" s="221"/>
      <c r="BN1263" s="221"/>
      <c r="BO1263" s="221"/>
      <c r="BP1263" s="221"/>
      <c r="BQ1263" s="222"/>
      <c r="BR1263" s="151"/>
      <c r="BS1263" s="151"/>
      <c r="BT1263" s="151"/>
      <c r="BU1263" s="151"/>
      <c r="BV1263" s="151"/>
      <c r="BW1263" s="4"/>
      <c r="BX1263" s="4"/>
      <c r="BY1263" s="4"/>
      <c r="BZ1263" s="5"/>
      <c r="CA1263" s="6" t="s">
        <v>24</v>
      </c>
    </row>
    <row r="1264" spans="1:79" ht="53.1" customHeight="1">
      <c r="A1264" s="185" t="s">
        <v>648</v>
      </c>
      <c r="B1264" s="125"/>
      <c r="C1264" s="186" t="s">
        <v>181</v>
      </c>
      <c r="D1264" s="186"/>
      <c r="E1264" s="186"/>
      <c r="F1264" s="186"/>
      <c r="G1264" s="186"/>
      <c r="H1264" s="186"/>
      <c r="I1264" s="186"/>
      <c r="J1264" s="187" t="s">
        <v>100</v>
      </c>
      <c r="K1264" s="187"/>
      <c r="L1264" s="187"/>
      <c r="M1264" s="187"/>
      <c r="N1264" s="187"/>
      <c r="O1264" s="229" t="s">
        <v>92</v>
      </c>
      <c r="P1264" s="230"/>
      <c r="Q1264" s="230"/>
      <c r="R1264" s="230"/>
      <c r="S1264" s="230"/>
      <c r="T1264" s="230"/>
      <c r="U1264" s="230"/>
      <c r="V1264" s="230"/>
      <c r="W1264" s="230"/>
      <c r="X1264" s="230"/>
      <c r="Y1264" s="230"/>
      <c r="Z1264" s="230"/>
      <c r="AA1264" s="230"/>
      <c r="AB1264" s="230"/>
      <c r="AC1264" s="230"/>
      <c r="AD1264" s="230"/>
      <c r="AE1264" s="230"/>
      <c r="AF1264" s="230"/>
      <c r="AG1264" s="230"/>
      <c r="AH1264" s="230"/>
      <c r="AI1264" s="230"/>
      <c r="AJ1264" s="230"/>
      <c r="AK1264" s="230"/>
      <c r="AL1264" s="230"/>
      <c r="AM1264" s="230"/>
      <c r="AN1264" s="230"/>
      <c r="AO1264" s="230"/>
      <c r="AP1264" s="230"/>
      <c r="AQ1264" s="230"/>
      <c r="AR1264" s="230"/>
      <c r="AS1264" s="230"/>
      <c r="AT1264" s="230"/>
      <c r="AU1264" s="230"/>
      <c r="AV1264" s="230"/>
      <c r="AW1264" s="230"/>
      <c r="AX1264" s="230"/>
      <c r="AY1264" s="230"/>
      <c r="AZ1264" s="230"/>
      <c r="BA1264" s="230"/>
      <c r="BB1264" s="230"/>
      <c r="BC1264" s="230"/>
      <c r="BD1264" s="230"/>
      <c r="BE1264" s="230"/>
      <c r="BF1264" s="230"/>
      <c r="BG1264" s="230"/>
      <c r="BH1264" s="230"/>
      <c r="BI1264" s="230"/>
      <c r="BJ1264" s="230"/>
      <c r="BK1264" s="230"/>
      <c r="BL1264" s="230"/>
      <c r="BM1264" s="230"/>
      <c r="BN1264" s="230"/>
      <c r="BO1264" s="230"/>
      <c r="BP1264" s="230"/>
      <c r="BQ1264" s="231"/>
      <c r="BR1264" s="182">
        <v>-0.91000000003259629</v>
      </c>
      <c r="BS1264" s="183"/>
      <c r="BT1264" s="183"/>
      <c r="BU1264" s="183"/>
      <c r="BV1264" s="184"/>
      <c r="BW1264" s="1"/>
      <c r="BX1264" s="1"/>
      <c r="BY1264" s="1"/>
      <c r="BZ1264" s="2"/>
    </row>
    <row r="1265" spans="1:79" ht="18.75" customHeight="1">
      <c r="A1265" s="62">
        <v>0</v>
      </c>
      <c r="B1265" s="61"/>
      <c r="C1265" s="178" t="s">
        <v>198</v>
      </c>
      <c r="D1265" s="178"/>
      <c r="E1265" s="178"/>
      <c r="F1265" s="178"/>
      <c r="G1265" s="178"/>
      <c r="H1265" s="178"/>
      <c r="I1265" s="178"/>
      <c r="J1265" s="179" t="s">
        <v>98</v>
      </c>
      <c r="K1265" s="179"/>
      <c r="L1265" s="179"/>
      <c r="M1265" s="179"/>
      <c r="N1265" s="179"/>
      <c r="O1265" s="128"/>
      <c r="P1265" s="221"/>
      <c r="Q1265" s="221"/>
      <c r="R1265" s="221"/>
      <c r="S1265" s="221"/>
      <c r="T1265" s="221"/>
      <c r="U1265" s="221"/>
      <c r="V1265" s="221"/>
      <c r="W1265" s="221"/>
      <c r="X1265" s="221"/>
      <c r="Y1265" s="221"/>
      <c r="Z1265" s="221"/>
      <c r="AA1265" s="221"/>
      <c r="AB1265" s="221"/>
      <c r="AC1265" s="221"/>
      <c r="AD1265" s="221"/>
      <c r="AE1265" s="221"/>
      <c r="AF1265" s="221"/>
      <c r="AG1265" s="221"/>
      <c r="AH1265" s="221"/>
      <c r="AI1265" s="221"/>
      <c r="AJ1265" s="221"/>
      <c r="AK1265" s="221"/>
      <c r="AL1265" s="221"/>
      <c r="AM1265" s="221"/>
      <c r="AN1265" s="221"/>
      <c r="AO1265" s="221"/>
      <c r="AP1265" s="221"/>
      <c r="AQ1265" s="221"/>
      <c r="AR1265" s="221"/>
      <c r="AS1265" s="221"/>
      <c r="AT1265" s="221"/>
      <c r="AU1265" s="221"/>
      <c r="AV1265" s="221"/>
      <c r="AW1265" s="221"/>
      <c r="AX1265" s="221"/>
      <c r="AY1265" s="221"/>
      <c r="AZ1265" s="221"/>
      <c r="BA1265" s="221"/>
      <c r="BB1265" s="221"/>
      <c r="BC1265" s="221"/>
      <c r="BD1265" s="221"/>
      <c r="BE1265" s="221"/>
      <c r="BF1265" s="221"/>
      <c r="BG1265" s="221"/>
      <c r="BH1265" s="221"/>
      <c r="BI1265" s="221"/>
      <c r="BJ1265" s="221"/>
      <c r="BK1265" s="221"/>
      <c r="BL1265" s="221"/>
      <c r="BM1265" s="221"/>
      <c r="BN1265" s="221"/>
      <c r="BO1265" s="221"/>
      <c r="BP1265" s="221"/>
      <c r="BQ1265" s="222"/>
      <c r="BR1265" s="151"/>
      <c r="BS1265" s="151"/>
      <c r="BT1265" s="151"/>
      <c r="BU1265" s="151"/>
      <c r="BV1265" s="151"/>
      <c r="BW1265" s="1"/>
      <c r="BX1265" s="1"/>
      <c r="BY1265" s="1"/>
      <c r="BZ1265" s="2"/>
    </row>
    <row r="1266" spans="1:79" ht="51.6" customHeight="1">
      <c r="A1266" s="185" t="s">
        <v>648</v>
      </c>
      <c r="B1266" s="125"/>
      <c r="C1266" s="186" t="s">
        <v>267</v>
      </c>
      <c r="D1266" s="186"/>
      <c r="E1266" s="186"/>
      <c r="F1266" s="186"/>
      <c r="G1266" s="186"/>
      <c r="H1266" s="186"/>
      <c r="I1266" s="186"/>
      <c r="J1266" s="187" t="s">
        <v>205</v>
      </c>
      <c r="K1266" s="187"/>
      <c r="L1266" s="187"/>
      <c r="M1266" s="187"/>
      <c r="N1266" s="187"/>
      <c r="O1266" s="229" t="s">
        <v>651</v>
      </c>
      <c r="P1266" s="230"/>
      <c r="Q1266" s="230"/>
      <c r="R1266" s="230"/>
      <c r="S1266" s="230"/>
      <c r="T1266" s="230"/>
      <c r="U1266" s="230"/>
      <c r="V1266" s="230"/>
      <c r="W1266" s="230"/>
      <c r="X1266" s="230"/>
      <c r="Y1266" s="230"/>
      <c r="Z1266" s="230"/>
      <c r="AA1266" s="230"/>
      <c r="AB1266" s="230"/>
      <c r="AC1266" s="230"/>
      <c r="AD1266" s="230"/>
      <c r="AE1266" s="230"/>
      <c r="AF1266" s="230"/>
      <c r="AG1266" s="230"/>
      <c r="AH1266" s="230"/>
      <c r="AI1266" s="230"/>
      <c r="AJ1266" s="230"/>
      <c r="AK1266" s="230"/>
      <c r="AL1266" s="230"/>
      <c r="AM1266" s="230"/>
      <c r="AN1266" s="230"/>
      <c r="AO1266" s="230"/>
      <c r="AP1266" s="230"/>
      <c r="AQ1266" s="230"/>
      <c r="AR1266" s="230"/>
      <c r="AS1266" s="230"/>
      <c r="AT1266" s="230"/>
      <c r="AU1266" s="230"/>
      <c r="AV1266" s="230"/>
      <c r="AW1266" s="230"/>
      <c r="AX1266" s="230"/>
      <c r="AY1266" s="230"/>
      <c r="AZ1266" s="230"/>
      <c r="BA1266" s="230"/>
      <c r="BB1266" s="230"/>
      <c r="BC1266" s="230"/>
      <c r="BD1266" s="230"/>
      <c r="BE1266" s="230"/>
      <c r="BF1266" s="230"/>
      <c r="BG1266" s="230"/>
      <c r="BH1266" s="230"/>
      <c r="BI1266" s="230"/>
      <c r="BJ1266" s="230"/>
      <c r="BK1266" s="230"/>
      <c r="BL1266" s="230"/>
      <c r="BM1266" s="230"/>
      <c r="BN1266" s="230"/>
      <c r="BO1266" s="230"/>
      <c r="BP1266" s="230"/>
      <c r="BQ1266" s="231"/>
      <c r="BR1266" s="182">
        <v>377.8</v>
      </c>
      <c r="BS1266" s="183"/>
      <c r="BT1266" s="183"/>
      <c r="BU1266" s="183"/>
      <c r="BV1266" s="184"/>
      <c r="BW1266" s="1"/>
      <c r="BX1266" s="1"/>
      <c r="BY1266" s="1"/>
      <c r="BZ1266" s="2"/>
    </row>
    <row r="1267" spans="1:79" ht="18.75" customHeight="1">
      <c r="A1267" s="62">
        <v>0</v>
      </c>
      <c r="B1267" s="61"/>
      <c r="C1267" s="178" t="s">
        <v>281</v>
      </c>
      <c r="D1267" s="178"/>
      <c r="E1267" s="178"/>
      <c r="F1267" s="178"/>
      <c r="G1267" s="178"/>
      <c r="H1267" s="178"/>
      <c r="I1267" s="178"/>
      <c r="J1267" s="179" t="s">
        <v>98</v>
      </c>
      <c r="K1267" s="179"/>
      <c r="L1267" s="179"/>
      <c r="M1267" s="179"/>
      <c r="N1267" s="179"/>
      <c r="O1267" s="128"/>
      <c r="P1267" s="221"/>
      <c r="Q1267" s="221"/>
      <c r="R1267" s="221"/>
      <c r="S1267" s="221"/>
      <c r="T1267" s="221"/>
      <c r="U1267" s="221"/>
      <c r="V1267" s="221"/>
      <c r="W1267" s="221"/>
      <c r="X1267" s="221"/>
      <c r="Y1267" s="221"/>
      <c r="Z1267" s="221"/>
      <c r="AA1267" s="221"/>
      <c r="AB1267" s="221"/>
      <c r="AC1267" s="221"/>
      <c r="AD1267" s="221"/>
      <c r="AE1267" s="221"/>
      <c r="AF1267" s="221"/>
      <c r="AG1267" s="221"/>
      <c r="AH1267" s="221"/>
      <c r="AI1267" s="221"/>
      <c r="AJ1267" s="221"/>
      <c r="AK1267" s="221"/>
      <c r="AL1267" s="221"/>
      <c r="AM1267" s="221"/>
      <c r="AN1267" s="221"/>
      <c r="AO1267" s="221"/>
      <c r="AP1267" s="221"/>
      <c r="AQ1267" s="221"/>
      <c r="AR1267" s="221"/>
      <c r="AS1267" s="221"/>
      <c r="AT1267" s="221"/>
      <c r="AU1267" s="221"/>
      <c r="AV1267" s="221"/>
      <c r="AW1267" s="221"/>
      <c r="AX1267" s="221"/>
      <c r="AY1267" s="221"/>
      <c r="AZ1267" s="221"/>
      <c r="BA1267" s="221"/>
      <c r="BB1267" s="221"/>
      <c r="BC1267" s="221"/>
      <c r="BD1267" s="221"/>
      <c r="BE1267" s="221"/>
      <c r="BF1267" s="221"/>
      <c r="BG1267" s="221"/>
      <c r="BH1267" s="221"/>
      <c r="BI1267" s="221"/>
      <c r="BJ1267" s="221"/>
      <c r="BK1267" s="221"/>
      <c r="BL1267" s="221"/>
      <c r="BM1267" s="221"/>
      <c r="BN1267" s="221"/>
      <c r="BO1267" s="221"/>
      <c r="BP1267" s="221"/>
      <c r="BQ1267" s="222"/>
      <c r="BR1267" s="151"/>
      <c r="BS1267" s="151"/>
      <c r="BT1267" s="151"/>
      <c r="BU1267" s="151"/>
      <c r="BV1267" s="151"/>
      <c r="BW1267" s="1"/>
      <c r="BX1267" s="1"/>
      <c r="BY1267" s="1"/>
      <c r="BZ1267" s="2"/>
    </row>
    <row r="1268" spans="1:79" ht="48.75" customHeight="1">
      <c r="A1268" s="185" t="s">
        <v>648</v>
      </c>
      <c r="B1268" s="125"/>
      <c r="C1268" s="186" t="s">
        <v>345</v>
      </c>
      <c r="D1268" s="186"/>
      <c r="E1268" s="186"/>
      <c r="F1268" s="186"/>
      <c r="G1268" s="186"/>
      <c r="H1268" s="186"/>
      <c r="I1268" s="186"/>
      <c r="J1268" s="187" t="s">
        <v>100</v>
      </c>
      <c r="K1268" s="187"/>
      <c r="L1268" s="187"/>
      <c r="M1268" s="187"/>
      <c r="N1268" s="187"/>
      <c r="O1268" s="229" t="s">
        <v>649</v>
      </c>
      <c r="P1268" s="230"/>
      <c r="Q1268" s="230"/>
      <c r="R1268" s="230"/>
      <c r="S1268" s="230"/>
      <c r="T1268" s="230"/>
      <c r="U1268" s="230"/>
      <c r="V1268" s="230"/>
      <c r="W1268" s="230"/>
      <c r="X1268" s="230"/>
      <c r="Y1268" s="230"/>
      <c r="Z1268" s="230"/>
      <c r="AA1268" s="230"/>
      <c r="AB1268" s="230"/>
      <c r="AC1268" s="230"/>
      <c r="AD1268" s="230"/>
      <c r="AE1268" s="230"/>
      <c r="AF1268" s="230"/>
      <c r="AG1268" s="230"/>
      <c r="AH1268" s="230"/>
      <c r="AI1268" s="230"/>
      <c r="AJ1268" s="230"/>
      <c r="AK1268" s="230"/>
      <c r="AL1268" s="230"/>
      <c r="AM1268" s="230"/>
      <c r="AN1268" s="230"/>
      <c r="AO1268" s="230"/>
      <c r="AP1268" s="230"/>
      <c r="AQ1268" s="230"/>
      <c r="AR1268" s="230"/>
      <c r="AS1268" s="230"/>
      <c r="AT1268" s="230"/>
      <c r="AU1268" s="230"/>
      <c r="AV1268" s="230"/>
      <c r="AW1268" s="230"/>
      <c r="AX1268" s="230"/>
      <c r="AY1268" s="230"/>
      <c r="AZ1268" s="230"/>
      <c r="BA1268" s="230"/>
      <c r="BB1268" s="230"/>
      <c r="BC1268" s="230"/>
      <c r="BD1268" s="230"/>
      <c r="BE1268" s="230"/>
      <c r="BF1268" s="230"/>
      <c r="BG1268" s="230"/>
      <c r="BH1268" s="230"/>
      <c r="BI1268" s="230"/>
      <c r="BJ1268" s="230"/>
      <c r="BK1268" s="230"/>
      <c r="BL1268" s="230"/>
      <c r="BM1268" s="230"/>
      <c r="BN1268" s="230"/>
      <c r="BO1268" s="230"/>
      <c r="BP1268" s="230"/>
      <c r="BQ1268" s="231"/>
      <c r="BR1268" s="182">
        <v>-1157.2900000000002</v>
      </c>
      <c r="BS1268" s="183"/>
      <c r="BT1268" s="183"/>
      <c r="BU1268" s="183"/>
      <c r="BV1268" s="184"/>
      <c r="BW1268" s="1"/>
      <c r="BX1268" s="1"/>
      <c r="BY1268" s="1"/>
      <c r="BZ1268" s="2"/>
    </row>
    <row r="1269" spans="1:79" ht="18.75" hidden="1" customHeight="1">
      <c r="A1269" s="62">
        <v>0</v>
      </c>
      <c r="B1269" s="61"/>
      <c r="C1269" s="178" t="s">
        <v>360</v>
      </c>
      <c r="D1269" s="178"/>
      <c r="E1269" s="178"/>
      <c r="F1269" s="178"/>
      <c r="G1269" s="178"/>
      <c r="H1269" s="178"/>
      <c r="I1269" s="178"/>
      <c r="J1269" s="179" t="s">
        <v>98</v>
      </c>
      <c r="K1269" s="179"/>
      <c r="L1269" s="179"/>
      <c r="M1269" s="179"/>
      <c r="N1269" s="179"/>
      <c r="O1269" s="128"/>
      <c r="P1269" s="221"/>
      <c r="Q1269" s="221"/>
      <c r="R1269" s="221"/>
      <c r="S1269" s="221"/>
      <c r="T1269" s="221"/>
      <c r="U1269" s="221"/>
      <c r="V1269" s="221"/>
      <c r="W1269" s="221"/>
      <c r="X1269" s="221"/>
      <c r="Y1269" s="221"/>
      <c r="Z1269" s="221"/>
      <c r="AA1269" s="221"/>
      <c r="AB1269" s="221"/>
      <c r="AC1269" s="221"/>
      <c r="AD1269" s="221"/>
      <c r="AE1269" s="221"/>
      <c r="AF1269" s="221"/>
      <c r="AG1269" s="221"/>
      <c r="AH1269" s="221"/>
      <c r="AI1269" s="221"/>
      <c r="AJ1269" s="221"/>
      <c r="AK1269" s="221"/>
      <c r="AL1269" s="221"/>
      <c r="AM1269" s="221"/>
      <c r="AN1269" s="221"/>
      <c r="AO1269" s="221"/>
      <c r="AP1269" s="221"/>
      <c r="AQ1269" s="221"/>
      <c r="AR1269" s="221"/>
      <c r="AS1269" s="221"/>
      <c r="AT1269" s="221"/>
      <c r="AU1269" s="221"/>
      <c r="AV1269" s="221"/>
      <c r="AW1269" s="221"/>
      <c r="AX1269" s="221"/>
      <c r="AY1269" s="221"/>
      <c r="AZ1269" s="221"/>
      <c r="BA1269" s="221"/>
      <c r="BB1269" s="221"/>
      <c r="BC1269" s="221"/>
      <c r="BD1269" s="221"/>
      <c r="BE1269" s="221"/>
      <c r="BF1269" s="221"/>
      <c r="BG1269" s="221"/>
      <c r="BH1269" s="221"/>
      <c r="BI1269" s="221"/>
      <c r="BJ1269" s="221"/>
      <c r="BK1269" s="221"/>
      <c r="BL1269" s="221"/>
      <c r="BM1269" s="221"/>
      <c r="BN1269" s="221"/>
      <c r="BO1269" s="221"/>
      <c r="BP1269" s="221"/>
      <c r="BQ1269" s="222"/>
      <c r="BR1269" s="151"/>
      <c r="BS1269" s="151"/>
      <c r="BT1269" s="151"/>
      <c r="BU1269" s="151"/>
      <c r="BV1269" s="151"/>
      <c r="BW1269" s="1"/>
      <c r="BX1269" s="1"/>
      <c r="BY1269" s="1"/>
      <c r="BZ1269" s="2"/>
    </row>
    <row r="1270" spans="1:79" ht="38.25" hidden="1" customHeight="1">
      <c r="A1270" s="185">
        <v>64</v>
      </c>
      <c r="B1270" s="125"/>
      <c r="C1270" s="186" t="s">
        <v>409</v>
      </c>
      <c r="D1270" s="186"/>
      <c r="E1270" s="186"/>
      <c r="F1270" s="186"/>
      <c r="G1270" s="186"/>
      <c r="H1270" s="186"/>
      <c r="I1270" s="186"/>
      <c r="J1270" s="187" t="s">
        <v>362</v>
      </c>
      <c r="K1270" s="187"/>
      <c r="L1270" s="187"/>
      <c r="M1270" s="187"/>
      <c r="N1270" s="187"/>
      <c r="O1270" s="128"/>
      <c r="P1270" s="221"/>
      <c r="Q1270" s="221"/>
      <c r="R1270" s="221"/>
      <c r="S1270" s="221"/>
      <c r="T1270" s="221"/>
      <c r="U1270" s="221"/>
      <c r="V1270" s="221"/>
      <c r="W1270" s="221"/>
      <c r="X1270" s="221"/>
      <c r="Y1270" s="221"/>
      <c r="Z1270" s="221"/>
      <c r="AA1270" s="221"/>
      <c r="AB1270" s="221"/>
      <c r="AC1270" s="221"/>
      <c r="AD1270" s="221"/>
      <c r="AE1270" s="221"/>
      <c r="AF1270" s="221"/>
      <c r="AG1270" s="221"/>
      <c r="AH1270" s="221"/>
      <c r="AI1270" s="221"/>
      <c r="AJ1270" s="221"/>
      <c r="AK1270" s="221"/>
      <c r="AL1270" s="221"/>
      <c r="AM1270" s="221"/>
      <c r="AN1270" s="221"/>
      <c r="AO1270" s="221"/>
      <c r="AP1270" s="221"/>
      <c r="AQ1270" s="221"/>
      <c r="AR1270" s="221"/>
      <c r="AS1270" s="221"/>
      <c r="AT1270" s="221"/>
      <c r="AU1270" s="221"/>
      <c r="AV1270" s="221"/>
      <c r="AW1270" s="221"/>
      <c r="AX1270" s="221"/>
      <c r="AY1270" s="221"/>
      <c r="AZ1270" s="221"/>
      <c r="BA1270" s="221"/>
      <c r="BB1270" s="221"/>
      <c r="BC1270" s="221"/>
      <c r="BD1270" s="221"/>
      <c r="BE1270" s="221"/>
      <c r="BF1270" s="221"/>
      <c r="BG1270" s="221"/>
      <c r="BH1270" s="221"/>
      <c r="BI1270" s="221"/>
      <c r="BJ1270" s="221"/>
      <c r="BK1270" s="221"/>
      <c r="BL1270" s="221"/>
      <c r="BM1270" s="221"/>
      <c r="BN1270" s="221"/>
      <c r="BO1270" s="221"/>
      <c r="BP1270" s="221"/>
      <c r="BQ1270" s="222"/>
      <c r="BR1270" s="182">
        <v>0</v>
      </c>
      <c r="BS1270" s="183"/>
      <c r="BT1270" s="183"/>
      <c r="BU1270" s="183"/>
      <c r="BV1270" s="184"/>
      <c r="BW1270" s="1"/>
      <c r="BX1270" s="1"/>
      <c r="BY1270" s="1"/>
      <c r="BZ1270" s="2"/>
    </row>
    <row r="1271" spans="1:79" s="6" customFormat="1" ht="67.5" customHeight="1">
      <c r="A1271" s="62">
        <v>0</v>
      </c>
      <c r="B1271" s="61"/>
      <c r="C1271" s="178" t="s">
        <v>513</v>
      </c>
      <c r="D1271" s="178"/>
      <c r="E1271" s="178"/>
      <c r="F1271" s="178"/>
      <c r="G1271" s="178"/>
      <c r="H1271" s="178"/>
      <c r="I1271" s="178"/>
      <c r="J1271" s="179" t="s">
        <v>98</v>
      </c>
      <c r="K1271" s="179"/>
      <c r="L1271" s="179"/>
      <c r="M1271" s="179"/>
      <c r="N1271" s="179"/>
      <c r="O1271" s="128"/>
      <c r="P1271" s="221"/>
      <c r="Q1271" s="221"/>
      <c r="R1271" s="221"/>
      <c r="S1271" s="221"/>
      <c r="T1271" s="221"/>
      <c r="U1271" s="221"/>
      <c r="V1271" s="221"/>
      <c r="W1271" s="221"/>
      <c r="X1271" s="221"/>
      <c r="Y1271" s="221"/>
      <c r="Z1271" s="221"/>
      <c r="AA1271" s="221"/>
      <c r="AB1271" s="221"/>
      <c r="AC1271" s="221"/>
      <c r="AD1271" s="221"/>
      <c r="AE1271" s="221"/>
      <c r="AF1271" s="221"/>
      <c r="AG1271" s="221"/>
      <c r="AH1271" s="221"/>
      <c r="AI1271" s="221"/>
      <c r="AJ1271" s="221"/>
      <c r="AK1271" s="221"/>
      <c r="AL1271" s="221"/>
      <c r="AM1271" s="221"/>
      <c r="AN1271" s="221"/>
      <c r="AO1271" s="221"/>
      <c r="AP1271" s="221"/>
      <c r="AQ1271" s="221"/>
      <c r="AR1271" s="221"/>
      <c r="AS1271" s="221"/>
      <c r="AT1271" s="221"/>
      <c r="AU1271" s="221"/>
      <c r="AV1271" s="221"/>
      <c r="AW1271" s="221"/>
      <c r="AX1271" s="221"/>
      <c r="AY1271" s="221"/>
      <c r="AZ1271" s="221"/>
      <c r="BA1271" s="221"/>
      <c r="BB1271" s="221"/>
      <c r="BC1271" s="221"/>
      <c r="BD1271" s="221"/>
      <c r="BE1271" s="221"/>
      <c r="BF1271" s="221"/>
      <c r="BG1271" s="221"/>
      <c r="BH1271" s="221"/>
      <c r="BI1271" s="221"/>
      <c r="BJ1271" s="221"/>
      <c r="BK1271" s="221"/>
      <c r="BL1271" s="221"/>
      <c r="BM1271" s="221"/>
      <c r="BN1271" s="221"/>
      <c r="BO1271" s="221"/>
      <c r="BP1271" s="221"/>
      <c r="BQ1271" s="222"/>
      <c r="BR1271" s="151"/>
      <c r="BS1271" s="151"/>
      <c r="BT1271" s="151"/>
      <c r="BU1271" s="151"/>
      <c r="BV1271" s="151"/>
      <c r="BW1271" s="4"/>
      <c r="BX1271" s="4"/>
      <c r="BY1271" s="4"/>
      <c r="BZ1271" s="5"/>
      <c r="CA1271" s="6" t="s">
        <v>24</v>
      </c>
    </row>
    <row r="1272" spans="1:79" s="6" customFormat="1" ht="18.75" customHeight="1">
      <c r="A1272" s="62">
        <v>0</v>
      </c>
      <c r="B1272" s="61"/>
      <c r="C1272" s="178" t="s">
        <v>97</v>
      </c>
      <c r="D1272" s="178"/>
      <c r="E1272" s="178"/>
      <c r="F1272" s="178"/>
      <c r="G1272" s="178"/>
      <c r="H1272" s="178"/>
      <c r="I1272" s="178"/>
      <c r="J1272" s="179" t="s">
        <v>98</v>
      </c>
      <c r="K1272" s="179"/>
      <c r="L1272" s="179"/>
      <c r="M1272" s="179"/>
      <c r="N1272" s="179"/>
      <c r="O1272" s="128"/>
      <c r="P1272" s="221"/>
      <c r="Q1272" s="221"/>
      <c r="R1272" s="221"/>
      <c r="S1272" s="221"/>
      <c r="T1272" s="221"/>
      <c r="U1272" s="221"/>
      <c r="V1272" s="221"/>
      <c r="W1272" s="221"/>
      <c r="X1272" s="221"/>
      <c r="Y1272" s="221"/>
      <c r="Z1272" s="221"/>
      <c r="AA1272" s="221"/>
      <c r="AB1272" s="221"/>
      <c r="AC1272" s="221"/>
      <c r="AD1272" s="221"/>
      <c r="AE1272" s="221"/>
      <c r="AF1272" s="221"/>
      <c r="AG1272" s="221"/>
      <c r="AH1272" s="221"/>
      <c r="AI1272" s="221"/>
      <c r="AJ1272" s="221"/>
      <c r="AK1272" s="221"/>
      <c r="AL1272" s="221"/>
      <c r="AM1272" s="221"/>
      <c r="AN1272" s="221"/>
      <c r="AO1272" s="221"/>
      <c r="AP1272" s="221"/>
      <c r="AQ1272" s="221"/>
      <c r="AR1272" s="221"/>
      <c r="AS1272" s="221"/>
      <c r="AT1272" s="221"/>
      <c r="AU1272" s="221"/>
      <c r="AV1272" s="221"/>
      <c r="AW1272" s="221"/>
      <c r="AX1272" s="221"/>
      <c r="AY1272" s="221"/>
      <c r="AZ1272" s="221"/>
      <c r="BA1272" s="221"/>
      <c r="BB1272" s="221"/>
      <c r="BC1272" s="221"/>
      <c r="BD1272" s="221"/>
      <c r="BE1272" s="221"/>
      <c r="BF1272" s="221"/>
      <c r="BG1272" s="221"/>
      <c r="BH1272" s="221"/>
      <c r="BI1272" s="221"/>
      <c r="BJ1272" s="221"/>
      <c r="BK1272" s="221"/>
      <c r="BL1272" s="221"/>
      <c r="BM1272" s="221"/>
      <c r="BN1272" s="221"/>
      <c r="BO1272" s="221"/>
      <c r="BP1272" s="221"/>
      <c r="BQ1272" s="222"/>
      <c r="BR1272" s="151"/>
      <c r="BS1272" s="151"/>
      <c r="BT1272" s="151"/>
      <c r="BU1272" s="151"/>
      <c r="BV1272" s="151"/>
      <c r="BW1272" s="4"/>
      <c r="BX1272" s="4"/>
      <c r="BY1272" s="4"/>
      <c r="BZ1272" s="5"/>
      <c r="CA1272" s="6" t="s">
        <v>24</v>
      </c>
    </row>
    <row r="1273" spans="1:79" ht="51" customHeight="1">
      <c r="A1273" s="185" t="s">
        <v>652</v>
      </c>
      <c r="B1273" s="125"/>
      <c r="C1273" s="186" t="s">
        <v>182</v>
      </c>
      <c r="D1273" s="186"/>
      <c r="E1273" s="186"/>
      <c r="F1273" s="186"/>
      <c r="G1273" s="186"/>
      <c r="H1273" s="186"/>
      <c r="I1273" s="186"/>
      <c r="J1273" s="187" t="s">
        <v>100</v>
      </c>
      <c r="K1273" s="187"/>
      <c r="L1273" s="187"/>
      <c r="M1273" s="187"/>
      <c r="N1273" s="187"/>
      <c r="O1273" s="229" t="s">
        <v>92</v>
      </c>
      <c r="P1273" s="230"/>
      <c r="Q1273" s="230"/>
      <c r="R1273" s="230"/>
      <c r="S1273" s="230"/>
      <c r="T1273" s="230"/>
      <c r="U1273" s="230"/>
      <c r="V1273" s="230"/>
      <c r="W1273" s="230"/>
      <c r="X1273" s="230"/>
      <c r="Y1273" s="230"/>
      <c r="Z1273" s="230"/>
      <c r="AA1273" s="230"/>
      <c r="AB1273" s="230"/>
      <c r="AC1273" s="230"/>
      <c r="AD1273" s="230"/>
      <c r="AE1273" s="230"/>
      <c r="AF1273" s="230"/>
      <c r="AG1273" s="230"/>
      <c r="AH1273" s="230"/>
      <c r="AI1273" s="230"/>
      <c r="AJ1273" s="230"/>
      <c r="AK1273" s="230"/>
      <c r="AL1273" s="230"/>
      <c r="AM1273" s="230"/>
      <c r="AN1273" s="230"/>
      <c r="AO1273" s="230"/>
      <c r="AP1273" s="230"/>
      <c r="AQ1273" s="230"/>
      <c r="AR1273" s="230"/>
      <c r="AS1273" s="230"/>
      <c r="AT1273" s="230"/>
      <c r="AU1273" s="230"/>
      <c r="AV1273" s="230"/>
      <c r="AW1273" s="230"/>
      <c r="AX1273" s="230"/>
      <c r="AY1273" s="230"/>
      <c r="AZ1273" s="230"/>
      <c r="BA1273" s="230"/>
      <c r="BB1273" s="230"/>
      <c r="BC1273" s="230"/>
      <c r="BD1273" s="230"/>
      <c r="BE1273" s="230"/>
      <c r="BF1273" s="230"/>
      <c r="BG1273" s="230"/>
      <c r="BH1273" s="230"/>
      <c r="BI1273" s="230"/>
      <c r="BJ1273" s="230"/>
      <c r="BK1273" s="230"/>
      <c r="BL1273" s="230"/>
      <c r="BM1273" s="230"/>
      <c r="BN1273" s="230"/>
      <c r="BO1273" s="230"/>
      <c r="BP1273" s="230"/>
      <c r="BQ1273" s="231"/>
      <c r="BR1273" s="182">
        <v>-4.0000000008149073E-2</v>
      </c>
      <c r="BS1273" s="183"/>
      <c r="BT1273" s="183"/>
      <c r="BU1273" s="183"/>
      <c r="BV1273" s="184"/>
      <c r="BW1273" s="1"/>
      <c r="BX1273" s="1"/>
      <c r="BY1273" s="1"/>
      <c r="BZ1273" s="2"/>
    </row>
    <row r="1274" spans="1:79" ht="18.75" hidden="1" customHeight="1">
      <c r="A1274" s="62">
        <v>0</v>
      </c>
      <c r="B1274" s="61"/>
      <c r="C1274" s="178" t="s">
        <v>198</v>
      </c>
      <c r="D1274" s="178"/>
      <c r="E1274" s="178"/>
      <c r="F1274" s="178"/>
      <c r="G1274" s="178"/>
      <c r="H1274" s="178"/>
      <c r="I1274" s="178"/>
      <c r="J1274" s="179" t="s">
        <v>98</v>
      </c>
      <c r="K1274" s="179"/>
      <c r="L1274" s="179"/>
      <c r="M1274" s="179"/>
      <c r="N1274" s="179"/>
      <c r="O1274" s="128"/>
      <c r="P1274" s="221"/>
      <c r="Q1274" s="221"/>
      <c r="R1274" s="221"/>
      <c r="S1274" s="221"/>
      <c r="T1274" s="221"/>
      <c r="U1274" s="221"/>
      <c r="V1274" s="221"/>
      <c r="W1274" s="221"/>
      <c r="X1274" s="221"/>
      <c r="Y1274" s="221"/>
      <c r="Z1274" s="221"/>
      <c r="AA1274" s="221"/>
      <c r="AB1274" s="221"/>
      <c r="AC1274" s="221"/>
      <c r="AD1274" s="221"/>
      <c r="AE1274" s="221"/>
      <c r="AF1274" s="221"/>
      <c r="AG1274" s="221"/>
      <c r="AH1274" s="221"/>
      <c r="AI1274" s="221"/>
      <c r="AJ1274" s="221"/>
      <c r="AK1274" s="221"/>
      <c r="AL1274" s="221"/>
      <c r="AM1274" s="221"/>
      <c r="AN1274" s="221"/>
      <c r="AO1274" s="221"/>
      <c r="AP1274" s="221"/>
      <c r="AQ1274" s="221"/>
      <c r="AR1274" s="221"/>
      <c r="AS1274" s="221"/>
      <c r="AT1274" s="221"/>
      <c r="AU1274" s="221"/>
      <c r="AV1274" s="221"/>
      <c r="AW1274" s="221"/>
      <c r="AX1274" s="221"/>
      <c r="AY1274" s="221"/>
      <c r="AZ1274" s="221"/>
      <c r="BA1274" s="221"/>
      <c r="BB1274" s="221"/>
      <c r="BC1274" s="221"/>
      <c r="BD1274" s="221"/>
      <c r="BE1274" s="221"/>
      <c r="BF1274" s="221"/>
      <c r="BG1274" s="221"/>
      <c r="BH1274" s="221"/>
      <c r="BI1274" s="221"/>
      <c r="BJ1274" s="221"/>
      <c r="BK1274" s="221"/>
      <c r="BL1274" s="221"/>
      <c r="BM1274" s="221"/>
      <c r="BN1274" s="221"/>
      <c r="BO1274" s="221"/>
      <c r="BP1274" s="221"/>
      <c r="BQ1274" s="222"/>
      <c r="BR1274" s="151"/>
      <c r="BS1274" s="151"/>
      <c r="BT1274" s="151"/>
      <c r="BU1274" s="151"/>
      <c r="BV1274" s="151"/>
      <c r="BW1274" s="1"/>
      <c r="BX1274" s="1"/>
      <c r="BY1274" s="1"/>
      <c r="BZ1274" s="2"/>
    </row>
    <row r="1275" spans="1:79" ht="38.25" hidden="1" customHeight="1">
      <c r="A1275" s="185">
        <v>67</v>
      </c>
      <c r="B1275" s="125"/>
      <c r="C1275" s="186" t="s">
        <v>268</v>
      </c>
      <c r="D1275" s="186"/>
      <c r="E1275" s="186"/>
      <c r="F1275" s="186"/>
      <c r="G1275" s="186"/>
      <c r="H1275" s="186"/>
      <c r="I1275" s="186"/>
      <c r="J1275" s="187" t="s">
        <v>205</v>
      </c>
      <c r="K1275" s="187"/>
      <c r="L1275" s="187"/>
      <c r="M1275" s="187"/>
      <c r="N1275" s="187"/>
      <c r="O1275" s="128"/>
      <c r="P1275" s="221"/>
      <c r="Q1275" s="221"/>
      <c r="R1275" s="221"/>
      <c r="S1275" s="221"/>
      <c r="T1275" s="221"/>
      <c r="U1275" s="221"/>
      <c r="V1275" s="221"/>
      <c r="W1275" s="221"/>
      <c r="X1275" s="221"/>
      <c r="Y1275" s="221"/>
      <c r="Z1275" s="221"/>
      <c r="AA1275" s="221"/>
      <c r="AB1275" s="221"/>
      <c r="AC1275" s="221"/>
      <c r="AD1275" s="221"/>
      <c r="AE1275" s="221"/>
      <c r="AF1275" s="221"/>
      <c r="AG1275" s="221"/>
      <c r="AH1275" s="221"/>
      <c r="AI1275" s="221"/>
      <c r="AJ1275" s="221"/>
      <c r="AK1275" s="221"/>
      <c r="AL1275" s="221"/>
      <c r="AM1275" s="221"/>
      <c r="AN1275" s="221"/>
      <c r="AO1275" s="221"/>
      <c r="AP1275" s="221"/>
      <c r="AQ1275" s="221"/>
      <c r="AR1275" s="221"/>
      <c r="AS1275" s="221"/>
      <c r="AT1275" s="221"/>
      <c r="AU1275" s="221"/>
      <c r="AV1275" s="221"/>
      <c r="AW1275" s="221"/>
      <c r="AX1275" s="221"/>
      <c r="AY1275" s="221"/>
      <c r="AZ1275" s="221"/>
      <c r="BA1275" s="221"/>
      <c r="BB1275" s="221"/>
      <c r="BC1275" s="221"/>
      <c r="BD1275" s="221"/>
      <c r="BE1275" s="221"/>
      <c r="BF1275" s="221"/>
      <c r="BG1275" s="221"/>
      <c r="BH1275" s="221"/>
      <c r="BI1275" s="221"/>
      <c r="BJ1275" s="221"/>
      <c r="BK1275" s="221"/>
      <c r="BL1275" s="221"/>
      <c r="BM1275" s="221"/>
      <c r="BN1275" s="221"/>
      <c r="BO1275" s="221"/>
      <c r="BP1275" s="221"/>
      <c r="BQ1275" s="222"/>
      <c r="BR1275" s="182">
        <v>0</v>
      </c>
      <c r="BS1275" s="183"/>
      <c r="BT1275" s="183"/>
      <c r="BU1275" s="183"/>
      <c r="BV1275" s="184"/>
      <c r="BW1275" s="1"/>
      <c r="BX1275" s="1"/>
      <c r="BY1275" s="1"/>
      <c r="BZ1275" s="2"/>
    </row>
    <row r="1276" spans="1:79" ht="18.75" hidden="1" customHeight="1">
      <c r="A1276" s="62">
        <v>0</v>
      </c>
      <c r="B1276" s="61"/>
      <c r="C1276" s="178" t="s">
        <v>281</v>
      </c>
      <c r="D1276" s="178"/>
      <c r="E1276" s="178"/>
      <c r="F1276" s="178"/>
      <c r="G1276" s="178"/>
      <c r="H1276" s="178"/>
      <c r="I1276" s="178"/>
      <c r="J1276" s="179" t="s">
        <v>98</v>
      </c>
      <c r="K1276" s="179"/>
      <c r="L1276" s="179"/>
      <c r="M1276" s="179"/>
      <c r="N1276" s="179"/>
      <c r="O1276" s="128"/>
      <c r="P1276" s="221"/>
      <c r="Q1276" s="221"/>
      <c r="R1276" s="221"/>
      <c r="S1276" s="221"/>
      <c r="T1276" s="221"/>
      <c r="U1276" s="221"/>
      <c r="V1276" s="221"/>
      <c r="W1276" s="221"/>
      <c r="X1276" s="221"/>
      <c r="Y1276" s="221"/>
      <c r="Z1276" s="221"/>
      <c r="AA1276" s="221"/>
      <c r="AB1276" s="221"/>
      <c r="AC1276" s="221"/>
      <c r="AD1276" s="221"/>
      <c r="AE1276" s="221"/>
      <c r="AF1276" s="221"/>
      <c r="AG1276" s="221"/>
      <c r="AH1276" s="221"/>
      <c r="AI1276" s="221"/>
      <c r="AJ1276" s="221"/>
      <c r="AK1276" s="221"/>
      <c r="AL1276" s="221"/>
      <c r="AM1276" s="221"/>
      <c r="AN1276" s="221"/>
      <c r="AO1276" s="221"/>
      <c r="AP1276" s="221"/>
      <c r="AQ1276" s="221"/>
      <c r="AR1276" s="221"/>
      <c r="AS1276" s="221"/>
      <c r="AT1276" s="221"/>
      <c r="AU1276" s="221"/>
      <c r="AV1276" s="221"/>
      <c r="AW1276" s="221"/>
      <c r="AX1276" s="221"/>
      <c r="AY1276" s="221"/>
      <c r="AZ1276" s="221"/>
      <c r="BA1276" s="221"/>
      <c r="BB1276" s="221"/>
      <c r="BC1276" s="221"/>
      <c r="BD1276" s="221"/>
      <c r="BE1276" s="221"/>
      <c r="BF1276" s="221"/>
      <c r="BG1276" s="221"/>
      <c r="BH1276" s="221"/>
      <c r="BI1276" s="221"/>
      <c r="BJ1276" s="221"/>
      <c r="BK1276" s="221"/>
      <c r="BL1276" s="221"/>
      <c r="BM1276" s="221"/>
      <c r="BN1276" s="221"/>
      <c r="BO1276" s="221"/>
      <c r="BP1276" s="221"/>
      <c r="BQ1276" s="222"/>
      <c r="BR1276" s="151"/>
      <c r="BS1276" s="151"/>
      <c r="BT1276" s="151"/>
      <c r="BU1276" s="151"/>
      <c r="BV1276" s="151"/>
      <c r="BW1276" s="1"/>
      <c r="BX1276" s="1"/>
      <c r="BY1276" s="1"/>
      <c r="BZ1276" s="2"/>
    </row>
    <row r="1277" spans="1:79" ht="51" hidden="1" customHeight="1">
      <c r="A1277" s="185">
        <v>67</v>
      </c>
      <c r="B1277" s="125"/>
      <c r="C1277" s="186" t="s">
        <v>346</v>
      </c>
      <c r="D1277" s="186"/>
      <c r="E1277" s="186"/>
      <c r="F1277" s="186"/>
      <c r="G1277" s="186"/>
      <c r="H1277" s="186"/>
      <c r="I1277" s="186"/>
      <c r="J1277" s="187" t="s">
        <v>100</v>
      </c>
      <c r="K1277" s="187"/>
      <c r="L1277" s="187"/>
      <c r="M1277" s="187"/>
      <c r="N1277" s="187"/>
      <c r="O1277" s="128"/>
      <c r="P1277" s="221"/>
      <c r="Q1277" s="221"/>
      <c r="R1277" s="221"/>
      <c r="S1277" s="221"/>
      <c r="T1277" s="221"/>
      <c r="U1277" s="221"/>
      <c r="V1277" s="221"/>
      <c r="W1277" s="221"/>
      <c r="X1277" s="221"/>
      <c r="Y1277" s="221"/>
      <c r="Z1277" s="221"/>
      <c r="AA1277" s="221"/>
      <c r="AB1277" s="221"/>
      <c r="AC1277" s="221"/>
      <c r="AD1277" s="221"/>
      <c r="AE1277" s="221"/>
      <c r="AF1277" s="221"/>
      <c r="AG1277" s="221"/>
      <c r="AH1277" s="221"/>
      <c r="AI1277" s="221"/>
      <c r="AJ1277" s="221"/>
      <c r="AK1277" s="221"/>
      <c r="AL1277" s="221"/>
      <c r="AM1277" s="221"/>
      <c r="AN1277" s="221"/>
      <c r="AO1277" s="221"/>
      <c r="AP1277" s="221"/>
      <c r="AQ1277" s="221"/>
      <c r="AR1277" s="221"/>
      <c r="AS1277" s="221"/>
      <c r="AT1277" s="221"/>
      <c r="AU1277" s="221"/>
      <c r="AV1277" s="221"/>
      <c r="AW1277" s="221"/>
      <c r="AX1277" s="221"/>
      <c r="AY1277" s="221"/>
      <c r="AZ1277" s="221"/>
      <c r="BA1277" s="221"/>
      <c r="BB1277" s="221"/>
      <c r="BC1277" s="221"/>
      <c r="BD1277" s="221"/>
      <c r="BE1277" s="221"/>
      <c r="BF1277" s="221"/>
      <c r="BG1277" s="221"/>
      <c r="BH1277" s="221"/>
      <c r="BI1277" s="221"/>
      <c r="BJ1277" s="221"/>
      <c r="BK1277" s="221"/>
      <c r="BL1277" s="221"/>
      <c r="BM1277" s="221"/>
      <c r="BN1277" s="221"/>
      <c r="BO1277" s="221"/>
      <c r="BP1277" s="221"/>
      <c r="BQ1277" s="222"/>
      <c r="BR1277" s="182">
        <v>0</v>
      </c>
      <c r="BS1277" s="183"/>
      <c r="BT1277" s="183"/>
      <c r="BU1277" s="183"/>
      <c r="BV1277" s="184"/>
      <c r="BW1277" s="1"/>
      <c r="BX1277" s="1"/>
      <c r="BY1277" s="1"/>
      <c r="BZ1277" s="2"/>
    </row>
    <row r="1278" spans="1:79" ht="18.75" hidden="1" customHeight="1">
      <c r="A1278" s="62">
        <v>0</v>
      </c>
      <c r="B1278" s="61"/>
      <c r="C1278" s="178" t="s">
        <v>360</v>
      </c>
      <c r="D1278" s="178"/>
      <c r="E1278" s="178"/>
      <c r="F1278" s="178"/>
      <c r="G1278" s="178"/>
      <c r="H1278" s="178"/>
      <c r="I1278" s="178"/>
      <c r="J1278" s="179" t="s">
        <v>98</v>
      </c>
      <c r="K1278" s="179"/>
      <c r="L1278" s="179"/>
      <c r="M1278" s="179"/>
      <c r="N1278" s="179"/>
      <c r="O1278" s="128"/>
      <c r="P1278" s="221"/>
      <c r="Q1278" s="221"/>
      <c r="R1278" s="221"/>
      <c r="S1278" s="221"/>
      <c r="T1278" s="221"/>
      <c r="U1278" s="221"/>
      <c r="V1278" s="221"/>
      <c r="W1278" s="221"/>
      <c r="X1278" s="221"/>
      <c r="Y1278" s="221"/>
      <c r="Z1278" s="221"/>
      <c r="AA1278" s="221"/>
      <c r="AB1278" s="221"/>
      <c r="AC1278" s="221"/>
      <c r="AD1278" s="221"/>
      <c r="AE1278" s="221"/>
      <c r="AF1278" s="221"/>
      <c r="AG1278" s="221"/>
      <c r="AH1278" s="221"/>
      <c r="AI1278" s="221"/>
      <c r="AJ1278" s="221"/>
      <c r="AK1278" s="221"/>
      <c r="AL1278" s="221"/>
      <c r="AM1278" s="221"/>
      <c r="AN1278" s="221"/>
      <c r="AO1278" s="221"/>
      <c r="AP1278" s="221"/>
      <c r="AQ1278" s="221"/>
      <c r="AR1278" s="221"/>
      <c r="AS1278" s="221"/>
      <c r="AT1278" s="221"/>
      <c r="AU1278" s="221"/>
      <c r="AV1278" s="221"/>
      <c r="AW1278" s="221"/>
      <c r="AX1278" s="221"/>
      <c r="AY1278" s="221"/>
      <c r="AZ1278" s="221"/>
      <c r="BA1278" s="221"/>
      <c r="BB1278" s="221"/>
      <c r="BC1278" s="221"/>
      <c r="BD1278" s="221"/>
      <c r="BE1278" s="221"/>
      <c r="BF1278" s="221"/>
      <c r="BG1278" s="221"/>
      <c r="BH1278" s="221"/>
      <c r="BI1278" s="221"/>
      <c r="BJ1278" s="221"/>
      <c r="BK1278" s="221"/>
      <c r="BL1278" s="221"/>
      <c r="BM1278" s="221"/>
      <c r="BN1278" s="221"/>
      <c r="BO1278" s="221"/>
      <c r="BP1278" s="221"/>
      <c r="BQ1278" s="222"/>
      <c r="BR1278" s="151"/>
      <c r="BS1278" s="151"/>
      <c r="BT1278" s="151"/>
      <c r="BU1278" s="151"/>
      <c r="BV1278" s="151"/>
      <c r="BW1278" s="1"/>
      <c r="BX1278" s="1"/>
      <c r="BY1278" s="1"/>
      <c r="BZ1278" s="2"/>
    </row>
    <row r="1279" spans="1:79" ht="58.5" hidden="1" customHeight="1">
      <c r="A1279" s="185">
        <v>67</v>
      </c>
      <c r="B1279" s="125"/>
      <c r="C1279" s="186" t="s">
        <v>410</v>
      </c>
      <c r="D1279" s="186"/>
      <c r="E1279" s="186"/>
      <c r="F1279" s="186"/>
      <c r="G1279" s="186"/>
      <c r="H1279" s="186"/>
      <c r="I1279" s="186"/>
      <c r="J1279" s="187" t="s">
        <v>362</v>
      </c>
      <c r="K1279" s="187"/>
      <c r="L1279" s="187"/>
      <c r="M1279" s="187"/>
      <c r="N1279" s="187"/>
      <c r="O1279" s="128"/>
      <c r="P1279" s="221"/>
      <c r="Q1279" s="221"/>
      <c r="R1279" s="221"/>
      <c r="S1279" s="221"/>
      <c r="T1279" s="221"/>
      <c r="U1279" s="221"/>
      <c r="V1279" s="221"/>
      <c r="W1279" s="221"/>
      <c r="X1279" s="221"/>
      <c r="Y1279" s="221"/>
      <c r="Z1279" s="221"/>
      <c r="AA1279" s="221"/>
      <c r="AB1279" s="221"/>
      <c r="AC1279" s="221"/>
      <c r="AD1279" s="221"/>
      <c r="AE1279" s="221"/>
      <c r="AF1279" s="221"/>
      <c r="AG1279" s="221"/>
      <c r="AH1279" s="221"/>
      <c r="AI1279" s="221"/>
      <c r="AJ1279" s="221"/>
      <c r="AK1279" s="221"/>
      <c r="AL1279" s="221"/>
      <c r="AM1279" s="221"/>
      <c r="AN1279" s="221"/>
      <c r="AO1279" s="221"/>
      <c r="AP1279" s="221"/>
      <c r="AQ1279" s="221"/>
      <c r="AR1279" s="221"/>
      <c r="AS1279" s="221"/>
      <c r="AT1279" s="221"/>
      <c r="AU1279" s="221"/>
      <c r="AV1279" s="221"/>
      <c r="AW1279" s="221"/>
      <c r="AX1279" s="221"/>
      <c r="AY1279" s="221"/>
      <c r="AZ1279" s="221"/>
      <c r="BA1279" s="221"/>
      <c r="BB1279" s="221"/>
      <c r="BC1279" s="221"/>
      <c r="BD1279" s="221"/>
      <c r="BE1279" s="221"/>
      <c r="BF1279" s="221"/>
      <c r="BG1279" s="221"/>
      <c r="BH1279" s="221"/>
      <c r="BI1279" s="221"/>
      <c r="BJ1279" s="221"/>
      <c r="BK1279" s="221"/>
      <c r="BL1279" s="221"/>
      <c r="BM1279" s="221"/>
      <c r="BN1279" s="221"/>
      <c r="BO1279" s="221"/>
      <c r="BP1279" s="221"/>
      <c r="BQ1279" s="222"/>
      <c r="BR1279" s="182">
        <v>0</v>
      </c>
      <c r="BS1279" s="183"/>
      <c r="BT1279" s="183"/>
      <c r="BU1279" s="183"/>
      <c r="BV1279" s="184"/>
      <c r="BW1279" s="1"/>
      <c r="BX1279" s="1"/>
      <c r="BY1279" s="1"/>
      <c r="BZ1279" s="2"/>
    </row>
    <row r="1280" spans="1:79" s="6" customFormat="1" ht="71.25" customHeight="1">
      <c r="A1280" s="62">
        <v>0</v>
      </c>
      <c r="B1280" s="61"/>
      <c r="C1280" s="178" t="s">
        <v>514</v>
      </c>
      <c r="D1280" s="178"/>
      <c r="E1280" s="178"/>
      <c r="F1280" s="178"/>
      <c r="G1280" s="178"/>
      <c r="H1280" s="178"/>
      <c r="I1280" s="178"/>
      <c r="J1280" s="179" t="s">
        <v>98</v>
      </c>
      <c r="K1280" s="179"/>
      <c r="L1280" s="179"/>
      <c r="M1280" s="179"/>
      <c r="N1280" s="179"/>
      <c r="O1280" s="128"/>
      <c r="P1280" s="221"/>
      <c r="Q1280" s="221"/>
      <c r="R1280" s="221"/>
      <c r="S1280" s="221"/>
      <c r="T1280" s="221"/>
      <c r="U1280" s="221"/>
      <c r="V1280" s="221"/>
      <c r="W1280" s="221"/>
      <c r="X1280" s="221"/>
      <c r="Y1280" s="221"/>
      <c r="Z1280" s="221"/>
      <c r="AA1280" s="221"/>
      <c r="AB1280" s="221"/>
      <c r="AC1280" s="221"/>
      <c r="AD1280" s="221"/>
      <c r="AE1280" s="221"/>
      <c r="AF1280" s="221"/>
      <c r="AG1280" s="221"/>
      <c r="AH1280" s="221"/>
      <c r="AI1280" s="221"/>
      <c r="AJ1280" s="221"/>
      <c r="AK1280" s="221"/>
      <c r="AL1280" s="221"/>
      <c r="AM1280" s="221"/>
      <c r="AN1280" s="221"/>
      <c r="AO1280" s="221"/>
      <c r="AP1280" s="221"/>
      <c r="AQ1280" s="221"/>
      <c r="AR1280" s="221"/>
      <c r="AS1280" s="221"/>
      <c r="AT1280" s="221"/>
      <c r="AU1280" s="221"/>
      <c r="AV1280" s="221"/>
      <c r="AW1280" s="221"/>
      <c r="AX1280" s="221"/>
      <c r="AY1280" s="221"/>
      <c r="AZ1280" s="221"/>
      <c r="BA1280" s="221"/>
      <c r="BB1280" s="221"/>
      <c r="BC1280" s="221"/>
      <c r="BD1280" s="221"/>
      <c r="BE1280" s="221"/>
      <c r="BF1280" s="221"/>
      <c r="BG1280" s="221"/>
      <c r="BH1280" s="221"/>
      <c r="BI1280" s="221"/>
      <c r="BJ1280" s="221"/>
      <c r="BK1280" s="221"/>
      <c r="BL1280" s="221"/>
      <c r="BM1280" s="221"/>
      <c r="BN1280" s="221"/>
      <c r="BO1280" s="221"/>
      <c r="BP1280" s="221"/>
      <c r="BQ1280" s="222"/>
      <c r="BR1280" s="151"/>
      <c r="BS1280" s="151"/>
      <c r="BT1280" s="151"/>
      <c r="BU1280" s="151"/>
      <c r="BV1280" s="151"/>
      <c r="BW1280" s="4"/>
      <c r="BX1280" s="4"/>
      <c r="BY1280" s="4"/>
      <c r="BZ1280" s="5"/>
      <c r="CA1280" s="6" t="s">
        <v>24</v>
      </c>
    </row>
    <row r="1281" spans="1:79" s="6" customFormat="1" ht="18.75" customHeight="1">
      <c r="A1281" s="62">
        <v>0</v>
      </c>
      <c r="B1281" s="61"/>
      <c r="C1281" s="178" t="s">
        <v>97</v>
      </c>
      <c r="D1281" s="178"/>
      <c r="E1281" s="178"/>
      <c r="F1281" s="178"/>
      <c r="G1281" s="178"/>
      <c r="H1281" s="178"/>
      <c r="I1281" s="178"/>
      <c r="J1281" s="179" t="s">
        <v>98</v>
      </c>
      <c r="K1281" s="179"/>
      <c r="L1281" s="179"/>
      <c r="M1281" s="179"/>
      <c r="N1281" s="179"/>
      <c r="O1281" s="128"/>
      <c r="P1281" s="221"/>
      <c r="Q1281" s="221"/>
      <c r="R1281" s="221"/>
      <c r="S1281" s="221"/>
      <c r="T1281" s="221"/>
      <c r="U1281" s="221"/>
      <c r="V1281" s="221"/>
      <c r="W1281" s="221"/>
      <c r="X1281" s="221"/>
      <c r="Y1281" s="221"/>
      <c r="Z1281" s="221"/>
      <c r="AA1281" s="221"/>
      <c r="AB1281" s="221"/>
      <c r="AC1281" s="221"/>
      <c r="AD1281" s="221"/>
      <c r="AE1281" s="221"/>
      <c r="AF1281" s="221"/>
      <c r="AG1281" s="221"/>
      <c r="AH1281" s="221"/>
      <c r="AI1281" s="221"/>
      <c r="AJ1281" s="221"/>
      <c r="AK1281" s="221"/>
      <c r="AL1281" s="221"/>
      <c r="AM1281" s="221"/>
      <c r="AN1281" s="221"/>
      <c r="AO1281" s="221"/>
      <c r="AP1281" s="221"/>
      <c r="AQ1281" s="221"/>
      <c r="AR1281" s="221"/>
      <c r="AS1281" s="221"/>
      <c r="AT1281" s="221"/>
      <c r="AU1281" s="221"/>
      <c r="AV1281" s="221"/>
      <c r="AW1281" s="221"/>
      <c r="AX1281" s="221"/>
      <c r="AY1281" s="221"/>
      <c r="AZ1281" s="221"/>
      <c r="BA1281" s="221"/>
      <c r="BB1281" s="221"/>
      <c r="BC1281" s="221"/>
      <c r="BD1281" s="221"/>
      <c r="BE1281" s="221"/>
      <c r="BF1281" s="221"/>
      <c r="BG1281" s="221"/>
      <c r="BH1281" s="221"/>
      <c r="BI1281" s="221"/>
      <c r="BJ1281" s="221"/>
      <c r="BK1281" s="221"/>
      <c r="BL1281" s="221"/>
      <c r="BM1281" s="221"/>
      <c r="BN1281" s="221"/>
      <c r="BO1281" s="221"/>
      <c r="BP1281" s="221"/>
      <c r="BQ1281" s="222"/>
      <c r="BR1281" s="151"/>
      <c r="BS1281" s="151"/>
      <c r="BT1281" s="151"/>
      <c r="BU1281" s="151"/>
      <c r="BV1281" s="151"/>
      <c r="BW1281" s="4"/>
      <c r="BX1281" s="4"/>
      <c r="BY1281" s="4"/>
      <c r="BZ1281" s="5"/>
      <c r="CA1281" s="6" t="s">
        <v>24</v>
      </c>
    </row>
    <row r="1282" spans="1:79" ht="63.6" customHeight="1">
      <c r="A1282" s="185" t="s">
        <v>653</v>
      </c>
      <c r="B1282" s="125"/>
      <c r="C1282" s="186" t="s">
        <v>183</v>
      </c>
      <c r="D1282" s="186"/>
      <c r="E1282" s="186"/>
      <c r="F1282" s="186"/>
      <c r="G1282" s="186"/>
      <c r="H1282" s="186"/>
      <c r="I1282" s="186"/>
      <c r="J1282" s="187" t="s">
        <v>100</v>
      </c>
      <c r="K1282" s="187"/>
      <c r="L1282" s="187"/>
      <c r="M1282" s="187"/>
      <c r="N1282" s="187"/>
      <c r="O1282" s="229" t="s">
        <v>92</v>
      </c>
      <c r="P1282" s="230"/>
      <c r="Q1282" s="230"/>
      <c r="R1282" s="230"/>
      <c r="S1282" s="230"/>
      <c r="T1282" s="230"/>
      <c r="U1282" s="230"/>
      <c r="V1282" s="230"/>
      <c r="W1282" s="230"/>
      <c r="X1282" s="230"/>
      <c r="Y1282" s="230"/>
      <c r="Z1282" s="230"/>
      <c r="AA1282" s="230"/>
      <c r="AB1282" s="230"/>
      <c r="AC1282" s="230"/>
      <c r="AD1282" s="230"/>
      <c r="AE1282" s="230"/>
      <c r="AF1282" s="230"/>
      <c r="AG1282" s="230"/>
      <c r="AH1282" s="230"/>
      <c r="AI1282" s="230"/>
      <c r="AJ1282" s="230"/>
      <c r="AK1282" s="230"/>
      <c r="AL1282" s="230"/>
      <c r="AM1282" s="230"/>
      <c r="AN1282" s="230"/>
      <c r="AO1282" s="230"/>
      <c r="AP1282" s="230"/>
      <c r="AQ1282" s="230"/>
      <c r="AR1282" s="230"/>
      <c r="AS1282" s="230"/>
      <c r="AT1282" s="230"/>
      <c r="AU1282" s="230"/>
      <c r="AV1282" s="230"/>
      <c r="AW1282" s="230"/>
      <c r="AX1282" s="230"/>
      <c r="AY1282" s="230"/>
      <c r="AZ1282" s="230"/>
      <c r="BA1282" s="230"/>
      <c r="BB1282" s="230"/>
      <c r="BC1282" s="230"/>
      <c r="BD1282" s="230"/>
      <c r="BE1282" s="230"/>
      <c r="BF1282" s="230"/>
      <c r="BG1282" s="230"/>
      <c r="BH1282" s="230"/>
      <c r="BI1282" s="230"/>
      <c r="BJ1282" s="230"/>
      <c r="BK1282" s="230"/>
      <c r="BL1282" s="230"/>
      <c r="BM1282" s="230"/>
      <c r="BN1282" s="230"/>
      <c r="BO1282" s="230"/>
      <c r="BP1282" s="230"/>
      <c r="BQ1282" s="231"/>
      <c r="BR1282" s="182">
        <v>-0.52000000001862645</v>
      </c>
      <c r="BS1282" s="183"/>
      <c r="BT1282" s="183"/>
      <c r="BU1282" s="183"/>
      <c r="BV1282" s="184"/>
      <c r="BW1282" s="1"/>
      <c r="BX1282" s="1"/>
      <c r="BY1282" s="1"/>
      <c r="BZ1282" s="2"/>
    </row>
    <row r="1283" spans="1:79" ht="18.75" hidden="1" customHeight="1">
      <c r="A1283" s="62">
        <v>0</v>
      </c>
      <c r="B1283" s="61"/>
      <c r="C1283" s="178" t="s">
        <v>198</v>
      </c>
      <c r="D1283" s="178"/>
      <c r="E1283" s="178"/>
      <c r="F1283" s="178"/>
      <c r="G1283" s="178"/>
      <c r="H1283" s="178"/>
      <c r="I1283" s="178"/>
      <c r="J1283" s="179" t="s">
        <v>98</v>
      </c>
      <c r="K1283" s="179"/>
      <c r="L1283" s="179"/>
      <c r="M1283" s="179"/>
      <c r="N1283" s="179"/>
      <c r="O1283" s="128"/>
      <c r="P1283" s="221"/>
      <c r="Q1283" s="221"/>
      <c r="R1283" s="221"/>
      <c r="S1283" s="221"/>
      <c r="T1283" s="221"/>
      <c r="U1283" s="221"/>
      <c r="V1283" s="221"/>
      <c r="W1283" s="221"/>
      <c r="X1283" s="221"/>
      <c r="Y1283" s="221"/>
      <c r="Z1283" s="221"/>
      <c r="AA1283" s="221"/>
      <c r="AB1283" s="221"/>
      <c r="AC1283" s="221"/>
      <c r="AD1283" s="221"/>
      <c r="AE1283" s="221"/>
      <c r="AF1283" s="221"/>
      <c r="AG1283" s="221"/>
      <c r="AH1283" s="221"/>
      <c r="AI1283" s="221"/>
      <c r="AJ1283" s="221"/>
      <c r="AK1283" s="221"/>
      <c r="AL1283" s="221"/>
      <c r="AM1283" s="221"/>
      <c r="AN1283" s="221"/>
      <c r="AO1283" s="221"/>
      <c r="AP1283" s="221"/>
      <c r="AQ1283" s="221"/>
      <c r="AR1283" s="221"/>
      <c r="AS1283" s="221"/>
      <c r="AT1283" s="221"/>
      <c r="AU1283" s="221"/>
      <c r="AV1283" s="221"/>
      <c r="AW1283" s="221"/>
      <c r="AX1283" s="221"/>
      <c r="AY1283" s="221"/>
      <c r="AZ1283" s="221"/>
      <c r="BA1283" s="221"/>
      <c r="BB1283" s="221"/>
      <c r="BC1283" s="221"/>
      <c r="BD1283" s="221"/>
      <c r="BE1283" s="221"/>
      <c r="BF1283" s="221"/>
      <c r="BG1283" s="221"/>
      <c r="BH1283" s="221"/>
      <c r="BI1283" s="221"/>
      <c r="BJ1283" s="221"/>
      <c r="BK1283" s="221"/>
      <c r="BL1283" s="221"/>
      <c r="BM1283" s="221"/>
      <c r="BN1283" s="221"/>
      <c r="BO1283" s="221"/>
      <c r="BP1283" s="221"/>
      <c r="BQ1283" s="222"/>
      <c r="BR1283" s="151"/>
      <c r="BS1283" s="151"/>
      <c r="BT1283" s="151"/>
      <c r="BU1283" s="151"/>
      <c r="BV1283" s="151"/>
      <c r="BW1283" s="1"/>
      <c r="BX1283" s="1"/>
      <c r="BY1283" s="1"/>
      <c r="BZ1283" s="2"/>
    </row>
    <row r="1284" spans="1:79" ht="51.6" hidden="1" customHeight="1">
      <c r="A1284" s="185">
        <v>68</v>
      </c>
      <c r="B1284" s="125"/>
      <c r="C1284" s="186" t="s">
        <v>269</v>
      </c>
      <c r="D1284" s="186"/>
      <c r="E1284" s="186"/>
      <c r="F1284" s="186"/>
      <c r="G1284" s="186"/>
      <c r="H1284" s="186"/>
      <c r="I1284" s="186"/>
      <c r="J1284" s="187" t="s">
        <v>205</v>
      </c>
      <c r="K1284" s="187"/>
      <c r="L1284" s="187"/>
      <c r="M1284" s="187"/>
      <c r="N1284" s="187"/>
      <c r="O1284" s="128"/>
      <c r="P1284" s="221"/>
      <c r="Q1284" s="221"/>
      <c r="R1284" s="221"/>
      <c r="S1284" s="221"/>
      <c r="T1284" s="221"/>
      <c r="U1284" s="221"/>
      <c r="V1284" s="221"/>
      <c r="W1284" s="221"/>
      <c r="X1284" s="221"/>
      <c r="Y1284" s="221"/>
      <c r="Z1284" s="221"/>
      <c r="AA1284" s="221"/>
      <c r="AB1284" s="221"/>
      <c r="AC1284" s="221"/>
      <c r="AD1284" s="221"/>
      <c r="AE1284" s="221"/>
      <c r="AF1284" s="221"/>
      <c r="AG1284" s="221"/>
      <c r="AH1284" s="221"/>
      <c r="AI1284" s="221"/>
      <c r="AJ1284" s="221"/>
      <c r="AK1284" s="221"/>
      <c r="AL1284" s="221"/>
      <c r="AM1284" s="221"/>
      <c r="AN1284" s="221"/>
      <c r="AO1284" s="221"/>
      <c r="AP1284" s="221"/>
      <c r="AQ1284" s="221"/>
      <c r="AR1284" s="221"/>
      <c r="AS1284" s="221"/>
      <c r="AT1284" s="221"/>
      <c r="AU1284" s="221"/>
      <c r="AV1284" s="221"/>
      <c r="AW1284" s="221"/>
      <c r="AX1284" s="221"/>
      <c r="AY1284" s="221"/>
      <c r="AZ1284" s="221"/>
      <c r="BA1284" s="221"/>
      <c r="BB1284" s="221"/>
      <c r="BC1284" s="221"/>
      <c r="BD1284" s="221"/>
      <c r="BE1284" s="221"/>
      <c r="BF1284" s="221"/>
      <c r="BG1284" s="221"/>
      <c r="BH1284" s="221"/>
      <c r="BI1284" s="221"/>
      <c r="BJ1284" s="221"/>
      <c r="BK1284" s="221"/>
      <c r="BL1284" s="221"/>
      <c r="BM1284" s="221"/>
      <c r="BN1284" s="221"/>
      <c r="BO1284" s="221"/>
      <c r="BP1284" s="221"/>
      <c r="BQ1284" s="222"/>
      <c r="BR1284" s="182">
        <v>0</v>
      </c>
      <c r="BS1284" s="183"/>
      <c r="BT1284" s="183"/>
      <c r="BU1284" s="183"/>
      <c r="BV1284" s="184"/>
      <c r="BW1284" s="1"/>
      <c r="BX1284" s="1"/>
      <c r="BY1284" s="1"/>
      <c r="BZ1284" s="2"/>
    </row>
    <row r="1285" spans="1:79" ht="18.75" hidden="1" customHeight="1">
      <c r="A1285" s="62">
        <v>0</v>
      </c>
      <c r="B1285" s="61"/>
      <c r="C1285" s="178" t="s">
        <v>281</v>
      </c>
      <c r="D1285" s="178"/>
      <c r="E1285" s="178"/>
      <c r="F1285" s="178"/>
      <c r="G1285" s="178"/>
      <c r="H1285" s="178"/>
      <c r="I1285" s="178"/>
      <c r="J1285" s="179" t="s">
        <v>98</v>
      </c>
      <c r="K1285" s="179"/>
      <c r="L1285" s="179"/>
      <c r="M1285" s="179"/>
      <c r="N1285" s="179"/>
      <c r="O1285" s="128"/>
      <c r="P1285" s="221"/>
      <c r="Q1285" s="221"/>
      <c r="R1285" s="221"/>
      <c r="S1285" s="221"/>
      <c r="T1285" s="221"/>
      <c r="U1285" s="221"/>
      <c r="V1285" s="221"/>
      <c r="W1285" s="221"/>
      <c r="X1285" s="221"/>
      <c r="Y1285" s="221"/>
      <c r="Z1285" s="221"/>
      <c r="AA1285" s="221"/>
      <c r="AB1285" s="221"/>
      <c r="AC1285" s="221"/>
      <c r="AD1285" s="221"/>
      <c r="AE1285" s="221"/>
      <c r="AF1285" s="221"/>
      <c r="AG1285" s="221"/>
      <c r="AH1285" s="221"/>
      <c r="AI1285" s="221"/>
      <c r="AJ1285" s="221"/>
      <c r="AK1285" s="221"/>
      <c r="AL1285" s="221"/>
      <c r="AM1285" s="221"/>
      <c r="AN1285" s="221"/>
      <c r="AO1285" s="221"/>
      <c r="AP1285" s="221"/>
      <c r="AQ1285" s="221"/>
      <c r="AR1285" s="221"/>
      <c r="AS1285" s="221"/>
      <c r="AT1285" s="221"/>
      <c r="AU1285" s="221"/>
      <c r="AV1285" s="221"/>
      <c r="AW1285" s="221"/>
      <c r="AX1285" s="221"/>
      <c r="AY1285" s="221"/>
      <c r="AZ1285" s="221"/>
      <c r="BA1285" s="221"/>
      <c r="BB1285" s="221"/>
      <c r="BC1285" s="221"/>
      <c r="BD1285" s="221"/>
      <c r="BE1285" s="221"/>
      <c r="BF1285" s="221"/>
      <c r="BG1285" s="221"/>
      <c r="BH1285" s="221"/>
      <c r="BI1285" s="221"/>
      <c r="BJ1285" s="221"/>
      <c r="BK1285" s="221"/>
      <c r="BL1285" s="221"/>
      <c r="BM1285" s="221"/>
      <c r="BN1285" s="221"/>
      <c r="BO1285" s="221"/>
      <c r="BP1285" s="221"/>
      <c r="BQ1285" s="222"/>
      <c r="BR1285" s="151"/>
      <c r="BS1285" s="151"/>
      <c r="BT1285" s="151"/>
      <c r="BU1285" s="151"/>
      <c r="BV1285" s="151"/>
      <c r="BW1285" s="1"/>
      <c r="BX1285" s="1"/>
      <c r="BY1285" s="1"/>
      <c r="BZ1285" s="2"/>
    </row>
    <row r="1286" spans="1:79" ht="56.1" hidden="1" customHeight="1">
      <c r="A1286" s="185">
        <v>68</v>
      </c>
      <c r="B1286" s="125"/>
      <c r="C1286" s="186" t="s">
        <v>347</v>
      </c>
      <c r="D1286" s="186"/>
      <c r="E1286" s="186"/>
      <c r="F1286" s="186"/>
      <c r="G1286" s="186"/>
      <c r="H1286" s="186"/>
      <c r="I1286" s="186"/>
      <c r="J1286" s="187" t="s">
        <v>100</v>
      </c>
      <c r="K1286" s="187"/>
      <c r="L1286" s="187"/>
      <c r="M1286" s="187"/>
      <c r="N1286" s="187"/>
      <c r="O1286" s="128"/>
      <c r="P1286" s="221"/>
      <c r="Q1286" s="221"/>
      <c r="R1286" s="221"/>
      <c r="S1286" s="221"/>
      <c r="T1286" s="221"/>
      <c r="U1286" s="221"/>
      <c r="V1286" s="221"/>
      <c r="W1286" s="221"/>
      <c r="X1286" s="221"/>
      <c r="Y1286" s="221"/>
      <c r="Z1286" s="221"/>
      <c r="AA1286" s="221"/>
      <c r="AB1286" s="221"/>
      <c r="AC1286" s="221"/>
      <c r="AD1286" s="221"/>
      <c r="AE1286" s="221"/>
      <c r="AF1286" s="221"/>
      <c r="AG1286" s="221"/>
      <c r="AH1286" s="221"/>
      <c r="AI1286" s="221"/>
      <c r="AJ1286" s="221"/>
      <c r="AK1286" s="221"/>
      <c r="AL1286" s="221"/>
      <c r="AM1286" s="221"/>
      <c r="AN1286" s="221"/>
      <c r="AO1286" s="221"/>
      <c r="AP1286" s="221"/>
      <c r="AQ1286" s="221"/>
      <c r="AR1286" s="221"/>
      <c r="AS1286" s="221"/>
      <c r="AT1286" s="221"/>
      <c r="AU1286" s="221"/>
      <c r="AV1286" s="221"/>
      <c r="AW1286" s="221"/>
      <c r="AX1286" s="221"/>
      <c r="AY1286" s="221"/>
      <c r="AZ1286" s="221"/>
      <c r="BA1286" s="221"/>
      <c r="BB1286" s="221"/>
      <c r="BC1286" s="221"/>
      <c r="BD1286" s="221"/>
      <c r="BE1286" s="221"/>
      <c r="BF1286" s="221"/>
      <c r="BG1286" s="221"/>
      <c r="BH1286" s="221"/>
      <c r="BI1286" s="221"/>
      <c r="BJ1286" s="221"/>
      <c r="BK1286" s="221"/>
      <c r="BL1286" s="221"/>
      <c r="BM1286" s="221"/>
      <c r="BN1286" s="221"/>
      <c r="BO1286" s="221"/>
      <c r="BP1286" s="221"/>
      <c r="BQ1286" s="222"/>
      <c r="BR1286" s="182">
        <v>0</v>
      </c>
      <c r="BS1286" s="183"/>
      <c r="BT1286" s="183"/>
      <c r="BU1286" s="183"/>
      <c r="BV1286" s="184"/>
      <c r="BW1286" s="1"/>
      <c r="BX1286" s="1"/>
      <c r="BY1286" s="1"/>
      <c r="BZ1286" s="2"/>
    </row>
    <row r="1287" spans="1:79" ht="18.75" hidden="1" customHeight="1">
      <c r="A1287" s="62">
        <v>0</v>
      </c>
      <c r="B1287" s="61"/>
      <c r="C1287" s="178" t="s">
        <v>360</v>
      </c>
      <c r="D1287" s="178"/>
      <c r="E1287" s="178"/>
      <c r="F1287" s="178"/>
      <c r="G1287" s="178"/>
      <c r="H1287" s="178"/>
      <c r="I1287" s="178"/>
      <c r="J1287" s="179" t="s">
        <v>98</v>
      </c>
      <c r="K1287" s="179"/>
      <c r="L1287" s="179"/>
      <c r="M1287" s="179"/>
      <c r="N1287" s="179"/>
      <c r="O1287" s="128"/>
      <c r="P1287" s="221"/>
      <c r="Q1287" s="221"/>
      <c r="R1287" s="221"/>
      <c r="S1287" s="221"/>
      <c r="T1287" s="221"/>
      <c r="U1287" s="221"/>
      <c r="V1287" s="221"/>
      <c r="W1287" s="221"/>
      <c r="X1287" s="221"/>
      <c r="Y1287" s="221"/>
      <c r="Z1287" s="221"/>
      <c r="AA1287" s="221"/>
      <c r="AB1287" s="221"/>
      <c r="AC1287" s="221"/>
      <c r="AD1287" s="221"/>
      <c r="AE1287" s="221"/>
      <c r="AF1287" s="221"/>
      <c r="AG1287" s="221"/>
      <c r="AH1287" s="221"/>
      <c r="AI1287" s="221"/>
      <c r="AJ1287" s="221"/>
      <c r="AK1287" s="221"/>
      <c r="AL1287" s="221"/>
      <c r="AM1287" s="221"/>
      <c r="AN1287" s="221"/>
      <c r="AO1287" s="221"/>
      <c r="AP1287" s="221"/>
      <c r="AQ1287" s="221"/>
      <c r="AR1287" s="221"/>
      <c r="AS1287" s="221"/>
      <c r="AT1287" s="221"/>
      <c r="AU1287" s="221"/>
      <c r="AV1287" s="221"/>
      <c r="AW1287" s="221"/>
      <c r="AX1287" s="221"/>
      <c r="AY1287" s="221"/>
      <c r="AZ1287" s="221"/>
      <c r="BA1287" s="221"/>
      <c r="BB1287" s="221"/>
      <c r="BC1287" s="221"/>
      <c r="BD1287" s="221"/>
      <c r="BE1287" s="221"/>
      <c r="BF1287" s="221"/>
      <c r="BG1287" s="221"/>
      <c r="BH1287" s="221"/>
      <c r="BI1287" s="221"/>
      <c r="BJ1287" s="221"/>
      <c r="BK1287" s="221"/>
      <c r="BL1287" s="221"/>
      <c r="BM1287" s="221"/>
      <c r="BN1287" s="221"/>
      <c r="BO1287" s="221"/>
      <c r="BP1287" s="221"/>
      <c r="BQ1287" s="222"/>
      <c r="BR1287" s="151"/>
      <c r="BS1287" s="151"/>
      <c r="BT1287" s="151"/>
      <c r="BU1287" s="151"/>
      <c r="BV1287" s="151"/>
      <c r="BW1287" s="1"/>
      <c r="BX1287" s="1"/>
      <c r="BY1287" s="1"/>
      <c r="BZ1287" s="2"/>
    </row>
    <row r="1288" spans="1:79" ht="51.95" hidden="1" customHeight="1">
      <c r="A1288" s="185">
        <v>68</v>
      </c>
      <c r="B1288" s="125"/>
      <c r="C1288" s="186" t="s">
        <v>411</v>
      </c>
      <c r="D1288" s="186"/>
      <c r="E1288" s="186"/>
      <c r="F1288" s="186"/>
      <c r="G1288" s="186"/>
      <c r="H1288" s="186"/>
      <c r="I1288" s="186"/>
      <c r="J1288" s="187" t="s">
        <v>362</v>
      </c>
      <c r="K1288" s="187"/>
      <c r="L1288" s="187"/>
      <c r="M1288" s="187"/>
      <c r="N1288" s="187"/>
      <c r="O1288" s="128"/>
      <c r="P1288" s="221"/>
      <c r="Q1288" s="221"/>
      <c r="R1288" s="221"/>
      <c r="S1288" s="221"/>
      <c r="T1288" s="221"/>
      <c r="U1288" s="221"/>
      <c r="V1288" s="221"/>
      <c r="W1288" s="221"/>
      <c r="X1288" s="221"/>
      <c r="Y1288" s="221"/>
      <c r="Z1288" s="221"/>
      <c r="AA1288" s="221"/>
      <c r="AB1288" s="221"/>
      <c r="AC1288" s="221"/>
      <c r="AD1288" s="221"/>
      <c r="AE1288" s="221"/>
      <c r="AF1288" s="221"/>
      <c r="AG1288" s="221"/>
      <c r="AH1288" s="221"/>
      <c r="AI1288" s="221"/>
      <c r="AJ1288" s="221"/>
      <c r="AK1288" s="221"/>
      <c r="AL1288" s="221"/>
      <c r="AM1288" s="221"/>
      <c r="AN1288" s="221"/>
      <c r="AO1288" s="221"/>
      <c r="AP1288" s="221"/>
      <c r="AQ1288" s="221"/>
      <c r="AR1288" s="221"/>
      <c r="AS1288" s="221"/>
      <c r="AT1288" s="221"/>
      <c r="AU1288" s="221"/>
      <c r="AV1288" s="221"/>
      <c r="AW1288" s="221"/>
      <c r="AX1288" s="221"/>
      <c r="AY1288" s="221"/>
      <c r="AZ1288" s="221"/>
      <c r="BA1288" s="221"/>
      <c r="BB1288" s="221"/>
      <c r="BC1288" s="221"/>
      <c r="BD1288" s="221"/>
      <c r="BE1288" s="221"/>
      <c r="BF1288" s="221"/>
      <c r="BG1288" s="221"/>
      <c r="BH1288" s="221"/>
      <c r="BI1288" s="221"/>
      <c r="BJ1288" s="221"/>
      <c r="BK1288" s="221"/>
      <c r="BL1288" s="221"/>
      <c r="BM1288" s="221"/>
      <c r="BN1288" s="221"/>
      <c r="BO1288" s="221"/>
      <c r="BP1288" s="221"/>
      <c r="BQ1288" s="222"/>
      <c r="BR1288" s="182">
        <v>0</v>
      </c>
      <c r="BS1288" s="183"/>
      <c r="BT1288" s="183"/>
      <c r="BU1288" s="183"/>
      <c r="BV1288" s="184"/>
      <c r="BW1288" s="1"/>
      <c r="BX1288" s="1"/>
      <c r="BY1288" s="1"/>
      <c r="BZ1288" s="2"/>
    </row>
    <row r="1289" spans="1:79" s="6" customFormat="1" ht="45" customHeight="1">
      <c r="A1289" s="62">
        <v>0</v>
      </c>
      <c r="B1289" s="61"/>
      <c r="C1289" s="178" t="s">
        <v>515</v>
      </c>
      <c r="D1289" s="178"/>
      <c r="E1289" s="178"/>
      <c r="F1289" s="178"/>
      <c r="G1289" s="178"/>
      <c r="H1289" s="178"/>
      <c r="I1289" s="178"/>
      <c r="J1289" s="179" t="s">
        <v>98</v>
      </c>
      <c r="K1289" s="179"/>
      <c r="L1289" s="179"/>
      <c r="M1289" s="179"/>
      <c r="N1289" s="179"/>
      <c r="O1289" s="128"/>
      <c r="P1289" s="221"/>
      <c r="Q1289" s="221"/>
      <c r="R1289" s="221"/>
      <c r="S1289" s="221"/>
      <c r="T1289" s="221"/>
      <c r="U1289" s="221"/>
      <c r="V1289" s="221"/>
      <c r="W1289" s="221"/>
      <c r="X1289" s="221"/>
      <c r="Y1289" s="221"/>
      <c r="Z1289" s="221"/>
      <c r="AA1289" s="221"/>
      <c r="AB1289" s="221"/>
      <c r="AC1289" s="221"/>
      <c r="AD1289" s="221"/>
      <c r="AE1289" s="221"/>
      <c r="AF1289" s="221"/>
      <c r="AG1289" s="221"/>
      <c r="AH1289" s="221"/>
      <c r="AI1289" s="221"/>
      <c r="AJ1289" s="221"/>
      <c r="AK1289" s="221"/>
      <c r="AL1289" s="221"/>
      <c r="AM1289" s="221"/>
      <c r="AN1289" s="221"/>
      <c r="AO1289" s="221"/>
      <c r="AP1289" s="221"/>
      <c r="AQ1289" s="221"/>
      <c r="AR1289" s="221"/>
      <c r="AS1289" s="221"/>
      <c r="AT1289" s="221"/>
      <c r="AU1289" s="221"/>
      <c r="AV1289" s="221"/>
      <c r="AW1289" s="221"/>
      <c r="AX1289" s="221"/>
      <c r="AY1289" s="221"/>
      <c r="AZ1289" s="221"/>
      <c r="BA1289" s="221"/>
      <c r="BB1289" s="221"/>
      <c r="BC1289" s="221"/>
      <c r="BD1289" s="221"/>
      <c r="BE1289" s="221"/>
      <c r="BF1289" s="221"/>
      <c r="BG1289" s="221"/>
      <c r="BH1289" s="221"/>
      <c r="BI1289" s="221"/>
      <c r="BJ1289" s="221"/>
      <c r="BK1289" s="221"/>
      <c r="BL1289" s="221"/>
      <c r="BM1289" s="221"/>
      <c r="BN1289" s="221"/>
      <c r="BO1289" s="221"/>
      <c r="BP1289" s="221"/>
      <c r="BQ1289" s="222"/>
      <c r="BR1289" s="151"/>
      <c r="BS1289" s="151"/>
      <c r="BT1289" s="151"/>
      <c r="BU1289" s="151"/>
      <c r="BV1289" s="151"/>
      <c r="BW1289" s="4"/>
      <c r="BX1289" s="4"/>
      <c r="BY1289" s="4"/>
      <c r="BZ1289" s="5"/>
      <c r="CA1289" s="6" t="s">
        <v>24</v>
      </c>
    </row>
    <row r="1290" spans="1:79" s="6" customFormat="1" ht="18.75" customHeight="1">
      <c r="A1290" s="62">
        <v>0</v>
      </c>
      <c r="B1290" s="61"/>
      <c r="C1290" s="178" t="s">
        <v>97</v>
      </c>
      <c r="D1290" s="178"/>
      <c r="E1290" s="178"/>
      <c r="F1290" s="178"/>
      <c r="G1290" s="178"/>
      <c r="H1290" s="178"/>
      <c r="I1290" s="178"/>
      <c r="J1290" s="179" t="s">
        <v>98</v>
      </c>
      <c r="K1290" s="179"/>
      <c r="L1290" s="179"/>
      <c r="M1290" s="179"/>
      <c r="N1290" s="179"/>
      <c r="O1290" s="128"/>
      <c r="P1290" s="221"/>
      <c r="Q1290" s="221"/>
      <c r="R1290" s="221"/>
      <c r="S1290" s="221"/>
      <c r="T1290" s="221"/>
      <c r="U1290" s="221"/>
      <c r="V1290" s="221"/>
      <c r="W1290" s="221"/>
      <c r="X1290" s="221"/>
      <c r="Y1290" s="221"/>
      <c r="Z1290" s="221"/>
      <c r="AA1290" s="221"/>
      <c r="AB1290" s="221"/>
      <c r="AC1290" s="221"/>
      <c r="AD1290" s="221"/>
      <c r="AE1290" s="221"/>
      <c r="AF1290" s="221"/>
      <c r="AG1290" s="221"/>
      <c r="AH1290" s="221"/>
      <c r="AI1290" s="221"/>
      <c r="AJ1290" s="221"/>
      <c r="AK1290" s="221"/>
      <c r="AL1290" s="221"/>
      <c r="AM1290" s="221"/>
      <c r="AN1290" s="221"/>
      <c r="AO1290" s="221"/>
      <c r="AP1290" s="221"/>
      <c r="AQ1290" s="221"/>
      <c r="AR1290" s="221"/>
      <c r="AS1290" s="221"/>
      <c r="AT1290" s="221"/>
      <c r="AU1290" s="221"/>
      <c r="AV1290" s="221"/>
      <c r="AW1290" s="221"/>
      <c r="AX1290" s="221"/>
      <c r="AY1290" s="221"/>
      <c r="AZ1290" s="221"/>
      <c r="BA1290" s="221"/>
      <c r="BB1290" s="221"/>
      <c r="BC1290" s="221"/>
      <c r="BD1290" s="221"/>
      <c r="BE1290" s="221"/>
      <c r="BF1290" s="221"/>
      <c r="BG1290" s="221"/>
      <c r="BH1290" s="221"/>
      <c r="BI1290" s="221"/>
      <c r="BJ1290" s="221"/>
      <c r="BK1290" s="221"/>
      <c r="BL1290" s="221"/>
      <c r="BM1290" s="221"/>
      <c r="BN1290" s="221"/>
      <c r="BO1290" s="221"/>
      <c r="BP1290" s="221"/>
      <c r="BQ1290" s="222"/>
      <c r="BR1290" s="151"/>
      <c r="BS1290" s="151"/>
      <c r="BT1290" s="151"/>
      <c r="BU1290" s="151"/>
      <c r="BV1290" s="151"/>
      <c r="BW1290" s="4"/>
      <c r="BX1290" s="4"/>
      <c r="BY1290" s="4"/>
      <c r="BZ1290" s="5"/>
      <c r="CA1290" s="6" t="s">
        <v>24</v>
      </c>
    </row>
    <row r="1291" spans="1:79" ht="63.75" customHeight="1">
      <c r="A1291" s="185" t="s">
        <v>655</v>
      </c>
      <c r="B1291" s="125"/>
      <c r="C1291" s="186" t="s">
        <v>184</v>
      </c>
      <c r="D1291" s="186"/>
      <c r="E1291" s="186"/>
      <c r="F1291" s="186"/>
      <c r="G1291" s="186"/>
      <c r="H1291" s="186"/>
      <c r="I1291" s="186"/>
      <c r="J1291" s="187" t="s">
        <v>100</v>
      </c>
      <c r="K1291" s="187"/>
      <c r="L1291" s="187"/>
      <c r="M1291" s="187"/>
      <c r="N1291" s="187"/>
      <c r="O1291" s="229" t="s">
        <v>654</v>
      </c>
      <c r="P1291" s="230"/>
      <c r="Q1291" s="230"/>
      <c r="R1291" s="230"/>
      <c r="S1291" s="230"/>
      <c r="T1291" s="230"/>
      <c r="U1291" s="230"/>
      <c r="V1291" s="230"/>
      <c r="W1291" s="230"/>
      <c r="X1291" s="230"/>
      <c r="Y1291" s="230"/>
      <c r="Z1291" s="230"/>
      <c r="AA1291" s="230"/>
      <c r="AB1291" s="230"/>
      <c r="AC1291" s="230"/>
      <c r="AD1291" s="230"/>
      <c r="AE1291" s="230"/>
      <c r="AF1291" s="230"/>
      <c r="AG1291" s="230"/>
      <c r="AH1291" s="230"/>
      <c r="AI1291" s="230"/>
      <c r="AJ1291" s="230"/>
      <c r="AK1291" s="230"/>
      <c r="AL1291" s="230"/>
      <c r="AM1291" s="230"/>
      <c r="AN1291" s="230"/>
      <c r="AO1291" s="230"/>
      <c r="AP1291" s="230"/>
      <c r="AQ1291" s="230"/>
      <c r="AR1291" s="230"/>
      <c r="AS1291" s="230"/>
      <c r="AT1291" s="230"/>
      <c r="AU1291" s="230"/>
      <c r="AV1291" s="230"/>
      <c r="AW1291" s="230"/>
      <c r="AX1291" s="230"/>
      <c r="AY1291" s="230"/>
      <c r="AZ1291" s="230"/>
      <c r="BA1291" s="230"/>
      <c r="BB1291" s="230"/>
      <c r="BC1291" s="230"/>
      <c r="BD1291" s="230"/>
      <c r="BE1291" s="230"/>
      <c r="BF1291" s="230"/>
      <c r="BG1291" s="230"/>
      <c r="BH1291" s="230"/>
      <c r="BI1291" s="230"/>
      <c r="BJ1291" s="230"/>
      <c r="BK1291" s="230"/>
      <c r="BL1291" s="230"/>
      <c r="BM1291" s="230"/>
      <c r="BN1291" s="230"/>
      <c r="BO1291" s="230"/>
      <c r="BP1291" s="230"/>
      <c r="BQ1291" s="231"/>
      <c r="BR1291" s="182">
        <v>-2619.6000000000058</v>
      </c>
      <c r="BS1291" s="183"/>
      <c r="BT1291" s="183"/>
      <c r="BU1291" s="183"/>
      <c r="BV1291" s="184"/>
      <c r="BW1291" s="1"/>
      <c r="BX1291" s="1"/>
      <c r="BY1291" s="1"/>
      <c r="BZ1291" s="2"/>
    </row>
    <row r="1292" spans="1:79" ht="18.75" hidden="1" customHeight="1">
      <c r="A1292" s="62">
        <v>0</v>
      </c>
      <c r="B1292" s="61"/>
      <c r="C1292" s="178" t="s">
        <v>198</v>
      </c>
      <c r="D1292" s="178"/>
      <c r="E1292" s="178"/>
      <c r="F1292" s="178"/>
      <c r="G1292" s="178"/>
      <c r="H1292" s="178"/>
      <c r="I1292" s="178"/>
      <c r="J1292" s="179" t="s">
        <v>98</v>
      </c>
      <c r="K1292" s="179"/>
      <c r="L1292" s="179"/>
      <c r="M1292" s="179"/>
      <c r="N1292" s="179"/>
      <c r="O1292" s="128"/>
      <c r="P1292" s="221"/>
      <c r="Q1292" s="221"/>
      <c r="R1292" s="221"/>
      <c r="S1292" s="221"/>
      <c r="T1292" s="221"/>
      <c r="U1292" s="221"/>
      <c r="V1292" s="221"/>
      <c r="W1292" s="221"/>
      <c r="X1292" s="221"/>
      <c r="Y1292" s="221"/>
      <c r="Z1292" s="221"/>
      <c r="AA1292" s="221"/>
      <c r="AB1292" s="221"/>
      <c r="AC1292" s="221"/>
      <c r="AD1292" s="221"/>
      <c r="AE1292" s="221"/>
      <c r="AF1292" s="221"/>
      <c r="AG1292" s="221"/>
      <c r="AH1292" s="221"/>
      <c r="AI1292" s="221"/>
      <c r="AJ1292" s="221"/>
      <c r="AK1292" s="221"/>
      <c r="AL1292" s="221"/>
      <c r="AM1292" s="221"/>
      <c r="AN1292" s="221"/>
      <c r="AO1292" s="221"/>
      <c r="AP1292" s="221"/>
      <c r="AQ1292" s="221"/>
      <c r="AR1292" s="221"/>
      <c r="AS1292" s="221"/>
      <c r="AT1292" s="221"/>
      <c r="AU1292" s="221"/>
      <c r="AV1292" s="221"/>
      <c r="AW1292" s="221"/>
      <c r="AX1292" s="221"/>
      <c r="AY1292" s="221"/>
      <c r="AZ1292" s="221"/>
      <c r="BA1292" s="221"/>
      <c r="BB1292" s="221"/>
      <c r="BC1292" s="221"/>
      <c r="BD1292" s="221"/>
      <c r="BE1292" s="221"/>
      <c r="BF1292" s="221"/>
      <c r="BG1292" s="221"/>
      <c r="BH1292" s="221"/>
      <c r="BI1292" s="221"/>
      <c r="BJ1292" s="221"/>
      <c r="BK1292" s="221"/>
      <c r="BL1292" s="221"/>
      <c r="BM1292" s="221"/>
      <c r="BN1292" s="221"/>
      <c r="BO1292" s="221"/>
      <c r="BP1292" s="221"/>
      <c r="BQ1292" s="222"/>
      <c r="BR1292" s="151"/>
      <c r="BS1292" s="151"/>
      <c r="BT1292" s="151"/>
      <c r="BU1292" s="151"/>
      <c r="BV1292" s="151"/>
      <c r="BW1292" s="1"/>
      <c r="BX1292" s="1"/>
      <c r="BY1292" s="1"/>
      <c r="BZ1292" s="2"/>
    </row>
    <row r="1293" spans="1:79" ht="25.5" hidden="1" customHeight="1">
      <c r="A1293" s="185">
        <v>69</v>
      </c>
      <c r="B1293" s="125"/>
      <c r="C1293" s="186" t="s">
        <v>270</v>
      </c>
      <c r="D1293" s="186"/>
      <c r="E1293" s="186"/>
      <c r="F1293" s="186"/>
      <c r="G1293" s="186"/>
      <c r="H1293" s="186"/>
      <c r="I1293" s="186"/>
      <c r="J1293" s="187" t="s">
        <v>205</v>
      </c>
      <c r="K1293" s="187"/>
      <c r="L1293" s="187"/>
      <c r="M1293" s="187"/>
      <c r="N1293" s="187"/>
      <c r="O1293" s="128"/>
      <c r="P1293" s="221"/>
      <c r="Q1293" s="221"/>
      <c r="R1293" s="221"/>
      <c r="S1293" s="221"/>
      <c r="T1293" s="221"/>
      <c r="U1293" s="221"/>
      <c r="V1293" s="221"/>
      <c r="W1293" s="221"/>
      <c r="X1293" s="221"/>
      <c r="Y1293" s="221"/>
      <c r="Z1293" s="221"/>
      <c r="AA1293" s="221"/>
      <c r="AB1293" s="221"/>
      <c r="AC1293" s="221"/>
      <c r="AD1293" s="221"/>
      <c r="AE1293" s="221"/>
      <c r="AF1293" s="221"/>
      <c r="AG1293" s="221"/>
      <c r="AH1293" s="221"/>
      <c r="AI1293" s="221"/>
      <c r="AJ1293" s="221"/>
      <c r="AK1293" s="221"/>
      <c r="AL1293" s="221"/>
      <c r="AM1293" s="221"/>
      <c r="AN1293" s="221"/>
      <c r="AO1293" s="221"/>
      <c r="AP1293" s="221"/>
      <c r="AQ1293" s="221"/>
      <c r="AR1293" s="221"/>
      <c r="AS1293" s="221"/>
      <c r="AT1293" s="221"/>
      <c r="AU1293" s="221"/>
      <c r="AV1293" s="221"/>
      <c r="AW1293" s="221"/>
      <c r="AX1293" s="221"/>
      <c r="AY1293" s="221"/>
      <c r="AZ1293" s="221"/>
      <c r="BA1293" s="221"/>
      <c r="BB1293" s="221"/>
      <c r="BC1293" s="221"/>
      <c r="BD1293" s="221"/>
      <c r="BE1293" s="221"/>
      <c r="BF1293" s="221"/>
      <c r="BG1293" s="221"/>
      <c r="BH1293" s="221"/>
      <c r="BI1293" s="221"/>
      <c r="BJ1293" s="221"/>
      <c r="BK1293" s="221"/>
      <c r="BL1293" s="221"/>
      <c r="BM1293" s="221"/>
      <c r="BN1293" s="221"/>
      <c r="BO1293" s="221"/>
      <c r="BP1293" s="221"/>
      <c r="BQ1293" s="222"/>
      <c r="BR1293" s="182">
        <v>0</v>
      </c>
      <c r="BS1293" s="183"/>
      <c r="BT1293" s="183"/>
      <c r="BU1293" s="183"/>
      <c r="BV1293" s="184"/>
      <c r="BW1293" s="1"/>
      <c r="BX1293" s="1"/>
      <c r="BY1293" s="1"/>
      <c r="BZ1293" s="2"/>
    </row>
    <row r="1294" spans="1:79" ht="18.75" hidden="1" customHeight="1">
      <c r="A1294" s="62">
        <v>0</v>
      </c>
      <c r="B1294" s="61"/>
      <c r="C1294" s="178" t="s">
        <v>281</v>
      </c>
      <c r="D1294" s="178"/>
      <c r="E1294" s="178"/>
      <c r="F1294" s="178"/>
      <c r="G1294" s="178"/>
      <c r="H1294" s="178"/>
      <c r="I1294" s="178"/>
      <c r="J1294" s="179" t="s">
        <v>98</v>
      </c>
      <c r="K1294" s="179"/>
      <c r="L1294" s="179"/>
      <c r="M1294" s="179"/>
      <c r="N1294" s="179"/>
      <c r="O1294" s="128"/>
      <c r="P1294" s="221"/>
      <c r="Q1294" s="221"/>
      <c r="R1294" s="221"/>
      <c r="S1294" s="221"/>
      <c r="T1294" s="221"/>
      <c r="U1294" s="221"/>
      <c r="V1294" s="221"/>
      <c r="W1294" s="221"/>
      <c r="X1294" s="221"/>
      <c r="Y1294" s="221"/>
      <c r="Z1294" s="221"/>
      <c r="AA1294" s="221"/>
      <c r="AB1294" s="221"/>
      <c r="AC1294" s="221"/>
      <c r="AD1294" s="221"/>
      <c r="AE1294" s="221"/>
      <c r="AF1294" s="221"/>
      <c r="AG1294" s="221"/>
      <c r="AH1294" s="221"/>
      <c r="AI1294" s="221"/>
      <c r="AJ1294" s="221"/>
      <c r="AK1294" s="221"/>
      <c r="AL1294" s="221"/>
      <c r="AM1294" s="221"/>
      <c r="AN1294" s="221"/>
      <c r="AO1294" s="221"/>
      <c r="AP1294" s="221"/>
      <c r="AQ1294" s="221"/>
      <c r="AR1294" s="221"/>
      <c r="AS1294" s="221"/>
      <c r="AT1294" s="221"/>
      <c r="AU1294" s="221"/>
      <c r="AV1294" s="221"/>
      <c r="AW1294" s="221"/>
      <c r="AX1294" s="221"/>
      <c r="AY1294" s="221"/>
      <c r="AZ1294" s="221"/>
      <c r="BA1294" s="221"/>
      <c r="BB1294" s="221"/>
      <c r="BC1294" s="221"/>
      <c r="BD1294" s="221"/>
      <c r="BE1294" s="221"/>
      <c r="BF1294" s="221"/>
      <c r="BG1294" s="221"/>
      <c r="BH1294" s="221"/>
      <c r="BI1294" s="221"/>
      <c r="BJ1294" s="221"/>
      <c r="BK1294" s="221"/>
      <c r="BL1294" s="221"/>
      <c r="BM1294" s="221"/>
      <c r="BN1294" s="221"/>
      <c r="BO1294" s="221"/>
      <c r="BP1294" s="221"/>
      <c r="BQ1294" s="222"/>
      <c r="BR1294" s="151"/>
      <c r="BS1294" s="151"/>
      <c r="BT1294" s="151"/>
      <c r="BU1294" s="151"/>
      <c r="BV1294" s="151"/>
      <c r="BW1294" s="1"/>
      <c r="BX1294" s="1"/>
      <c r="BY1294" s="1"/>
      <c r="BZ1294" s="2"/>
    </row>
    <row r="1295" spans="1:79" ht="53.1" hidden="1" customHeight="1">
      <c r="A1295" s="185">
        <v>69</v>
      </c>
      <c r="B1295" s="125"/>
      <c r="C1295" s="186" t="s">
        <v>348</v>
      </c>
      <c r="D1295" s="186"/>
      <c r="E1295" s="186"/>
      <c r="F1295" s="186"/>
      <c r="G1295" s="186"/>
      <c r="H1295" s="186"/>
      <c r="I1295" s="186"/>
      <c r="J1295" s="187" t="s">
        <v>100</v>
      </c>
      <c r="K1295" s="187"/>
      <c r="L1295" s="187"/>
      <c r="M1295" s="187"/>
      <c r="N1295" s="187"/>
      <c r="O1295" s="128"/>
      <c r="P1295" s="221"/>
      <c r="Q1295" s="221"/>
      <c r="R1295" s="221"/>
      <c r="S1295" s="221"/>
      <c r="T1295" s="221"/>
      <c r="U1295" s="221"/>
      <c r="V1295" s="221"/>
      <c r="W1295" s="221"/>
      <c r="X1295" s="221"/>
      <c r="Y1295" s="221"/>
      <c r="Z1295" s="221"/>
      <c r="AA1295" s="221"/>
      <c r="AB1295" s="221"/>
      <c r="AC1295" s="221"/>
      <c r="AD1295" s="221"/>
      <c r="AE1295" s="221"/>
      <c r="AF1295" s="221"/>
      <c r="AG1295" s="221"/>
      <c r="AH1295" s="221"/>
      <c r="AI1295" s="221"/>
      <c r="AJ1295" s="221"/>
      <c r="AK1295" s="221"/>
      <c r="AL1295" s="221"/>
      <c r="AM1295" s="221"/>
      <c r="AN1295" s="221"/>
      <c r="AO1295" s="221"/>
      <c r="AP1295" s="221"/>
      <c r="AQ1295" s="221"/>
      <c r="AR1295" s="221"/>
      <c r="AS1295" s="221"/>
      <c r="AT1295" s="221"/>
      <c r="AU1295" s="221"/>
      <c r="AV1295" s="221"/>
      <c r="AW1295" s="221"/>
      <c r="AX1295" s="221"/>
      <c r="AY1295" s="221"/>
      <c r="AZ1295" s="221"/>
      <c r="BA1295" s="221"/>
      <c r="BB1295" s="221"/>
      <c r="BC1295" s="221"/>
      <c r="BD1295" s="221"/>
      <c r="BE1295" s="221"/>
      <c r="BF1295" s="221"/>
      <c r="BG1295" s="221"/>
      <c r="BH1295" s="221"/>
      <c r="BI1295" s="221"/>
      <c r="BJ1295" s="221"/>
      <c r="BK1295" s="221"/>
      <c r="BL1295" s="221"/>
      <c r="BM1295" s="221"/>
      <c r="BN1295" s="221"/>
      <c r="BO1295" s="221"/>
      <c r="BP1295" s="221"/>
      <c r="BQ1295" s="222"/>
      <c r="BR1295" s="182">
        <v>0</v>
      </c>
      <c r="BS1295" s="183"/>
      <c r="BT1295" s="183"/>
      <c r="BU1295" s="183"/>
      <c r="BV1295" s="184"/>
      <c r="BW1295" s="1"/>
      <c r="BX1295" s="1"/>
      <c r="BY1295" s="1"/>
      <c r="BZ1295" s="2"/>
    </row>
    <row r="1296" spans="1:79" ht="18.75" hidden="1" customHeight="1">
      <c r="A1296" s="62">
        <v>0</v>
      </c>
      <c r="B1296" s="61"/>
      <c r="C1296" s="178" t="s">
        <v>360</v>
      </c>
      <c r="D1296" s="178"/>
      <c r="E1296" s="178"/>
      <c r="F1296" s="178"/>
      <c r="G1296" s="178"/>
      <c r="H1296" s="178"/>
      <c r="I1296" s="178"/>
      <c r="J1296" s="179" t="s">
        <v>98</v>
      </c>
      <c r="K1296" s="179"/>
      <c r="L1296" s="179"/>
      <c r="M1296" s="179"/>
      <c r="N1296" s="179"/>
      <c r="O1296" s="128"/>
      <c r="P1296" s="221"/>
      <c r="Q1296" s="221"/>
      <c r="R1296" s="221"/>
      <c r="S1296" s="221"/>
      <c r="T1296" s="221"/>
      <c r="U1296" s="221"/>
      <c r="V1296" s="221"/>
      <c r="W1296" s="221"/>
      <c r="X1296" s="221"/>
      <c r="Y1296" s="221"/>
      <c r="Z1296" s="221"/>
      <c r="AA1296" s="221"/>
      <c r="AB1296" s="221"/>
      <c r="AC1296" s="221"/>
      <c r="AD1296" s="221"/>
      <c r="AE1296" s="221"/>
      <c r="AF1296" s="221"/>
      <c r="AG1296" s="221"/>
      <c r="AH1296" s="221"/>
      <c r="AI1296" s="221"/>
      <c r="AJ1296" s="221"/>
      <c r="AK1296" s="221"/>
      <c r="AL1296" s="221"/>
      <c r="AM1296" s="221"/>
      <c r="AN1296" s="221"/>
      <c r="AO1296" s="221"/>
      <c r="AP1296" s="221"/>
      <c r="AQ1296" s="221"/>
      <c r="AR1296" s="221"/>
      <c r="AS1296" s="221"/>
      <c r="AT1296" s="221"/>
      <c r="AU1296" s="221"/>
      <c r="AV1296" s="221"/>
      <c r="AW1296" s="221"/>
      <c r="AX1296" s="221"/>
      <c r="AY1296" s="221"/>
      <c r="AZ1296" s="221"/>
      <c r="BA1296" s="221"/>
      <c r="BB1296" s="221"/>
      <c r="BC1296" s="221"/>
      <c r="BD1296" s="221"/>
      <c r="BE1296" s="221"/>
      <c r="BF1296" s="221"/>
      <c r="BG1296" s="221"/>
      <c r="BH1296" s="221"/>
      <c r="BI1296" s="221"/>
      <c r="BJ1296" s="221"/>
      <c r="BK1296" s="221"/>
      <c r="BL1296" s="221"/>
      <c r="BM1296" s="221"/>
      <c r="BN1296" s="221"/>
      <c r="BO1296" s="221"/>
      <c r="BP1296" s="221"/>
      <c r="BQ1296" s="222"/>
      <c r="BR1296" s="151"/>
      <c r="BS1296" s="151"/>
      <c r="BT1296" s="151"/>
      <c r="BU1296" s="151"/>
      <c r="BV1296" s="151"/>
      <c r="BW1296" s="1"/>
      <c r="BX1296" s="1"/>
      <c r="BY1296" s="1"/>
      <c r="BZ1296" s="2"/>
    </row>
    <row r="1297" spans="1:79" ht="54" hidden="1" customHeight="1">
      <c r="A1297" s="185">
        <v>69</v>
      </c>
      <c r="B1297" s="125"/>
      <c r="C1297" s="186" t="s">
        <v>412</v>
      </c>
      <c r="D1297" s="186"/>
      <c r="E1297" s="186"/>
      <c r="F1297" s="186"/>
      <c r="G1297" s="186"/>
      <c r="H1297" s="186"/>
      <c r="I1297" s="186"/>
      <c r="J1297" s="187" t="s">
        <v>362</v>
      </c>
      <c r="K1297" s="187"/>
      <c r="L1297" s="187"/>
      <c r="M1297" s="187"/>
      <c r="N1297" s="187"/>
      <c r="O1297" s="128"/>
      <c r="P1297" s="221"/>
      <c r="Q1297" s="221"/>
      <c r="R1297" s="221"/>
      <c r="S1297" s="221"/>
      <c r="T1297" s="221"/>
      <c r="U1297" s="221"/>
      <c r="V1297" s="221"/>
      <c r="W1297" s="221"/>
      <c r="X1297" s="221"/>
      <c r="Y1297" s="221"/>
      <c r="Z1297" s="221"/>
      <c r="AA1297" s="221"/>
      <c r="AB1297" s="221"/>
      <c r="AC1297" s="221"/>
      <c r="AD1297" s="221"/>
      <c r="AE1297" s="221"/>
      <c r="AF1297" s="221"/>
      <c r="AG1297" s="221"/>
      <c r="AH1297" s="221"/>
      <c r="AI1297" s="221"/>
      <c r="AJ1297" s="221"/>
      <c r="AK1297" s="221"/>
      <c r="AL1297" s="221"/>
      <c r="AM1297" s="221"/>
      <c r="AN1297" s="221"/>
      <c r="AO1297" s="221"/>
      <c r="AP1297" s="221"/>
      <c r="AQ1297" s="221"/>
      <c r="AR1297" s="221"/>
      <c r="AS1297" s="221"/>
      <c r="AT1297" s="221"/>
      <c r="AU1297" s="221"/>
      <c r="AV1297" s="221"/>
      <c r="AW1297" s="221"/>
      <c r="AX1297" s="221"/>
      <c r="AY1297" s="221"/>
      <c r="AZ1297" s="221"/>
      <c r="BA1297" s="221"/>
      <c r="BB1297" s="221"/>
      <c r="BC1297" s="221"/>
      <c r="BD1297" s="221"/>
      <c r="BE1297" s="221"/>
      <c r="BF1297" s="221"/>
      <c r="BG1297" s="221"/>
      <c r="BH1297" s="221"/>
      <c r="BI1297" s="221"/>
      <c r="BJ1297" s="221"/>
      <c r="BK1297" s="221"/>
      <c r="BL1297" s="221"/>
      <c r="BM1297" s="221"/>
      <c r="BN1297" s="221"/>
      <c r="BO1297" s="221"/>
      <c r="BP1297" s="221"/>
      <c r="BQ1297" s="222"/>
      <c r="BR1297" s="182">
        <v>0</v>
      </c>
      <c r="BS1297" s="183"/>
      <c r="BT1297" s="183"/>
      <c r="BU1297" s="183"/>
      <c r="BV1297" s="184"/>
      <c r="BW1297" s="1"/>
      <c r="BX1297" s="1"/>
      <c r="BY1297" s="1"/>
      <c r="BZ1297" s="2"/>
    </row>
    <row r="1298" spans="1:79" s="6" customFormat="1" ht="18.75" hidden="1" customHeight="1">
      <c r="A1298" s="62">
        <v>0</v>
      </c>
      <c r="B1298" s="61"/>
      <c r="C1298" s="178" t="s">
        <v>97</v>
      </c>
      <c r="D1298" s="178"/>
      <c r="E1298" s="178"/>
      <c r="F1298" s="178"/>
      <c r="G1298" s="178"/>
      <c r="H1298" s="178"/>
      <c r="I1298" s="178"/>
      <c r="J1298" s="179" t="s">
        <v>98</v>
      </c>
      <c r="K1298" s="179"/>
      <c r="L1298" s="179"/>
      <c r="M1298" s="179"/>
      <c r="N1298" s="179"/>
      <c r="O1298" s="128"/>
      <c r="P1298" s="221"/>
      <c r="Q1298" s="221"/>
      <c r="R1298" s="221"/>
      <c r="S1298" s="221"/>
      <c r="T1298" s="221"/>
      <c r="U1298" s="221"/>
      <c r="V1298" s="221"/>
      <c r="W1298" s="221"/>
      <c r="X1298" s="221"/>
      <c r="Y1298" s="221"/>
      <c r="Z1298" s="221"/>
      <c r="AA1298" s="221"/>
      <c r="AB1298" s="221"/>
      <c r="AC1298" s="221"/>
      <c r="AD1298" s="221"/>
      <c r="AE1298" s="221"/>
      <c r="AF1298" s="221"/>
      <c r="AG1298" s="221"/>
      <c r="AH1298" s="221"/>
      <c r="AI1298" s="221"/>
      <c r="AJ1298" s="221"/>
      <c r="AK1298" s="221"/>
      <c r="AL1298" s="221"/>
      <c r="AM1298" s="221"/>
      <c r="AN1298" s="221"/>
      <c r="AO1298" s="221"/>
      <c r="AP1298" s="221"/>
      <c r="AQ1298" s="221"/>
      <c r="AR1298" s="221"/>
      <c r="AS1298" s="221"/>
      <c r="AT1298" s="221"/>
      <c r="AU1298" s="221"/>
      <c r="AV1298" s="221"/>
      <c r="AW1298" s="221"/>
      <c r="AX1298" s="221"/>
      <c r="AY1298" s="221"/>
      <c r="AZ1298" s="221"/>
      <c r="BA1298" s="221"/>
      <c r="BB1298" s="221"/>
      <c r="BC1298" s="221"/>
      <c r="BD1298" s="221"/>
      <c r="BE1298" s="221"/>
      <c r="BF1298" s="221"/>
      <c r="BG1298" s="221"/>
      <c r="BH1298" s="221"/>
      <c r="BI1298" s="221"/>
      <c r="BJ1298" s="221"/>
      <c r="BK1298" s="221"/>
      <c r="BL1298" s="221"/>
      <c r="BM1298" s="221"/>
      <c r="BN1298" s="221"/>
      <c r="BO1298" s="221"/>
      <c r="BP1298" s="221"/>
      <c r="BQ1298" s="222"/>
      <c r="BR1298" s="151"/>
      <c r="BS1298" s="151"/>
      <c r="BT1298" s="151"/>
      <c r="BU1298" s="151"/>
      <c r="BV1298" s="151"/>
      <c r="BW1298" s="4"/>
      <c r="BX1298" s="4"/>
      <c r="BY1298" s="4"/>
      <c r="BZ1298" s="5"/>
      <c r="CA1298" s="6" t="s">
        <v>24</v>
      </c>
    </row>
    <row r="1299" spans="1:79" s="6" customFormat="1" ht="66" customHeight="1">
      <c r="A1299" s="62">
        <v>0</v>
      </c>
      <c r="B1299" s="61"/>
      <c r="C1299" s="178" t="s">
        <v>516</v>
      </c>
      <c r="D1299" s="178"/>
      <c r="E1299" s="178"/>
      <c r="F1299" s="178"/>
      <c r="G1299" s="178"/>
      <c r="H1299" s="178"/>
      <c r="I1299" s="178"/>
      <c r="J1299" s="179" t="s">
        <v>98</v>
      </c>
      <c r="K1299" s="179"/>
      <c r="L1299" s="179"/>
      <c r="M1299" s="179"/>
      <c r="N1299" s="179"/>
      <c r="O1299" s="128"/>
      <c r="P1299" s="221"/>
      <c r="Q1299" s="221"/>
      <c r="R1299" s="221"/>
      <c r="S1299" s="221"/>
      <c r="T1299" s="221"/>
      <c r="U1299" s="221"/>
      <c r="V1299" s="221"/>
      <c r="W1299" s="221"/>
      <c r="X1299" s="221"/>
      <c r="Y1299" s="221"/>
      <c r="Z1299" s="221"/>
      <c r="AA1299" s="221"/>
      <c r="AB1299" s="221"/>
      <c r="AC1299" s="221"/>
      <c r="AD1299" s="221"/>
      <c r="AE1299" s="221"/>
      <c r="AF1299" s="221"/>
      <c r="AG1299" s="221"/>
      <c r="AH1299" s="221"/>
      <c r="AI1299" s="221"/>
      <c r="AJ1299" s="221"/>
      <c r="AK1299" s="221"/>
      <c r="AL1299" s="221"/>
      <c r="AM1299" s="221"/>
      <c r="AN1299" s="221"/>
      <c r="AO1299" s="221"/>
      <c r="AP1299" s="221"/>
      <c r="AQ1299" s="221"/>
      <c r="AR1299" s="221"/>
      <c r="AS1299" s="221"/>
      <c r="AT1299" s="221"/>
      <c r="AU1299" s="221"/>
      <c r="AV1299" s="221"/>
      <c r="AW1299" s="221"/>
      <c r="AX1299" s="221"/>
      <c r="AY1299" s="221"/>
      <c r="AZ1299" s="221"/>
      <c r="BA1299" s="221"/>
      <c r="BB1299" s="221"/>
      <c r="BC1299" s="221"/>
      <c r="BD1299" s="221"/>
      <c r="BE1299" s="221"/>
      <c r="BF1299" s="221"/>
      <c r="BG1299" s="221"/>
      <c r="BH1299" s="221"/>
      <c r="BI1299" s="221"/>
      <c r="BJ1299" s="221"/>
      <c r="BK1299" s="221"/>
      <c r="BL1299" s="221"/>
      <c r="BM1299" s="221"/>
      <c r="BN1299" s="221"/>
      <c r="BO1299" s="221"/>
      <c r="BP1299" s="221"/>
      <c r="BQ1299" s="222"/>
      <c r="BR1299" s="151"/>
      <c r="BS1299" s="151"/>
      <c r="BT1299" s="151"/>
      <c r="BU1299" s="151"/>
      <c r="BV1299" s="151"/>
      <c r="BW1299" s="4"/>
      <c r="BX1299" s="4"/>
      <c r="BY1299" s="4"/>
      <c r="BZ1299" s="5"/>
      <c r="CA1299" s="6" t="s">
        <v>24</v>
      </c>
    </row>
    <row r="1300" spans="1:79" ht="51" customHeight="1">
      <c r="A1300" s="185" t="s">
        <v>656</v>
      </c>
      <c r="B1300" s="125"/>
      <c r="C1300" s="186" t="s">
        <v>185</v>
      </c>
      <c r="D1300" s="186"/>
      <c r="E1300" s="186"/>
      <c r="F1300" s="186"/>
      <c r="G1300" s="186"/>
      <c r="H1300" s="186"/>
      <c r="I1300" s="186"/>
      <c r="J1300" s="187" t="s">
        <v>100</v>
      </c>
      <c r="K1300" s="187"/>
      <c r="L1300" s="187"/>
      <c r="M1300" s="187"/>
      <c r="N1300" s="187"/>
      <c r="O1300" s="229" t="s">
        <v>92</v>
      </c>
      <c r="P1300" s="230"/>
      <c r="Q1300" s="230"/>
      <c r="R1300" s="230"/>
      <c r="S1300" s="230"/>
      <c r="T1300" s="230"/>
      <c r="U1300" s="230"/>
      <c r="V1300" s="230"/>
      <c r="W1300" s="230"/>
      <c r="X1300" s="230"/>
      <c r="Y1300" s="230"/>
      <c r="Z1300" s="230"/>
      <c r="AA1300" s="230"/>
      <c r="AB1300" s="230"/>
      <c r="AC1300" s="230"/>
      <c r="AD1300" s="230"/>
      <c r="AE1300" s="230"/>
      <c r="AF1300" s="230"/>
      <c r="AG1300" s="230"/>
      <c r="AH1300" s="230"/>
      <c r="AI1300" s="230"/>
      <c r="AJ1300" s="230"/>
      <c r="AK1300" s="230"/>
      <c r="AL1300" s="230"/>
      <c r="AM1300" s="230"/>
      <c r="AN1300" s="230"/>
      <c r="AO1300" s="230"/>
      <c r="AP1300" s="230"/>
      <c r="AQ1300" s="230"/>
      <c r="AR1300" s="230"/>
      <c r="AS1300" s="230"/>
      <c r="AT1300" s="230"/>
      <c r="AU1300" s="230"/>
      <c r="AV1300" s="230"/>
      <c r="AW1300" s="230"/>
      <c r="AX1300" s="230"/>
      <c r="AY1300" s="230"/>
      <c r="AZ1300" s="230"/>
      <c r="BA1300" s="230"/>
      <c r="BB1300" s="230"/>
      <c r="BC1300" s="230"/>
      <c r="BD1300" s="230"/>
      <c r="BE1300" s="230"/>
      <c r="BF1300" s="230"/>
      <c r="BG1300" s="230"/>
      <c r="BH1300" s="230"/>
      <c r="BI1300" s="230"/>
      <c r="BJ1300" s="230"/>
      <c r="BK1300" s="230"/>
      <c r="BL1300" s="230"/>
      <c r="BM1300" s="230"/>
      <c r="BN1300" s="230"/>
      <c r="BO1300" s="230"/>
      <c r="BP1300" s="230"/>
      <c r="BQ1300" s="231"/>
      <c r="BR1300" s="182">
        <v>-0.79000000000087311</v>
      </c>
      <c r="BS1300" s="183"/>
      <c r="BT1300" s="183"/>
      <c r="BU1300" s="183"/>
      <c r="BV1300" s="184"/>
      <c r="BW1300" s="1"/>
      <c r="BX1300" s="1"/>
      <c r="BY1300" s="1"/>
      <c r="BZ1300" s="2"/>
    </row>
    <row r="1301" spans="1:79" ht="18.75" hidden="1" customHeight="1">
      <c r="A1301" s="62">
        <v>0</v>
      </c>
      <c r="B1301" s="61"/>
      <c r="C1301" s="178" t="s">
        <v>198</v>
      </c>
      <c r="D1301" s="178"/>
      <c r="E1301" s="178"/>
      <c r="F1301" s="178"/>
      <c r="G1301" s="178"/>
      <c r="H1301" s="178"/>
      <c r="I1301" s="178"/>
      <c r="J1301" s="179" t="s">
        <v>98</v>
      </c>
      <c r="K1301" s="179"/>
      <c r="L1301" s="179"/>
      <c r="M1301" s="179"/>
      <c r="N1301" s="179"/>
      <c r="O1301" s="128"/>
      <c r="P1301" s="221"/>
      <c r="Q1301" s="221"/>
      <c r="R1301" s="221"/>
      <c r="S1301" s="221"/>
      <c r="T1301" s="221"/>
      <c r="U1301" s="221"/>
      <c r="V1301" s="221"/>
      <c r="W1301" s="221"/>
      <c r="X1301" s="221"/>
      <c r="Y1301" s="221"/>
      <c r="Z1301" s="221"/>
      <c r="AA1301" s="221"/>
      <c r="AB1301" s="221"/>
      <c r="AC1301" s="221"/>
      <c r="AD1301" s="221"/>
      <c r="AE1301" s="221"/>
      <c r="AF1301" s="221"/>
      <c r="AG1301" s="221"/>
      <c r="AH1301" s="221"/>
      <c r="AI1301" s="221"/>
      <c r="AJ1301" s="221"/>
      <c r="AK1301" s="221"/>
      <c r="AL1301" s="221"/>
      <c r="AM1301" s="221"/>
      <c r="AN1301" s="221"/>
      <c r="AO1301" s="221"/>
      <c r="AP1301" s="221"/>
      <c r="AQ1301" s="221"/>
      <c r="AR1301" s="221"/>
      <c r="AS1301" s="221"/>
      <c r="AT1301" s="221"/>
      <c r="AU1301" s="221"/>
      <c r="AV1301" s="221"/>
      <c r="AW1301" s="221"/>
      <c r="AX1301" s="221"/>
      <c r="AY1301" s="221"/>
      <c r="AZ1301" s="221"/>
      <c r="BA1301" s="221"/>
      <c r="BB1301" s="221"/>
      <c r="BC1301" s="221"/>
      <c r="BD1301" s="221"/>
      <c r="BE1301" s="221"/>
      <c r="BF1301" s="221"/>
      <c r="BG1301" s="221"/>
      <c r="BH1301" s="221"/>
      <c r="BI1301" s="221"/>
      <c r="BJ1301" s="221"/>
      <c r="BK1301" s="221"/>
      <c r="BL1301" s="221"/>
      <c r="BM1301" s="221"/>
      <c r="BN1301" s="221"/>
      <c r="BO1301" s="221"/>
      <c r="BP1301" s="221"/>
      <c r="BQ1301" s="222"/>
      <c r="BR1301" s="151"/>
      <c r="BS1301" s="151"/>
      <c r="BT1301" s="151"/>
      <c r="BU1301" s="151"/>
      <c r="BV1301" s="151"/>
      <c r="BW1301" s="1"/>
      <c r="BX1301" s="1"/>
      <c r="BY1301" s="1"/>
      <c r="BZ1301" s="2"/>
    </row>
    <row r="1302" spans="1:79" ht="62.45" hidden="1" customHeight="1">
      <c r="A1302" s="185">
        <v>77</v>
      </c>
      <c r="B1302" s="125"/>
      <c r="C1302" s="186" t="s">
        <v>271</v>
      </c>
      <c r="D1302" s="186"/>
      <c r="E1302" s="186"/>
      <c r="F1302" s="186"/>
      <c r="G1302" s="186"/>
      <c r="H1302" s="186"/>
      <c r="I1302" s="186"/>
      <c r="J1302" s="187" t="s">
        <v>205</v>
      </c>
      <c r="K1302" s="187"/>
      <c r="L1302" s="187"/>
      <c r="M1302" s="187"/>
      <c r="N1302" s="187"/>
      <c r="O1302" s="128"/>
      <c r="P1302" s="221"/>
      <c r="Q1302" s="221"/>
      <c r="R1302" s="221"/>
      <c r="S1302" s="221"/>
      <c r="T1302" s="221"/>
      <c r="U1302" s="221"/>
      <c r="V1302" s="221"/>
      <c r="W1302" s="221"/>
      <c r="X1302" s="221"/>
      <c r="Y1302" s="221"/>
      <c r="Z1302" s="221"/>
      <c r="AA1302" s="221"/>
      <c r="AB1302" s="221"/>
      <c r="AC1302" s="221"/>
      <c r="AD1302" s="221"/>
      <c r="AE1302" s="221"/>
      <c r="AF1302" s="221"/>
      <c r="AG1302" s="221"/>
      <c r="AH1302" s="221"/>
      <c r="AI1302" s="221"/>
      <c r="AJ1302" s="221"/>
      <c r="AK1302" s="221"/>
      <c r="AL1302" s="221"/>
      <c r="AM1302" s="221"/>
      <c r="AN1302" s="221"/>
      <c r="AO1302" s="221"/>
      <c r="AP1302" s="221"/>
      <c r="AQ1302" s="221"/>
      <c r="AR1302" s="221"/>
      <c r="AS1302" s="221"/>
      <c r="AT1302" s="221"/>
      <c r="AU1302" s="221"/>
      <c r="AV1302" s="221"/>
      <c r="AW1302" s="221"/>
      <c r="AX1302" s="221"/>
      <c r="AY1302" s="221"/>
      <c r="AZ1302" s="221"/>
      <c r="BA1302" s="221"/>
      <c r="BB1302" s="221"/>
      <c r="BC1302" s="221"/>
      <c r="BD1302" s="221"/>
      <c r="BE1302" s="221"/>
      <c r="BF1302" s="221"/>
      <c r="BG1302" s="221"/>
      <c r="BH1302" s="221"/>
      <c r="BI1302" s="221"/>
      <c r="BJ1302" s="221"/>
      <c r="BK1302" s="221"/>
      <c r="BL1302" s="221"/>
      <c r="BM1302" s="221"/>
      <c r="BN1302" s="221"/>
      <c r="BO1302" s="221"/>
      <c r="BP1302" s="221"/>
      <c r="BQ1302" s="222"/>
      <c r="BR1302" s="182">
        <v>0</v>
      </c>
      <c r="BS1302" s="183"/>
      <c r="BT1302" s="183"/>
      <c r="BU1302" s="183"/>
      <c r="BV1302" s="184"/>
      <c r="BW1302" s="1"/>
      <c r="BX1302" s="1"/>
      <c r="BY1302" s="1"/>
      <c r="BZ1302" s="2"/>
    </row>
    <row r="1303" spans="1:79" ht="63.75" hidden="1" customHeight="1">
      <c r="A1303" s="185">
        <v>77</v>
      </c>
      <c r="B1303" s="125"/>
      <c r="C1303" s="186" t="s">
        <v>272</v>
      </c>
      <c r="D1303" s="186"/>
      <c r="E1303" s="186"/>
      <c r="F1303" s="186"/>
      <c r="G1303" s="186"/>
      <c r="H1303" s="186"/>
      <c r="I1303" s="186"/>
      <c r="J1303" s="187" t="s">
        <v>103</v>
      </c>
      <c r="K1303" s="187"/>
      <c r="L1303" s="187"/>
      <c r="M1303" s="187"/>
      <c r="N1303" s="187"/>
      <c r="O1303" s="128"/>
      <c r="P1303" s="221"/>
      <c r="Q1303" s="221"/>
      <c r="R1303" s="221"/>
      <c r="S1303" s="221"/>
      <c r="T1303" s="221"/>
      <c r="U1303" s="221"/>
      <c r="V1303" s="221"/>
      <c r="W1303" s="221"/>
      <c r="X1303" s="221"/>
      <c r="Y1303" s="221"/>
      <c r="Z1303" s="221"/>
      <c r="AA1303" s="221"/>
      <c r="AB1303" s="221"/>
      <c r="AC1303" s="221"/>
      <c r="AD1303" s="221"/>
      <c r="AE1303" s="221"/>
      <c r="AF1303" s="221"/>
      <c r="AG1303" s="221"/>
      <c r="AH1303" s="221"/>
      <c r="AI1303" s="221"/>
      <c r="AJ1303" s="221"/>
      <c r="AK1303" s="221"/>
      <c r="AL1303" s="221"/>
      <c r="AM1303" s="221"/>
      <c r="AN1303" s="221"/>
      <c r="AO1303" s="221"/>
      <c r="AP1303" s="221"/>
      <c r="AQ1303" s="221"/>
      <c r="AR1303" s="221"/>
      <c r="AS1303" s="221"/>
      <c r="AT1303" s="221"/>
      <c r="AU1303" s="221"/>
      <c r="AV1303" s="221"/>
      <c r="AW1303" s="221"/>
      <c r="AX1303" s="221"/>
      <c r="AY1303" s="221"/>
      <c r="AZ1303" s="221"/>
      <c r="BA1303" s="221"/>
      <c r="BB1303" s="221"/>
      <c r="BC1303" s="221"/>
      <c r="BD1303" s="221"/>
      <c r="BE1303" s="221"/>
      <c r="BF1303" s="221"/>
      <c r="BG1303" s="221"/>
      <c r="BH1303" s="221"/>
      <c r="BI1303" s="221"/>
      <c r="BJ1303" s="221"/>
      <c r="BK1303" s="221"/>
      <c r="BL1303" s="221"/>
      <c r="BM1303" s="221"/>
      <c r="BN1303" s="221"/>
      <c r="BO1303" s="221"/>
      <c r="BP1303" s="221"/>
      <c r="BQ1303" s="222"/>
      <c r="BR1303" s="182">
        <v>0</v>
      </c>
      <c r="BS1303" s="183"/>
      <c r="BT1303" s="183"/>
      <c r="BU1303" s="183"/>
      <c r="BV1303" s="184"/>
      <c r="BW1303" s="1"/>
      <c r="BX1303" s="1"/>
      <c r="BY1303" s="1"/>
      <c r="BZ1303" s="2"/>
    </row>
    <row r="1304" spans="1:79" ht="18.75" hidden="1" customHeight="1">
      <c r="A1304" s="62">
        <v>0</v>
      </c>
      <c r="B1304" s="61"/>
      <c r="C1304" s="178" t="s">
        <v>281</v>
      </c>
      <c r="D1304" s="178"/>
      <c r="E1304" s="178"/>
      <c r="F1304" s="178"/>
      <c r="G1304" s="178"/>
      <c r="H1304" s="178"/>
      <c r="I1304" s="178"/>
      <c r="J1304" s="179" t="s">
        <v>98</v>
      </c>
      <c r="K1304" s="179"/>
      <c r="L1304" s="179"/>
      <c r="M1304" s="179"/>
      <c r="N1304" s="179"/>
      <c r="O1304" s="128"/>
      <c r="P1304" s="221"/>
      <c r="Q1304" s="221"/>
      <c r="R1304" s="221"/>
      <c r="S1304" s="221"/>
      <c r="T1304" s="221"/>
      <c r="U1304" s="221"/>
      <c r="V1304" s="221"/>
      <c r="W1304" s="221"/>
      <c r="X1304" s="221"/>
      <c r="Y1304" s="221"/>
      <c r="Z1304" s="221"/>
      <c r="AA1304" s="221"/>
      <c r="AB1304" s="221"/>
      <c r="AC1304" s="221"/>
      <c r="AD1304" s="221"/>
      <c r="AE1304" s="221"/>
      <c r="AF1304" s="221"/>
      <c r="AG1304" s="221"/>
      <c r="AH1304" s="221"/>
      <c r="AI1304" s="221"/>
      <c r="AJ1304" s="221"/>
      <c r="AK1304" s="221"/>
      <c r="AL1304" s="221"/>
      <c r="AM1304" s="221"/>
      <c r="AN1304" s="221"/>
      <c r="AO1304" s="221"/>
      <c r="AP1304" s="221"/>
      <c r="AQ1304" s="221"/>
      <c r="AR1304" s="221"/>
      <c r="AS1304" s="221"/>
      <c r="AT1304" s="221"/>
      <c r="AU1304" s="221"/>
      <c r="AV1304" s="221"/>
      <c r="AW1304" s="221"/>
      <c r="AX1304" s="221"/>
      <c r="AY1304" s="221"/>
      <c r="AZ1304" s="221"/>
      <c r="BA1304" s="221"/>
      <c r="BB1304" s="221"/>
      <c r="BC1304" s="221"/>
      <c r="BD1304" s="221"/>
      <c r="BE1304" s="221"/>
      <c r="BF1304" s="221"/>
      <c r="BG1304" s="221"/>
      <c r="BH1304" s="221"/>
      <c r="BI1304" s="221"/>
      <c r="BJ1304" s="221"/>
      <c r="BK1304" s="221"/>
      <c r="BL1304" s="221"/>
      <c r="BM1304" s="221"/>
      <c r="BN1304" s="221"/>
      <c r="BO1304" s="221"/>
      <c r="BP1304" s="221"/>
      <c r="BQ1304" s="222"/>
      <c r="BR1304" s="151"/>
      <c r="BS1304" s="151"/>
      <c r="BT1304" s="151"/>
      <c r="BU1304" s="151"/>
      <c r="BV1304" s="151"/>
      <c r="BW1304" s="1"/>
      <c r="BX1304" s="1"/>
      <c r="BY1304" s="1"/>
      <c r="BZ1304" s="2"/>
    </row>
    <row r="1305" spans="1:79" ht="51" hidden="1" customHeight="1">
      <c r="A1305" s="185">
        <v>77</v>
      </c>
      <c r="B1305" s="125"/>
      <c r="C1305" s="186" t="s">
        <v>349</v>
      </c>
      <c r="D1305" s="186"/>
      <c r="E1305" s="186"/>
      <c r="F1305" s="186"/>
      <c r="G1305" s="186"/>
      <c r="H1305" s="186"/>
      <c r="I1305" s="186"/>
      <c r="J1305" s="187" t="s">
        <v>100</v>
      </c>
      <c r="K1305" s="187"/>
      <c r="L1305" s="187"/>
      <c r="M1305" s="187"/>
      <c r="N1305" s="187"/>
      <c r="O1305" s="128"/>
      <c r="P1305" s="221"/>
      <c r="Q1305" s="221"/>
      <c r="R1305" s="221"/>
      <c r="S1305" s="221"/>
      <c r="T1305" s="221"/>
      <c r="U1305" s="221"/>
      <c r="V1305" s="221"/>
      <c r="W1305" s="221"/>
      <c r="X1305" s="221"/>
      <c r="Y1305" s="221"/>
      <c r="Z1305" s="221"/>
      <c r="AA1305" s="221"/>
      <c r="AB1305" s="221"/>
      <c r="AC1305" s="221"/>
      <c r="AD1305" s="221"/>
      <c r="AE1305" s="221"/>
      <c r="AF1305" s="221"/>
      <c r="AG1305" s="221"/>
      <c r="AH1305" s="221"/>
      <c r="AI1305" s="221"/>
      <c r="AJ1305" s="221"/>
      <c r="AK1305" s="221"/>
      <c r="AL1305" s="221"/>
      <c r="AM1305" s="221"/>
      <c r="AN1305" s="221"/>
      <c r="AO1305" s="221"/>
      <c r="AP1305" s="221"/>
      <c r="AQ1305" s="221"/>
      <c r="AR1305" s="221"/>
      <c r="AS1305" s="221"/>
      <c r="AT1305" s="221"/>
      <c r="AU1305" s="221"/>
      <c r="AV1305" s="221"/>
      <c r="AW1305" s="221"/>
      <c r="AX1305" s="221"/>
      <c r="AY1305" s="221"/>
      <c r="AZ1305" s="221"/>
      <c r="BA1305" s="221"/>
      <c r="BB1305" s="221"/>
      <c r="BC1305" s="221"/>
      <c r="BD1305" s="221"/>
      <c r="BE1305" s="221"/>
      <c r="BF1305" s="221"/>
      <c r="BG1305" s="221"/>
      <c r="BH1305" s="221"/>
      <c r="BI1305" s="221"/>
      <c r="BJ1305" s="221"/>
      <c r="BK1305" s="221"/>
      <c r="BL1305" s="221"/>
      <c r="BM1305" s="221"/>
      <c r="BN1305" s="221"/>
      <c r="BO1305" s="221"/>
      <c r="BP1305" s="221"/>
      <c r="BQ1305" s="222"/>
      <c r="BR1305" s="182">
        <v>0</v>
      </c>
      <c r="BS1305" s="183"/>
      <c r="BT1305" s="183"/>
      <c r="BU1305" s="183"/>
      <c r="BV1305" s="184"/>
      <c r="BW1305" s="1"/>
      <c r="BX1305" s="1"/>
      <c r="BY1305" s="1"/>
      <c r="BZ1305" s="2"/>
    </row>
    <row r="1306" spans="1:79" ht="18.75" hidden="1" customHeight="1">
      <c r="A1306" s="62">
        <v>0</v>
      </c>
      <c r="B1306" s="61"/>
      <c r="C1306" s="178" t="s">
        <v>360</v>
      </c>
      <c r="D1306" s="178"/>
      <c r="E1306" s="178"/>
      <c r="F1306" s="178"/>
      <c r="G1306" s="178"/>
      <c r="H1306" s="178"/>
      <c r="I1306" s="178"/>
      <c r="J1306" s="179" t="s">
        <v>98</v>
      </c>
      <c r="K1306" s="179"/>
      <c r="L1306" s="179"/>
      <c r="M1306" s="179"/>
      <c r="N1306" s="179"/>
      <c r="O1306" s="128"/>
      <c r="P1306" s="221"/>
      <c r="Q1306" s="221"/>
      <c r="R1306" s="221"/>
      <c r="S1306" s="221"/>
      <c r="T1306" s="221"/>
      <c r="U1306" s="221"/>
      <c r="V1306" s="221"/>
      <c r="W1306" s="221"/>
      <c r="X1306" s="221"/>
      <c r="Y1306" s="221"/>
      <c r="Z1306" s="221"/>
      <c r="AA1306" s="221"/>
      <c r="AB1306" s="221"/>
      <c r="AC1306" s="221"/>
      <c r="AD1306" s="221"/>
      <c r="AE1306" s="221"/>
      <c r="AF1306" s="221"/>
      <c r="AG1306" s="221"/>
      <c r="AH1306" s="221"/>
      <c r="AI1306" s="221"/>
      <c r="AJ1306" s="221"/>
      <c r="AK1306" s="221"/>
      <c r="AL1306" s="221"/>
      <c r="AM1306" s="221"/>
      <c r="AN1306" s="221"/>
      <c r="AO1306" s="221"/>
      <c r="AP1306" s="221"/>
      <c r="AQ1306" s="221"/>
      <c r="AR1306" s="221"/>
      <c r="AS1306" s="221"/>
      <c r="AT1306" s="221"/>
      <c r="AU1306" s="221"/>
      <c r="AV1306" s="221"/>
      <c r="AW1306" s="221"/>
      <c r="AX1306" s="221"/>
      <c r="AY1306" s="221"/>
      <c r="AZ1306" s="221"/>
      <c r="BA1306" s="221"/>
      <c r="BB1306" s="221"/>
      <c r="BC1306" s="221"/>
      <c r="BD1306" s="221"/>
      <c r="BE1306" s="221"/>
      <c r="BF1306" s="221"/>
      <c r="BG1306" s="221"/>
      <c r="BH1306" s="221"/>
      <c r="BI1306" s="221"/>
      <c r="BJ1306" s="221"/>
      <c r="BK1306" s="221"/>
      <c r="BL1306" s="221"/>
      <c r="BM1306" s="221"/>
      <c r="BN1306" s="221"/>
      <c r="BO1306" s="221"/>
      <c r="BP1306" s="221"/>
      <c r="BQ1306" s="222"/>
      <c r="BR1306" s="151"/>
      <c r="BS1306" s="151"/>
      <c r="BT1306" s="151"/>
      <c r="BU1306" s="151"/>
      <c r="BV1306" s="151"/>
      <c r="BW1306" s="1"/>
      <c r="BX1306" s="1"/>
      <c r="BY1306" s="1"/>
      <c r="BZ1306" s="2"/>
    </row>
    <row r="1307" spans="1:79" ht="65.45" hidden="1" customHeight="1">
      <c r="A1307" s="185">
        <v>77</v>
      </c>
      <c r="B1307" s="125"/>
      <c r="C1307" s="186" t="s">
        <v>413</v>
      </c>
      <c r="D1307" s="186"/>
      <c r="E1307" s="186"/>
      <c r="F1307" s="186"/>
      <c r="G1307" s="186"/>
      <c r="H1307" s="186"/>
      <c r="I1307" s="186"/>
      <c r="J1307" s="187" t="s">
        <v>362</v>
      </c>
      <c r="K1307" s="187"/>
      <c r="L1307" s="187"/>
      <c r="M1307" s="187"/>
      <c r="N1307" s="187"/>
      <c r="O1307" s="128"/>
      <c r="P1307" s="221"/>
      <c r="Q1307" s="221"/>
      <c r="R1307" s="221"/>
      <c r="S1307" s="221"/>
      <c r="T1307" s="221"/>
      <c r="U1307" s="221"/>
      <c r="V1307" s="221"/>
      <c r="W1307" s="221"/>
      <c r="X1307" s="221"/>
      <c r="Y1307" s="221"/>
      <c r="Z1307" s="221"/>
      <c r="AA1307" s="221"/>
      <c r="AB1307" s="221"/>
      <c r="AC1307" s="221"/>
      <c r="AD1307" s="221"/>
      <c r="AE1307" s="221"/>
      <c r="AF1307" s="221"/>
      <c r="AG1307" s="221"/>
      <c r="AH1307" s="221"/>
      <c r="AI1307" s="221"/>
      <c r="AJ1307" s="221"/>
      <c r="AK1307" s="221"/>
      <c r="AL1307" s="221"/>
      <c r="AM1307" s="221"/>
      <c r="AN1307" s="221"/>
      <c r="AO1307" s="221"/>
      <c r="AP1307" s="221"/>
      <c r="AQ1307" s="221"/>
      <c r="AR1307" s="221"/>
      <c r="AS1307" s="221"/>
      <c r="AT1307" s="221"/>
      <c r="AU1307" s="221"/>
      <c r="AV1307" s="221"/>
      <c r="AW1307" s="221"/>
      <c r="AX1307" s="221"/>
      <c r="AY1307" s="221"/>
      <c r="AZ1307" s="221"/>
      <c r="BA1307" s="221"/>
      <c r="BB1307" s="221"/>
      <c r="BC1307" s="221"/>
      <c r="BD1307" s="221"/>
      <c r="BE1307" s="221"/>
      <c r="BF1307" s="221"/>
      <c r="BG1307" s="221"/>
      <c r="BH1307" s="221"/>
      <c r="BI1307" s="221"/>
      <c r="BJ1307" s="221"/>
      <c r="BK1307" s="221"/>
      <c r="BL1307" s="221"/>
      <c r="BM1307" s="221"/>
      <c r="BN1307" s="221"/>
      <c r="BO1307" s="221"/>
      <c r="BP1307" s="221"/>
      <c r="BQ1307" s="222"/>
      <c r="BR1307" s="182">
        <v>-86.9</v>
      </c>
      <c r="BS1307" s="183"/>
      <c r="BT1307" s="183"/>
      <c r="BU1307" s="183"/>
      <c r="BV1307" s="184"/>
      <c r="BW1307" s="1"/>
      <c r="BX1307" s="1"/>
      <c r="BY1307" s="1"/>
      <c r="BZ1307" s="2"/>
    </row>
    <row r="1308" spans="1:79" s="6" customFormat="1" ht="40.5" customHeight="1">
      <c r="A1308" s="62">
        <v>0</v>
      </c>
      <c r="B1308" s="61"/>
      <c r="C1308" s="178" t="s">
        <v>517</v>
      </c>
      <c r="D1308" s="178"/>
      <c r="E1308" s="178"/>
      <c r="F1308" s="178"/>
      <c r="G1308" s="178"/>
      <c r="H1308" s="178"/>
      <c r="I1308" s="178"/>
      <c r="J1308" s="179" t="s">
        <v>98</v>
      </c>
      <c r="K1308" s="179"/>
      <c r="L1308" s="179"/>
      <c r="M1308" s="179"/>
      <c r="N1308" s="179"/>
      <c r="O1308" s="128"/>
      <c r="P1308" s="221"/>
      <c r="Q1308" s="221"/>
      <c r="R1308" s="221"/>
      <c r="S1308" s="221"/>
      <c r="T1308" s="221"/>
      <c r="U1308" s="221"/>
      <c r="V1308" s="221"/>
      <c r="W1308" s="221"/>
      <c r="X1308" s="221"/>
      <c r="Y1308" s="221"/>
      <c r="Z1308" s="221"/>
      <c r="AA1308" s="221"/>
      <c r="AB1308" s="221"/>
      <c r="AC1308" s="221"/>
      <c r="AD1308" s="221"/>
      <c r="AE1308" s="221"/>
      <c r="AF1308" s="221"/>
      <c r="AG1308" s="221"/>
      <c r="AH1308" s="221"/>
      <c r="AI1308" s="221"/>
      <c r="AJ1308" s="221"/>
      <c r="AK1308" s="221"/>
      <c r="AL1308" s="221"/>
      <c r="AM1308" s="221"/>
      <c r="AN1308" s="221"/>
      <c r="AO1308" s="221"/>
      <c r="AP1308" s="221"/>
      <c r="AQ1308" s="221"/>
      <c r="AR1308" s="221"/>
      <c r="AS1308" s="221"/>
      <c r="AT1308" s="221"/>
      <c r="AU1308" s="221"/>
      <c r="AV1308" s="221"/>
      <c r="AW1308" s="221"/>
      <c r="AX1308" s="221"/>
      <c r="AY1308" s="221"/>
      <c r="AZ1308" s="221"/>
      <c r="BA1308" s="221"/>
      <c r="BB1308" s="221"/>
      <c r="BC1308" s="221"/>
      <c r="BD1308" s="221"/>
      <c r="BE1308" s="221"/>
      <c r="BF1308" s="221"/>
      <c r="BG1308" s="221"/>
      <c r="BH1308" s="221"/>
      <c r="BI1308" s="221"/>
      <c r="BJ1308" s="221"/>
      <c r="BK1308" s="221"/>
      <c r="BL1308" s="221"/>
      <c r="BM1308" s="221"/>
      <c r="BN1308" s="221"/>
      <c r="BO1308" s="221"/>
      <c r="BP1308" s="221"/>
      <c r="BQ1308" s="222"/>
      <c r="BR1308" s="151"/>
      <c r="BS1308" s="151"/>
      <c r="BT1308" s="151"/>
      <c r="BU1308" s="151"/>
      <c r="BV1308" s="151"/>
      <c r="BW1308" s="4"/>
      <c r="BX1308" s="4"/>
      <c r="BY1308" s="4"/>
      <c r="BZ1308" s="5"/>
      <c r="CA1308" s="6" t="s">
        <v>24</v>
      </c>
    </row>
    <row r="1309" spans="1:79" s="6" customFormat="1" ht="72" customHeight="1">
      <c r="A1309" s="62">
        <v>0</v>
      </c>
      <c r="B1309" s="61"/>
      <c r="C1309" s="178" t="s">
        <v>518</v>
      </c>
      <c r="D1309" s="178"/>
      <c r="E1309" s="178"/>
      <c r="F1309" s="178"/>
      <c r="G1309" s="178"/>
      <c r="H1309" s="178"/>
      <c r="I1309" s="178"/>
      <c r="J1309" s="179" t="s">
        <v>98</v>
      </c>
      <c r="K1309" s="179"/>
      <c r="L1309" s="179"/>
      <c r="M1309" s="179"/>
      <c r="N1309" s="179"/>
      <c r="O1309" s="128"/>
      <c r="P1309" s="221"/>
      <c r="Q1309" s="221"/>
      <c r="R1309" s="221"/>
      <c r="S1309" s="221"/>
      <c r="T1309" s="221"/>
      <c r="U1309" s="221"/>
      <c r="V1309" s="221"/>
      <c r="W1309" s="221"/>
      <c r="X1309" s="221"/>
      <c r="Y1309" s="221"/>
      <c r="Z1309" s="221"/>
      <c r="AA1309" s="221"/>
      <c r="AB1309" s="221"/>
      <c r="AC1309" s="221"/>
      <c r="AD1309" s="221"/>
      <c r="AE1309" s="221"/>
      <c r="AF1309" s="221"/>
      <c r="AG1309" s="221"/>
      <c r="AH1309" s="221"/>
      <c r="AI1309" s="221"/>
      <c r="AJ1309" s="221"/>
      <c r="AK1309" s="221"/>
      <c r="AL1309" s="221"/>
      <c r="AM1309" s="221"/>
      <c r="AN1309" s="221"/>
      <c r="AO1309" s="221"/>
      <c r="AP1309" s="221"/>
      <c r="AQ1309" s="221"/>
      <c r="AR1309" s="221"/>
      <c r="AS1309" s="221"/>
      <c r="AT1309" s="221"/>
      <c r="AU1309" s="221"/>
      <c r="AV1309" s="221"/>
      <c r="AW1309" s="221"/>
      <c r="AX1309" s="221"/>
      <c r="AY1309" s="221"/>
      <c r="AZ1309" s="221"/>
      <c r="BA1309" s="221"/>
      <c r="BB1309" s="221"/>
      <c r="BC1309" s="221"/>
      <c r="BD1309" s="221"/>
      <c r="BE1309" s="221"/>
      <c r="BF1309" s="221"/>
      <c r="BG1309" s="221"/>
      <c r="BH1309" s="221"/>
      <c r="BI1309" s="221"/>
      <c r="BJ1309" s="221"/>
      <c r="BK1309" s="221"/>
      <c r="BL1309" s="221"/>
      <c r="BM1309" s="221"/>
      <c r="BN1309" s="221"/>
      <c r="BO1309" s="221"/>
      <c r="BP1309" s="221"/>
      <c r="BQ1309" s="222"/>
      <c r="BR1309" s="151"/>
      <c r="BS1309" s="151"/>
      <c r="BT1309" s="151"/>
      <c r="BU1309" s="151"/>
      <c r="BV1309" s="151"/>
      <c r="BW1309" s="4"/>
      <c r="BX1309" s="4"/>
      <c r="BY1309" s="4"/>
      <c r="BZ1309" s="5"/>
      <c r="CA1309" s="6" t="s">
        <v>24</v>
      </c>
    </row>
    <row r="1310" spans="1:79" s="6" customFormat="1" ht="18.75" customHeight="1">
      <c r="A1310" s="62">
        <v>0</v>
      </c>
      <c r="B1310" s="61"/>
      <c r="C1310" s="178" t="s">
        <v>97</v>
      </c>
      <c r="D1310" s="178"/>
      <c r="E1310" s="178"/>
      <c r="F1310" s="178"/>
      <c r="G1310" s="178"/>
      <c r="H1310" s="178"/>
      <c r="I1310" s="178"/>
      <c r="J1310" s="179" t="s">
        <v>98</v>
      </c>
      <c r="K1310" s="179"/>
      <c r="L1310" s="179"/>
      <c r="M1310" s="179"/>
      <c r="N1310" s="179"/>
      <c r="O1310" s="128"/>
      <c r="P1310" s="221"/>
      <c r="Q1310" s="221"/>
      <c r="R1310" s="221"/>
      <c r="S1310" s="221"/>
      <c r="T1310" s="221"/>
      <c r="U1310" s="221"/>
      <c r="V1310" s="221"/>
      <c r="W1310" s="221"/>
      <c r="X1310" s="221"/>
      <c r="Y1310" s="221"/>
      <c r="Z1310" s="221"/>
      <c r="AA1310" s="221"/>
      <c r="AB1310" s="221"/>
      <c r="AC1310" s="221"/>
      <c r="AD1310" s="221"/>
      <c r="AE1310" s="221"/>
      <c r="AF1310" s="221"/>
      <c r="AG1310" s="221"/>
      <c r="AH1310" s="221"/>
      <c r="AI1310" s="221"/>
      <c r="AJ1310" s="221"/>
      <c r="AK1310" s="221"/>
      <c r="AL1310" s="221"/>
      <c r="AM1310" s="221"/>
      <c r="AN1310" s="221"/>
      <c r="AO1310" s="221"/>
      <c r="AP1310" s="221"/>
      <c r="AQ1310" s="221"/>
      <c r="AR1310" s="221"/>
      <c r="AS1310" s="221"/>
      <c r="AT1310" s="221"/>
      <c r="AU1310" s="221"/>
      <c r="AV1310" s="221"/>
      <c r="AW1310" s="221"/>
      <c r="AX1310" s="221"/>
      <c r="AY1310" s="221"/>
      <c r="AZ1310" s="221"/>
      <c r="BA1310" s="221"/>
      <c r="BB1310" s="221"/>
      <c r="BC1310" s="221"/>
      <c r="BD1310" s="221"/>
      <c r="BE1310" s="221"/>
      <c r="BF1310" s="221"/>
      <c r="BG1310" s="221"/>
      <c r="BH1310" s="221"/>
      <c r="BI1310" s="221"/>
      <c r="BJ1310" s="221"/>
      <c r="BK1310" s="221"/>
      <c r="BL1310" s="221"/>
      <c r="BM1310" s="221"/>
      <c r="BN1310" s="221"/>
      <c r="BO1310" s="221"/>
      <c r="BP1310" s="221"/>
      <c r="BQ1310" s="222"/>
      <c r="BR1310" s="151"/>
      <c r="BS1310" s="151"/>
      <c r="BT1310" s="151"/>
      <c r="BU1310" s="151"/>
      <c r="BV1310" s="151"/>
      <c r="BW1310" s="4"/>
      <c r="BX1310" s="4"/>
      <c r="BY1310" s="4"/>
      <c r="BZ1310" s="5"/>
      <c r="CA1310" s="6" t="s">
        <v>24</v>
      </c>
    </row>
    <row r="1311" spans="1:79" ht="63.75" customHeight="1">
      <c r="A1311" s="185" t="s">
        <v>657</v>
      </c>
      <c r="B1311" s="125"/>
      <c r="C1311" s="186" t="s">
        <v>186</v>
      </c>
      <c r="D1311" s="186"/>
      <c r="E1311" s="186"/>
      <c r="F1311" s="186"/>
      <c r="G1311" s="186"/>
      <c r="H1311" s="186"/>
      <c r="I1311" s="186"/>
      <c r="J1311" s="187" t="s">
        <v>100</v>
      </c>
      <c r="K1311" s="187"/>
      <c r="L1311" s="187"/>
      <c r="M1311" s="187"/>
      <c r="N1311" s="187"/>
      <c r="O1311" s="229" t="s">
        <v>92</v>
      </c>
      <c r="P1311" s="230"/>
      <c r="Q1311" s="230"/>
      <c r="R1311" s="230"/>
      <c r="S1311" s="230"/>
      <c r="T1311" s="230"/>
      <c r="U1311" s="230"/>
      <c r="V1311" s="230"/>
      <c r="W1311" s="230"/>
      <c r="X1311" s="230"/>
      <c r="Y1311" s="230"/>
      <c r="Z1311" s="230"/>
      <c r="AA1311" s="230"/>
      <c r="AB1311" s="230"/>
      <c r="AC1311" s="230"/>
      <c r="AD1311" s="230"/>
      <c r="AE1311" s="230"/>
      <c r="AF1311" s="230"/>
      <c r="AG1311" s="230"/>
      <c r="AH1311" s="230"/>
      <c r="AI1311" s="230"/>
      <c r="AJ1311" s="230"/>
      <c r="AK1311" s="230"/>
      <c r="AL1311" s="230"/>
      <c r="AM1311" s="230"/>
      <c r="AN1311" s="230"/>
      <c r="AO1311" s="230"/>
      <c r="AP1311" s="230"/>
      <c r="AQ1311" s="230"/>
      <c r="AR1311" s="230"/>
      <c r="AS1311" s="230"/>
      <c r="AT1311" s="230"/>
      <c r="AU1311" s="230"/>
      <c r="AV1311" s="230"/>
      <c r="AW1311" s="230"/>
      <c r="AX1311" s="230"/>
      <c r="AY1311" s="230"/>
      <c r="AZ1311" s="230"/>
      <c r="BA1311" s="230"/>
      <c r="BB1311" s="230"/>
      <c r="BC1311" s="230"/>
      <c r="BD1311" s="230"/>
      <c r="BE1311" s="230"/>
      <c r="BF1311" s="230"/>
      <c r="BG1311" s="230"/>
      <c r="BH1311" s="230"/>
      <c r="BI1311" s="230"/>
      <c r="BJ1311" s="230"/>
      <c r="BK1311" s="230"/>
      <c r="BL1311" s="230"/>
      <c r="BM1311" s="230"/>
      <c r="BN1311" s="230"/>
      <c r="BO1311" s="230"/>
      <c r="BP1311" s="230"/>
      <c r="BQ1311" s="231"/>
      <c r="BR1311" s="182">
        <v>-0.2099999999627471</v>
      </c>
      <c r="BS1311" s="183"/>
      <c r="BT1311" s="183"/>
      <c r="BU1311" s="183"/>
      <c r="BV1311" s="184"/>
      <c r="BW1311" s="1"/>
      <c r="BX1311" s="1"/>
      <c r="BY1311" s="1"/>
      <c r="BZ1311" s="2"/>
    </row>
    <row r="1312" spans="1:79" ht="18.75" customHeight="1">
      <c r="A1312" s="62">
        <v>0</v>
      </c>
      <c r="B1312" s="61"/>
      <c r="C1312" s="178" t="s">
        <v>198</v>
      </c>
      <c r="D1312" s="178"/>
      <c r="E1312" s="178"/>
      <c r="F1312" s="178"/>
      <c r="G1312" s="178"/>
      <c r="H1312" s="178"/>
      <c r="I1312" s="178"/>
      <c r="J1312" s="179" t="s">
        <v>98</v>
      </c>
      <c r="K1312" s="179"/>
      <c r="L1312" s="179"/>
      <c r="M1312" s="179"/>
      <c r="N1312" s="179"/>
      <c r="O1312" s="128"/>
      <c r="P1312" s="221"/>
      <c r="Q1312" s="221"/>
      <c r="R1312" s="221"/>
      <c r="S1312" s="221"/>
      <c r="T1312" s="221"/>
      <c r="U1312" s="221"/>
      <c r="V1312" s="221"/>
      <c r="W1312" s="221"/>
      <c r="X1312" s="221"/>
      <c r="Y1312" s="221"/>
      <c r="Z1312" s="221"/>
      <c r="AA1312" s="221"/>
      <c r="AB1312" s="221"/>
      <c r="AC1312" s="221"/>
      <c r="AD1312" s="221"/>
      <c r="AE1312" s="221"/>
      <c r="AF1312" s="221"/>
      <c r="AG1312" s="221"/>
      <c r="AH1312" s="221"/>
      <c r="AI1312" s="221"/>
      <c r="AJ1312" s="221"/>
      <c r="AK1312" s="221"/>
      <c r="AL1312" s="221"/>
      <c r="AM1312" s="221"/>
      <c r="AN1312" s="221"/>
      <c r="AO1312" s="221"/>
      <c r="AP1312" s="221"/>
      <c r="AQ1312" s="221"/>
      <c r="AR1312" s="221"/>
      <c r="AS1312" s="221"/>
      <c r="AT1312" s="221"/>
      <c r="AU1312" s="221"/>
      <c r="AV1312" s="221"/>
      <c r="AW1312" s="221"/>
      <c r="AX1312" s="221"/>
      <c r="AY1312" s="221"/>
      <c r="AZ1312" s="221"/>
      <c r="BA1312" s="221"/>
      <c r="BB1312" s="221"/>
      <c r="BC1312" s="221"/>
      <c r="BD1312" s="221"/>
      <c r="BE1312" s="221"/>
      <c r="BF1312" s="221"/>
      <c r="BG1312" s="221"/>
      <c r="BH1312" s="221"/>
      <c r="BI1312" s="221"/>
      <c r="BJ1312" s="221"/>
      <c r="BK1312" s="221"/>
      <c r="BL1312" s="221"/>
      <c r="BM1312" s="221"/>
      <c r="BN1312" s="221"/>
      <c r="BO1312" s="221"/>
      <c r="BP1312" s="221"/>
      <c r="BQ1312" s="222"/>
      <c r="BR1312" s="151"/>
      <c r="BS1312" s="151"/>
      <c r="BT1312" s="151"/>
      <c r="BU1312" s="151"/>
      <c r="BV1312" s="151"/>
      <c r="BW1312" s="1"/>
      <c r="BX1312" s="1"/>
      <c r="BY1312" s="1"/>
      <c r="BZ1312" s="2"/>
    </row>
    <row r="1313" spans="1:79" ht="58.5" customHeight="1">
      <c r="A1313" s="185" t="s">
        <v>657</v>
      </c>
      <c r="B1313" s="125"/>
      <c r="C1313" s="186" t="s">
        <v>273</v>
      </c>
      <c r="D1313" s="186"/>
      <c r="E1313" s="186"/>
      <c r="F1313" s="186"/>
      <c r="G1313" s="186"/>
      <c r="H1313" s="186"/>
      <c r="I1313" s="186"/>
      <c r="J1313" s="187" t="s">
        <v>214</v>
      </c>
      <c r="K1313" s="187"/>
      <c r="L1313" s="187"/>
      <c r="M1313" s="187"/>
      <c r="N1313" s="187"/>
      <c r="O1313" s="229" t="s">
        <v>658</v>
      </c>
      <c r="P1313" s="230"/>
      <c r="Q1313" s="230"/>
      <c r="R1313" s="230"/>
      <c r="S1313" s="230"/>
      <c r="T1313" s="230"/>
      <c r="U1313" s="230"/>
      <c r="V1313" s="230"/>
      <c r="W1313" s="230"/>
      <c r="X1313" s="230"/>
      <c r="Y1313" s="230"/>
      <c r="Z1313" s="230"/>
      <c r="AA1313" s="230"/>
      <c r="AB1313" s="230"/>
      <c r="AC1313" s="230"/>
      <c r="AD1313" s="230"/>
      <c r="AE1313" s="230"/>
      <c r="AF1313" s="230"/>
      <c r="AG1313" s="230"/>
      <c r="AH1313" s="230"/>
      <c r="AI1313" s="230"/>
      <c r="AJ1313" s="230"/>
      <c r="AK1313" s="230"/>
      <c r="AL1313" s="230"/>
      <c r="AM1313" s="230"/>
      <c r="AN1313" s="230"/>
      <c r="AO1313" s="230"/>
      <c r="AP1313" s="230"/>
      <c r="AQ1313" s="230"/>
      <c r="AR1313" s="230"/>
      <c r="AS1313" s="230"/>
      <c r="AT1313" s="230"/>
      <c r="AU1313" s="230"/>
      <c r="AV1313" s="230"/>
      <c r="AW1313" s="230"/>
      <c r="AX1313" s="230"/>
      <c r="AY1313" s="230"/>
      <c r="AZ1313" s="230"/>
      <c r="BA1313" s="230"/>
      <c r="BB1313" s="230"/>
      <c r="BC1313" s="230"/>
      <c r="BD1313" s="230"/>
      <c r="BE1313" s="230"/>
      <c r="BF1313" s="230"/>
      <c r="BG1313" s="230"/>
      <c r="BH1313" s="230"/>
      <c r="BI1313" s="230"/>
      <c r="BJ1313" s="230"/>
      <c r="BK1313" s="230"/>
      <c r="BL1313" s="230"/>
      <c r="BM1313" s="230"/>
      <c r="BN1313" s="230"/>
      <c r="BO1313" s="230"/>
      <c r="BP1313" s="230"/>
      <c r="BQ1313" s="231"/>
      <c r="BR1313" s="182">
        <v>-246.56</v>
      </c>
      <c r="BS1313" s="183"/>
      <c r="BT1313" s="183"/>
      <c r="BU1313" s="183"/>
      <c r="BV1313" s="184"/>
      <c r="BW1313" s="1"/>
      <c r="BX1313" s="1"/>
      <c r="BY1313" s="1"/>
      <c r="BZ1313" s="2"/>
    </row>
    <row r="1314" spans="1:79" ht="18.75" customHeight="1">
      <c r="A1314" s="62">
        <v>0</v>
      </c>
      <c r="B1314" s="61"/>
      <c r="C1314" s="178" t="s">
        <v>281</v>
      </c>
      <c r="D1314" s="178"/>
      <c r="E1314" s="178"/>
      <c r="F1314" s="178"/>
      <c r="G1314" s="178"/>
      <c r="H1314" s="178"/>
      <c r="I1314" s="178"/>
      <c r="J1314" s="179" t="s">
        <v>98</v>
      </c>
      <c r="K1314" s="179"/>
      <c r="L1314" s="179"/>
      <c r="M1314" s="179"/>
      <c r="N1314" s="179"/>
      <c r="O1314" s="128"/>
      <c r="P1314" s="221"/>
      <c r="Q1314" s="221"/>
      <c r="R1314" s="221"/>
      <c r="S1314" s="221"/>
      <c r="T1314" s="221"/>
      <c r="U1314" s="221"/>
      <c r="V1314" s="221"/>
      <c r="W1314" s="221"/>
      <c r="X1314" s="221"/>
      <c r="Y1314" s="221"/>
      <c r="Z1314" s="221"/>
      <c r="AA1314" s="221"/>
      <c r="AB1314" s="221"/>
      <c r="AC1314" s="221"/>
      <c r="AD1314" s="221"/>
      <c r="AE1314" s="221"/>
      <c r="AF1314" s="221"/>
      <c r="AG1314" s="221"/>
      <c r="AH1314" s="221"/>
      <c r="AI1314" s="221"/>
      <c r="AJ1314" s="221"/>
      <c r="AK1314" s="221"/>
      <c r="AL1314" s="221"/>
      <c r="AM1314" s="221"/>
      <c r="AN1314" s="221"/>
      <c r="AO1314" s="221"/>
      <c r="AP1314" s="221"/>
      <c r="AQ1314" s="221"/>
      <c r="AR1314" s="221"/>
      <c r="AS1314" s="221"/>
      <c r="AT1314" s="221"/>
      <c r="AU1314" s="221"/>
      <c r="AV1314" s="221"/>
      <c r="AW1314" s="221"/>
      <c r="AX1314" s="221"/>
      <c r="AY1314" s="221"/>
      <c r="AZ1314" s="221"/>
      <c r="BA1314" s="221"/>
      <c r="BB1314" s="221"/>
      <c r="BC1314" s="221"/>
      <c r="BD1314" s="221"/>
      <c r="BE1314" s="221"/>
      <c r="BF1314" s="221"/>
      <c r="BG1314" s="221"/>
      <c r="BH1314" s="221"/>
      <c r="BI1314" s="221"/>
      <c r="BJ1314" s="221"/>
      <c r="BK1314" s="221"/>
      <c r="BL1314" s="221"/>
      <c r="BM1314" s="221"/>
      <c r="BN1314" s="221"/>
      <c r="BO1314" s="221"/>
      <c r="BP1314" s="221"/>
      <c r="BQ1314" s="222"/>
      <c r="BR1314" s="151"/>
      <c r="BS1314" s="151"/>
      <c r="BT1314" s="151"/>
      <c r="BU1314" s="151"/>
      <c r="BV1314" s="151"/>
      <c r="BW1314" s="1"/>
      <c r="BX1314" s="1"/>
      <c r="BY1314" s="1"/>
      <c r="BZ1314" s="2"/>
    </row>
    <row r="1315" spans="1:79" ht="51" customHeight="1">
      <c r="A1315" s="185" t="s">
        <v>657</v>
      </c>
      <c r="B1315" s="125"/>
      <c r="C1315" s="186" t="s">
        <v>350</v>
      </c>
      <c r="D1315" s="186"/>
      <c r="E1315" s="186"/>
      <c r="F1315" s="186"/>
      <c r="G1315" s="186"/>
      <c r="H1315" s="186"/>
      <c r="I1315" s="186"/>
      <c r="J1315" s="187" t="s">
        <v>100</v>
      </c>
      <c r="K1315" s="187"/>
      <c r="L1315" s="187"/>
      <c r="M1315" s="187"/>
      <c r="N1315" s="187"/>
      <c r="O1315" s="229" t="s">
        <v>659</v>
      </c>
      <c r="P1315" s="230"/>
      <c r="Q1315" s="230"/>
      <c r="R1315" s="230"/>
      <c r="S1315" s="230"/>
      <c r="T1315" s="230"/>
      <c r="U1315" s="230"/>
      <c r="V1315" s="230"/>
      <c r="W1315" s="230"/>
      <c r="X1315" s="230"/>
      <c r="Y1315" s="230"/>
      <c r="Z1315" s="230"/>
      <c r="AA1315" s="230"/>
      <c r="AB1315" s="230"/>
      <c r="AC1315" s="230"/>
      <c r="AD1315" s="230"/>
      <c r="AE1315" s="230"/>
      <c r="AF1315" s="230"/>
      <c r="AG1315" s="230"/>
      <c r="AH1315" s="230"/>
      <c r="AI1315" s="230"/>
      <c r="AJ1315" s="230"/>
      <c r="AK1315" s="230"/>
      <c r="AL1315" s="230"/>
      <c r="AM1315" s="230"/>
      <c r="AN1315" s="230"/>
      <c r="AO1315" s="230"/>
      <c r="AP1315" s="230"/>
      <c r="AQ1315" s="230"/>
      <c r="AR1315" s="230"/>
      <c r="AS1315" s="230"/>
      <c r="AT1315" s="230"/>
      <c r="AU1315" s="230"/>
      <c r="AV1315" s="230"/>
      <c r="AW1315" s="230"/>
      <c r="AX1315" s="230"/>
      <c r="AY1315" s="230"/>
      <c r="AZ1315" s="230"/>
      <c r="BA1315" s="230"/>
      <c r="BB1315" s="230"/>
      <c r="BC1315" s="230"/>
      <c r="BD1315" s="230"/>
      <c r="BE1315" s="230"/>
      <c r="BF1315" s="230"/>
      <c r="BG1315" s="230"/>
      <c r="BH1315" s="230"/>
      <c r="BI1315" s="230"/>
      <c r="BJ1315" s="230"/>
      <c r="BK1315" s="230"/>
      <c r="BL1315" s="230"/>
      <c r="BM1315" s="230"/>
      <c r="BN1315" s="230"/>
      <c r="BO1315" s="230"/>
      <c r="BP1315" s="230"/>
      <c r="BQ1315" s="231"/>
      <c r="BR1315" s="182">
        <v>1267.55</v>
      </c>
      <c r="BS1315" s="183"/>
      <c r="BT1315" s="183"/>
      <c r="BU1315" s="183"/>
      <c r="BV1315" s="184"/>
      <c r="BW1315" s="1"/>
      <c r="BX1315" s="1"/>
      <c r="BY1315" s="1"/>
      <c r="BZ1315" s="2"/>
    </row>
    <row r="1316" spans="1:79" ht="18.75" hidden="1" customHeight="1">
      <c r="A1316" s="62">
        <v>0</v>
      </c>
      <c r="B1316" s="61"/>
      <c r="C1316" s="178" t="s">
        <v>360</v>
      </c>
      <c r="D1316" s="178"/>
      <c r="E1316" s="178"/>
      <c r="F1316" s="178"/>
      <c r="G1316" s="178"/>
      <c r="H1316" s="178"/>
      <c r="I1316" s="178"/>
      <c r="J1316" s="179" t="s">
        <v>98</v>
      </c>
      <c r="K1316" s="179"/>
      <c r="L1316" s="179"/>
      <c r="M1316" s="179"/>
      <c r="N1316" s="179"/>
      <c r="O1316" s="128"/>
      <c r="P1316" s="221"/>
      <c r="Q1316" s="221"/>
      <c r="R1316" s="221"/>
      <c r="S1316" s="221"/>
      <c r="T1316" s="221"/>
      <c r="U1316" s="221"/>
      <c r="V1316" s="221"/>
      <c r="W1316" s="221"/>
      <c r="X1316" s="221"/>
      <c r="Y1316" s="221"/>
      <c r="Z1316" s="221"/>
      <c r="AA1316" s="221"/>
      <c r="AB1316" s="221"/>
      <c r="AC1316" s="221"/>
      <c r="AD1316" s="221"/>
      <c r="AE1316" s="221"/>
      <c r="AF1316" s="221"/>
      <c r="AG1316" s="221"/>
      <c r="AH1316" s="221"/>
      <c r="AI1316" s="221"/>
      <c r="AJ1316" s="221"/>
      <c r="AK1316" s="221"/>
      <c r="AL1316" s="221"/>
      <c r="AM1316" s="221"/>
      <c r="AN1316" s="221"/>
      <c r="AO1316" s="221"/>
      <c r="AP1316" s="221"/>
      <c r="AQ1316" s="221"/>
      <c r="AR1316" s="221"/>
      <c r="AS1316" s="221"/>
      <c r="AT1316" s="221"/>
      <c r="AU1316" s="221"/>
      <c r="AV1316" s="221"/>
      <c r="AW1316" s="221"/>
      <c r="AX1316" s="221"/>
      <c r="AY1316" s="221"/>
      <c r="AZ1316" s="221"/>
      <c r="BA1316" s="221"/>
      <c r="BB1316" s="221"/>
      <c r="BC1316" s="221"/>
      <c r="BD1316" s="221"/>
      <c r="BE1316" s="221"/>
      <c r="BF1316" s="221"/>
      <c r="BG1316" s="221"/>
      <c r="BH1316" s="221"/>
      <c r="BI1316" s="221"/>
      <c r="BJ1316" s="221"/>
      <c r="BK1316" s="221"/>
      <c r="BL1316" s="221"/>
      <c r="BM1316" s="221"/>
      <c r="BN1316" s="221"/>
      <c r="BO1316" s="221"/>
      <c r="BP1316" s="221"/>
      <c r="BQ1316" s="222"/>
      <c r="BR1316" s="151"/>
      <c r="BS1316" s="151"/>
      <c r="BT1316" s="151"/>
      <c r="BU1316" s="151"/>
      <c r="BV1316" s="151"/>
      <c r="BW1316" s="1"/>
      <c r="BX1316" s="1"/>
      <c r="BY1316" s="1"/>
      <c r="BZ1316" s="2"/>
    </row>
    <row r="1317" spans="1:79" ht="55.5" hidden="1" customHeight="1">
      <c r="A1317" s="185">
        <v>85</v>
      </c>
      <c r="B1317" s="125"/>
      <c r="C1317" s="186" t="s">
        <v>414</v>
      </c>
      <c r="D1317" s="186"/>
      <c r="E1317" s="186"/>
      <c r="F1317" s="186"/>
      <c r="G1317" s="186"/>
      <c r="H1317" s="186"/>
      <c r="I1317" s="186"/>
      <c r="J1317" s="187" t="s">
        <v>362</v>
      </c>
      <c r="K1317" s="187"/>
      <c r="L1317" s="187"/>
      <c r="M1317" s="187"/>
      <c r="N1317" s="187"/>
      <c r="O1317" s="128"/>
      <c r="P1317" s="221"/>
      <c r="Q1317" s="221"/>
      <c r="R1317" s="221"/>
      <c r="S1317" s="221"/>
      <c r="T1317" s="221"/>
      <c r="U1317" s="221"/>
      <c r="V1317" s="221"/>
      <c r="W1317" s="221"/>
      <c r="X1317" s="221"/>
      <c r="Y1317" s="221"/>
      <c r="Z1317" s="221"/>
      <c r="AA1317" s="221"/>
      <c r="AB1317" s="221"/>
      <c r="AC1317" s="221"/>
      <c r="AD1317" s="221"/>
      <c r="AE1317" s="221"/>
      <c r="AF1317" s="221"/>
      <c r="AG1317" s="221"/>
      <c r="AH1317" s="221"/>
      <c r="AI1317" s="221"/>
      <c r="AJ1317" s="221"/>
      <c r="AK1317" s="221"/>
      <c r="AL1317" s="221"/>
      <c r="AM1317" s="221"/>
      <c r="AN1317" s="221"/>
      <c r="AO1317" s="221"/>
      <c r="AP1317" s="221"/>
      <c r="AQ1317" s="221"/>
      <c r="AR1317" s="221"/>
      <c r="AS1317" s="221"/>
      <c r="AT1317" s="221"/>
      <c r="AU1317" s="221"/>
      <c r="AV1317" s="221"/>
      <c r="AW1317" s="221"/>
      <c r="AX1317" s="221"/>
      <c r="AY1317" s="221"/>
      <c r="AZ1317" s="221"/>
      <c r="BA1317" s="221"/>
      <c r="BB1317" s="221"/>
      <c r="BC1317" s="221"/>
      <c r="BD1317" s="221"/>
      <c r="BE1317" s="221"/>
      <c r="BF1317" s="221"/>
      <c r="BG1317" s="221"/>
      <c r="BH1317" s="221"/>
      <c r="BI1317" s="221"/>
      <c r="BJ1317" s="221"/>
      <c r="BK1317" s="221"/>
      <c r="BL1317" s="221"/>
      <c r="BM1317" s="221"/>
      <c r="BN1317" s="221"/>
      <c r="BO1317" s="221"/>
      <c r="BP1317" s="221"/>
      <c r="BQ1317" s="222"/>
      <c r="BR1317" s="182">
        <v>0</v>
      </c>
      <c r="BS1317" s="183"/>
      <c r="BT1317" s="183"/>
      <c r="BU1317" s="183"/>
      <c r="BV1317" s="184"/>
      <c r="BW1317" s="1"/>
      <c r="BX1317" s="1"/>
      <c r="BY1317" s="1"/>
      <c r="BZ1317" s="2"/>
    </row>
    <row r="1318" spans="1:79" s="6" customFormat="1" ht="50.25" customHeight="1">
      <c r="A1318" s="62">
        <v>0</v>
      </c>
      <c r="B1318" s="61"/>
      <c r="C1318" s="178" t="s">
        <v>519</v>
      </c>
      <c r="D1318" s="178"/>
      <c r="E1318" s="178"/>
      <c r="F1318" s="178"/>
      <c r="G1318" s="178"/>
      <c r="H1318" s="178"/>
      <c r="I1318" s="178"/>
      <c r="J1318" s="179" t="s">
        <v>98</v>
      </c>
      <c r="K1318" s="179"/>
      <c r="L1318" s="179"/>
      <c r="M1318" s="179"/>
      <c r="N1318" s="179"/>
      <c r="O1318" s="128"/>
      <c r="P1318" s="221"/>
      <c r="Q1318" s="221"/>
      <c r="R1318" s="221"/>
      <c r="S1318" s="221"/>
      <c r="T1318" s="221"/>
      <c r="U1318" s="221"/>
      <c r="V1318" s="221"/>
      <c r="W1318" s="221"/>
      <c r="X1318" s="221"/>
      <c r="Y1318" s="221"/>
      <c r="Z1318" s="221"/>
      <c r="AA1318" s="221"/>
      <c r="AB1318" s="221"/>
      <c r="AC1318" s="221"/>
      <c r="AD1318" s="221"/>
      <c r="AE1318" s="221"/>
      <c r="AF1318" s="221"/>
      <c r="AG1318" s="221"/>
      <c r="AH1318" s="221"/>
      <c r="AI1318" s="221"/>
      <c r="AJ1318" s="221"/>
      <c r="AK1318" s="221"/>
      <c r="AL1318" s="221"/>
      <c r="AM1318" s="221"/>
      <c r="AN1318" s="221"/>
      <c r="AO1318" s="221"/>
      <c r="AP1318" s="221"/>
      <c r="AQ1318" s="221"/>
      <c r="AR1318" s="221"/>
      <c r="AS1318" s="221"/>
      <c r="AT1318" s="221"/>
      <c r="AU1318" s="221"/>
      <c r="AV1318" s="221"/>
      <c r="AW1318" s="221"/>
      <c r="AX1318" s="221"/>
      <c r="AY1318" s="221"/>
      <c r="AZ1318" s="221"/>
      <c r="BA1318" s="221"/>
      <c r="BB1318" s="221"/>
      <c r="BC1318" s="221"/>
      <c r="BD1318" s="221"/>
      <c r="BE1318" s="221"/>
      <c r="BF1318" s="221"/>
      <c r="BG1318" s="221"/>
      <c r="BH1318" s="221"/>
      <c r="BI1318" s="221"/>
      <c r="BJ1318" s="221"/>
      <c r="BK1318" s="221"/>
      <c r="BL1318" s="221"/>
      <c r="BM1318" s="221"/>
      <c r="BN1318" s="221"/>
      <c r="BO1318" s="221"/>
      <c r="BP1318" s="221"/>
      <c r="BQ1318" s="222"/>
      <c r="BR1318" s="151"/>
      <c r="BS1318" s="151"/>
      <c r="BT1318" s="151"/>
      <c r="BU1318" s="151"/>
      <c r="BV1318" s="151"/>
      <c r="BW1318" s="4"/>
      <c r="BX1318" s="4"/>
      <c r="BY1318" s="4"/>
      <c r="BZ1318" s="5"/>
      <c r="CA1318" s="6" t="s">
        <v>24</v>
      </c>
    </row>
    <row r="1319" spans="1:79" s="6" customFormat="1" ht="18.75" customHeight="1">
      <c r="A1319" s="62">
        <v>0</v>
      </c>
      <c r="B1319" s="61"/>
      <c r="C1319" s="178" t="s">
        <v>97</v>
      </c>
      <c r="D1319" s="178"/>
      <c r="E1319" s="178"/>
      <c r="F1319" s="178"/>
      <c r="G1319" s="178"/>
      <c r="H1319" s="178"/>
      <c r="I1319" s="178"/>
      <c r="J1319" s="179" t="s">
        <v>98</v>
      </c>
      <c r="K1319" s="179"/>
      <c r="L1319" s="179"/>
      <c r="M1319" s="179"/>
      <c r="N1319" s="179"/>
      <c r="O1319" s="128"/>
      <c r="P1319" s="221"/>
      <c r="Q1319" s="221"/>
      <c r="R1319" s="221"/>
      <c r="S1319" s="221"/>
      <c r="T1319" s="221"/>
      <c r="U1319" s="221"/>
      <c r="V1319" s="221"/>
      <c r="W1319" s="221"/>
      <c r="X1319" s="221"/>
      <c r="Y1319" s="221"/>
      <c r="Z1319" s="221"/>
      <c r="AA1319" s="221"/>
      <c r="AB1319" s="221"/>
      <c r="AC1319" s="221"/>
      <c r="AD1319" s="221"/>
      <c r="AE1319" s="221"/>
      <c r="AF1319" s="221"/>
      <c r="AG1319" s="221"/>
      <c r="AH1319" s="221"/>
      <c r="AI1319" s="221"/>
      <c r="AJ1319" s="221"/>
      <c r="AK1319" s="221"/>
      <c r="AL1319" s="221"/>
      <c r="AM1319" s="221"/>
      <c r="AN1319" s="221"/>
      <c r="AO1319" s="221"/>
      <c r="AP1319" s="221"/>
      <c r="AQ1319" s="221"/>
      <c r="AR1319" s="221"/>
      <c r="AS1319" s="221"/>
      <c r="AT1319" s="221"/>
      <c r="AU1319" s="221"/>
      <c r="AV1319" s="221"/>
      <c r="AW1319" s="221"/>
      <c r="AX1319" s="221"/>
      <c r="AY1319" s="221"/>
      <c r="AZ1319" s="221"/>
      <c r="BA1319" s="221"/>
      <c r="BB1319" s="221"/>
      <c r="BC1319" s="221"/>
      <c r="BD1319" s="221"/>
      <c r="BE1319" s="221"/>
      <c r="BF1319" s="221"/>
      <c r="BG1319" s="221"/>
      <c r="BH1319" s="221"/>
      <c r="BI1319" s="221"/>
      <c r="BJ1319" s="221"/>
      <c r="BK1319" s="221"/>
      <c r="BL1319" s="221"/>
      <c r="BM1319" s="221"/>
      <c r="BN1319" s="221"/>
      <c r="BO1319" s="221"/>
      <c r="BP1319" s="221"/>
      <c r="BQ1319" s="222"/>
      <c r="BR1319" s="151"/>
      <c r="BS1319" s="151"/>
      <c r="BT1319" s="151"/>
      <c r="BU1319" s="151"/>
      <c r="BV1319" s="151"/>
      <c r="BW1319" s="4"/>
      <c r="BX1319" s="4"/>
      <c r="BY1319" s="4"/>
      <c r="BZ1319" s="5"/>
      <c r="CA1319" s="6" t="s">
        <v>24</v>
      </c>
    </row>
    <row r="1320" spans="1:79" ht="56.25" hidden="1" customHeight="1">
      <c r="A1320" s="185">
        <v>87</v>
      </c>
      <c r="B1320" s="125"/>
      <c r="C1320" s="186" t="s">
        <v>187</v>
      </c>
      <c r="D1320" s="186"/>
      <c r="E1320" s="186"/>
      <c r="F1320" s="186"/>
      <c r="G1320" s="186"/>
      <c r="H1320" s="186"/>
      <c r="I1320" s="186"/>
      <c r="J1320" s="187" t="s">
        <v>100</v>
      </c>
      <c r="K1320" s="187"/>
      <c r="L1320" s="187"/>
      <c r="M1320" s="187"/>
      <c r="N1320" s="187"/>
      <c r="O1320" s="128"/>
      <c r="P1320" s="221"/>
      <c r="Q1320" s="221"/>
      <c r="R1320" s="221"/>
      <c r="S1320" s="221"/>
      <c r="T1320" s="221"/>
      <c r="U1320" s="221"/>
      <c r="V1320" s="221"/>
      <c r="W1320" s="221"/>
      <c r="X1320" s="221"/>
      <c r="Y1320" s="221"/>
      <c r="Z1320" s="221"/>
      <c r="AA1320" s="221"/>
      <c r="AB1320" s="221"/>
      <c r="AC1320" s="221"/>
      <c r="AD1320" s="221"/>
      <c r="AE1320" s="221"/>
      <c r="AF1320" s="221"/>
      <c r="AG1320" s="221"/>
      <c r="AH1320" s="221"/>
      <c r="AI1320" s="221"/>
      <c r="AJ1320" s="221"/>
      <c r="AK1320" s="221"/>
      <c r="AL1320" s="221"/>
      <c r="AM1320" s="221"/>
      <c r="AN1320" s="221"/>
      <c r="AO1320" s="221"/>
      <c r="AP1320" s="221"/>
      <c r="AQ1320" s="221"/>
      <c r="AR1320" s="221"/>
      <c r="AS1320" s="221"/>
      <c r="AT1320" s="221"/>
      <c r="AU1320" s="221"/>
      <c r="AV1320" s="221"/>
      <c r="AW1320" s="221"/>
      <c r="AX1320" s="221"/>
      <c r="AY1320" s="221"/>
      <c r="AZ1320" s="221"/>
      <c r="BA1320" s="221"/>
      <c r="BB1320" s="221"/>
      <c r="BC1320" s="221"/>
      <c r="BD1320" s="221"/>
      <c r="BE1320" s="221"/>
      <c r="BF1320" s="221"/>
      <c r="BG1320" s="221"/>
      <c r="BH1320" s="221"/>
      <c r="BI1320" s="221"/>
      <c r="BJ1320" s="221"/>
      <c r="BK1320" s="221"/>
      <c r="BL1320" s="221"/>
      <c r="BM1320" s="221"/>
      <c r="BN1320" s="221"/>
      <c r="BO1320" s="221"/>
      <c r="BP1320" s="221"/>
      <c r="BQ1320" s="222"/>
      <c r="BR1320" s="182">
        <v>0</v>
      </c>
      <c r="BS1320" s="183"/>
      <c r="BT1320" s="183"/>
      <c r="BU1320" s="183"/>
      <c r="BV1320" s="184"/>
      <c r="BW1320" s="1"/>
      <c r="BX1320" s="1"/>
      <c r="BY1320" s="1"/>
      <c r="BZ1320" s="2"/>
    </row>
    <row r="1321" spans="1:79" ht="55.5" customHeight="1">
      <c r="A1321" s="185" t="s">
        <v>579</v>
      </c>
      <c r="B1321" s="125"/>
      <c r="C1321" s="186" t="s">
        <v>188</v>
      </c>
      <c r="D1321" s="186"/>
      <c r="E1321" s="186"/>
      <c r="F1321" s="186"/>
      <c r="G1321" s="186"/>
      <c r="H1321" s="186"/>
      <c r="I1321" s="186"/>
      <c r="J1321" s="187" t="s">
        <v>100</v>
      </c>
      <c r="K1321" s="187"/>
      <c r="L1321" s="187"/>
      <c r="M1321" s="187"/>
      <c r="N1321" s="187"/>
      <c r="O1321" s="229" t="s">
        <v>549</v>
      </c>
      <c r="P1321" s="230"/>
      <c r="Q1321" s="230"/>
      <c r="R1321" s="230"/>
      <c r="S1321" s="230"/>
      <c r="T1321" s="230"/>
      <c r="U1321" s="230"/>
      <c r="V1321" s="230"/>
      <c r="W1321" s="230"/>
      <c r="X1321" s="230"/>
      <c r="Y1321" s="230"/>
      <c r="Z1321" s="230"/>
      <c r="AA1321" s="230"/>
      <c r="AB1321" s="230"/>
      <c r="AC1321" s="230"/>
      <c r="AD1321" s="230"/>
      <c r="AE1321" s="230"/>
      <c r="AF1321" s="230"/>
      <c r="AG1321" s="230"/>
      <c r="AH1321" s="230"/>
      <c r="AI1321" s="230"/>
      <c r="AJ1321" s="230"/>
      <c r="AK1321" s="230"/>
      <c r="AL1321" s="230"/>
      <c r="AM1321" s="230"/>
      <c r="AN1321" s="230"/>
      <c r="AO1321" s="230"/>
      <c r="AP1321" s="230"/>
      <c r="AQ1321" s="230"/>
      <c r="AR1321" s="230"/>
      <c r="AS1321" s="230"/>
      <c r="AT1321" s="230"/>
      <c r="AU1321" s="230"/>
      <c r="AV1321" s="230"/>
      <c r="AW1321" s="230"/>
      <c r="AX1321" s="230"/>
      <c r="AY1321" s="230"/>
      <c r="AZ1321" s="230"/>
      <c r="BA1321" s="230"/>
      <c r="BB1321" s="230"/>
      <c r="BC1321" s="230"/>
      <c r="BD1321" s="230"/>
      <c r="BE1321" s="230"/>
      <c r="BF1321" s="230"/>
      <c r="BG1321" s="230"/>
      <c r="BH1321" s="230"/>
      <c r="BI1321" s="230"/>
      <c r="BJ1321" s="230"/>
      <c r="BK1321" s="230"/>
      <c r="BL1321" s="230"/>
      <c r="BM1321" s="230"/>
      <c r="BN1321" s="230"/>
      <c r="BO1321" s="230"/>
      <c r="BP1321" s="230"/>
      <c r="BQ1321" s="231"/>
      <c r="BR1321" s="182">
        <v>-100000</v>
      </c>
      <c r="BS1321" s="183"/>
      <c r="BT1321" s="183"/>
      <c r="BU1321" s="183"/>
      <c r="BV1321" s="184"/>
      <c r="BW1321" s="1"/>
      <c r="BX1321" s="1"/>
      <c r="BY1321" s="1"/>
      <c r="BZ1321" s="2"/>
    </row>
    <row r="1322" spans="1:79" ht="18.75" customHeight="1">
      <c r="A1322" s="62">
        <v>0</v>
      </c>
      <c r="B1322" s="61"/>
      <c r="C1322" s="178" t="s">
        <v>198</v>
      </c>
      <c r="D1322" s="178"/>
      <c r="E1322" s="178"/>
      <c r="F1322" s="178"/>
      <c r="G1322" s="178"/>
      <c r="H1322" s="178"/>
      <c r="I1322" s="178"/>
      <c r="J1322" s="179" t="s">
        <v>98</v>
      </c>
      <c r="K1322" s="179"/>
      <c r="L1322" s="179"/>
      <c r="M1322" s="179"/>
      <c r="N1322" s="179"/>
      <c r="O1322" s="128"/>
      <c r="P1322" s="221"/>
      <c r="Q1322" s="221"/>
      <c r="R1322" s="221"/>
      <c r="S1322" s="221"/>
      <c r="T1322" s="221"/>
      <c r="U1322" s="221"/>
      <c r="V1322" s="221"/>
      <c r="W1322" s="221"/>
      <c r="X1322" s="221"/>
      <c r="Y1322" s="221"/>
      <c r="Z1322" s="221"/>
      <c r="AA1322" s="221"/>
      <c r="AB1322" s="221"/>
      <c r="AC1322" s="221"/>
      <c r="AD1322" s="221"/>
      <c r="AE1322" s="221"/>
      <c r="AF1322" s="221"/>
      <c r="AG1322" s="221"/>
      <c r="AH1322" s="221"/>
      <c r="AI1322" s="221"/>
      <c r="AJ1322" s="221"/>
      <c r="AK1322" s="221"/>
      <c r="AL1322" s="221"/>
      <c r="AM1322" s="221"/>
      <c r="AN1322" s="221"/>
      <c r="AO1322" s="221"/>
      <c r="AP1322" s="221"/>
      <c r="AQ1322" s="221"/>
      <c r="AR1322" s="221"/>
      <c r="AS1322" s="221"/>
      <c r="AT1322" s="221"/>
      <c r="AU1322" s="221"/>
      <c r="AV1322" s="221"/>
      <c r="AW1322" s="221"/>
      <c r="AX1322" s="221"/>
      <c r="AY1322" s="221"/>
      <c r="AZ1322" s="221"/>
      <c r="BA1322" s="221"/>
      <c r="BB1322" s="221"/>
      <c r="BC1322" s="221"/>
      <c r="BD1322" s="221"/>
      <c r="BE1322" s="221"/>
      <c r="BF1322" s="221"/>
      <c r="BG1322" s="221"/>
      <c r="BH1322" s="221"/>
      <c r="BI1322" s="221"/>
      <c r="BJ1322" s="221"/>
      <c r="BK1322" s="221"/>
      <c r="BL1322" s="221"/>
      <c r="BM1322" s="221"/>
      <c r="BN1322" s="221"/>
      <c r="BO1322" s="221"/>
      <c r="BP1322" s="221"/>
      <c r="BQ1322" s="222"/>
      <c r="BR1322" s="151"/>
      <c r="BS1322" s="151"/>
      <c r="BT1322" s="151"/>
      <c r="BU1322" s="151"/>
      <c r="BV1322" s="151"/>
      <c r="BW1322" s="1"/>
      <c r="BX1322" s="1"/>
      <c r="BY1322" s="1"/>
      <c r="BZ1322" s="2"/>
    </row>
    <row r="1323" spans="1:79" ht="58.5" customHeight="1">
      <c r="A1323" s="185" t="s">
        <v>579</v>
      </c>
      <c r="B1323" s="125"/>
      <c r="C1323" s="186" t="s">
        <v>274</v>
      </c>
      <c r="D1323" s="186"/>
      <c r="E1323" s="186"/>
      <c r="F1323" s="186"/>
      <c r="G1323" s="186"/>
      <c r="H1323" s="186"/>
      <c r="I1323" s="186"/>
      <c r="J1323" s="187" t="s">
        <v>103</v>
      </c>
      <c r="K1323" s="187"/>
      <c r="L1323" s="187"/>
      <c r="M1323" s="187"/>
      <c r="N1323" s="187"/>
      <c r="O1323" s="229" t="s">
        <v>549</v>
      </c>
      <c r="P1323" s="230"/>
      <c r="Q1323" s="230"/>
      <c r="R1323" s="230"/>
      <c r="S1323" s="230"/>
      <c r="T1323" s="230"/>
      <c r="U1323" s="230"/>
      <c r="V1323" s="230"/>
      <c r="W1323" s="230"/>
      <c r="X1323" s="230"/>
      <c r="Y1323" s="230"/>
      <c r="Z1323" s="230"/>
      <c r="AA1323" s="230"/>
      <c r="AB1323" s="230"/>
      <c r="AC1323" s="230"/>
      <c r="AD1323" s="230"/>
      <c r="AE1323" s="230"/>
      <c r="AF1323" s="230"/>
      <c r="AG1323" s="230"/>
      <c r="AH1323" s="230"/>
      <c r="AI1323" s="230"/>
      <c r="AJ1323" s="230"/>
      <c r="AK1323" s="230"/>
      <c r="AL1323" s="230"/>
      <c r="AM1323" s="230"/>
      <c r="AN1323" s="230"/>
      <c r="AO1323" s="230"/>
      <c r="AP1323" s="230"/>
      <c r="AQ1323" s="230"/>
      <c r="AR1323" s="230"/>
      <c r="AS1323" s="230"/>
      <c r="AT1323" s="230"/>
      <c r="AU1323" s="230"/>
      <c r="AV1323" s="230"/>
      <c r="AW1323" s="230"/>
      <c r="AX1323" s="230"/>
      <c r="AY1323" s="230"/>
      <c r="AZ1323" s="230"/>
      <c r="BA1323" s="230"/>
      <c r="BB1323" s="230"/>
      <c r="BC1323" s="230"/>
      <c r="BD1323" s="230"/>
      <c r="BE1323" s="230"/>
      <c r="BF1323" s="230"/>
      <c r="BG1323" s="230"/>
      <c r="BH1323" s="230"/>
      <c r="BI1323" s="230"/>
      <c r="BJ1323" s="230"/>
      <c r="BK1323" s="230"/>
      <c r="BL1323" s="230"/>
      <c r="BM1323" s="230"/>
      <c r="BN1323" s="230"/>
      <c r="BO1323" s="230"/>
      <c r="BP1323" s="230"/>
      <c r="BQ1323" s="231"/>
      <c r="BR1323" s="182">
        <v>-1</v>
      </c>
      <c r="BS1323" s="183"/>
      <c r="BT1323" s="183"/>
      <c r="BU1323" s="183"/>
      <c r="BV1323" s="184"/>
      <c r="BW1323" s="1"/>
      <c r="BX1323" s="1"/>
      <c r="BY1323" s="1"/>
      <c r="BZ1323" s="2"/>
    </row>
    <row r="1324" spans="1:79" ht="18.75" customHeight="1">
      <c r="A1324" s="62">
        <v>0</v>
      </c>
      <c r="B1324" s="61"/>
      <c r="C1324" s="178" t="s">
        <v>281</v>
      </c>
      <c r="D1324" s="178"/>
      <c r="E1324" s="178"/>
      <c r="F1324" s="178"/>
      <c r="G1324" s="178"/>
      <c r="H1324" s="178"/>
      <c r="I1324" s="178"/>
      <c r="J1324" s="179" t="s">
        <v>98</v>
      </c>
      <c r="K1324" s="179"/>
      <c r="L1324" s="179"/>
      <c r="M1324" s="179"/>
      <c r="N1324" s="179"/>
      <c r="O1324" s="128"/>
      <c r="P1324" s="221"/>
      <c r="Q1324" s="221"/>
      <c r="R1324" s="221"/>
      <c r="S1324" s="221"/>
      <c r="T1324" s="221"/>
      <c r="U1324" s="221"/>
      <c r="V1324" s="221"/>
      <c r="W1324" s="221"/>
      <c r="X1324" s="221"/>
      <c r="Y1324" s="221"/>
      <c r="Z1324" s="221"/>
      <c r="AA1324" s="221"/>
      <c r="AB1324" s="221"/>
      <c r="AC1324" s="221"/>
      <c r="AD1324" s="221"/>
      <c r="AE1324" s="221"/>
      <c r="AF1324" s="221"/>
      <c r="AG1324" s="221"/>
      <c r="AH1324" s="221"/>
      <c r="AI1324" s="221"/>
      <c r="AJ1324" s="221"/>
      <c r="AK1324" s="221"/>
      <c r="AL1324" s="221"/>
      <c r="AM1324" s="221"/>
      <c r="AN1324" s="221"/>
      <c r="AO1324" s="221"/>
      <c r="AP1324" s="221"/>
      <c r="AQ1324" s="221"/>
      <c r="AR1324" s="221"/>
      <c r="AS1324" s="221"/>
      <c r="AT1324" s="221"/>
      <c r="AU1324" s="221"/>
      <c r="AV1324" s="221"/>
      <c r="AW1324" s="221"/>
      <c r="AX1324" s="221"/>
      <c r="AY1324" s="221"/>
      <c r="AZ1324" s="221"/>
      <c r="BA1324" s="221"/>
      <c r="BB1324" s="221"/>
      <c r="BC1324" s="221"/>
      <c r="BD1324" s="221"/>
      <c r="BE1324" s="221"/>
      <c r="BF1324" s="221"/>
      <c r="BG1324" s="221"/>
      <c r="BH1324" s="221"/>
      <c r="BI1324" s="221"/>
      <c r="BJ1324" s="221"/>
      <c r="BK1324" s="221"/>
      <c r="BL1324" s="221"/>
      <c r="BM1324" s="221"/>
      <c r="BN1324" s="221"/>
      <c r="BO1324" s="221"/>
      <c r="BP1324" s="221"/>
      <c r="BQ1324" s="222"/>
      <c r="BR1324" s="151"/>
      <c r="BS1324" s="151"/>
      <c r="BT1324" s="151"/>
      <c r="BU1324" s="151"/>
      <c r="BV1324" s="151"/>
      <c r="BW1324" s="1"/>
      <c r="BX1324" s="1"/>
      <c r="BY1324" s="1"/>
      <c r="BZ1324" s="2"/>
    </row>
    <row r="1325" spans="1:79" ht="57" customHeight="1">
      <c r="A1325" s="185" t="s">
        <v>579</v>
      </c>
      <c r="B1325" s="125"/>
      <c r="C1325" s="195" t="s">
        <v>351</v>
      </c>
      <c r="D1325" s="196"/>
      <c r="E1325" s="196"/>
      <c r="F1325" s="196"/>
      <c r="G1325" s="196"/>
      <c r="H1325" s="196"/>
      <c r="I1325" s="197"/>
      <c r="J1325" s="188" t="s">
        <v>100</v>
      </c>
      <c r="K1325" s="189"/>
      <c r="L1325" s="189"/>
      <c r="M1325" s="189"/>
      <c r="N1325" s="190"/>
      <c r="O1325" s="229" t="s">
        <v>549</v>
      </c>
      <c r="P1325" s="230"/>
      <c r="Q1325" s="230"/>
      <c r="R1325" s="230"/>
      <c r="S1325" s="230"/>
      <c r="T1325" s="230"/>
      <c r="U1325" s="230"/>
      <c r="V1325" s="230"/>
      <c r="W1325" s="230"/>
      <c r="X1325" s="230"/>
      <c r="Y1325" s="230"/>
      <c r="Z1325" s="230"/>
      <c r="AA1325" s="230"/>
      <c r="AB1325" s="230"/>
      <c r="AC1325" s="230"/>
      <c r="AD1325" s="230"/>
      <c r="AE1325" s="230"/>
      <c r="AF1325" s="230"/>
      <c r="AG1325" s="230"/>
      <c r="AH1325" s="230"/>
      <c r="AI1325" s="230"/>
      <c r="AJ1325" s="230"/>
      <c r="AK1325" s="230"/>
      <c r="AL1325" s="230"/>
      <c r="AM1325" s="230"/>
      <c r="AN1325" s="230"/>
      <c r="AO1325" s="230"/>
      <c r="AP1325" s="230"/>
      <c r="AQ1325" s="230"/>
      <c r="AR1325" s="230"/>
      <c r="AS1325" s="230"/>
      <c r="AT1325" s="230"/>
      <c r="AU1325" s="230"/>
      <c r="AV1325" s="230"/>
      <c r="AW1325" s="230"/>
      <c r="AX1325" s="230"/>
      <c r="AY1325" s="230"/>
      <c r="AZ1325" s="230"/>
      <c r="BA1325" s="230"/>
      <c r="BB1325" s="230"/>
      <c r="BC1325" s="230"/>
      <c r="BD1325" s="230"/>
      <c r="BE1325" s="230"/>
      <c r="BF1325" s="230"/>
      <c r="BG1325" s="230"/>
      <c r="BH1325" s="230"/>
      <c r="BI1325" s="230"/>
      <c r="BJ1325" s="230"/>
      <c r="BK1325" s="230"/>
      <c r="BL1325" s="230"/>
      <c r="BM1325" s="230"/>
      <c r="BN1325" s="230"/>
      <c r="BO1325" s="230"/>
      <c r="BP1325" s="230"/>
      <c r="BQ1325" s="231"/>
      <c r="BR1325" s="182">
        <v>20720</v>
      </c>
      <c r="BS1325" s="183"/>
      <c r="BT1325" s="183"/>
      <c r="BU1325" s="183"/>
      <c r="BV1325" s="184"/>
      <c r="BW1325" s="1"/>
      <c r="BX1325" s="1"/>
      <c r="BY1325" s="1"/>
      <c r="BZ1325" s="2"/>
    </row>
    <row r="1326" spans="1:79" ht="18.75" customHeight="1">
      <c r="A1326" s="62">
        <v>0</v>
      </c>
      <c r="B1326" s="61"/>
      <c r="C1326" s="178" t="s">
        <v>360</v>
      </c>
      <c r="D1326" s="178"/>
      <c r="E1326" s="178"/>
      <c r="F1326" s="178"/>
      <c r="G1326" s="178"/>
      <c r="H1326" s="178"/>
      <c r="I1326" s="178"/>
      <c r="J1326" s="179" t="s">
        <v>98</v>
      </c>
      <c r="K1326" s="179"/>
      <c r="L1326" s="179"/>
      <c r="M1326" s="179"/>
      <c r="N1326" s="179"/>
      <c r="O1326" s="128"/>
      <c r="P1326" s="221"/>
      <c r="Q1326" s="221"/>
      <c r="R1326" s="221"/>
      <c r="S1326" s="221"/>
      <c r="T1326" s="221"/>
      <c r="U1326" s="221"/>
      <c r="V1326" s="221"/>
      <c r="W1326" s="221"/>
      <c r="X1326" s="221"/>
      <c r="Y1326" s="221"/>
      <c r="Z1326" s="221"/>
      <c r="AA1326" s="221"/>
      <c r="AB1326" s="221"/>
      <c r="AC1326" s="221"/>
      <c r="AD1326" s="221"/>
      <c r="AE1326" s="221"/>
      <c r="AF1326" s="221"/>
      <c r="AG1326" s="221"/>
      <c r="AH1326" s="221"/>
      <c r="AI1326" s="221"/>
      <c r="AJ1326" s="221"/>
      <c r="AK1326" s="221"/>
      <c r="AL1326" s="221"/>
      <c r="AM1326" s="221"/>
      <c r="AN1326" s="221"/>
      <c r="AO1326" s="221"/>
      <c r="AP1326" s="221"/>
      <c r="AQ1326" s="221"/>
      <c r="AR1326" s="221"/>
      <c r="AS1326" s="221"/>
      <c r="AT1326" s="221"/>
      <c r="AU1326" s="221"/>
      <c r="AV1326" s="221"/>
      <c r="AW1326" s="221"/>
      <c r="AX1326" s="221"/>
      <c r="AY1326" s="221"/>
      <c r="AZ1326" s="221"/>
      <c r="BA1326" s="221"/>
      <c r="BB1326" s="221"/>
      <c r="BC1326" s="221"/>
      <c r="BD1326" s="221"/>
      <c r="BE1326" s="221"/>
      <c r="BF1326" s="221"/>
      <c r="BG1326" s="221"/>
      <c r="BH1326" s="221"/>
      <c r="BI1326" s="221"/>
      <c r="BJ1326" s="221"/>
      <c r="BK1326" s="221"/>
      <c r="BL1326" s="221"/>
      <c r="BM1326" s="221"/>
      <c r="BN1326" s="221"/>
      <c r="BO1326" s="221"/>
      <c r="BP1326" s="221"/>
      <c r="BQ1326" s="222"/>
      <c r="BR1326" s="151"/>
      <c r="BS1326" s="151"/>
      <c r="BT1326" s="151"/>
      <c r="BU1326" s="151"/>
      <c r="BV1326" s="151"/>
      <c r="BW1326" s="1"/>
      <c r="BX1326" s="1"/>
      <c r="BY1326" s="1"/>
      <c r="BZ1326" s="2"/>
    </row>
    <row r="1327" spans="1:79" ht="52.5" customHeight="1">
      <c r="A1327" s="185" t="s">
        <v>579</v>
      </c>
      <c r="B1327" s="125"/>
      <c r="C1327" s="186" t="s">
        <v>415</v>
      </c>
      <c r="D1327" s="186"/>
      <c r="E1327" s="186"/>
      <c r="F1327" s="186"/>
      <c r="G1327" s="186"/>
      <c r="H1327" s="186"/>
      <c r="I1327" s="186"/>
      <c r="J1327" s="187" t="s">
        <v>362</v>
      </c>
      <c r="K1327" s="187"/>
      <c r="L1327" s="187"/>
      <c r="M1327" s="187"/>
      <c r="N1327" s="187"/>
      <c r="O1327" s="229" t="s">
        <v>549</v>
      </c>
      <c r="P1327" s="230"/>
      <c r="Q1327" s="230"/>
      <c r="R1327" s="230"/>
      <c r="S1327" s="230"/>
      <c r="T1327" s="230"/>
      <c r="U1327" s="230"/>
      <c r="V1327" s="230"/>
      <c r="W1327" s="230"/>
      <c r="X1327" s="230"/>
      <c r="Y1327" s="230"/>
      <c r="Z1327" s="230"/>
      <c r="AA1327" s="230"/>
      <c r="AB1327" s="230"/>
      <c r="AC1327" s="230"/>
      <c r="AD1327" s="230"/>
      <c r="AE1327" s="230"/>
      <c r="AF1327" s="230"/>
      <c r="AG1327" s="230"/>
      <c r="AH1327" s="230"/>
      <c r="AI1327" s="230"/>
      <c r="AJ1327" s="230"/>
      <c r="AK1327" s="230"/>
      <c r="AL1327" s="230"/>
      <c r="AM1327" s="230"/>
      <c r="AN1327" s="230"/>
      <c r="AO1327" s="230"/>
      <c r="AP1327" s="230"/>
      <c r="AQ1327" s="230"/>
      <c r="AR1327" s="230"/>
      <c r="AS1327" s="230"/>
      <c r="AT1327" s="230"/>
      <c r="AU1327" s="230"/>
      <c r="AV1327" s="230"/>
      <c r="AW1327" s="230"/>
      <c r="AX1327" s="230"/>
      <c r="AY1327" s="230"/>
      <c r="AZ1327" s="230"/>
      <c r="BA1327" s="230"/>
      <c r="BB1327" s="230"/>
      <c r="BC1327" s="230"/>
      <c r="BD1327" s="230"/>
      <c r="BE1327" s="230"/>
      <c r="BF1327" s="230"/>
      <c r="BG1327" s="230"/>
      <c r="BH1327" s="230"/>
      <c r="BI1327" s="230"/>
      <c r="BJ1327" s="230"/>
      <c r="BK1327" s="230"/>
      <c r="BL1327" s="230"/>
      <c r="BM1327" s="230"/>
      <c r="BN1327" s="230"/>
      <c r="BO1327" s="230"/>
      <c r="BP1327" s="230"/>
      <c r="BQ1327" s="231"/>
      <c r="BR1327" s="182">
        <v>-41.41</v>
      </c>
      <c r="BS1327" s="183"/>
      <c r="BT1327" s="183"/>
      <c r="BU1327" s="183"/>
      <c r="BV1327" s="184"/>
      <c r="BW1327" s="1"/>
      <c r="BX1327" s="1"/>
      <c r="BY1327" s="1"/>
      <c r="BZ1327" s="2"/>
    </row>
    <row r="1328" spans="1:79" ht="30.6" hidden="1" customHeight="1">
      <c r="A1328" s="185">
        <v>87</v>
      </c>
      <c r="B1328" s="125"/>
      <c r="C1328" s="186" t="s">
        <v>415</v>
      </c>
      <c r="D1328" s="186"/>
      <c r="E1328" s="186"/>
      <c r="F1328" s="186"/>
      <c r="G1328" s="186"/>
      <c r="H1328" s="186"/>
      <c r="I1328" s="186"/>
      <c r="J1328" s="187" t="s">
        <v>362</v>
      </c>
      <c r="K1328" s="187"/>
      <c r="L1328" s="187"/>
      <c r="M1328" s="187"/>
      <c r="N1328" s="187"/>
      <c r="O1328" s="128"/>
      <c r="P1328" s="221"/>
      <c r="Q1328" s="221"/>
      <c r="R1328" s="221"/>
      <c r="S1328" s="221"/>
      <c r="T1328" s="221"/>
      <c r="U1328" s="221"/>
      <c r="V1328" s="221"/>
      <c r="W1328" s="221"/>
      <c r="X1328" s="221"/>
      <c r="Y1328" s="221"/>
      <c r="Z1328" s="221"/>
      <c r="AA1328" s="221"/>
      <c r="AB1328" s="221"/>
      <c r="AC1328" s="221"/>
      <c r="AD1328" s="221"/>
      <c r="AE1328" s="221"/>
      <c r="AF1328" s="221"/>
      <c r="AG1328" s="221"/>
      <c r="AH1328" s="221"/>
      <c r="AI1328" s="221"/>
      <c r="AJ1328" s="221"/>
      <c r="AK1328" s="221"/>
      <c r="AL1328" s="221"/>
      <c r="AM1328" s="221"/>
      <c r="AN1328" s="221"/>
      <c r="AO1328" s="221"/>
      <c r="AP1328" s="221"/>
      <c r="AQ1328" s="221"/>
      <c r="AR1328" s="221"/>
      <c r="AS1328" s="221"/>
      <c r="AT1328" s="221"/>
      <c r="AU1328" s="221"/>
      <c r="AV1328" s="221"/>
      <c r="AW1328" s="221"/>
      <c r="AX1328" s="221"/>
      <c r="AY1328" s="221"/>
      <c r="AZ1328" s="221"/>
      <c r="BA1328" s="221"/>
      <c r="BB1328" s="221"/>
      <c r="BC1328" s="221"/>
      <c r="BD1328" s="221"/>
      <c r="BE1328" s="221"/>
      <c r="BF1328" s="221"/>
      <c r="BG1328" s="221"/>
      <c r="BH1328" s="221"/>
      <c r="BI1328" s="221"/>
      <c r="BJ1328" s="221"/>
      <c r="BK1328" s="221"/>
      <c r="BL1328" s="221"/>
      <c r="BM1328" s="221"/>
      <c r="BN1328" s="221"/>
      <c r="BO1328" s="221"/>
      <c r="BP1328" s="221"/>
      <c r="BQ1328" s="222"/>
      <c r="BR1328" s="182">
        <v>0</v>
      </c>
      <c r="BS1328" s="183"/>
      <c r="BT1328" s="183"/>
      <c r="BU1328" s="183"/>
      <c r="BV1328" s="184"/>
      <c r="BW1328" s="1"/>
      <c r="BX1328" s="1"/>
      <c r="BY1328" s="1"/>
      <c r="BZ1328" s="2"/>
    </row>
    <row r="1329" spans="1:79" s="6" customFormat="1" ht="18.75" hidden="1" customHeight="1">
      <c r="A1329" s="62">
        <v>0</v>
      </c>
      <c r="B1329" s="61"/>
      <c r="C1329" s="178" t="s">
        <v>97</v>
      </c>
      <c r="D1329" s="178"/>
      <c r="E1329" s="178"/>
      <c r="F1329" s="178"/>
      <c r="G1329" s="178"/>
      <c r="H1329" s="178"/>
      <c r="I1329" s="178"/>
      <c r="J1329" s="179" t="s">
        <v>98</v>
      </c>
      <c r="K1329" s="179"/>
      <c r="L1329" s="179"/>
      <c r="M1329" s="179"/>
      <c r="N1329" s="179"/>
      <c r="O1329" s="128"/>
      <c r="P1329" s="221"/>
      <c r="Q1329" s="221"/>
      <c r="R1329" s="221"/>
      <c r="S1329" s="221"/>
      <c r="T1329" s="221"/>
      <c r="U1329" s="221"/>
      <c r="V1329" s="221"/>
      <c r="W1329" s="221"/>
      <c r="X1329" s="221"/>
      <c r="Y1329" s="221"/>
      <c r="Z1329" s="221"/>
      <c r="AA1329" s="221"/>
      <c r="AB1329" s="221"/>
      <c r="AC1329" s="221"/>
      <c r="AD1329" s="221"/>
      <c r="AE1329" s="221"/>
      <c r="AF1329" s="221"/>
      <c r="AG1329" s="221"/>
      <c r="AH1329" s="221"/>
      <c r="AI1329" s="221"/>
      <c r="AJ1329" s="221"/>
      <c r="AK1329" s="221"/>
      <c r="AL1329" s="221"/>
      <c r="AM1329" s="221"/>
      <c r="AN1329" s="221"/>
      <c r="AO1329" s="221"/>
      <c r="AP1329" s="221"/>
      <c r="AQ1329" s="221"/>
      <c r="AR1329" s="221"/>
      <c r="AS1329" s="221"/>
      <c r="AT1329" s="221"/>
      <c r="AU1329" s="221"/>
      <c r="AV1329" s="221"/>
      <c r="AW1329" s="221"/>
      <c r="AX1329" s="221"/>
      <c r="AY1329" s="221"/>
      <c r="AZ1329" s="221"/>
      <c r="BA1329" s="221"/>
      <c r="BB1329" s="221"/>
      <c r="BC1329" s="221"/>
      <c r="BD1329" s="221"/>
      <c r="BE1329" s="221"/>
      <c r="BF1329" s="221"/>
      <c r="BG1329" s="221"/>
      <c r="BH1329" s="221"/>
      <c r="BI1329" s="221"/>
      <c r="BJ1329" s="221"/>
      <c r="BK1329" s="221"/>
      <c r="BL1329" s="221"/>
      <c r="BM1329" s="221"/>
      <c r="BN1329" s="221"/>
      <c r="BO1329" s="221"/>
      <c r="BP1329" s="221"/>
      <c r="BQ1329" s="222"/>
      <c r="BR1329" s="151"/>
      <c r="BS1329" s="151"/>
      <c r="BT1329" s="151"/>
      <c r="BU1329" s="151"/>
      <c r="BV1329" s="151"/>
      <c r="BW1329" s="4"/>
      <c r="BX1329" s="4"/>
      <c r="BY1329" s="4"/>
      <c r="BZ1329" s="5"/>
      <c r="CA1329" s="6" t="s">
        <v>24</v>
      </c>
    </row>
    <row r="1330" spans="1:79" s="6" customFormat="1" ht="43.5" customHeight="1">
      <c r="A1330" s="62">
        <v>0</v>
      </c>
      <c r="B1330" s="61"/>
      <c r="C1330" s="178" t="s">
        <v>520</v>
      </c>
      <c r="D1330" s="178"/>
      <c r="E1330" s="178"/>
      <c r="F1330" s="178"/>
      <c r="G1330" s="178"/>
      <c r="H1330" s="178"/>
      <c r="I1330" s="178"/>
      <c r="J1330" s="179" t="s">
        <v>98</v>
      </c>
      <c r="K1330" s="179"/>
      <c r="L1330" s="179"/>
      <c r="M1330" s="179"/>
      <c r="N1330" s="179"/>
      <c r="O1330" s="128"/>
      <c r="P1330" s="221"/>
      <c r="Q1330" s="221"/>
      <c r="R1330" s="221"/>
      <c r="S1330" s="221"/>
      <c r="T1330" s="221"/>
      <c r="U1330" s="221"/>
      <c r="V1330" s="221"/>
      <c r="W1330" s="221"/>
      <c r="X1330" s="221"/>
      <c r="Y1330" s="221"/>
      <c r="Z1330" s="221"/>
      <c r="AA1330" s="221"/>
      <c r="AB1330" s="221"/>
      <c r="AC1330" s="221"/>
      <c r="AD1330" s="221"/>
      <c r="AE1330" s="221"/>
      <c r="AF1330" s="221"/>
      <c r="AG1330" s="221"/>
      <c r="AH1330" s="221"/>
      <c r="AI1330" s="221"/>
      <c r="AJ1330" s="221"/>
      <c r="AK1330" s="221"/>
      <c r="AL1330" s="221"/>
      <c r="AM1330" s="221"/>
      <c r="AN1330" s="221"/>
      <c r="AO1330" s="221"/>
      <c r="AP1330" s="221"/>
      <c r="AQ1330" s="221"/>
      <c r="AR1330" s="221"/>
      <c r="AS1330" s="221"/>
      <c r="AT1330" s="221"/>
      <c r="AU1330" s="221"/>
      <c r="AV1330" s="221"/>
      <c r="AW1330" s="221"/>
      <c r="AX1330" s="221"/>
      <c r="AY1330" s="221"/>
      <c r="AZ1330" s="221"/>
      <c r="BA1330" s="221"/>
      <c r="BB1330" s="221"/>
      <c r="BC1330" s="221"/>
      <c r="BD1330" s="221"/>
      <c r="BE1330" s="221"/>
      <c r="BF1330" s="221"/>
      <c r="BG1330" s="221"/>
      <c r="BH1330" s="221"/>
      <c r="BI1330" s="221"/>
      <c r="BJ1330" s="221"/>
      <c r="BK1330" s="221"/>
      <c r="BL1330" s="221"/>
      <c r="BM1330" s="221"/>
      <c r="BN1330" s="221"/>
      <c r="BO1330" s="221"/>
      <c r="BP1330" s="221"/>
      <c r="BQ1330" s="222"/>
      <c r="BR1330" s="151"/>
      <c r="BS1330" s="151"/>
      <c r="BT1330" s="151"/>
      <c r="BU1330" s="151"/>
      <c r="BV1330" s="151"/>
      <c r="BW1330" s="4"/>
      <c r="BX1330" s="4"/>
      <c r="BY1330" s="4"/>
      <c r="BZ1330" s="5"/>
      <c r="CA1330" s="6" t="s">
        <v>24</v>
      </c>
    </row>
    <row r="1331" spans="1:79" s="6" customFormat="1" ht="69.75" customHeight="1">
      <c r="A1331" s="62">
        <v>0</v>
      </c>
      <c r="B1331" s="61"/>
      <c r="C1331" s="178" t="s">
        <v>521</v>
      </c>
      <c r="D1331" s="178"/>
      <c r="E1331" s="178"/>
      <c r="F1331" s="178"/>
      <c r="G1331" s="178"/>
      <c r="H1331" s="178"/>
      <c r="I1331" s="178"/>
      <c r="J1331" s="179" t="s">
        <v>98</v>
      </c>
      <c r="K1331" s="179"/>
      <c r="L1331" s="179"/>
      <c r="M1331" s="179"/>
      <c r="N1331" s="179"/>
      <c r="O1331" s="128"/>
      <c r="P1331" s="221"/>
      <c r="Q1331" s="221"/>
      <c r="R1331" s="221"/>
      <c r="S1331" s="221"/>
      <c r="T1331" s="221"/>
      <c r="U1331" s="221"/>
      <c r="V1331" s="221"/>
      <c r="W1331" s="221"/>
      <c r="X1331" s="221"/>
      <c r="Y1331" s="221"/>
      <c r="Z1331" s="221"/>
      <c r="AA1331" s="221"/>
      <c r="AB1331" s="221"/>
      <c r="AC1331" s="221"/>
      <c r="AD1331" s="221"/>
      <c r="AE1331" s="221"/>
      <c r="AF1331" s="221"/>
      <c r="AG1331" s="221"/>
      <c r="AH1331" s="221"/>
      <c r="AI1331" s="221"/>
      <c r="AJ1331" s="221"/>
      <c r="AK1331" s="221"/>
      <c r="AL1331" s="221"/>
      <c r="AM1331" s="221"/>
      <c r="AN1331" s="221"/>
      <c r="AO1331" s="221"/>
      <c r="AP1331" s="221"/>
      <c r="AQ1331" s="221"/>
      <c r="AR1331" s="221"/>
      <c r="AS1331" s="221"/>
      <c r="AT1331" s="221"/>
      <c r="AU1331" s="221"/>
      <c r="AV1331" s="221"/>
      <c r="AW1331" s="221"/>
      <c r="AX1331" s="221"/>
      <c r="AY1331" s="221"/>
      <c r="AZ1331" s="221"/>
      <c r="BA1331" s="221"/>
      <c r="BB1331" s="221"/>
      <c r="BC1331" s="221"/>
      <c r="BD1331" s="221"/>
      <c r="BE1331" s="221"/>
      <c r="BF1331" s="221"/>
      <c r="BG1331" s="221"/>
      <c r="BH1331" s="221"/>
      <c r="BI1331" s="221"/>
      <c r="BJ1331" s="221"/>
      <c r="BK1331" s="221"/>
      <c r="BL1331" s="221"/>
      <c r="BM1331" s="221"/>
      <c r="BN1331" s="221"/>
      <c r="BO1331" s="221"/>
      <c r="BP1331" s="221"/>
      <c r="BQ1331" s="222"/>
      <c r="BR1331" s="151"/>
      <c r="BS1331" s="151"/>
      <c r="BT1331" s="151"/>
      <c r="BU1331" s="151"/>
      <c r="BV1331" s="151"/>
      <c r="BW1331" s="4"/>
      <c r="BX1331" s="4"/>
      <c r="BY1331" s="4"/>
      <c r="BZ1331" s="5"/>
      <c r="CA1331" s="6" t="s">
        <v>24</v>
      </c>
    </row>
    <row r="1332" spans="1:79" s="6" customFormat="1" ht="18.75" customHeight="1">
      <c r="A1332" s="62">
        <v>0</v>
      </c>
      <c r="B1332" s="61"/>
      <c r="C1332" s="178" t="s">
        <v>97</v>
      </c>
      <c r="D1332" s="178"/>
      <c r="E1332" s="178"/>
      <c r="F1332" s="178"/>
      <c r="G1332" s="178"/>
      <c r="H1332" s="178"/>
      <c r="I1332" s="178"/>
      <c r="J1332" s="179" t="s">
        <v>98</v>
      </c>
      <c r="K1332" s="179"/>
      <c r="L1332" s="179"/>
      <c r="M1332" s="179"/>
      <c r="N1332" s="179"/>
      <c r="O1332" s="128"/>
      <c r="P1332" s="221"/>
      <c r="Q1332" s="221"/>
      <c r="R1332" s="221"/>
      <c r="S1332" s="221"/>
      <c r="T1332" s="221"/>
      <c r="U1332" s="221"/>
      <c r="V1332" s="221"/>
      <c r="W1332" s="221"/>
      <c r="X1332" s="221"/>
      <c r="Y1332" s="221"/>
      <c r="Z1332" s="221"/>
      <c r="AA1332" s="221"/>
      <c r="AB1332" s="221"/>
      <c r="AC1332" s="221"/>
      <c r="AD1332" s="221"/>
      <c r="AE1332" s="221"/>
      <c r="AF1332" s="221"/>
      <c r="AG1332" s="221"/>
      <c r="AH1332" s="221"/>
      <c r="AI1332" s="221"/>
      <c r="AJ1332" s="221"/>
      <c r="AK1332" s="221"/>
      <c r="AL1332" s="221"/>
      <c r="AM1332" s="221"/>
      <c r="AN1332" s="221"/>
      <c r="AO1332" s="221"/>
      <c r="AP1332" s="221"/>
      <c r="AQ1332" s="221"/>
      <c r="AR1332" s="221"/>
      <c r="AS1332" s="221"/>
      <c r="AT1332" s="221"/>
      <c r="AU1332" s="221"/>
      <c r="AV1332" s="221"/>
      <c r="AW1332" s="221"/>
      <c r="AX1332" s="221"/>
      <c r="AY1332" s="221"/>
      <c r="AZ1332" s="221"/>
      <c r="BA1332" s="221"/>
      <c r="BB1332" s="221"/>
      <c r="BC1332" s="221"/>
      <c r="BD1332" s="221"/>
      <c r="BE1332" s="221"/>
      <c r="BF1332" s="221"/>
      <c r="BG1332" s="221"/>
      <c r="BH1332" s="221"/>
      <c r="BI1332" s="221"/>
      <c r="BJ1332" s="221"/>
      <c r="BK1332" s="221"/>
      <c r="BL1332" s="221"/>
      <c r="BM1332" s="221"/>
      <c r="BN1332" s="221"/>
      <c r="BO1332" s="221"/>
      <c r="BP1332" s="221"/>
      <c r="BQ1332" s="222"/>
      <c r="BR1332" s="151"/>
      <c r="BS1332" s="151"/>
      <c r="BT1332" s="151"/>
      <c r="BU1332" s="151"/>
      <c r="BV1332" s="151"/>
      <c r="BW1332" s="4"/>
      <c r="BX1332" s="4"/>
      <c r="BY1332" s="4"/>
      <c r="BZ1332" s="5"/>
      <c r="CA1332" s="6" t="s">
        <v>24</v>
      </c>
    </row>
    <row r="1333" spans="1:79" ht="66.75" customHeight="1">
      <c r="A1333" s="185" t="s">
        <v>660</v>
      </c>
      <c r="B1333" s="125"/>
      <c r="C1333" s="186" t="s">
        <v>190</v>
      </c>
      <c r="D1333" s="186"/>
      <c r="E1333" s="186"/>
      <c r="F1333" s="186"/>
      <c r="G1333" s="186"/>
      <c r="H1333" s="186"/>
      <c r="I1333" s="186"/>
      <c r="J1333" s="187" t="s">
        <v>100</v>
      </c>
      <c r="K1333" s="187"/>
      <c r="L1333" s="187"/>
      <c r="M1333" s="187"/>
      <c r="N1333" s="187"/>
      <c r="O1333" s="229" t="s">
        <v>661</v>
      </c>
      <c r="P1333" s="230"/>
      <c r="Q1333" s="230"/>
      <c r="R1333" s="230"/>
      <c r="S1333" s="230"/>
      <c r="T1333" s="230"/>
      <c r="U1333" s="230"/>
      <c r="V1333" s="230"/>
      <c r="W1333" s="230"/>
      <c r="X1333" s="230"/>
      <c r="Y1333" s="230"/>
      <c r="Z1333" s="230"/>
      <c r="AA1333" s="230"/>
      <c r="AB1333" s="230"/>
      <c r="AC1333" s="230"/>
      <c r="AD1333" s="230"/>
      <c r="AE1333" s="230"/>
      <c r="AF1333" s="230"/>
      <c r="AG1333" s="230"/>
      <c r="AH1333" s="230"/>
      <c r="AI1333" s="230"/>
      <c r="AJ1333" s="230"/>
      <c r="AK1333" s="230"/>
      <c r="AL1333" s="230"/>
      <c r="AM1333" s="230"/>
      <c r="AN1333" s="230"/>
      <c r="AO1333" s="230"/>
      <c r="AP1333" s="230"/>
      <c r="AQ1333" s="230"/>
      <c r="AR1333" s="230"/>
      <c r="AS1333" s="230"/>
      <c r="AT1333" s="230"/>
      <c r="AU1333" s="230"/>
      <c r="AV1333" s="230"/>
      <c r="AW1333" s="230"/>
      <c r="AX1333" s="230"/>
      <c r="AY1333" s="230"/>
      <c r="AZ1333" s="230"/>
      <c r="BA1333" s="230"/>
      <c r="BB1333" s="230"/>
      <c r="BC1333" s="230"/>
      <c r="BD1333" s="230"/>
      <c r="BE1333" s="230"/>
      <c r="BF1333" s="230"/>
      <c r="BG1333" s="230"/>
      <c r="BH1333" s="230"/>
      <c r="BI1333" s="230"/>
      <c r="BJ1333" s="230"/>
      <c r="BK1333" s="230"/>
      <c r="BL1333" s="230"/>
      <c r="BM1333" s="230"/>
      <c r="BN1333" s="230"/>
      <c r="BO1333" s="230"/>
      <c r="BP1333" s="230"/>
      <c r="BQ1333" s="231"/>
      <c r="BR1333" s="182">
        <v>-6088</v>
      </c>
      <c r="BS1333" s="183"/>
      <c r="BT1333" s="183"/>
      <c r="BU1333" s="183"/>
      <c r="BV1333" s="184"/>
      <c r="BW1333" s="1"/>
      <c r="BX1333" s="1"/>
      <c r="BY1333" s="1"/>
      <c r="BZ1333" s="2"/>
    </row>
    <row r="1334" spans="1:79" ht="18.75" customHeight="1">
      <c r="A1334" s="62">
        <v>0</v>
      </c>
      <c r="B1334" s="61"/>
      <c r="C1334" s="178" t="s">
        <v>198</v>
      </c>
      <c r="D1334" s="178"/>
      <c r="E1334" s="178"/>
      <c r="F1334" s="178"/>
      <c r="G1334" s="178"/>
      <c r="H1334" s="178"/>
      <c r="I1334" s="178"/>
      <c r="J1334" s="179" t="s">
        <v>98</v>
      </c>
      <c r="K1334" s="179"/>
      <c r="L1334" s="179"/>
      <c r="M1334" s="179"/>
      <c r="N1334" s="179"/>
      <c r="O1334" s="128"/>
      <c r="P1334" s="221"/>
      <c r="Q1334" s="221"/>
      <c r="R1334" s="221"/>
      <c r="S1334" s="221"/>
      <c r="T1334" s="221"/>
      <c r="U1334" s="221"/>
      <c r="V1334" s="221"/>
      <c r="W1334" s="221"/>
      <c r="X1334" s="221"/>
      <c r="Y1334" s="221"/>
      <c r="Z1334" s="221"/>
      <c r="AA1334" s="221"/>
      <c r="AB1334" s="221"/>
      <c r="AC1334" s="221"/>
      <c r="AD1334" s="221"/>
      <c r="AE1334" s="221"/>
      <c r="AF1334" s="221"/>
      <c r="AG1334" s="221"/>
      <c r="AH1334" s="221"/>
      <c r="AI1334" s="221"/>
      <c r="AJ1334" s="221"/>
      <c r="AK1334" s="221"/>
      <c r="AL1334" s="221"/>
      <c r="AM1334" s="221"/>
      <c r="AN1334" s="221"/>
      <c r="AO1334" s="221"/>
      <c r="AP1334" s="221"/>
      <c r="AQ1334" s="221"/>
      <c r="AR1334" s="221"/>
      <c r="AS1334" s="221"/>
      <c r="AT1334" s="221"/>
      <c r="AU1334" s="221"/>
      <c r="AV1334" s="221"/>
      <c r="AW1334" s="221"/>
      <c r="AX1334" s="221"/>
      <c r="AY1334" s="221"/>
      <c r="AZ1334" s="221"/>
      <c r="BA1334" s="221"/>
      <c r="BB1334" s="221"/>
      <c r="BC1334" s="221"/>
      <c r="BD1334" s="221"/>
      <c r="BE1334" s="221"/>
      <c r="BF1334" s="221"/>
      <c r="BG1334" s="221"/>
      <c r="BH1334" s="221"/>
      <c r="BI1334" s="221"/>
      <c r="BJ1334" s="221"/>
      <c r="BK1334" s="221"/>
      <c r="BL1334" s="221"/>
      <c r="BM1334" s="221"/>
      <c r="BN1334" s="221"/>
      <c r="BO1334" s="221"/>
      <c r="BP1334" s="221"/>
      <c r="BQ1334" s="222"/>
      <c r="BR1334" s="151"/>
      <c r="BS1334" s="151"/>
      <c r="BT1334" s="151"/>
      <c r="BU1334" s="151"/>
      <c r="BV1334" s="151"/>
      <c r="BW1334" s="1"/>
      <c r="BX1334" s="1"/>
      <c r="BY1334" s="1"/>
      <c r="BZ1334" s="2"/>
    </row>
    <row r="1335" spans="1:79" ht="67.5" customHeight="1">
      <c r="A1335" s="185" t="s">
        <v>660</v>
      </c>
      <c r="B1335" s="125"/>
      <c r="C1335" s="186" t="s">
        <v>275</v>
      </c>
      <c r="D1335" s="186"/>
      <c r="E1335" s="186"/>
      <c r="F1335" s="186"/>
      <c r="G1335" s="186"/>
      <c r="H1335" s="186"/>
      <c r="I1335" s="186"/>
      <c r="J1335" s="187" t="s">
        <v>103</v>
      </c>
      <c r="K1335" s="187"/>
      <c r="L1335" s="187"/>
      <c r="M1335" s="187"/>
      <c r="N1335" s="187"/>
      <c r="O1335" s="229" t="s">
        <v>661</v>
      </c>
      <c r="P1335" s="230"/>
      <c r="Q1335" s="230"/>
      <c r="R1335" s="230"/>
      <c r="S1335" s="230"/>
      <c r="T1335" s="230"/>
      <c r="U1335" s="230"/>
      <c r="V1335" s="230"/>
      <c r="W1335" s="230"/>
      <c r="X1335" s="230"/>
      <c r="Y1335" s="230"/>
      <c r="Z1335" s="230"/>
      <c r="AA1335" s="230"/>
      <c r="AB1335" s="230"/>
      <c r="AC1335" s="230"/>
      <c r="AD1335" s="230"/>
      <c r="AE1335" s="230"/>
      <c r="AF1335" s="230"/>
      <c r="AG1335" s="230"/>
      <c r="AH1335" s="230"/>
      <c r="AI1335" s="230"/>
      <c r="AJ1335" s="230"/>
      <c r="AK1335" s="230"/>
      <c r="AL1335" s="230"/>
      <c r="AM1335" s="230"/>
      <c r="AN1335" s="230"/>
      <c r="AO1335" s="230"/>
      <c r="AP1335" s="230"/>
      <c r="AQ1335" s="230"/>
      <c r="AR1335" s="230"/>
      <c r="AS1335" s="230"/>
      <c r="AT1335" s="230"/>
      <c r="AU1335" s="230"/>
      <c r="AV1335" s="230"/>
      <c r="AW1335" s="230"/>
      <c r="AX1335" s="230"/>
      <c r="AY1335" s="230"/>
      <c r="AZ1335" s="230"/>
      <c r="BA1335" s="230"/>
      <c r="BB1335" s="230"/>
      <c r="BC1335" s="230"/>
      <c r="BD1335" s="230"/>
      <c r="BE1335" s="230"/>
      <c r="BF1335" s="230"/>
      <c r="BG1335" s="230"/>
      <c r="BH1335" s="230"/>
      <c r="BI1335" s="230"/>
      <c r="BJ1335" s="230"/>
      <c r="BK1335" s="230"/>
      <c r="BL1335" s="230"/>
      <c r="BM1335" s="230"/>
      <c r="BN1335" s="230"/>
      <c r="BO1335" s="230"/>
      <c r="BP1335" s="230"/>
      <c r="BQ1335" s="231"/>
      <c r="BR1335" s="182">
        <v>-1</v>
      </c>
      <c r="BS1335" s="183"/>
      <c r="BT1335" s="183"/>
      <c r="BU1335" s="183"/>
      <c r="BV1335" s="184"/>
      <c r="BW1335" s="1"/>
      <c r="BX1335" s="1"/>
      <c r="BY1335" s="1"/>
      <c r="BZ1335" s="2"/>
    </row>
    <row r="1336" spans="1:79" ht="18.75" customHeight="1">
      <c r="A1336" s="62">
        <v>0</v>
      </c>
      <c r="B1336" s="61"/>
      <c r="C1336" s="178" t="s">
        <v>281</v>
      </c>
      <c r="D1336" s="178"/>
      <c r="E1336" s="178"/>
      <c r="F1336" s="178"/>
      <c r="G1336" s="178"/>
      <c r="H1336" s="178"/>
      <c r="I1336" s="178"/>
      <c r="J1336" s="179" t="s">
        <v>98</v>
      </c>
      <c r="K1336" s="179"/>
      <c r="L1336" s="179"/>
      <c r="M1336" s="179"/>
      <c r="N1336" s="179"/>
      <c r="O1336" s="128"/>
      <c r="P1336" s="221"/>
      <c r="Q1336" s="221"/>
      <c r="R1336" s="221"/>
      <c r="S1336" s="221"/>
      <c r="T1336" s="221"/>
      <c r="U1336" s="221"/>
      <c r="V1336" s="221"/>
      <c r="W1336" s="221"/>
      <c r="X1336" s="221"/>
      <c r="Y1336" s="221"/>
      <c r="Z1336" s="221"/>
      <c r="AA1336" s="221"/>
      <c r="AB1336" s="221"/>
      <c r="AC1336" s="221"/>
      <c r="AD1336" s="221"/>
      <c r="AE1336" s="221"/>
      <c r="AF1336" s="221"/>
      <c r="AG1336" s="221"/>
      <c r="AH1336" s="221"/>
      <c r="AI1336" s="221"/>
      <c r="AJ1336" s="221"/>
      <c r="AK1336" s="221"/>
      <c r="AL1336" s="221"/>
      <c r="AM1336" s="221"/>
      <c r="AN1336" s="221"/>
      <c r="AO1336" s="221"/>
      <c r="AP1336" s="221"/>
      <c r="AQ1336" s="221"/>
      <c r="AR1336" s="221"/>
      <c r="AS1336" s="221"/>
      <c r="AT1336" s="221"/>
      <c r="AU1336" s="221"/>
      <c r="AV1336" s="221"/>
      <c r="AW1336" s="221"/>
      <c r="AX1336" s="221"/>
      <c r="AY1336" s="221"/>
      <c r="AZ1336" s="221"/>
      <c r="BA1336" s="221"/>
      <c r="BB1336" s="221"/>
      <c r="BC1336" s="221"/>
      <c r="BD1336" s="221"/>
      <c r="BE1336" s="221"/>
      <c r="BF1336" s="221"/>
      <c r="BG1336" s="221"/>
      <c r="BH1336" s="221"/>
      <c r="BI1336" s="221"/>
      <c r="BJ1336" s="221"/>
      <c r="BK1336" s="221"/>
      <c r="BL1336" s="221"/>
      <c r="BM1336" s="221"/>
      <c r="BN1336" s="221"/>
      <c r="BO1336" s="221"/>
      <c r="BP1336" s="221"/>
      <c r="BQ1336" s="222"/>
      <c r="BR1336" s="151"/>
      <c r="BS1336" s="151"/>
      <c r="BT1336" s="151"/>
      <c r="BU1336" s="151"/>
      <c r="BV1336" s="151"/>
      <c r="BW1336" s="1"/>
      <c r="BX1336" s="1"/>
      <c r="BY1336" s="1"/>
      <c r="BZ1336" s="2"/>
    </row>
    <row r="1337" spans="1:79" ht="92.1" customHeight="1">
      <c r="A1337" s="185" t="s">
        <v>660</v>
      </c>
      <c r="B1337" s="125"/>
      <c r="C1337" s="186" t="s">
        <v>352</v>
      </c>
      <c r="D1337" s="186"/>
      <c r="E1337" s="186"/>
      <c r="F1337" s="186"/>
      <c r="G1337" s="186"/>
      <c r="H1337" s="186"/>
      <c r="I1337" s="186"/>
      <c r="J1337" s="187" t="s">
        <v>100</v>
      </c>
      <c r="K1337" s="187"/>
      <c r="L1337" s="187"/>
      <c r="M1337" s="187"/>
      <c r="N1337" s="187"/>
      <c r="O1337" s="229" t="s">
        <v>661</v>
      </c>
      <c r="P1337" s="230"/>
      <c r="Q1337" s="230"/>
      <c r="R1337" s="230"/>
      <c r="S1337" s="230"/>
      <c r="T1337" s="230"/>
      <c r="U1337" s="230"/>
      <c r="V1337" s="230"/>
      <c r="W1337" s="230"/>
      <c r="X1337" s="230"/>
      <c r="Y1337" s="230"/>
      <c r="Z1337" s="230"/>
      <c r="AA1337" s="230"/>
      <c r="AB1337" s="230"/>
      <c r="AC1337" s="230"/>
      <c r="AD1337" s="230"/>
      <c r="AE1337" s="230"/>
      <c r="AF1337" s="230"/>
      <c r="AG1337" s="230"/>
      <c r="AH1337" s="230"/>
      <c r="AI1337" s="230"/>
      <c r="AJ1337" s="230"/>
      <c r="AK1337" s="230"/>
      <c r="AL1337" s="230"/>
      <c r="AM1337" s="230"/>
      <c r="AN1337" s="230"/>
      <c r="AO1337" s="230"/>
      <c r="AP1337" s="230"/>
      <c r="AQ1337" s="230"/>
      <c r="AR1337" s="230"/>
      <c r="AS1337" s="230"/>
      <c r="AT1337" s="230"/>
      <c r="AU1337" s="230"/>
      <c r="AV1337" s="230"/>
      <c r="AW1337" s="230"/>
      <c r="AX1337" s="230"/>
      <c r="AY1337" s="230"/>
      <c r="AZ1337" s="230"/>
      <c r="BA1337" s="230"/>
      <c r="BB1337" s="230"/>
      <c r="BC1337" s="230"/>
      <c r="BD1337" s="230"/>
      <c r="BE1337" s="230"/>
      <c r="BF1337" s="230"/>
      <c r="BG1337" s="230"/>
      <c r="BH1337" s="230"/>
      <c r="BI1337" s="230"/>
      <c r="BJ1337" s="230"/>
      <c r="BK1337" s="230"/>
      <c r="BL1337" s="230"/>
      <c r="BM1337" s="230"/>
      <c r="BN1337" s="230"/>
      <c r="BO1337" s="230"/>
      <c r="BP1337" s="230"/>
      <c r="BQ1337" s="231"/>
      <c r="BR1337" s="182">
        <v>-6088</v>
      </c>
      <c r="BS1337" s="183"/>
      <c r="BT1337" s="183"/>
      <c r="BU1337" s="183"/>
      <c r="BV1337" s="184"/>
      <c r="BW1337" s="1"/>
      <c r="BX1337" s="1"/>
      <c r="BY1337" s="1"/>
      <c r="BZ1337" s="2"/>
    </row>
    <row r="1338" spans="1:79" ht="18.75" customHeight="1">
      <c r="A1338" s="62">
        <v>0</v>
      </c>
      <c r="B1338" s="61"/>
      <c r="C1338" s="178" t="s">
        <v>360</v>
      </c>
      <c r="D1338" s="178"/>
      <c r="E1338" s="178"/>
      <c r="F1338" s="178"/>
      <c r="G1338" s="178"/>
      <c r="H1338" s="178"/>
      <c r="I1338" s="178"/>
      <c r="J1338" s="179" t="s">
        <v>98</v>
      </c>
      <c r="K1338" s="179"/>
      <c r="L1338" s="179"/>
      <c r="M1338" s="179"/>
      <c r="N1338" s="179"/>
      <c r="O1338" s="128"/>
      <c r="P1338" s="221"/>
      <c r="Q1338" s="221"/>
      <c r="R1338" s="221"/>
      <c r="S1338" s="221"/>
      <c r="T1338" s="221"/>
      <c r="U1338" s="221"/>
      <c r="V1338" s="221"/>
      <c r="W1338" s="221"/>
      <c r="X1338" s="221"/>
      <c r="Y1338" s="221"/>
      <c r="Z1338" s="221"/>
      <c r="AA1338" s="221"/>
      <c r="AB1338" s="221"/>
      <c r="AC1338" s="221"/>
      <c r="AD1338" s="221"/>
      <c r="AE1338" s="221"/>
      <c r="AF1338" s="221"/>
      <c r="AG1338" s="221"/>
      <c r="AH1338" s="221"/>
      <c r="AI1338" s="221"/>
      <c r="AJ1338" s="221"/>
      <c r="AK1338" s="221"/>
      <c r="AL1338" s="221"/>
      <c r="AM1338" s="221"/>
      <c r="AN1338" s="221"/>
      <c r="AO1338" s="221"/>
      <c r="AP1338" s="221"/>
      <c r="AQ1338" s="221"/>
      <c r="AR1338" s="221"/>
      <c r="AS1338" s="221"/>
      <c r="AT1338" s="221"/>
      <c r="AU1338" s="221"/>
      <c r="AV1338" s="221"/>
      <c r="AW1338" s="221"/>
      <c r="AX1338" s="221"/>
      <c r="AY1338" s="221"/>
      <c r="AZ1338" s="221"/>
      <c r="BA1338" s="221"/>
      <c r="BB1338" s="221"/>
      <c r="BC1338" s="221"/>
      <c r="BD1338" s="221"/>
      <c r="BE1338" s="221"/>
      <c r="BF1338" s="221"/>
      <c r="BG1338" s="221"/>
      <c r="BH1338" s="221"/>
      <c r="BI1338" s="221"/>
      <c r="BJ1338" s="221"/>
      <c r="BK1338" s="221"/>
      <c r="BL1338" s="221"/>
      <c r="BM1338" s="221"/>
      <c r="BN1338" s="221"/>
      <c r="BO1338" s="221"/>
      <c r="BP1338" s="221"/>
      <c r="BQ1338" s="222"/>
      <c r="BR1338" s="151"/>
      <c r="BS1338" s="151"/>
      <c r="BT1338" s="151"/>
      <c r="BU1338" s="151"/>
      <c r="BV1338" s="151"/>
      <c r="BW1338" s="1"/>
      <c r="BX1338" s="1"/>
      <c r="BY1338" s="1"/>
      <c r="BZ1338" s="2"/>
    </row>
    <row r="1339" spans="1:79" ht="53.25" customHeight="1">
      <c r="A1339" s="185" t="s">
        <v>660</v>
      </c>
      <c r="B1339" s="125"/>
      <c r="C1339" s="186" t="s">
        <v>416</v>
      </c>
      <c r="D1339" s="186"/>
      <c r="E1339" s="186"/>
      <c r="F1339" s="186"/>
      <c r="G1339" s="186"/>
      <c r="H1339" s="186"/>
      <c r="I1339" s="186"/>
      <c r="J1339" s="187" t="s">
        <v>362</v>
      </c>
      <c r="K1339" s="187"/>
      <c r="L1339" s="187"/>
      <c r="M1339" s="187"/>
      <c r="N1339" s="187"/>
      <c r="O1339" s="229" t="s">
        <v>661</v>
      </c>
      <c r="P1339" s="230"/>
      <c r="Q1339" s="230"/>
      <c r="R1339" s="230"/>
      <c r="S1339" s="230"/>
      <c r="T1339" s="230"/>
      <c r="U1339" s="230"/>
      <c r="V1339" s="230"/>
      <c r="W1339" s="230"/>
      <c r="X1339" s="230"/>
      <c r="Y1339" s="230"/>
      <c r="Z1339" s="230"/>
      <c r="AA1339" s="230"/>
      <c r="AB1339" s="230"/>
      <c r="AC1339" s="230"/>
      <c r="AD1339" s="230"/>
      <c r="AE1339" s="230"/>
      <c r="AF1339" s="230"/>
      <c r="AG1339" s="230"/>
      <c r="AH1339" s="230"/>
      <c r="AI1339" s="230"/>
      <c r="AJ1339" s="230"/>
      <c r="AK1339" s="230"/>
      <c r="AL1339" s="230"/>
      <c r="AM1339" s="230"/>
      <c r="AN1339" s="230"/>
      <c r="AO1339" s="230"/>
      <c r="AP1339" s="230"/>
      <c r="AQ1339" s="230"/>
      <c r="AR1339" s="230"/>
      <c r="AS1339" s="230"/>
      <c r="AT1339" s="230"/>
      <c r="AU1339" s="230"/>
      <c r="AV1339" s="230"/>
      <c r="AW1339" s="230"/>
      <c r="AX1339" s="230"/>
      <c r="AY1339" s="230"/>
      <c r="AZ1339" s="230"/>
      <c r="BA1339" s="230"/>
      <c r="BB1339" s="230"/>
      <c r="BC1339" s="230"/>
      <c r="BD1339" s="230"/>
      <c r="BE1339" s="230"/>
      <c r="BF1339" s="230"/>
      <c r="BG1339" s="230"/>
      <c r="BH1339" s="230"/>
      <c r="BI1339" s="230"/>
      <c r="BJ1339" s="230"/>
      <c r="BK1339" s="230"/>
      <c r="BL1339" s="230"/>
      <c r="BM1339" s="230"/>
      <c r="BN1339" s="230"/>
      <c r="BO1339" s="230"/>
      <c r="BP1339" s="230"/>
      <c r="BQ1339" s="231"/>
      <c r="BR1339" s="182">
        <v>-100</v>
      </c>
      <c r="BS1339" s="183"/>
      <c r="BT1339" s="183"/>
      <c r="BU1339" s="183"/>
      <c r="BV1339" s="184"/>
      <c r="BW1339" s="1"/>
      <c r="BX1339" s="1"/>
      <c r="BY1339" s="1"/>
      <c r="BZ1339" s="2"/>
    </row>
    <row r="1340" spans="1:79" s="6" customFormat="1" ht="41.25" customHeight="1">
      <c r="A1340" s="62">
        <v>0</v>
      </c>
      <c r="B1340" s="61"/>
      <c r="C1340" s="178" t="s">
        <v>523</v>
      </c>
      <c r="D1340" s="178"/>
      <c r="E1340" s="178"/>
      <c r="F1340" s="178"/>
      <c r="G1340" s="178"/>
      <c r="H1340" s="178"/>
      <c r="I1340" s="178"/>
      <c r="J1340" s="179" t="s">
        <v>98</v>
      </c>
      <c r="K1340" s="179"/>
      <c r="L1340" s="179"/>
      <c r="M1340" s="179"/>
      <c r="N1340" s="179"/>
      <c r="O1340" s="128"/>
      <c r="P1340" s="221"/>
      <c r="Q1340" s="221"/>
      <c r="R1340" s="221"/>
      <c r="S1340" s="221"/>
      <c r="T1340" s="221"/>
      <c r="U1340" s="221"/>
      <c r="V1340" s="221"/>
      <c r="W1340" s="221"/>
      <c r="X1340" s="221"/>
      <c r="Y1340" s="221"/>
      <c r="Z1340" s="221"/>
      <c r="AA1340" s="221"/>
      <c r="AB1340" s="221"/>
      <c r="AC1340" s="221"/>
      <c r="AD1340" s="221"/>
      <c r="AE1340" s="221"/>
      <c r="AF1340" s="221"/>
      <c r="AG1340" s="221"/>
      <c r="AH1340" s="221"/>
      <c r="AI1340" s="221"/>
      <c r="AJ1340" s="221"/>
      <c r="AK1340" s="221"/>
      <c r="AL1340" s="221"/>
      <c r="AM1340" s="221"/>
      <c r="AN1340" s="221"/>
      <c r="AO1340" s="221"/>
      <c r="AP1340" s="221"/>
      <c r="AQ1340" s="221"/>
      <c r="AR1340" s="221"/>
      <c r="AS1340" s="221"/>
      <c r="AT1340" s="221"/>
      <c r="AU1340" s="221"/>
      <c r="AV1340" s="221"/>
      <c r="AW1340" s="221"/>
      <c r="AX1340" s="221"/>
      <c r="AY1340" s="221"/>
      <c r="AZ1340" s="221"/>
      <c r="BA1340" s="221"/>
      <c r="BB1340" s="221"/>
      <c r="BC1340" s="221"/>
      <c r="BD1340" s="221"/>
      <c r="BE1340" s="221"/>
      <c r="BF1340" s="221"/>
      <c r="BG1340" s="221"/>
      <c r="BH1340" s="221"/>
      <c r="BI1340" s="221"/>
      <c r="BJ1340" s="221"/>
      <c r="BK1340" s="221"/>
      <c r="BL1340" s="221"/>
      <c r="BM1340" s="221"/>
      <c r="BN1340" s="221"/>
      <c r="BO1340" s="221"/>
      <c r="BP1340" s="221"/>
      <c r="BQ1340" s="222"/>
      <c r="BR1340" s="151"/>
      <c r="BS1340" s="151"/>
      <c r="BT1340" s="151"/>
      <c r="BU1340" s="151"/>
      <c r="BV1340" s="151"/>
      <c r="BW1340" s="4"/>
      <c r="BX1340" s="4"/>
      <c r="BY1340" s="4"/>
      <c r="BZ1340" s="5"/>
      <c r="CA1340" s="6" t="s">
        <v>24</v>
      </c>
    </row>
    <row r="1341" spans="1:79" s="6" customFormat="1" ht="75.75" customHeight="1">
      <c r="A1341" s="62"/>
      <c r="B1341" s="61"/>
      <c r="C1341" s="178" t="s">
        <v>522</v>
      </c>
      <c r="D1341" s="178"/>
      <c r="E1341" s="178"/>
      <c r="F1341" s="178"/>
      <c r="G1341" s="178"/>
      <c r="H1341" s="178"/>
      <c r="I1341" s="178"/>
      <c r="J1341" s="179"/>
      <c r="K1341" s="179"/>
      <c r="L1341" s="179"/>
      <c r="M1341" s="179"/>
      <c r="N1341" s="179"/>
      <c r="O1341" s="128"/>
      <c r="P1341" s="221"/>
      <c r="Q1341" s="221"/>
      <c r="R1341" s="221"/>
      <c r="S1341" s="221"/>
      <c r="T1341" s="221"/>
      <c r="U1341" s="221"/>
      <c r="V1341" s="221"/>
      <c r="W1341" s="221"/>
      <c r="X1341" s="221"/>
      <c r="Y1341" s="221"/>
      <c r="Z1341" s="221"/>
      <c r="AA1341" s="221"/>
      <c r="AB1341" s="221"/>
      <c r="AC1341" s="221"/>
      <c r="AD1341" s="221"/>
      <c r="AE1341" s="221"/>
      <c r="AF1341" s="221"/>
      <c r="AG1341" s="221"/>
      <c r="AH1341" s="221"/>
      <c r="AI1341" s="221"/>
      <c r="AJ1341" s="221"/>
      <c r="AK1341" s="221"/>
      <c r="AL1341" s="221"/>
      <c r="AM1341" s="221"/>
      <c r="AN1341" s="221"/>
      <c r="AO1341" s="221"/>
      <c r="AP1341" s="221"/>
      <c r="AQ1341" s="221"/>
      <c r="AR1341" s="221"/>
      <c r="AS1341" s="221"/>
      <c r="AT1341" s="221"/>
      <c r="AU1341" s="221"/>
      <c r="AV1341" s="221"/>
      <c r="AW1341" s="221"/>
      <c r="AX1341" s="221"/>
      <c r="AY1341" s="221"/>
      <c r="AZ1341" s="221"/>
      <c r="BA1341" s="221"/>
      <c r="BB1341" s="221"/>
      <c r="BC1341" s="221"/>
      <c r="BD1341" s="221"/>
      <c r="BE1341" s="221"/>
      <c r="BF1341" s="221"/>
      <c r="BG1341" s="221"/>
      <c r="BH1341" s="221"/>
      <c r="BI1341" s="221"/>
      <c r="BJ1341" s="221"/>
      <c r="BK1341" s="221"/>
      <c r="BL1341" s="221"/>
      <c r="BM1341" s="221"/>
      <c r="BN1341" s="221"/>
      <c r="BO1341" s="221"/>
      <c r="BP1341" s="221"/>
      <c r="BQ1341" s="222"/>
      <c r="BR1341" s="151"/>
      <c r="BS1341" s="151"/>
      <c r="BT1341" s="151"/>
      <c r="BU1341" s="151"/>
      <c r="BV1341" s="151"/>
      <c r="BW1341" s="4"/>
      <c r="BX1341" s="4"/>
      <c r="BY1341" s="4"/>
      <c r="BZ1341" s="5"/>
    </row>
    <row r="1342" spans="1:79" s="6" customFormat="1" ht="18.75" customHeight="1">
      <c r="A1342" s="62">
        <v>0</v>
      </c>
      <c r="B1342" s="61"/>
      <c r="C1342" s="178" t="s">
        <v>97</v>
      </c>
      <c r="D1342" s="178"/>
      <c r="E1342" s="178"/>
      <c r="F1342" s="178"/>
      <c r="G1342" s="178"/>
      <c r="H1342" s="178"/>
      <c r="I1342" s="178"/>
      <c r="J1342" s="179" t="s">
        <v>98</v>
      </c>
      <c r="K1342" s="179"/>
      <c r="L1342" s="179"/>
      <c r="M1342" s="179"/>
      <c r="N1342" s="179"/>
      <c r="O1342" s="128"/>
      <c r="P1342" s="221"/>
      <c r="Q1342" s="221"/>
      <c r="R1342" s="221"/>
      <c r="S1342" s="221"/>
      <c r="T1342" s="221"/>
      <c r="U1342" s="221"/>
      <c r="V1342" s="221"/>
      <c r="W1342" s="221"/>
      <c r="X1342" s="221"/>
      <c r="Y1342" s="221"/>
      <c r="Z1342" s="221"/>
      <c r="AA1342" s="221"/>
      <c r="AB1342" s="221"/>
      <c r="AC1342" s="221"/>
      <c r="AD1342" s="221"/>
      <c r="AE1342" s="221"/>
      <c r="AF1342" s="221"/>
      <c r="AG1342" s="221"/>
      <c r="AH1342" s="221"/>
      <c r="AI1342" s="221"/>
      <c r="AJ1342" s="221"/>
      <c r="AK1342" s="221"/>
      <c r="AL1342" s="221"/>
      <c r="AM1342" s="221"/>
      <c r="AN1342" s="221"/>
      <c r="AO1342" s="221"/>
      <c r="AP1342" s="221"/>
      <c r="AQ1342" s="221"/>
      <c r="AR1342" s="221"/>
      <c r="AS1342" s="221"/>
      <c r="AT1342" s="221"/>
      <c r="AU1342" s="221"/>
      <c r="AV1342" s="221"/>
      <c r="AW1342" s="221"/>
      <c r="AX1342" s="221"/>
      <c r="AY1342" s="221"/>
      <c r="AZ1342" s="221"/>
      <c r="BA1342" s="221"/>
      <c r="BB1342" s="221"/>
      <c r="BC1342" s="221"/>
      <c r="BD1342" s="221"/>
      <c r="BE1342" s="221"/>
      <c r="BF1342" s="221"/>
      <c r="BG1342" s="221"/>
      <c r="BH1342" s="221"/>
      <c r="BI1342" s="221"/>
      <c r="BJ1342" s="221"/>
      <c r="BK1342" s="221"/>
      <c r="BL1342" s="221"/>
      <c r="BM1342" s="221"/>
      <c r="BN1342" s="221"/>
      <c r="BO1342" s="221"/>
      <c r="BP1342" s="221"/>
      <c r="BQ1342" s="222"/>
      <c r="BR1342" s="151"/>
      <c r="BS1342" s="151"/>
      <c r="BT1342" s="151"/>
      <c r="BU1342" s="151"/>
      <c r="BV1342" s="151"/>
      <c r="BW1342" s="4"/>
      <c r="BX1342" s="4"/>
      <c r="BY1342" s="4"/>
      <c r="BZ1342" s="5"/>
      <c r="CA1342" s="6" t="s">
        <v>24</v>
      </c>
    </row>
    <row r="1343" spans="1:79" ht="63.75" customHeight="1">
      <c r="A1343" s="185" t="s">
        <v>660</v>
      </c>
      <c r="B1343" s="125"/>
      <c r="C1343" s="186" t="s">
        <v>191</v>
      </c>
      <c r="D1343" s="186"/>
      <c r="E1343" s="186"/>
      <c r="F1343" s="186"/>
      <c r="G1343" s="186"/>
      <c r="H1343" s="186"/>
      <c r="I1343" s="186"/>
      <c r="J1343" s="187" t="s">
        <v>100</v>
      </c>
      <c r="K1343" s="187"/>
      <c r="L1343" s="187"/>
      <c r="M1343" s="187"/>
      <c r="N1343" s="187"/>
      <c r="O1343" s="229" t="s">
        <v>92</v>
      </c>
      <c r="P1343" s="230"/>
      <c r="Q1343" s="230"/>
      <c r="R1343" s="230"/>
      <c r="S1343" s="230"/>
      <c r="T1343" s="230"/>
      <c r="U1343" s="230"/>
      <c r="V1343" s="230"/>
      <c r="W1343" s="230"/>
      <c r="X1343" s="230"/>
      <c r="Y1343" s="230"/>
      <c r="Z1343" s="230"/>
      <c r="AA1343" s="230"/>
      <c r="AB1343" s="230"/>
      <c r="AC1343" s="230"/>
      <c r="AD1343" s="230"/>
      <c r="AE1343" s="230"/>
      <c r="AF1343" s="230"/>
      <c r="AG1343" s="230"/>
      <c r="AH1343" s="230"/>
      <c r="AI1343" s="230"/>
      <c r="AJ1343" s="230"/>
      <c r="AK1343" s="230"/>
      <c r="AL1343" s="230"/>
      <c r="AM1343" s="230"/>
      <c r="AN1343" s="230"/>
      <c r="AO1343" s="230"/>
      <c r="AP1343" s="230"/>
      <c r="AQ1343" s="230"/>
      <c r="AR1343" s="230"/>
      <c r="AS1343" s="230"/>
      <c r="AT1343" s="230"/>
      <c r="AU1343" s="230"/>
      <c r="AV1343" s="230"/>
      <c r="AW1343" s="230"/>
      <c r="AX1343" s="230"/>
      <c r="AY1343" s="230"/>
      <c r="AZ1343" s="230"/>
      <c r="BA1343" s="230"/>
      <c r="BB1343" s="230"/>
      <c r="BC1343" s="230"/>
      <c r="BD1343" s="230"/>
      <c r="BE1343" s="230"/>
      <c r="BF1343" s="230"/>
      <c r="BG1343" s="230"/>
      <c r="BH1343" s="230"/>
      <c r="BI1343" s="230"/>
      <c r="BJ1343" s="230"/>
      <c r="BK1343" s="230"/>
      <c r="BL1343" s="230"/>
      <c r="BM1343" s="230"/>
      <c r="BN1343" s="230"/>
      <c r="BO1343" s="230"/>
      <c r="BP1343" s="230"/>
      <c r="BQ1343" s="231"/>
      <c r="BR1343" s="182">
        <v>-7.0000000006984919E-2</v>
      </c>
      <c r="BS1343" s="183"/>
      <c r="BT1343" s="183"/>
      <c r="BU1343" s="183"/>
      <c r="BV1343" s="184"/>
      <c r="BW1343" s="1"/>
      <c r="BX1343" s="1"/>
      <c r="BY1343" s="1"/>
      <c r="BZ1343" s="2"/>
    </row>
    <row r="1344" spans="1:79" ht="18.75" hidden="1" customHeight="1">
      <c r="A1344" s="62">
        <v>0</v>
      </c>
      <c r="B1344" s="61"/>
      <c r="C1344" s="178" t="s">
        <v>198</v>
      </c>
      <c r="D1344" s="178"/>
      <c r="E1344" s="178"/>
      <c r="F1344" s="178"/>
      <c r="G1344" s="178"/>
      <c r="H1344" s="178"/>
      <c r="I1344" s="178"/>
      <c r="J1344" s="179" t="s">
        <v>98</v>
      </c>
      <c r="K1344" s="179"/>
      <c r="L1344" s="179"/>
      <c r="M1344" s="179"/>
      <c r="N1344" s="179"/>
      <c r="O1344" s="128"/>
      <c r="P1344" s="221"/>
      <c r="Q1344" s="221"/>
      <c r="R1344" s="221"/>
      <c r="S1344" s="221"/>
      <c r="T1344" s="221"/>
      <c r="U1344" s="221"/>
      <c r="V1344" s="221"/>
      <c r="W1344" s="221"/>
      <c r="X1344" s="221"/>
      <c r="Y1344" s="221"/>
      <c r="Z1344" s="221"/>
      <c r="AA1344" s="221"/>
      <c r="AB1344" s="221"/>
      <c r="AC1344" s="221"/>
      <c r="AD1344" s="221"/>
      <c r="AE1344" s="221"/>
      <c r="AF1344" s="221"/>
      <c r="AG1344" s="221"/>
      <c r="AH1344" s="221"/>
      <c r="AI1344" s="221"/>
      <c r="AJ1344" s="221"/>
      <c r="AK1344" s="221"/>
      <c r="AL1344" s="221"/>
      <c r="AM1344" s="221"/>
      <c r="AN1344" s="221"/>
      <c r="AO1344" s="221"/>
      <c r="AP1344" s="221"/>
      <c r="AQ1344" s="221"/>
      <c r="AR1344" s="221"/>
      <c r="AS1344" s="221"/>
      <c r="AT1344" s="221"/>
      <c r="AU1344" s="221"/>
      <c r="AV1344" s="221"/>
      <c r="AW1344" s="221"/>
      <c r="AX1344" s="221"/>
      <c r="AY1344" s="221"/>
      <c r="AZ1344" s="221"/>
      <c r="BA1344" s="221"/>
      <c r="BB1344" s="221"/>
      <c r="BC1344" s="221"/>
      <c r="BD1344" s="221"/>
      <c r="BE1344" s="221"/>
      <c r="BF1344" s="221"/>
      <c r="BG1344" s="221"/>
      <c r="BH1344" s="221"/>
      <c r="BI1344" s="221"/>
      <c r="BJ1344" s="221"/>
      <c r="BK1344" s="221"/>
      <c r="BL1344" s="221"/>
      <c r="BM1344" s="221"/>
      <c r="BN1344" s="221"/>
      <c r="BO1344" s="221"/>
      <c r="BP1344" s="221"/>
      <c r="BQ1344" s="222"/>
      <c r="BR1344" s="151"/>
      <c r="BS1344" s="151"/>
      <c r="BT1344" s="151"/>
      <c r="BU1344" s="151"/>
      <c r="BV1344" s="151"/>
      <c r="BW1344" s="1"/>
      <c r="BX1344" s="1"/>
      <c r="BY1344" s="1"/>
      <c r="BZ1344" s="2"/>
    </row>
    <row r="1345" spans="1:79" ht="38.25" hidden="1" customHeight="1">
      <c r="A1345" s="185">
        <v>89</v>
      </c>
      <c r="B1345" s="125"/>
      <c r="C1345" s="186" t="s">
        <v>276</v>
      </c>
      <c r="D1345" s="186"/>
      <c r="E1345" s="186"/>
      <c r="F1345" s="186"/>
      <c r="G1345" s="186"/>
      <c r="H1345" s="186"/>
      <c r="I1345" s="186"/>
      <c r="J1345" s="187" t="s">
        <v>214</v>
      </c>
      <c r="K1345" s="187"/>
      <c r="L1345" s="187"/>
      <c r="M1345" s="187"/>
      <c r="N1345" s="187"/>
      <c r="O1345" s="128"/>
      <c r="P1345" s="221"/>
      <c r="Q1345" s="221"/>
      <c r="R1345" s="221"/>
      <c r="S1345" s="221"/>
      <c r="T1345" s="221"/>
      <c r="U1345" s="221"/>
      <c r="V1345" s="221"/>
      <c r="W1345" s="221"/>
      <c r="X1345" s="221"/>
      <c r="Y1345" s="221"/>
      <c r="Z1345" s="221"/>
      <c r="AA1345" s="221"/>
      <c r="AB1345" s="221"/>
      <c r="AC1345" s="221"/>
      <c r="AD1345" s="221"/>
      <c r="AE1345" s="221"/>
      <c r="AF1345" s="221"/>
      <c r="AG1345" s="221"/>
      <c r="AH1345" s="221"/>
      <c r="AI1345" s="221"/>
      <c r="AJ1345" s="221"/>
      <c r="AK1345" s="221"/>
      <c r="AL1345" s="221"/>
      <c r="AM1345" s="221"/>
      <c r="AN1345" s="221"/>
      <c r="AO1345" s="221"/>
      <c r="AP1345" s="221"/>
      <c r="AQ1345" s="221"/>
      <c r="AR1345" s="221"/>
      <c r="AS1345" s="221"/>
      <c r="AT1345" s="221"/>
      <c r="AU1345" s="221"/>
      <c r="AV1345" s="221"/>
      <c r="AW1345" s="221"/>
      <c r="AX1345" s="221"/>
      <c r="AY1345" s="221"/>
      <c r="AZ1345" s="221"/>
      <c r="BA1345" s="221"/>
      <c r="BB1345" s="221"/>
      <c r="BC1345" s="221"/>
      <c r="BD1345" s="221"/>
      <c r="BE1345" s="221"/>
      <c r="BF1345" s="221"/>
      <c r="BG1345" s="221"/>
      <c r="BH1345" s="221"/>
      <c r="BI1345" s="221"/>
      <c r="BJ1345" s="221"/>
      <c r="BK1345" s="221"/>
      <c r="BL1345" s="221"/>
      <c r="BM1345" s="221"/>
      <c r="BN1345" s="221"/>
      <c r="BO1345" s="221"/>
      <c r="BP1345" s="221"/>
      <c r="BQ1345" s="222"/>
      <c r="BR1345" s="182">
        <v>0</v>
      </c>
      <c r="BS1345" s="183"/>
      <c r="BT1345" s="183"/>
      <c r="BU1345" s="183"/>
      <c r="BV1345" s="184"/>
      <c r="BW1345" s="1"/>
      <c r="BX1345" s="1"/>
      <c r="BY1345" s="1"/>
      <c r="BZ1345" s="2"/>
    </row>
    <row r="1346" spans="1:79" ht="18.75" hidden="1" customHeight="1">
      <c r="A1346" s="62">
        <v>0</v>
      </c>
      <c r="B1346" s="61"/>
      <c r="C1346" s="178" t="s">
        <v>281</v>
      </c>
      <c r="D1346" s="178"/>
      <c r="E1346" s="178"/>
      <c r="F1346" s="178"/>
      <c r="G1346" s="178"/>
      <c r="H1346" s="178"/>
      <c r="I1346" s="178"/>
      <c r="J1346" s="179" t="s">
        <v>98</v>
      </c>
      <c r="K1346" s="179"/>
      <c r="L1346" s="179"/>
      <c r="M1346" s="179"/>
      <c r="N1346" s="179"/>
      <c r="O1346" s="128"/>
      <c r="P1346" s="221"/>
      <c r="Q1346" s="221"/>
      <c r="R1346" s="221"/>
      <c r="S1346" s="221"/>
      <c r="T1346" s="221"/>
      <c r="U1346" s="221"/>
      <c r="V1346" s="221"/>
      <c r="W1346" s="221"/>
      <c r="X1346" s="221"/>
      <c r="Y1346" s="221"/>
      <c r="Z1346" s="221"/>
      <c r="AA1346" s="221"/>
      <c r="AB1346" s="221"/>
      <c r="AC1346" s="221"/>
      <c r="AD1346" s="221"/>
      <c r="AE1346" s="221"/>
      <c r="AF1346" s="221"/>
      <c r="AG1346" s="221"/>
      <c r="AH1346" s="221"/>
      <c r="AI1346" s="221"/>
      <c r="AJ1346" s="221"/>
      <c r="AK1346" s="221"/>
      <c r="AL1346" s="221"/>
      <c r="AM1346" s="221"/>
      <c r="AN1346" s="221"/>
      <c r="AO1346" s="221"/>
      <c r="AP1346" s="221"/>
      <c r="AQ1346" s="221"/>
      <c r="AR1346" s="221"/>
      <c r="AS1346" s="221"/>
      <c r="AT1346" s="221"/>
      <c r="AU1346" s="221"/>
      <c r="AV1346" s="221"/>
      <c r="AW1346" s="221"/>
      <c r="AX1346" s="221"/>
      <c r="AY1346" s="221"/>
      <c r="AZ1346" s="221"/>
      <c r="BA1346" s="221"/>
      <c r="BB1346" s="221"/>
      <c r="BC1346" s="221"/>
      <c r="BD1346" s="221"/>
      <c r="BE1346" s="221"/>
      <c r="BF1346" s="221"/>
      <c r="BG1346" s="221"/>
      <c r="BH1346" s="221"/>
      <c r="BI1346" s="221"/>
      <c r="BJ1346" s="221"/>
      <c r="BK1346" s="221"/>
      <c r="BL1346" s="221"/>
      <c r="BM1346" s="221"/>
      <c r="BN1346" s="221"/>
      <c r="BO1346" s="221"/>
      <c r="BP1346" s="221"/>
      <c r="BQ1346" s="222"/>
      <c r="BR1346" s="151"/>
      <c r="BS1346" s="151"/>
      <c r="BT1346" s="151"/>
      <c r="BU1346" s="151"/>
      <c r="BV1346" s="151"/>
      <c r="BW1346" s="1"/>
      <c r="BX1346" s="1"/>
      <c r="BY1346" s="1"/>
      <c r="BZ1346" s="2"/>
    </row>
    <row r="1347" spans="1:79" ht="75.75" hidden="1" customHeight="1">
      <c r="A1347" s="185">
        <v>89</v>
      </c>
      <c r="B1347" s="125"/>
      <c r="C1347" s="186" t="s">
        <v>353</v>
      </c>
      <c r="D1347" s="186"/>
      <c r="E1347" s="186"/>
      <c r="F1347" s="186"/>
      <c r="G1347" s="186"/>
      <c r="H1347" s="186"/>
      <c r="I1347" s="186"/>
      <c r="J1347" s="187" t="s">
        <v>100</v>
      </c>
      <c r="K1347" s="187"/>
      <c r="L1347" s="187"/>
      <c r="M1347" s="187"/>
      <c r="N1347" s="187"/>
      <c r="O1347" s="128"/>
      <c r="P1347" s="221"/>
      <c r="Q1347" s="221"/>
      <c r="R1347" s="221"/>
      <c r="S1347" s="221"/>
      <c r="T1347" s="221"/>
      <c r="U1347" s="221"/>
      <c r="V1347" s="221"/>
      <c r="W1347" s="221"/>
      <c r="X1347" s="221"/>
      <c r="Y1347" s="221"/>
      <c r="Z1347" s="221"/>
      <c r="AA1347" s="221"/>
      <c r="AB1347" s="221"/>
      <c r="AC1347" s="221"/>
      <c r="AD1347" s="221"/>
      <c r="AE1347" s="221"/>
      <c r="AF1347" s="221"/>
      <c r="AG1347" s="221"/>
      <c r="AH1347" s="221"/>
      <c r="AI1347" s="221"/>
      <c r="AJ1347" s="221"/>
      <c r="AK1347" s="221"/>
      <c r="AL1347" s="221"/>
      <c r="AM1347" s="221"/>
      <c r="AN1347" s="221"/>
      <c r="AO1347" s="221"/>
      <c r="AP1347" s="221"/>
      <c r="AQ1347" s="221"/>
      <c r="AR1347" s="221"/>
      <c r="AS1347" s="221"/>
      <c r="AT1347" s="221"/>
      <c r="AU1347" s="221"/>
      <c r="AV1347" s="221"/>
      <c r="AW1347" s="221"/>
      <c r="AX1347" s="221"/>
      <c r="AY1347" s="221"/>
      <c r="AZ1347" s="221"/>
      <c r="BA1347" s="221"/>
      <c r="BB1347" s="221"/>
      <c r="BC1347" s="221"/>
      <c r="BD1347" s="221"/>
      <c r="BE1347" s="221"/>
      <c r="BF1347" s="221"/>
      <c r="BG1347" s="221"/>
      <c r="BH1347" s="221"/>
      <c r="BI1347" s="221"/>
      <c r="BJ1347" s="221"/>
      <c r="BK1347" s="221"/>
      <c r="BL1347" s="221"/>
      <c r="BM1347" s="221"/>
      <c r="BN1347" s="221"/>
      <c r="BO1347" s="221"/>
      <c r="BP1347" s="221"/>
      <c r="BQ1347" s="222"/>
      <c r="BR1347" s="182">
        <v>0</v>
      </c>
      <c r="BS1347" s="183"/>
      <c r="BT1347" s="183"/>
      <c r="BU1347" s="183"/>
      <c r="BV1347" s="184"/>
      <c r="BW1347" s="1"/>
      <c r="BX1347" s="1"/>
      <c r="BY1347" s="1"/>
      <c r="BZ1347" s="2"/>
    </row>
    <row r="1348" spans="1:79" ht="18.75" hidden="1" customHeight="1">
      <c r="A1348" s="62">
        <v>0</v>
      </c>
      <c r="B1348" s="61"/>
      <c r="C1348" s="178" t="s">
        <v>360</v>
      </c>
      <c r="D1348" s="178"/>
      <c r="E1348" s="178"/>
      <c r="F1348" s="178"/>
      <c r="G1348" s="178"/>
      <c r="H1348" s="178"/>
      <c r="I1348" s="178"/>
      <c r="J1348" s="179" t="s">
        <v>98</v>
      </c>
      <c r="K1348" s="179"/>
      <c r="L1348" s="179"/>
      <c r="M1348" s="179"/>
      <c r="N1348" s="179"/>
      <c r="O1348" s="128"/>
      <c r="P1348" s="221"/>
      <c r="Q1348" s="221"/>
      <c r="R1348" s="221"/>
      <c r="S1348" s="221"/>
      <c r="T1348" s="221"/>
      <c r="U1348" s="221"/>
      <c r="V1348" s="221"/>
      <c r="W1348" s="221"/>
      <c r="X1348" s="221"/>
      <c r="Y1348" s="221"/>
      <c r="Z1348" s="221"/>
      <c r="AA1348" s="221"/>
      <c r="AB1348" s="221"/>
      <c r="AC1348" s="221"/>
      <c r="AD1348" s="221"/>
      <c r="AE1348" s="221"/>
      <c r="AF1348" s="221"/>
      <c r="AG1348" s="221"/>
      <c r="AH1348" s="221"/>
      <c r="AI1348" s="221"/>
      <c r="AJ1348" s="221"/>
      <c r="AK1348" s="221"/>
      <c r="AL1348" s="221"/>
      <c r="AM1348" s="221"/>
      <c r="AN1348" s="221"/>
      <c r="AO1348" s="221"/>
      <c r="AP1348" s="221"/>
      <c r="AQ1348" s="221"/>
      <c r="AR1348" s="221"/>
      <c r="AS1348" s="221"/>
      <c r="AT1348" s="221"/>
      <c r="AU1348" s="221"/>
      <c r="AV1348" s="221"/>
      <c r="AW1348" s="221"/>
      <c r="AX1348" s="221"/>
      <c r="AY1348" s="221"/>
      <c r="AZ1348" s="221"/>
      <c r="BA1348" s="221"/>
      <c r="BB1348" s="221"/>
      <c r="BC1348" s="221"/>
      <c r="BD1348" s="221"/>
      <c r="BE1348" s="221"/>
      <c r="BF1348" s="221"/>
      <c r="BG1348" s="221"/>
      <c r="BH1348" s="221"/>
      <c r="BI1348" s="221"/>
      <c r="BJ1348" s="221"/>
      <c r="BK1348" s="221"/>
      <c r="BL1348" s="221"/>
      <c r="BM1348" s="221"/>
      <c r="BN1348" s="221"/>
      <c r="BO1348" s="221"/>
      <c r="BP1348" s="221"/>
      <c r="BQ1348" s="222"/>
      <c r="BR1348" s="151"/>
      <c r="BS1348" s="151"/>
      <c r="BT1348" s="151"/>
      <c r="BU1348" s="151"/>
      <c r="BV1348" s="151"/>
      <c r="BW1348" s="1"/>
      <c r="BX1348" s="1"/>
      <c r="BY1348" s="1"/>
      <c r="BZ1348" s="2"/>
    </row>
    <row r="1349" spans="1:79" ht="51" hidden="1" customHeight="1">
      <c r="A1349" s="185">
        <v>89</v>
      </c>
      <c r="B1349" s="125"/>
      <c r="C1349" s="186" t="s">
        <v>417</v>
      </c>
      <c r="D1349" s="186"/>
      <c r="E1349" s="186"/>
      <c r="F1349" s="186"/>
      <c r="G1349" s="186"/>
      <c r="H1349" s="186"/>
      <c r="I1349" s="186"/>
      <c r="J1349" s="187" t="s">
        <v>362</v>
      </c>
      <c r="K1349" s="187"/>
      <c r="L1349" s="187"/>
      <c r="M1349" s="187"/>
      <c r="N1349" s="187"/>
      <c r="O1349" s="128"/>
      <c r="P1349" s="221"/>
      <c r="Q1349" s="221"/>
      <c r="R1349" s="221"/>
      <c r="S1349" s="221"/>
      <c r="T1349" s="221"/>
      <c r="U1349" s="221"/>
      <c r="V1349" s="221"/>
      <c r="W1349" s="221"/>
      <c r="X1349" s="221"/>
      <c r="Y1349" s="221"/>
      <c r="Z1349" s="221"/>
      <c r="AA1349" s="221"/>
      <c r="AB1349" s="221"/>
      <c r="AC1349" s="221"/>
      <c r="AD1349" s="221"/>
      <c r="AE1349" s="221"/>
      <c r="AF1349" s="221"/>
      <c r="AG1349" s="221"/>
      <c r="AH1349" s="221"/>
      <c r="AI1349" s="221"/>
      <c r="AJ1349" s="221"/>
      <c r="AK1349" s="221"/>
      <c r="AL1349" s="221"/>
      <c r="AM1349" s="221"/>
      <c r="AN1349" s="221"/>
      <c r="AO1349" s="221"/>
      <c r="AP1349" s="221"/>
      <c r="AQ1349" s="221"/>
      <c r="AR1349" s="221"/>
      <c r="AS1349" s="221"/>
      <c r="AT1349" s="221"/>
      <c r="AU1349" s="221"/>
      <c r="AV1349" s="221"/>
      <c r="AW1349" s="221"/>
      <c r="AX1349" s="221"/>
      <c r="AY1349" s="221"/>
      <c r="AZ1349" s="221"/>
      <c r="BA1349" s="221"/>
      <c r="BB1349" s="221"/>
      <c r="BC1349" s="221"/>
      <c r="BD1349" s="221"/>
      <c r="BE1349" s="221"/>
      <c r="BF1349" s="221"/>
      <c r="BG1349" s="221"/>
      <c r="BH1349" s="221"/>
      <c r="BI1349" s="221"/>
      <c r="BJ1349" s="221"/>
      <c r="BK1349" s="221"/>
      <c r="BL1349" s="221"/>
      <c r="BM1349" s="221"/>
      <c r="BN1349" s="221"/>
      <c r="BO1349" s="221"/>
      <c r="BP1349" s="221"/>
      <c r="BQ1349" s="222"/>
      <c r="BR1349" s="182">
        <v>0</v>
      </c>
      <c r="BS1349" s="183"/>
      <c r="BT1349" s="183"/>
      <c r="BU1349" s="183"/>
      <c r="BV1349" s="184"/>
      <c r="BW1349" s="1"/>
      <c r="BX1349" s="1"/>
      <c r="BY1349" s="1"/>
      <c r="BZ1349" s="2"/>
    </row>
    <row r="1350" spans="1:79" s="6" customFormat="1" ht="71.25" customHeight="1">
      <c r="A1350" s="62"/>
      <c r="B1350" s="61"/>
      <c r="C1350" s="178" t="s">
        <v>524</v>
      </c>
      <c r="D1350" s="178"/>
      <c r="E1350" s="178"/>
      <c r="F1350" s="178"/>
      <c r="G1350" s="178"/>
      <c r="H1350" s="178"/>
      <c r="I1350" s="178"/>
      <c r="J1350" s="179"/>
      <c r="K1350" s="179"/>
      <c r="L1350" s="179"/>
      <c r="M1350" s="179"/>
      <c r="N1350" s="179"/>
      <c r="O1350" s="128"/>
      <c r="P1350" s="221"/>
      <c r="Q1350" s="221"/>
      <c r="R1350" s="221"/>
      <c r="S1350" s="221"/>
      <c r="T1350" s="221"/>
      <c r="U1350" s="221"/>
      <c r="V1350" s="221"/>
      <c r="W1350" s="221"/>
      <c r="X1350" s="221"/>
      <c r="Y1350" s="221"/>
      <c r="Z1350" s="221"/>
      <c r="AA1350" s="221"/>
      <c r="AB1350" s="221"/>
      <c r="AC1350" s="221"/>
      <c r="AD1350" s="221"/>
      <c r="AE1350" s="221"/>
      <c r="AF1350" s="221"/>
      <c r="AG1350" s="221"/>
      <c r="AH1350" s="221"/>
      <c r="AI1350" s="221"/>
      <c r="AJ1350" s="221"/>
      <c r="AK1350" s="221"/>
      <c r="AL1350" s="221"/>
      <c r="AM1350" s="221"/>
      <c r="AN1350" s="221"/>
      <c r="AO1350" s="221"/>
      <c r="AP1350" s="221"/>
      <c r="AQ1350" s="221"/>
      <c r="AR1350" s="221"/>
      <c r="AS1350" s="221"/>
      <c r="AT1350" s="221"/>
      <c r="AU1350" s="221"/>
      <c r="AV1350" s="221"/>
      <c r="AW1350" s="221"/>
      <c r="AX1350" s="221"/>
      <c r="AY1350" s="221"/>
      <c r="AZ1350" s="221"/>
      <c r="BA1350" s="221"/>
      <c r="BB1350" s="221"/>
      <c r="BC1350" s="221"/>
      <c r="BD1350" s="221"/>
      <c r="BE1350" s="221"/>
      <c r="BF1350" s="221"/>
      <c r="BG1350" s="221"/>
      <c r="BH1350" s="221"/>
      <c r="BI1350" s="221"/>
      <c r="BJ1350" s="221"/>
      <c r="BK1350" s="221"/>
      <c r="BL1350" s="221"/>
      <c r="BM1350" s="221"/>
      <c r="BN1350" s="221"/>
      <c r="BO1350" s="221"/>
      <c r="BP1350" s="221"/>
      <c r="BQ1350" s="222"/>
      <c r="BR1350" s="151"/>
      <c r="BS1350" s="151"/>
      <c r="BT1350" s="151"/>
      <c r="BU1350" s="151"/>
      <c r="BV1350" s="151"/>
      <c r="BW1350" s="4"/>
      <c r="BX1350" s="4"/>
      <c r="BY1350" s="4"/>
      <c r="BZ1350" s="5"/>
    </row>
    <row r="1351" spans="1:79" s="6" customFormat="1" ht="18.75" customHeight="1">
      <c r="A1351" s="62">
        <v>0</v>
      </c>
      <c r="B1351" s="61"/>
      <c r="C1351" s="178" t="s">
        <v>441</v>
      </c>
      <c r="D1351" s="178"/>
      <c r="E1351" s="178"/>
      <c r="F1351" s="178"/>
      <c r="G1351" s="178"/>
      <c r="H1351" s="178"/>
      <c r="I1351" s="178"/>
      <c r="J1351" s="179" t="s">
        <v>98</v>
      </c>
      <c r="K1351" s="179"/>
      <c r="L1351" s="179"/>
      <c r="M1351" s="179"/>
      <c r="N1351" s="179"/>
      <c r="O1351" s="128"/>
      <c r="P1351" s="221"/>
      <c r="Q1351" s="221"/>
      <c r="R1351" s="221"/>
      <c r="S1351" s="221"/>
      <c r="T1351" s="221"/>
      <c r="U1351" s="221"/>
      <c r="V1351" s="221"/>
      <c r="W1351" s="221"/>
      <c r="X1351" s="221"/>
      <c r="Y1351" s="221"/>
      <c r="Z1351" s="221"/>
      <c r="AA1351" s="221"/>
      <c r="AB1351" s="221"/>
      <c r="AC1351" s="221"/>
      <c r="AD1351" s="221"/>
      <c r="AE1351" s="221"/>
      <c r="AF1351" s="221"/>
      <c r="AG1351" s="221"/>
      <c r="AH1351" s="221"/>
      <c r="AI1351" s="221"/>
      <c r="AJ1351" s="221"/>
      <c r="AK1351" s="221"/>
      <c r="AL1351" s="221"/>
      <c r="AM1351" s="221"/>
      <c r="AN1351" s="221"/>
      <c r="AO1351" s="221"/>
      <c r="AP1351" s="221"/>
      <c r="AQ1351" s="221"/>
      <c r="AR1351" s="221"/>
      <c r="AS1351" s="221"/>
      <c r="AT1351" s="221"/>
      <c r="AU1351" s="221"/>
      <c r="AV1351" s="221"/>
      <c r="AW1351" s="221"/>
      <c r="AX1351" s="221"/>
      <c r="AY1351" s="221"/>
      <c r="AZ1351" s="221"/>
      <c r="BA1351" s="221"/>
      <c r="BB1351" s="221"/>
      <c r="BC1351" s="221"/>
      <c r="BD1351" s="221"/>
      <c r="BE1351" s="221"/>
      <c r="BF1351" s="221"/>
      <c r="BG1351" s="221"/>
      <c r="BH1351" s="221"/>
      <c r="BI1351" s="221"/>
      <c r="BJ1351" s="221"/>
      <c r="BK1351" s="221"/>
      <c r="BL1351" s="221"/>
      <c r="BM1351" s="221"/>
      <c r="BN1351" s="221"/>
      <c r="BO1351" s="221"/>
      <c r="BP1351" s="221"/>
      <c r="BQ1351" s="222"/>
      <c r="BR1351" s="151"/>
      <c r="BS1351" s="151"/>
      <c r="BT1351" s="151"/>
      <c r="BU1351" s="151"/>
      <c r="BV1351" s="151"/>
      <c r="BW1351" s="4"/>
      <c r="BX1351" s="4"/>
      <c r="BY1351" s="4"/>
      <c r="BZ1351" s="5"/>
      <c r="CA1351" s="6" t="s">
        <v>24</v>
      </c>
    </row>
    <row r="1352" spans="1:79" ht="51" customHeight="1">
      <c r="A1352" s="185" t="s">
        <v>662</v>
      </c>
      <c r="B1352" s="125"/>
      <c r="C1352" s="186" t="s">
        <v>192</v>
      </c>
      <c r="D1352" s="186"/>
      <c r="E1352" s="186"/>
      <c r="F1352" s="186"/>
      <c r="G1352" s="186"/>
      <c r="H1352" s="186"/>
      <c r="I1352" s="186"/>
      <c r="J1352" s="187" t="s">
        <v>100</v>
      </c>
      <c r="K1352" s="187"/>
      <c r="L1352" s="187"/>
      <c r="M1352" s="187"/>
      <c r="N1352" s="187"/>
      <c r="O1352" s="229" t="s">
        <v>92</v>
      </c>
      <c r="P1352" s="230"/>
      <c r="Q1352" s="230"/>
      <c r="R1352" s="230"/>
      <c r="S1352" s="230"/>
      <c r="T1352" s="230"/>
      <c r="U1352" s="230"/>
      <c r="V1352" s="230"/>
      <c r="W1352" s="230"/>
      <c r="X1352" s="230"/>
      <c r="Y1352" s="230"/>
      <c r="Z1352" s="230"/>
      <c r="AA1352" s="230"/>
      <c r="AB1352" s="230"/>
      <c r="AC1352" s="230"/>
      <c r="AD1352" s="230"/>
      <c r="AE1352" s="230"/>
      <c r="AF1352" s="230"/>
      <c r="AG1352" s="230"/>
      <c r="AH1352" s="230"/>
      <c r="AI1352" s="230"/>
      <c r="AJ1352" s="230"/>
      <c r="AK1352" s="230"/>
      <c r="AL1352" s="230"/>
      <c r="AM1352" s="230"/>
      <c r="AN1352" s="230"/>
      <c r="AO1352" s="230"/>
      <c r="AP1352" s="230"/>
      <c r="AQ1352" s="230"/>
      <c r="AR1352" s="230"/>
      <c r="AS1352" s="230"/>
      <c r="AT1352" s="230"/>
      <c r="AU1352" s="230"/>
      <c r="AV1352" s="230"/>
      <c r="AW1352" s="230"/>
      <c r="AX1352" s="230"/>
      <c r="AY1352" s="230"/>
      <c r="AZ1352" s="230"/>
      <c r="BA1352" s="230"/>
      <c r="BB1352" s="230"/>
      <c r="BC1352" s="230"/>
      <c r="BD1352" s="230"/>
      <c r="BE1352" s="230"/>
      <c r="BF1352" s="230"/>
      <c r="BG1352" s="230"/>
      <c r="BH1352" s="230"/>
      <c r="BI1352" s="230"/>
      <c r="BJ1352" s="230"/>
      <c r="BK1352" s="230"/>
      <c r="BL1352" s="230"/>
      <c r="BM1352" s="230"/>
      <c r="BN1352" s="230"/>
      <c r="BO1352" s="230"/>
      <c r="BP1352" s="230"/>
      <c r="BQ1352" s="231"/>
      <c r="BR1352" s="182">
        <v>-0.49000000000523869</v>
      </c>
      <c r="BS1352" s="183"/>
      <c r="BT1352" s="183"/>
      <c r="BU1352" s="183"/>
      <c r="BV1352" s="184"/>
      <c r="BW1352" s="1"/>
      <c r="BX1352" s="1"/>
      <c r="BY1352" s="1"/>
      <c r="BZ1352" s="2"/>
    </row>
    <row r="1353" spans="1:79" ht="81" hidden="1" customHeight="1">
      <c r="A1353" s="185">
        <v>90</v>
      </c>
      <c r="B1353" s="125"/>
      <c r="C1353" s="186" t="s">
        <v>193</v>
      </c>
      <c r="D1353" s="186"/>
      <c r="E1353" s="186"/>
      <c r="F1353" s="186"/>
      <c r="G1353" s="186"/>
      <c r="H1353" s="186"/>
      <c r="I1353" s="186"/>
      <c r="J1353" s="187" t="s">
        <v>100</v>
      </c>
      <c r="K1353" s="187"/>
      <c r="L1353" s="187"/>
      <c r="M1353" s="187"/>
      <c r="N1353" s="187"/>
      <c r="O1353" s="128"/>
      <c r="P1353" s="221"/>
      <c r="Q1353" s="221"/>
      <c r="R1353" s="221"/>
      <c r="S1353" s="221"/>
      <c r="T1353" s="221"/>
      <c r="U1353" s="221"/>
      <c r="V1353" s="221"/>
      <c r="W1353" s="221"/>
      <c r="X1353" s="221"/>
      <c r="Y1353" s="221"/>
      <c r="Z1353" s="221"/>
      <c r="AA1353" s="221"/>
      <c r="AB1353" s="221"/>
      <c r="AC1353" s="221"/>
      <c r="AD1353" s="221"/>
      <c r="AE1353" s="221"/>
      <c r="AF1353" s="221"/>
      <c r="AG1353" s="221"/>
      <c r="AH1353" s="221"/>
      <c r="AI1353" s="221"/>
      <c r="AJ1353" s="221"/>
      <c r="AK1353" s="221"/>
      <c r="AL1353" s="221"/>
      <c r="AM1353" s="221"/>
      <c r="AN1353" s="221"/>
      <c r="AO1353" s="221"/>
      <c r="AP1353" s="221"/>
      <c r="AQ1353" s="221"/>
      <c r="AR1353" s="221"/>
      <c r="AS1353" s="221"/>
      <c r="AT1353" s="221"/>
      <c r="AU1353" s="221"/>
      <c r="AV1353" s="221"/>
      <c r="AW1353" s="221"/>
      <c r="AX1353" s="221"/>
      <c r="AY1353" s="221"/>
      <c r="AZ1353" s="221"/>
      <c r="BA1353" s="221"/>
      <c r="BB1353" s="221"/>
      <c r="BC1353" s="221"/>
      <c r="BD1353" s="221"/>
      <c r="BE1353" s="221"/>
      <c r="BF1353" s="221"/>
      <c r="BG1353" s="221"/>
      <c r="BH1353" s="221"/>
      <c r="BI1353" s="221"/>
      <c r="BJ1353" s="221"/>
      <c r="BK1353" s="221"/>
      <c r="BL1353" s="221"/>
      <c r="BM1353" s="221"/>
      <c r="BN1353" s="221"/>
      <c r="BO1353" s="221"/>
      <c r="BP1353" s="221"/>
      <c r="BQ1353" s="222"/>
      <c r="BR1353" s="182">
        <v>0</v>
      </c>
      <c r="BS1353" s="183"/>
      <c r="BT1353" s="183"/>
      <c r="BU1353" s="183"/>
      <c r="BV1353" s="184"/>
      <c r="BW1353" s="1"/>
      <c r="BX1353" s="1"/>
      <c r="BY1353" s="1"/>
      <c r="BZ1353" s="2"/>
    </row>
    <row r="1354" spans="1:79" ht="18.75" hidden="1" customHeight="1">
      <c r="A1354" s="62">
        <v>0</v>
      </c>
      <c r="B1354" s="61"/>
      <c r="C1354" s="178" t="s">
        <v>198</v>
      </c>
      <c r="D1354" s="178"/>
      <c r="E1354" s="178"/>
      <c r="F1354" s="178"/>
      <c r="G1354" s="178"/>
      <c r="H1354" s="178"/>
      <c r="I1354" s="178"/>
      <c r="J1354" s="179" t="s">
        <v>98</v>
      </c>
      <c r="K1354" s="179"/>
      <c r="L1354" s="179"/>
      <c r="M1354" s="179"/>
      <c r="N1354" s="179"/>
      <c r="O1354" s="128"/>
      <c r="P1354" s="221"/>
      <c r="Q1354" s="221"/>
      <c r="R1354" s="221"/>
      <c r="S1354" s="221"/>
      <c r="T1354" s="221"/>
      <c r="U1354" s="221"/>
      <c r="V1354" s="221"/>
      <c r="W1354" s="221"/>
      <c r="X1354" s="221"/>
      <c r="Y1354" s="221"/>
      <c r="Z1354" s="221"/>
      <c r="AA1354" s="221"/>
      <c r="AB1354" s="221"/>
      <c r="AC1354" s="221"/>
      <c r="AD1354" s="221"/>
      <c r="AE1354" s="221"/>
      <c r="AF1354" s="221"/>
      <c r="AG1354" s="221"/>
      <c r="AH1354" s="221"/>
      <c r="AI1354" s="221"/>
      <c r="AJ1354" s="221"/>
      <c r="AK1354" s="221"/>
      <c r="AL1354" s="221"/>
      <c r="AM1354" s="221"/>
      <c r="AN1354" s="221"/>
      <c r="AO1354" s="221"/>
      <c r="AP1354" s="221"/>
      <c r="AQ1354" s="221"/>
      <c r="AR1354" s="221"/>
      <c r="AS1354" s="221"/>
      <c r="AT1354" s="221"/>
      <c r="AU1354" s="221"/>
      <c r="AV1354" s="221"/>
      <c r="AW1354" s="221"/>
      <c r="AX1354" s="221"/>
      <c r="AY1354" s="221"/>
      <c r="AZ1354" s="221"/>
      <c r="BA1354" s="221"/>
      <c r="BB1354" s="221"/>
      <c r="BC1354" s="221"/>
      <c r="BD1354" s="221"/>
      <c r="BE1354" s="221"/>
      <c r="BF1354" s="221"/>
      <c r="BG1354" s="221"/>
      <c r="BH1354" s="221"/>
      <c r="BI1354" s="221"/>
      <c r="BJ1354" s="221"/>
      <c r="BK1354" s="221"/>
      <c r="BL1354" s="221"/>
      <c r="BM1354" s="221"/>
      <c r="BN1354" s="221"/>
      <c r="BO1354" s="221"/>
      <c r="BP1354" s="221"/>
      <c r="BQ1354" s="222"/>
      <c r="BR1354" s="151"/>
      <c r="BS1354" s="151"/>
      <c r="BT1354" s="151"/>
      <c r="BU1354" s="151"/>
      <c r="BV1354" s="151"/>
      <c r="BW1354" s="1"/>
      <c r="BX1354" s="1"/>
      <c r="BY1354" s="1"/>
      <c r="BZ1354" s="2"/>
    </row>
    <row r="1355" spans="1:79" ht="50.25" hidden="1" customHeight="1">
      <c r="A1355" s="185">
        <v>90</v>
      </c>
      <c r="B1355" s="125"/>
      <c r="C1355" s="186" t="s">
        <v>277</v>
      </c>
      <c r="D1355" s="186"/>
      <c r="E1355" s="186"/>
      <c r="F1355" s="186"/>
      <c r="G1355" s="186"/>
      <c r="H1355" s="186"/>
      <c r="I1355" s="186"/>
      <c r="J1355" s="187" t="s">
        <v>214</v>
      </c>
      <c r="K1355" s="187"/>
      <c r="L1355" s="187"/>
      <c r="M1355" s="187"/>
      <c r="N1355" s="187"/>
      <c r="O1355" s="128"/>
      <c r="P1355" s="221"/>
      <c r="Q1355" s="221"/>
      <c r="R1355" s="221"/>
      <c r="S1355" s="221"/>
      <c r="T1355" s="221"/>
      <c r="U1355" s="221"/>
      <c r="V1355" s="221"/>
      <c r="W1355" s="221"/>
      <c r="X1355" s="221"/>
      <c r="Y1355" s="221"/>
      <c r="Z1355" s="221"/>
      <c r="AA1355" s="221"/>
      <c r="AB1355" s="221"/>
      <c r="AC1355" s="221"/>
      <c r="AD1355" s="221"/>
      <c r="AE1355" s="221"/>
      <c r="AF1355" s="221"/>
      <c r="AG1355" s="221"/>
      <c r="AH1355" s="221"/>
      <c r="AI1355" s="221"/>
      <c r="AJ1355" s="221"/>
      <c r="AK1355" s="221"/>
      <c r="AL1355" s="221"/>
      <c r="AM1355" s="221"/>
      <c r="AN1355" s="221"/>
      <c r="AO1355" s="221"/>
      <c r="AP1355" s="221"/>
      <c r="AQ1355" s="221"/>
      <c r="AR1355" s="221"/>
      <c r="AS1355" s="221"/>
      <c r="AT1355" s="221"/>
      <c r="AU1355" s="221"/>
      <c r="AV1355" s="221"/>
      <c r="AW1355" s="221"/>
      <c r="AX1355" s="221"/>
      <c r="AY1355" s="221"/>
      <c r="AZ1355" s="221"/>
      <c r="BA1355" s="221"/>
      <c r="BB1355" s="221"/>
      <c r="BC1355" s="221"/>
      <c r="BD1355" s="221"/>
      <c r="BE1355" s="221"/>
      <c r="BF1355" s="221"/>
      <c r="BG1355" s="221"/>
      <c r="BH1355" s="221"/>
      <c r="BI1355" s="221"/>
      <c r="BJ1355" s="221"/>
      <c r="BK1355" s="221"/>
      <c r="BL1355" s="221"/>
      <c r="BM1355" s="221"/>
      <c r="BN1355" s="221"/>
      <c r="BO1355" s="221"/>
      <c r="BP1355" s="221"/>
      <c r="BQ1355" s="222"/>
      <c r="BR1355" s="182">
        <v>0</v>
      </c>
      <c r="BS1355" s="183"/>
      <c r="BT1355" s="183"/>
      <c r="BU1355" s="183"/>
      <c r="BV1355" s="184"/>
      <c r="BW1355" s="1"/>
      <c r="BX1355" s="1"/>
      <c r="BY1355" s="1"/>
      <c r="BZ1355" s="2"/>
    </row>
    <row r="1356" spans="1:79" ht="18.75" hidden="1" customHeight="1">
      <c r="A1356" s="62">
        <v>0</v>
      </c>
      <c r="B1356" s="61"/>
      <c r="C1356" s="178" t="s">
        <v>281</v>
      </c>
      <c r="D1356" s="178"/>
      <c r="E1356" s="178"/>
      <c r="F1356" s="178"/>
      <c r="G1356" s="178"/>
      <c r="H1356" s="178"/>
      <c r="I1356" s="178"/>
      <c r="J1356" s="179" t="s">
        <v>98</v>
      </c>
      <c r="K1356" s="179"/>
      <c r="L1356" s="179"/>
      <c r="M1356" s="179"/>
      <c r="N1356" s="179"/>
      <c r="O1356" s="128"/>
      <c r="P1356" s="221"/>
      <c r="Q1356" s="221"/>
      <c r="R1356" s="221"/>
      <c r="S1356" s="221"/>
      <c r="T1356" s="221"/>
      <c r="U1356" s="221"/>
      <c r="V1356" s="221"/>
      <c r="W1356" s="221"/>
      <c r="X1356" s="221"/>
      <c r="Y1356" s="221"/>
      <c r="Z1356" s="221"/>
      <c r="AA1356" s="221"/>
      <c r="AB1356" s="221"/>
      <c r="AC1356" s="221"/>
      <c r="AD1356" s="221"/>
      <c r="AE1356" s="221"/>
      <c r="AF1356" s="221"/>
      <c r="AG1356" s="221"/>
      <c r="AH1356" s="221"/>
      <c r="AI1356" s="221"/>
      <c r="AJ1356" s="221"/>
      <c r="AK1356" s="221"/>
      <c r="AL1356" s="221"/>
      <c r="AM1356" s="221"/>
      <c r="AN1356" s="221"/>
      <c r="AO1356" s="221"/>
      <c r="AP1356" s="221"/>
      <c r="AQ1356" s="221"/>
      <c r="AR1356" s="221"/>
      <c r="AS1356" s="221"/>
      <c r="AT1356" s="221"/>
      <c r="AU1356" s="221"/>
      <c r="AV1356" s="221"/>
      <c r="AW1356" s="221"/>
      <c r="AX1356" s="221"/>
      <c r="AY1356" s="221"/>
      <c r="AZ1356" s="221"/>
      <c r="BA1356" s="221"/>
      <c r="BB1356" s="221"/>
      <c r="BC1356" s="221"/>
      <c r="BD1356" s="221"/>
      <c r="BE1356" s="221"/>
      <c r="BF1356" s="221"/>
      <c r="BG1356" s="221"/>
      <c r="BH1356" s="221"/>
      <c r="BI1356" s="221"/>
      <c r="BJ1356" s="221"/>
      <c r="BK1356" s="221"/>
      <c r="BL1356" s="221"/>
      <c r="BM1356" s="221"/>
      <c r="BN1356" s="221"/>
      <c r="BO1356" s="221"/>
      <c r="BP1356" s="221"/>
      <c r="BQ1356" s="222"/>
      <c r="BR1356" s="151"/>
      <c r="BS1356" s="151"/>
      <c r="BT1356" s="151"/>
      <c r="BU1356" s="151"/>
      <c r="BV1356" s="151"/>
      <c r="BW1356" s="1"/>
      <c r="BX1356" s="1"/>
      <c r="BY1356" s="1"/>
      <c r="BZ1356" s="2"/>
    </row>
    <row r="1357" spans="1:79" ht="67.5" hidden="1" customHeight="1">
      <c r="A1357" s="185">
        <v>90</v>
      </c>
      <c r="B1357" s="125"/>
      <c r="C1357" s="186" t="s">
        <v>354</v>
      </c>
      <c r="D1357" s="186"/>
      <c r="E1357" s="186"/>
      <c r="F1357" s="186"/>
      <c r="G1357" s="186"/>
      <c r="H1357" s="186"/>
      <c r="I1357" s="186"/>
      <c r="J1357" s="187" t="s">
        <v>100</v>
      </c>
      <c r="K1357" s="187"/>
      <c r="L1357" s="187"/>
      <c r="M1357" s="187"/>
      <c r="N1357" s="187"/>
      <c r="O1357" s="128"/>
      <c r="P1357" s="221"/>
      <c r="Q1357" s="221"/>
      <c r="R1357" s="221"/>
      <c r="S1357" s="221"/>
      <c r="T1357" s="221"/>
      <c r="U1357" s="221"/>
      <c r="V1357" s="221"/>
      <c r="W1357" s="221"/>
      <c r="X1357" s="221"/>
      <c r="Y1357" s="221"/>
      <c r="Z1357" s="221"/>
      <c r="AA1357" s="221"/>
      <c r="AB1357" s="221"/>
      <c r="AC1357" s="221"/>
      <c r="AD1357" s="221"/>
      <c r="AE1357" s="221"/>
      <c r="AF1357" s="221"/>
      <c r="AG1357" s="221"/>
      <c r="AH1357" s="221"/>
      <c r="AI1357" s="221"/>
      <c r="AJ1357" s="221"/>
      <c r="AK1357" s="221"/>
      <c r="AL1357" s="221"/>
      <c r="AM1357" s="221"/>
      <c r="AN1357" s="221"/>
      <c r="AO1357" s="221"/>
      <c r="AP1357" s="221"/>
      <c r="AQ1357" s="221"/>
      <c r="AR1357" s="221"/>
      <c r="AS1357" s="221"/>
      <c r="AT1357" s="221"/>
      <c r="AU1357" s="221"/>
      <c r="AV1357" s="221"/>
      <c r="AW1357" s="221"/>
      <c r="AX1357" s="221"/>
      <c r="AY1357" s="221"/>
      <c r="AZ1357" s="221"/>
      <c r="BA1357" s="221"/>
      <c r="BB1357" s="221"/>
      <c r="BC1357" s="221"/>
      <c r="BD1357" s="221"/>
      <c r="BE1357" s="221"/>
      <c r="BF1357" s="221"/>
      <c r="BG1357" s="221"/>
      <c r="BH1357" s="221"/>
      <c r="BI1357" s="221"/>
      <c r="BJ1357" s="221"/>
      <c r="BK1357" s="221"/>
      <c r="BL1357" s="221"/>
      <c r="BM1357" s="221"/>
      <c r="BN1357" s="221"/>
      <c r="BO1357" s="221"/>
      <c r="BP1357" s="221"/>
      <c r="BQ1357" s="222"/>
      <c r="BR1357" s="182">
        <v>0</v>
      </c>
      <c r="BS1357" s="183"/>
      <c r="BT1357" s="183"/>
      <c r="BU1357" s="183"/>
      <c r="BV1357" s="184"/>
      <c r="BW1357" s="1"/>
      <c r="BX1357" s="1"/>
      <c r="BY1357" s="1"/>
      <c r="BZ1357" s="2"/>
    </row>
    <row r="1358" spans="1:79" ht="76.5" hidden="1" customHeight="1">
      <c r="A1358" s="185">
        <v>90</v>
      </c>
      <c r="B1358" s="125"/>
      <c r="C1358" s="186" t="s">
        <v>355</v>
      </c>
      <c r="D1358" s="186"/>
      <c r="E1358" s="186"/>
      <c r="F1358" s="186"/>
      <c r="G1358" s="186"/>
      <c r="H1358" s="186"/>
      <c r="I1358" s="186"/>
      <c r="J1358" s="187" t="s">
        <v>100</v>
      </c>
      <c r="K1358" s="187"/>
      <c r="L1358" s="187"/>
      <c r="M1358" s="187"/>
      <c r="N1358" s="187"/>
      <c r="O1358" s="128"/>
      <c r="P1358" s="221"/>
      <c r="Q1358" s="221"/>
      <c r="R1358" s="221"/>
      <c r="S1358" s="221"/>
      <c r="T1358" s="221"/>
      <c r="U1358" s="221"/>
      <c r="V1358" s="221"/>
      <c r="W1358" s="221"/>
      <c r="X1358" s="221"/>
      <c r="Y1358" s="221"/>
      <c r="Z1358" s="221"/>
      <c r="AA1358" s="221"/>
      <c r="AB1358" s="221"/>
      <c r="AC1358" s="221"/>
      <c r="AD1358" s="221"/>
      <c r="AE1358" s="221"/>
      <c r="AF1358" s="221"/>
      <c r="AG1358" s="221"/>
      <c r="AH1358" s="221"/>
      <c r="AI1358" s="221"/>
      <c r="AJ1358" s="221"/>
      <c r="AK1358" s="221"/>
      <c r="AL1358" s="221"/>
      <c r="AM1358" s="221"/>
      <c r="AN1358" s="221"/>
      <c r="AO1358" s="221"/>
      <c r="AP1358" s="221"/>
      <c r="AQ1358" s="221"/>
      <c r="AR1358" s="221"/>
      <c r="AS1358" s="221"/>
      <c r="AT1358" s="221"/>
      <c r="AU1358" s="221"/>
      <c r="AV1358" s="221"/>
      <c r="AW1358" s="221"/>
      <c r="AX1358" s="221"/>
      <c r="AY1358" s="221"/>
      <c r="AZ1358" s="221"/>
      <c r="BA1358" s="221"/>
      <c r="BB1358" s="221"/>
      <c r="BC1358" s="221"/>
      <c r="BD1358" s="221"/>
      <c r="BE1358" s="221"/>
      <c r="BF1358" s="221"/>
      <c r="BG1358" s="221"/>
      <c r="BH1358" s="221"/>
      <c r="BI1358" s="221"/>
      <c r="BJ1358" s="221"/>
      <c r="BK1358" s="221"/>
      <c r="BL1358" s="221"/>
      <c r="BM1358" s="221"/>
      <c r="BN1358" s="221"/>
      <c r="BO1358" s="221"/>
      <c r="BP1358" s="221"/>
      <c r="BQ1358" s="222"/>
      <c r="BR1358" s="182">
        <v>-4.9999999999954525E-3</v>
      </c>
      <c r="BS1358" s="183"/>
      <c r="BT1358" s="183"/>
      <c r="BU1358" s="183"/>
      <c r="BV1358" s="184"/>
      <c r="BW1358" s="1"/>
      <c r="BX1358" s="1"/>
      <c r="BY1358" s="1"/>
      <c r="BZ1358" s="2"/>
    </row>
    <row r="1359" spans="1:79" ht="18.75" hidden="1" customHeight="1">
      <c r="A1359" s="62">
        <v>0</v>
      </c>
      <c r="B1359" s="61"/>
      <c r="C1359" s="178" t="s">
        <v>360</v>
      </c>
      <c r="D1359" s="178"/>
      <c r="E1359" s="178"/>
      <c r="F1359" s="178"/>
      <c r="G1359" s="178"/>
      <c r="H1359" s="178"/>
      <c r="I1359" s="178"/>
      <c r="J1359" s="179" t="s">
        <v>98</v>
      </c>
      <c r="K1359" s="179"/>
      <c r="L1359" s="179"/>
      <c r="M1359" s="179"/>
      <c r="N1359" s="179"/>
      <c r="O1359" s="128"/>
      <c r="P1359" s="221"/>
      <c r="Q1359" s="221"/>
      <c r="R1359" s="221"/>
      <c r="S1359" s="221"/>
      <c r="T1359" s="221"/>
      <c r="U1359" s="221"/>
      <c r="V1359" s="221"/>
      <c r="W1359" s="221"/>
      <c r="X1359" s="221"/>
      <c r="Y1359" s="221"/>
      <c r="Z1359" s="221"/>
      <c r="AA1359" s="221"/>
      <c r="AB1359" s="221"/>
      <c r="AC1359" s="221"/>
      <c r="AD1359" s="221"/>
      <c r="AE1359" s="221"/>
      <c r="AF1359" s="221"/>
      <c r="AG1359" s="221"/>
      <c r="AH1359" s="221"/>
      <c r="AI1359" s="221"/>
      <c r="AJ1359" s="221"/>
      <c r="AK1359" s="221"/>
      <c r="AL1359" s="221"/>
      <c r="AM1359" s="221"/>
      <c r="AN1359" s="221"/>
      <c r="AO1359" s="221"/>
      <c r="AP1359" s="221"/>
      <c r="AQ1359" s="221"/>
      <c r="AR1359" s="221"/>
      <c r="AS1359" s="221"/>
      <c r="AT1359" s="221"/>
      <c r="AU1359" s="221"/>
      <c r="AV1359" s="221"/>
      <c r="AW1359" s="221"/>
      <c r="AX1359" s="221"/>
      <c r="AY1359" s="221"/>
      <c r="AZ1359" s="221"/>
      <c r="BA1359" s="221"/>
      <c r="BB1359" s="221"/>
      <c r="BC1359" s="221"/>
      <c r="BD1359" s="221"/>
      <c r="BE1359" s="221"/>
      <c r="BF1359" s="221"/>
      <c r="BG1359" s="221"/>
      <c r="BH1359" s="221"/>
      <c r="BI1359" s="221"/>
      <c r="BJ1359" s="221"/>
      <c r="BK1359" s="221"/>
      <c r="BL1359" s="221"/>
      <c r="BM1359" s="221"/>
      <c r="BN1359" s="221"/>
      <c r="BO1359" s="221"/>
      <c r="BP1359" s="221"/>
      <c r="BQ1359" s="222"/>
      <c r="BR1359" s="151"/>
      <c r="BS1359" s="151"/>
      <c r="BT1359" s="151"/>
      <c r="BU1359" s="151"/>
      <c r="BV1359" s="151"/>
      <c r="BW1359" s="1"/>
      <c r="BX1359" s="1"/>
      <c r="BY1359" s="1"/>
      <c r="BZ1359" s="2"/>
    </row>
    <row r="1360" spans="1:79" ht="74.25" hidden="1" customHeight="1">
      <c r="A1360" s="185">
        <v>90</v>
      </c>
      <c r="B1360" s="125"/>
      <c r="C1360" s="186" t="s">
        <v>418</v>
      </c>
      <c r="D1360" s="186"/>
      <c r="E1360" s="186"/>
      <c r="F1360" s="186"/>
      <c r="G1360" s="186"/>
      <c r="H1360" s="186"/>
      <c r="I1360" s="186"/>
      <c r="J1360" s="187" t="s">
        <v>362</v>
      </c>
      <c r="K1360" s="187"/>
      <c r="L1360" s="187"/>
      <c r="M1360" s="187"/>
      <c r="N1360" s="187"/>
      <c r="O1360" s="128"/>
      <c r="P1360" s="221"/>
      <c r="Q1360" s="221"/>
      <c r="R1360" s="221"/>
      <c r="S1360" s="221"/>
      <c r="T1360" s="221"/>
      <c r="U1360" s="221"/>
      <c r="V1360" s="221"/>
      <c r="W1360" s="221"/>
      <c r="X1360" s="221"/>
      <c r="Y1360" s="221"/>
      <c r="Z1360" s="221"/>
      <c r="AA1360" s="221"/>
      <c r="AB1360" s="221"/>
      <c r="AC1360" s="221"/>
      <c r="AD1360" s="221"/>
      <c r="AE1360" s="221"/>
      <c r="AF1360" s="221"/>
      <c r="AG1360" s="221"/>
      <c r="AH1360" s="221"/>
      <c r="AI1360" s="221"/>
      <c r="AJ1360" s="221"/>
      <c r="AK1360" s="221"/>
      <c r="AL1360" s="221"/>
      <c r="AM1360" s="221"/>
      <c r="AN1360" s="221"/>
      <c r="AO1360" s="221"/>
      <c r="AP1360" s="221"/>
      <c r="AQ1360" s="221"/>
      <c r="AR1360" s="221"/>
      <c r="AS1360" s="221"/>
      <c r="AT1360" s="221"/>
      <c r="AU1360" s="221"/>
      <c r="AV1360" s="221"/>
      <c r="AW1360" s="221"/>
      <c r="AX1360" s="221"/>
      <c r="AY1360" s="221"/>
      <c r="AZ1360" s="221"/>
      <c r="BA1360" s="221"/>
      <c r="BB1360" s="221"/>
      <c r="BC1360" s="221"/>
      <c r="BD1360" s="221"/>
      <c r="BE1360" s="221"/>
      <c r="BF1360" s="221"/>
      <c r="BG1360" s="221"/>
      <c r="BH1360" s="221"/>
      <c r="BI1360" s="221"/>
      <c r="BJ1360" s="221"/>
      <c r="BK1360" s="221"/>
      <c r="BL1360" s="221"/>
      <c r="BM1360" s="221"/>
      <c r="BN1360" s="221"/>
      <c r="BO1360" s="221"/>
      <c r="BP1360" s="221"/>
      <c r="BQ1360" s="222"/>
      <c r="BR1360" s="182">
        <v>0</v>
      </c>
      <c r="BS1360" s="183"/>
      <c r="BT1360" s="183"/>
      <c r="BU1360" s="183"/>
      <c r="BV1360" s="184"/>
      <c r="BW1360" s="1"/>
      <c r="BX1360" s="1"/>
      <c r="BY1360" s="1"/>
      <c r="BZ1360" s="2"/>
    </row>
    <row r="1361" spans="1:79" s="6" customFormat="1" ht="70.5" customHeight="1">
      <c r="A1361" s="62">
        <v>0</v>
      </c>
      <c r="B1361" s="61"/>
      <c r="C1361" s="178" t="s">
        <v>525</v>
      </c>
      <c r="D1361" s="178"/>
      <c r="E1361" s="178"/>
      <c r="F1361" s="178"/>
      <c r="G1361" s="178"/>
      <c r="H1361" s="178"/>
      <c r="I1361" s="178"/>
      <c r="J1361" s="179" t="s">
        <v>98</v>
      </c>
      <c r="K1361" s="179"/>
      <c r="L1361" s="179"/>
      <c r="M1361" s="179"/>
      <c r="N1361" s="179"/>
      <c r="O1361" s="128"/>
      <c r="P1361" s="221"/>
      <c r="Q1361" s="221"/>
      <c r="R1361" s="221"/>
      <c r="S1361" s="221"/>
      <c r="T1361" s="221"/>
      <c r="U1361" s="221"/>
      <c r="V1361" s="221"/>
      <c r="W1361" s="221"/>
      <c r="X1361" s="221"/>
      <c r="Y1361" s="221"/>
      <c r="Z1361" s="221"/>
      <c r="AA1361" s="221"/>
      <c r="AB1361" s="221"/>
      <c r="AC1361" s="221"/>
      <c r="AD1361" s="221"/>
      <c r="AE1361" s="221"/>
      <c r="AF1361" s="221"/>
      <c r="AG1361" s="221"/>
      <c r="AH1361" s="221"/>
      <c r="AI1361" s="221"/>
      <c r="AJ1361" s="221"/>
      <c r="AK1361" s="221"/>
      <c r="AL1361" s="221"/>
      <c r="AM1361" s="221"/>
      <c r="AN1361" s="221"/>
      <c r="AO1361" s="221"/>
      <c r="AP1361" s="221"/>
      <c r="AQ1361" s="221"/>
      <c r="AR1361" s="221"/>
      <c r="AS1361" s="221"/>
      <c r="AT1361" s="221"/>
      <c r="AU1361" s="221"/>
      <c r="AV1361" s="221"/>
      <c r="AW1361" s="221"/>
      <c r="AX1361" s="221"/>
      <c r="AY1361" s="221"/>
      <c r="AZ1361" s="221"/>
      <c r="BA1361" s="221"/>
      <c r="BB1361" s="221"/>
      <c r="BC1361" s="221"/>
      <c r="BD1361" s="221"/>
      <c r="BE1361" s="221"/>
      <c r="BF1361" s="221"/>
      <c r="BG1361" s="221"/>
      <c r="BH1361" s="221"/>
      <c r="BI1361" s="221"/>
      <c r="BJ1361" s="221"/>
      <c r="BK1361" s="221"/>
      <c r="BL1361" s="221"/>
      <c r="BM1361" s="221"/>
      <c r="BN1361" s="221"/>
      <c r="BO1361" s="221"/>
      <c r="BP1361" s="221"/>
      <c r="BQ1361" s="222"/>
      <c r="BR1361" s="151"/>
      <c r="BS1361" s="151"/>
      <c r="BT1361" s="151"/>
      <c r="BU1361" s="151"/>
      <c r="BV1361" s="151"/>
      <c r="BW1361" s="4"/>
      <c r="BX1361" s="4"/>
      <c r="BY1361" s="4"/>
      <c r="BZ1361" s="5"/>
      <c r="CA1361" s="6" t="s">
        <v>24</v>
      </c>
    </row>
    <row r="1362" spans="1:79" s="6" customFormat="1" ht="18.75" customHeight="1">
      <c r="A1362" s="62">
        <v>0</v>
      </c>
      <c r="B1362" s="61"/>
      <c r="C1362" s="178" t="s">
        <v>441</v>
      </c>
      <c r="D1362" s="178"/>
      <c r="E1362" s="178"/>
      <c r="F1362" s="178"/>
      <c r="G1362" s="178"/>
      <c r="H1362" s="178"/>
      <c r="I1362" s="178"/>
      <c r="J1362" s="179" t="s">
        <v>98</v>
      </c>
      <c r="K1362" s="179"/>
      <c r="L1362" s="179"/>
      <c r="M1362" s="179"/>
      <c r="N1362" s="179"/>
      <c r="O1362" s="128"/>
      <c r="P1362" s="221"/>
      <c r="Q1362" s="221"/>
      <c r="R1362" s="221"/>
      <c r="S1362" s="221"/>
      <c r="T1362" s="221"/>
      <c r="U1362" s="221"/>
      <c r="V1362" s="221"/>
      <c r="W1362" s="221"/>
      <c r="X1362" s="221"/>
      <c r="Y1362" s="221"/>
      <c r="Z1362" s="221"/>
      <c r="AA1362" s="221"/>
      <c r="AB1362" s="221"/>
      <c r="AC1362" s="221"/>
      <c r="AD1362" s="221"/>
      <c r="AE1362" s="221"/>
      <c r="AF1362" s="221"/>
      <c r="AG1362" s="221"/>
      <c r="AH1362" s="221"/>
      <c r="AI1362" s="221"/>
      <c r="AJ1362" s="221"/>
      <c r="AK1362" s="221"/>
      <c r="AL1362" s="221"/>
      <c r="AM1362" s="221"/>
      <c r="AN1362" s="221"/>
      <c r="AO1362" s="221"/>
      <c r="AP1362" s="221"/>
      <c r="AQ1362" s="221"/>
      <c r="AR1362" s="221"/>
      <c r="AS1362" s="221"/>
      <c r="AT1362" s="221"/>
      <c r="AU1362" s="221"/>
      <c r="AV1362" s="221"/>
      <c r="AW1362" s="221"/>
      <c r="AX1362" s="221"/>
      <c r="AY1362" s="221"/>
      <c r="AZ1362" s="221"/>
      <c r="BA1362" s="221"/>
      <c r="BB1362" s="221"/>
      <c r="BC1362" s="221"/>
      <c r="BD1362" s="221"/>
      <c r="BE1362" s="221"/>
      <c r="BF1362" s="221"/>
      <c r="BG1362" s="221"/>
      <c r="BH1362" s="221"/>
      <c r="BI1362" s="221"/>
      <c r="BJ1362" s="221"/>
      <c r="BK1362" s="221"/>
      <c r="BL1362" s="221"/>
      <c r="BM1362" s="221"/>
      <c r="BN1362" s="221"/>
      <c r="BO1362" s="221"/>
      <c r="BP1362" s="221"/>
      <c r="BQ1362" s="222"/>
      <c r="BR1362" s="151"/>
      <c r="BS1362" s="151"/>
      <c r="BT1362" s="151"/>
      <c r="BU1362" s="151"/>
      <c r="BV1362" s="151"/>
      <c r="BW1362" s="4"/>
      <c r="BX1362" s="4"/>
      <c r="BY1362" s="4"/>
      <c r="BZ1362" s="5"/>
      <c r="CA1362" s="6" t="s">
        <v>24</v>
      </c>
    </row>
    <row r="1363" spans="1:79" ht="78" customHeight="1">
      <c r="A1363" s="185" t="s">
        <v>663</v>
      </c>
      <c r="B1363" s="125"/>
      <c r="C1363" s="186" t="s">
        <v>194</v>
      </c>
      <c r="D1363" s="186"/>
      <c r="E1363" s="186"/>
      <c r="F1363" s="186"/>
      <c r="G1363" s="186"/>
      <c r="H1363" s="186"/>
      <c r="I1363" s="186"/>
      <c r="J1363" s="187" t="s">
        <v>100</v>
      </c>
      <c r="K1363" s="187"/>
      <c r="L1363" s="187"/>
      <c r="M1363" s="187"/>
      <c r="N1363" s="187"/>
      <c r="O1363" s="229" t="s">
        <v>92</v>
      </c>
      <c r="P1363" s="230"/>
      <c r="Q1363" s="230"/>
      <c r="R1363" s="230"/>
      <c r="S1363" s="230"/>
      <c r="T1363" s="230"/>
      <c r="U1363" s="230"/>
      <c r="V1363" s="230"/>
      <c r="W1363" s="230"/>
      <c r="X1363" s="230"/>
      <c r="Y1363" s="230"/>
      <c r="Z1363" s="230"/>
      <c r="AA1363" s="230"/>
      <c r="AB1363" s="230"/>
      <c r="AC1363" s="230"/>
      <c r="AD1363" s="230"/>
      <c r="AE1363" s="230"/>
      <c r="AF1363" s="230"/>
      <c r="AG1363" s="230"/>
      <c r="AH1363" s="230"/>
      <c r="AI1363" s="230"/>
      <c r="AJ1363" s="230"/>
      <c r="AK1363" s="230"/>
      <c r="AL1363" s="230"/>
      <c r="AM1363" s="230"/>
      <c r="AN1363" s="230"/>
      <c r="AO1363" s="230"/>
      <c r="AP1363" s="230"/>
      <c r="AQ1363" s="230"/>
      <c r="AR1363" s="230"/>
      <c r="AS1363" s="230"/>
      <c r="AT1363" s="230"/>
      <c r="AU1363" s="230"/>
      <c r="AV1363" s="230"/>
      <c r="AW1363" s="230"/>
      <c r="AX1363" s="230"/>
      <c r="AY1363" s="230"/>
      <c r="AZ1363" s="230"/>
      <c r="BA1363" s="230"/>
      <c r="BB1363" s="230"/>
      <c r="BC1363" s="230"/>
      <c r="BD1363" s="230"/>
      <c r="BE1363" s="230"/>
      <c r="BF1363" s="230"/>
      <c r="BG1363" s="230"/>
      <c r="BH1363" s="230"/>
      <c r="BI1363" s="230"/>
      <c r="BJ1363" s="230"/>
      <c r="BK1363" s="230"/>
      <c r="BL1363" s="230"/>
      <c r="BM1363" s="230"/>
      <c r="BN1363" s="230"/>
      <c r="BO1363" s="230"/>
      <c r="BP1363" s="230"/>
      <c r="BQ1363" s="231"/>
      <c r="BR1363" s="182">
        <v>-0.70000000001164153</v>
      </c>
      <c r="BS1363" s="183"/>
      <c r="BT1363" s="183"/>
      <c r="BU1363" s="183"/>
      <c r="BV1363" s="184"/>
      <c r="BW1363" s="1"/>
      <c r="BX1363" s="1"/>
      <c r="BY1363" s="1"/>
      <c r="BZ1363" s="2"/>
    </row>
    <row r="1364" spans="1:79" ht="18.75" hidden="1" customHeight="1">
      <c r="A1364" s="62">
        <v>0</v>
      </c>
      <c r="B1364" s="61"/>
      <c r="C1364" s="178" t="s">
        <v>198</v>
      </c>
      <c r="D1364" s="178"/>
      <c r="E1364" s="178"/>
      <c r="F1364" s="178"/>
      <c r="G1364" s="178"/>
      <c r="H1364" s="178"/>
      <c r="I1364" s="178"/>
      <c r="J1364" s="179" t="s">
        <v>98</v>
      </c>
      <c r="K1364" s="179"/>
      <c r="L1364" s="179"/>
      <c r="M1364" s="179"/>
      <c r="N1364" s="179"/>
      <c r="O1364" s="128"/>
      <c r="P1364" s="221"/>
      <c r="Q1364" s="221"/>
      <c r="R1364" s="221"/>
      <c r="S1364" s="221"/>
      <c r="T1364" s="221"/>
      <c r="U1364" s="221"/>
      <c r="V1364" s="221"/>
      <c r="W1364" s="221"/>
      <c r="X1364" s="221"/>
      <c r="Y1364" s="221"/>
      <c r="Z1364" s="221"/>
      <c r="AA1364" s="221"/>
      <c r="AB1364" s="221"/>
      <c r="AC1364" s="221"/>
      <c r="AD1364" s="221"/>
      <c r="AE1364" s="221"/>
      <c r="AF1364" s="221"/>
      <c r="AG1364" s="221"/>
      <c r="AH1364" s="221"/>
      <c r="AI1364" s="221"/>
      <c r="AJ1364" s="221"/>
      <c r="AK1364" s="221"/>
      <c r="AL1364" s="221"/>
      <c r="AM1364" s="221"/>
      <c r="AN1364" s="221"/>
      <c r="AO1364" s="221"/>
      <c r="AP1364" s="221"/>
      <c r="AQ1364" s="221"/>
      <c r="AR1364" s="221"/>
      <c r="AS1364" s="221"/>
      <c r="AT1364" s="221"/>
      <c r="AU1364" s="221"/>
      <c r="AV1364" s="221"/>
      <c r="AW1364" s="221"/>
      <c r="AX1364" s="221"/>
      <c r="AY1364" s="221"/>
      <c r="AZ1364" s="221"/>
      <c r="BA1364" s="221"/>
      <c r="BB1364" s="221"/>
      <c r="BC1364" s="221"/>
      <c r="BD1364" s="221"/>
      <c r="BE1364" s="221"/>
      <c r="BF1364" s="221"/>
      <c r="BG1364" s="221"/>
      <c r="BH1364" s="221"/>
      <c r="BI1364" s="221"/>
      <c r="BJ1364" s="221"/>
      <c r="BK1364" s="221"/>
      <c r="BL1364" s="221"/>
      <c r="BM1364" s="221"/>
      <c r="BN1364" s="221"/>
      <c r="BO1364" s="221"/>
      <c r="BP1364" s="221"/>
      <c r="BQ1364" s="222"/>
      <c r="BR1364" s="151"/>
      <c r="BS1364" s="151"/>
      <c r="BT1364" s="151"/>
      <c r="BU1364" s="151"/>
      <c r="BV1364" s="151"/>
      <c r="BW1364" s="1"/>
      <c r="BX1364" s="1"/>
      <c r="BY1364" s="1"/>
      <c r="BZ1364" s="2"/>
    </row>
    <row r="1365" spans="1:79" ht="72" hidden="1" customHeight="1">
      <c r="A1365" s="185">
        <v>91</v>
      </c>
      <c r="B1365" s="125"/>
      <c r="C1365" s="186" t="s">
        <v>278</v>
      </c>
      <c r="D1365" s="186"/>
      <c r="E1365" s="186"/>
      <c r="F1365" s="186"/>
      <c r="G1365" s="186"/>
      <c r="H1365" s="186"/>
      <c r="I1365" s="186"/>
      <c r="J1365" s="187" t="s">
        <v>214</v>
      </c>
      <c r="K1365" s="187"/>
      <c r="L1365" s="187"/>
      <c r="M1365" s="187"/>
      <c r="N1365" s="187"/>
      <c r="O1365" s="128"/>
      <c r="P1365" s="221"/>
      <c r="Q1365" s="221"/>
      <c r="R1365" s="221"/>
      <c r="S1365" s="221"/>
      <c r="T1365" s="221"/>
      <c r="U1365" s="221"/>
      <c r="V1365" s="221"/>
      <c r="W1365" s="221"/>
      <c r="X1365" s="221"/>
      <c r="Y1365" s="221"/>
      <c r="Z1365" s="221"/>
      <c r="AA1365" s="221"/>
      <c r="AB1365" s="221"/>
      <c r="AC1365" s="221"/>
      <c r="AD1365" s="221"/>
      <c r="AE1365" s="221"/>
      <c r="AF1365" s="221"/>
      <c r="AG1365" s="221"/>
      <c r="AH1365" s="221"/>
      <c r="AI1365" s="221"/>
      <c r="AJ1365" s="221"/>
      <c r="AK1365" s="221"/>
      <c r="AL1365" s="221"/>
      <c r="AM1365" s="221"/>
      <c r="AN1365" s="221"/>
      <c r="AO1365" s="221"/>
      <c r="AP1365" s="221"/>
      <c r="AQ1365" s="221"/>
      <c r="AR1365" s="221"/>
      <c r="AS1365" s="221"/>
      <c r="AT1365" s="221"/>
      <c r="AU1365" s="221"/>
      <c r="AV1365" s="221"/>
      <c r="AW1365" s="221"/>
      <c r="AX1365" s="221"/>
      <c r="AY1365" s="221"/>
      <c r="AZ1365" s="221"/>
      <c r="BA1365" s="221"/>
      <c r="BB1365" s="221"/>
      <c r="BC1365" s="221"/>
      <c r="BD1365" s="221"/>
      <c r="BE1365" s="221"/>
      <c r="BF1365" s="221"/>
      <c r="BG1365" s="221"/>
      <c r="BH1365" s="221"/>
      <c r="BI1365" s="221"/>
      <c r="BJ1365" s="221"/>
      <c r="BK1365" s="221"/>
      <c r="BL1365" s="221"/>
      <c r="BM1365" s="221"/>
      <c r="BN1365" s="221"/>
      <c r="BO1365" s="221"/>
      <c r="BP1365" s="221"/>
      <c r="BQ1365" s="222"/>
      <c r="BR1365" s="182">
        <v>0</v>
      </c>
      <c r="BS1365" s="183"/>
      <c r="BT1365" s="183"/>
      <c r="BU1365" s="183"/>
      <c r="BV1365" s="184"/>
      <c r="BW1365" s="1"/>
      <c r="BX1365" s="1"/>
      <c r="BY1365" s="1"/>
      <c r="BZ1365" s="2"/>
    </row>
    <row r="1366" spans="1:79" ht="18.75" hidden="1" customHeight="1">
      <c r="A1366" s="62">
        <v>0</v>
      </c>
      <c r="B1366" s="61"/>
      <c r="C1366" s="178" t="s">
        <v>281</v>
      </c>
      <c r="D1366" s="178"/>
      <c r="E1366" s="178"/>
      <c r="F1366" s="178"/>
      <c r="G1366" s="178"/>
      <c r="H1366" s="178"/>
      <c r="I1366" s="178"/>
      <c r="J1366" s="179" t="s">
        <v>98</v>
      </c>
      <c r="K1366" s="179"/>
      <c r="L1366" s="179"/>
      <c r="M1366" s="179"/>
      <c r="N1366" s="179"/>
      <c r="O1366" s="128"/>
      <c r="P1366" s="221"/>
      <c r="Q1366" s="221"/>
      <c r="R1366" s="221"/>
      <c r="S1366" s="221"/>
      <c r="T1366" s="221"/>
      <c r="U1366" s="221"/>
      <c r="V1366" s="221"/>
      <c r="W1366" s="221"/>
      <c r="X1366" s="221"/>
      <c r="Y1366" s="221"/>
      <c r="Z1366" s="221"/>
      <c r="AA1366" s="221"/>
      <c r="AB1366" s="221"/>
      <c r="AC1366" s="221"/>
      <c r="AD1366" s="221"/>
      <c r="AE1366" s="221"/>
      <c r="AF1366" s="221"/>
      <c r="AG1366" s="221"/>
      <c r="AH1366" s="221"/>
      <c r="AI1366" s="221"/>
      <c r="AJ1366" s="221"/>
      <c r="AK1366" s="221"/>
      <c r="AL1366" s="221"/>
      <c r="AM1366" s="221"/>
      <c r="AN1366" s="221"/>
      <c r="AO1366" s="221"/>
      <c r="AP1366" s="221"/>
      <c r="AQ1366" s="221"/>
      <c r="AR1366" s="221"/>
      <c r="AS1366" s="221"/>
      <c r="AT1366" s="221"/>
      <c r="AU1366" s="221"/>
      <c r="AV1366" s="221"/>
      <c r="AW1366" s="221"/>
      <c r="AX1366" s="221"/>
      <c r="AY1366" s="221"/>
      <c r="AZ1366" s="221"/>
      <c r="BA1366" s="221"/>
      <c r="BB1366" s="221"/>
      <c r="BC1366" s="221"/>
      <c r="BD1366" s="221"/>
      <c r="BE1366" s="221"/>
      <c r="BF1366" s="221"/>
      <c r="BG1366" s="221"/>
      <c r="BH1366" s="221"/>
      <c r="BI1366" s="221"/>
      <c r="BJ1366" s="221"/>
      <c r="BK1366" s="221"/>
      <c r="BL1366" s="221"/>
      <c r="BM1366" s="221"/>
      <c r="BN1366" s="221"/>
      <c r="BO1366" s="221"/>
      <c r="BP1366" s="221"/>
      <c r="BQ1366" s="222"/>
      <c r="BR1366" s="151"/>
      <c r="BS1366" s="151"/>
      <c r="BT1366" s="151"/>
      <c r="BU1366" s="151"/>
      <c r="BV1366" s="151"/>
      <c r="BW1366" s="1"/>
      <c r="BX1366" s="1"/>
      <c r="BY1366" s="1"/>
      <c r="BZ1366" s="2"/>
    </row>
    <row r="1367" spans="1:79" ht="96.75" hidden="1" customHeight="1">
      <c r="A1367" s="185">
        <v>91</v>
      </c>
      <c r="B1367" s="125"/>
      <c r="C1367" s="186" t="s">
        <v>356</v>
      </c>
      <c r="D1367" s="186"/>
      <c r="E1367" s="186"/>
      <c r="F1367" s="186"/>
      <c r="G1367" s="186"/>
      <c r="H1367" s="186"/>
      <c r="I1367" s="186"/>
      <c r="J1367" s="187" t="s">
        <v>100</v>
      </c>
      <c r="K1367" s="187"/>
      <c r="L1367" s="187"/>
      <c r="M1367" s="187"/>
      <c r="N1367" s="187"/>
      <c r="O1367" s="128"/>
      <c r="P1367" s="221"/>
      <c r="Q1367" s="221"/>
      <c r="R1367" s="221"/>
      <c r="S1367" s="221"/>
      <c r="T1367" s="221"/>
      <c r="U1367" s="221"/>
      <c r="V1367" s="221"/>
      <c r="W1367" s="221"/>
      <c r="X1367" s="221"/>
      <c r="Y1367" s="221"/>
      <c r="Z1367" s="221"/>
      <c r="AA1367" s="221"/>
      <c r="AB1367" s="221"/>
      <c r="AC1367" s="221"/>
      <c r="AD1367" s="221"/>
      <c r="AE1367" s="221"/>
      <c r="AF1367" s="221"/>
      <c r="AG1367" s="221"/>
      <c r="AH1367" s="221"/>
      <c r="AI1367" s="221"/>
      <c r="AJ1367" s="221"/>
      <c r="AK1367" s="221"/>
      <c r="AL1367" s="221"/>
      <c r="AM1367" s="221"/>
      <c r="AN1367" s="221"/>
      <c r="AO1367" s="221"/>
      <c r="AP1367" s="221"/>
      <c r="AQ1367" s="221"/>
      <c r="AR1367" s="221"/>
      <c r="AS1367" s="221"/>
      <c r="AT1367" s="221"/>
      <c r="AU1367" s="221"/>
      <c r="AV1367" s="221"/>
      <c r="AW1367" s="221"/>
      <c r="AX1367" s="221"/>
      <c r="AY1367" s="221"/>
      <c r="AZ1367" s="221"/>
      <c r="BA1367" s="221"/>
      <c r="BB1367" s="221"/>
      <c r="BC1367" s="221"/>
      <c r="BD1367" s="221"/>
      <c r="BE1367" s="221"/>
      <c r="BF1367" s="221"/>
      <c r="BG1367" s="221"/>
      <c r="BH1367" s="221"/>
      <c r="BI1367" s="221"/>
      <c r="BJ1367" s="221"/>
      <c r="BK1367" s="221"/>
      <c r="BL1367" s="221"/>
      <c r="BM1367" s="221"/>
      <c r="BN1367" s="221"/>
      <c r="BO1367" s="221"/>
      <c r="BP1367" s="221"/>
      <c r="BQ1367" s="222"/>
      <c r="BR1367" s="182">
        <v>0</v>
      </c>
      <c r="BS1367" s="183"/>
      <c r="BT1367" s="183"/>
      <c r="BU1367" s="183"/>
      <c r="BV1367" s="184"/>
      <c r="BW1367" s="1"/>
      <c r="BX1367" s="1"/>
      <c r="BY1367" s="1"/>
      <c r="BZ1367" s="2"/>
    </row>
    <row r="1368" spans="1:79" ht="18.75" hidden="1" customHeight="1">
      <c r="A1368" s="62">
        <v>0</v>
      </c>
      <c r="B1368" s="61"/>
      <c r="C1368" s="178" t="s">
        <v>360</v>
      </c>
      <c r="D1368" s="178"/>
      <c r="E1368" s="178"/>
      <c r="F1368" s="178"/>
      <c r="G1368" s="178"/>
      <c r="H1368" s="178"/>
      <c r="I1368" s="178"/>
      <c r="J1368" s="179" t="s">
        <v>98</v>
      </c>
      <c r="K1368" s="179"/>
      <c r="L1368" s="179"/>
      <c r="M1368" s="179"/>
      <c r="N1368" s="179"/>
      <c r="O1368" s="128"/>
      <c r="P1368" s="221"/>
      <c r="Q1368" s="221"/>
      <c r="R1368" s="221"/>
      <c r="S1368" s="221"/>
      <c r="T1368" s="221"/>
      <c r="U1368" s="221"/>
      <c r="V1368" s="221"/>
      <c r="W1368" s="221"/>
      <c r="X1368" s="221"/>
      <c r="Y1368" s="221"/>
      <c r="Z1368" s="221"/>
      <c r="AA1368" s="221"/>
      <c r="AB1368" s="221"/>
      <c r="AC1368" s="221"/>
      <c r="AD1368" s="221"/>
      <c r="AE1368" s="221"/>
      <c r="AF1368" s="221"/>
      <c r="AG1368" s="221"/>
      <c r="AH1368" s="221"/>
      <c r="AI1368" s="221"/>
      <c r="AJ1368" s="221"/>
      <c r="AK1368" s="221"/>
      <c r="AL1368" s="221"/>
      <c r="AM1368" s="221"/>
      <c r="AN1368" s="221"/>
      <c r="AO1368" s="221"/>
      <c r="AP1368" s="221"/>
      <c r="AQ1368" s="221"/>
      <c r="AR1368" s="221"/>
      <c r="AS1368" s="221"/>
      <c r="AT1368" s="221"/>
      <c r="AU1368" s="221"/>
      <c r="AV1368" s="221"/>
      <c r="AW1368" s="221"/>
      <c r="AX1368" s="221"/>
      <c r="AY1368" s="221"/>
      <c r="AZ1368" s="221"/>
      <c r="BA1368" s="221"/>
      <c r="BB1368" s="221"/>
      <c r="BC1368" s="221"/>
      <c r="BD1368" s="221"/>
      <c r="BE1368" s="221"/>
      <c r="BF1368" s="221"/>
      <c r="BG1368" s="221"/>
      <c r="BH1368" s="221"/>
      <c r="BI1368" s="221"/>
      <c r="BJ1368" s="221"/>
      <c r="BK1368" s="221"/>
      <c r="BL1368" s="221"/>
      <c r="BM1368" s="221"/>
      <c r="BN1368" s="221"/>
      <c r="BO1368" s="221"/>
      <c r="BP1368" s="221"/>
      <c r="BQ1368" s="222"/>
      <c r="BR1368" s="151"/>
      <c r="BS1368" s="151"/>
      <c r="BT1368" s="151"/>
      <c r="BU1368" s="151"/>
      <c r="BV1368" s="151"/>
      <c r="BW1368" s="1"/>
      <c r="BX1368" s="1"/>
      <c r="BY1368" s="1"/>
      <c r="BZ1368" s="2"/>
    </row>
    <row r="1369" spans="1:79" ht="81" hidden="1" customHeight="1">
      <c r="A1369" s="185">
        <v>91</v>
      </c>
      <c r="B1369" s="125"/>
      <c r="C1369" s="186" t="s">
        <v>419</v>
      </c>
      <c r="D1369" s="186"/>
      <c r="E1369" s="186"/>
      <c r="F1369" s="186"/>
      <c r="G1369" s="186"/>
      <c r="H1369" s="186"/>
      <c r="I1369" s="186"/>
      <c r="J1369" s="187" t="s">
        <v>362</v>
      </c>
      <c r="K1369" s="187"/>
      <c r="L1369" s="187"/>
      <c r="M1369" s="187"/>
      <c r="N1369" s="187"/>
      <c r="O1369" s="128"/>
      <c r="P1369" s="221"/>
      <c r="Q1369" s="221"/>
      <c r="R1369" s="221"/>
      <c r="S1369" s="221"/>
      <c r="T1369" s="221"/>
      <c r="U1369" s="221"/>
      <c r="V1369" s="221"/>
      <c r="W1369" s="221"/>
      <c r="X1369" s="221"/>
      <c r="Y1369" s="221"/>
      <c r="Z1369" s="221"/>
      <c r="AA1369" s="221"/>
      <c r="AB1369" s="221"/>
      <c r="AC1369" s="221"/>
      <c r="AD1369" s="221"/>
      <c r="AE1369" s="221"/>
      <c r="AF1369" s="221"/>
      <c r="AG1369" s="221"/>
      <c r="AH1369" s="221"/>
      <c r="AI1369" s="221"/>
      <c r="AJ1369" s="221"/>
      <c r="AK1369" s="221"/>
      <c r="AL1369" s="221"/>
      <c r="AM1369" s="221"/>
      <c r="AN1369" s="221"/>
      <c r="AO1369" s="221"/>
      <c r="AP1369" s="221"/>
      <c r="AQ1369" s="221"/>
      <c r="AR1369" s="221"/>
      <c r="AS1369" s="221"/>
      <c r="AT1369" s="221"/>
      <c r="AU1369" s="221"/>
      <c r="AV1369" s="221"/>
      <c r="AW1369" s="221"/>
      <c r="AX1369" s="221"/>
      <c r="AY1369" s="221"/>
      <c r="AZ1369" s="221"/>
      <c r="BA1369" s="221"/>
      <c r="BB1369" s="221"/>
      <c r="BC1369" s="221"/>
      <c r="BD1369" s="221"/>
      <c r="BE1369" s="221"/>
      <c r="BF1369" s="221"/>
      <c r="BG1369" s="221"/>
      <c r="BH1369" s="221"/>
      <c r="BI1369" s="221"/>
      <c r="BJ1369" s="221"/>
      <c r="BK1369" s="221"/>
      <c r="BL1369" s="221"/>
      <c r="BM1369" s="221"/>
      <c r="BN1369" s="221"/>
      <c r="BO1369" s="221"/>
      <c r="BP1369" s="221"/>
      <c r="BQ1369" s="222"/>
      <c r="BR1369" s="182">
        <v>0</v>
      </c>
      <c r="BS1369" s="183"/>
      <c r="BT1369" s="183"/>
      <c r="BU1369" s="183"/>
      <c r="BV1369" s="184"/>
      <c r="BW1369" s="1"/>
      <c r="BX1369" s="1"/>
      <c r="BY1369" s="1"/>
      <c r="BZ1369" s="2"/>
    </row>
    <row r="1370" spans="1:79" s="6" customFormat="1" ht="46.5" customHeight="1">
      <c r="A1370" s="62">
        <v>0</v>
      </c>
      <c r="B1370" s="61"/>
      <c r="C1370" s="178" t="s">
        <v>528</v>
      </c>
      <c r="D1370" s="178"/>
      <c r="E1370" s="178"/>
      <c r="F1370" s="178"/>
      <c r="G1370" s="178"/>
      <c r="H1370" s="178"/>
      <c r="I1370" s="178"/>
      <c r="J1370" s="179" t="s">
        <v>98</v>
      </c>
      <c r="K1370" s="179"/>
      <c r="L1370" s="179"/>
      <c r="M1370" s="179"/>
      <c r="N1370" s="179"/>
      <c r="O1370" s="128"/>
      <c r="P1370" s="221"/>
      <c r="Q1370" s="221"/>
      <c r="R1370" s="221"/>
      <c r="S1370" s="221"/>
      <c r="T1370" s="221"/>
      <c r="U1370" s="221"/>
      <c r="V1370" s="221"/>
      <c r="W1370" s="221"/>
      <c r="X1370" s="221"/>
      <c r="Y1370" s="221"/>
      <c r="Z1370" s="221"/>
      <c r="AA1370" s="221"/>
      <c r="AB1370" s="221"/>
      <c r="AC1370" s="221"/>
      <c r="AD1370" s="221"/>
      <c r="AE1370" s="221"/>
      <c r="AF1370" s="221"/>
      <c r="AG1370" s="221"/>
      <c r="AH1370" s="221"/>
      <c r="AI1370" s="221"/>
      <c r="AJ1370" s="221"/>
      <c r="AK1370" s="221"/>
      <c r="AL1370" s="221"/>
      <c r="AM1370" s="221"/>
      <c r="AN1370" s="221"/>
      <c r="AO1370" s="221"/>
      <c r="AP1370" s="221"/>
      <c r="AQ1370" s="221"/>
      <c r="AR1370" s="221"/>
      <c r="AS1370" s="221"/>
      <c r="AT1370" s="221"/>
      <c r="AU1370" s="221"/>
      <c r="AV1370" s="221"/>
      <c r="AW1370" s="221"/>
      <c r="AX1370" s="221"/>
      <c r="AY1370" s="221"/>
      <c r="AZ1370" s="221"/>
      <c r="BA1370" s="221"/>
      <c r="BB1370" s="221"/>
      <c r="BC1370" s="221"/>
      <c r="BD1370" s="221"/>
      <c r="BE1370" s="221"/>
      <c r="BF1370" s="221"/>
      <c r="BG1370" s="221"/>
      <c r="BH1370" s="221"/>
      <c r="BI1370" s="221"/>
      <c r="BJ1370" s="221"/>
      <c r="BK1370" s="221"/>
      <c r="BL1370" s="221"/>
      <c r="BM1370" s="221"/>
      <c r="BN1370" s="221"/>
      <c r="BO1370" s="221"/>
      <c r="BP1370" s="221"/>
      <c r="BQ1370" s="222"/>
      <c r="BR1370" s="151"/>
      <c r="BS1370" s="151"/>
      <c r="BT1370" s="151"/>
      <c r="BU1370" s="151"/>
      <c r="BV1370" s="151"/>
      <c r="BW1370" s="4"/>
      <c r="BX1370" s="4"/>
      <c r="BY1370" s="4"/>
      <c r="BZ1370" s="5"/>
      <c r="CA1370" s="6" t="s">
        <v>24</v>
      </c>
    </row>
    <row r="1371" spans="1:79" s="6" customFormat="1" ht="81" customHeight="1">
      <c r="A1371" s="62">
        <v>0</v>
      </c>
      <c r="B1371" s="61"/>
      <c r="C1371" s="178" t="s">
        <v>526</v>
      </c>
      <c r="D1371" s="178"/>
      <c r="E1371" s="178"/>
      <c r="F1371" s="178"/>
      <c r="G1371" s="178"/>
      <c r="H1371" s="178"/>
      <c r="I1371" s="178"/>
      <c r="J1371" s="179" t="s">
        <v>98</v>
      </c>
      <c r="K1371" s="179"/>
      <c r="L1371" s="179"/>
      <c r="M1371" s="179"/>
      <c r="N1371" s="179"/>
      <c r="O1371" s="128"/>
      <c r="P1371" s="221"/>
      <c r="Q1371" s="221"/>
      <c r="R1371" s="221"/>
      <c r="S1371" s="221"/>
      <c r="T1371" s="221"/>
      <c r="U1371" s="221"/>
      <c r="V1371" s="221"/>
      <c r="W1371" s="221"/>
      <c r="X1371" s="221"/>
      <c r="Y1371" s="221"/>
      <c r="Z1371" s="221"/>
      <c r="AA1371" s="221"/>
      <c r="AB1371" s="221"/>
      <c r="AC1371" s="221"/>
      <c r="AD1371" s="221"/>
      <c r="AE1371" s="221"/>
      <c r="AF1371" s="221"/>
      <c r="AG1371" s="221"/>
      <c r="AH1371" s="221"/>
      <c r="AI1371" s="221"/>
      <c r="AJ1371" s="221"/>
      <c r="AK1371" s="221"/>
      <c r="AL1371" s="221"/>
      <c r="AM1371" s="221"/>
      <c r="AN1371" s="221"/>
      <c r="AO1371" s="221"/>
      <c r="AP1371" s="221"/>
      <c r="AQ1371" s="221"/>
      <c r="AR1371" s="221"/>
      <c r="AS1371" s="221"/>
      <c r="AT1371" s="221"/>
      <c r="AU1371" s="221"/>
      <c r="AV1371" s="221"/>
      <c r="AW1371" s="221"/>
      <c r="AX1371" s="221"/>
      <c r="AY1371" s="221"/>
      <c r="AZ1371" s="221"/>
      <c r="BA1371" s="221"/>
      <c r="BB1371" s="221"/>
      <c r="BC1371" s="221"/>
      <c r="BD1371" s="221"/>
      <c r="BE1371" s="221"/>
      <c r="BF1371" s="221"/>
      <c r="BG1371" s="221"/>
      <c r="BH1371" s="221"/>
      <c r="BI1371" s="221"/>
      <c r="BJ1371" s="221"/>
      <c r="BK1371" s="221"/>
      <c r="BL1371" s="221"/>
      <c r="BM1371" s="221"/>
      <c r="BN1371" s="221"/>
      <c r="BO1371" s="221"/>
      <c r="BP1371" s="221"/>
      <c r="BQ1371" s="222"/>
      <c r="BR1371" s="151"/>
      <c r="BS1371" s="151"/>
      <c r="BT1371" s="151"/>
      <c r="BU1371" s="151"/>
      <c r="BV1371" s="151"/>
      <c r="BW1371" s="4"/>
      <c r="BX1371" s="4"/>
      <c r="BY1371" s="4"/>
      <c r="BZ1371" s="5"/>
      <c r="CA1371" s="6" t="s">
        <v>24</v>
      </c>
    </row>
    <row r="1372" spans="1:79" s="6" customFormat="1" ht="18.75" customHeight="1">
      <c r="A1372" s="62">
        <v>0</v>
      </c>
      <c r="B1372" s="61"/>
      <c r="C1372" s="178" t="s">
        <v>441</v>
      </c>
      <c r="D1372" s="178"/>
      <c r="E1372" s="178"/>
      <c r="F1372" s="178"/>
      <c r="G1372" s="178"/>
      <c r="H1372" s="178"/>
      <c r="I1372" s="178"/>
      <c r="J1372" s="179" t="s">
        <v>98</v>
      </c>
      <c r="K1372" s="179"/>
      <c r="L1372" s="179"/>
      <c r="M1372" s="179"/>
      <c r="N1372" s="179"/>
      <c r="O1372" s="128"/>
      <c r="P1372" s="221"/>
      <c r="Q1372" s="221"/>
      <c r="R1372" s="221"/>
      <c r="S1372" s="221"/>
      <c r="T1372" s="221"/>
      <c r="U1372" s="221"/>
      <c r="V1372" s="221"/>
      <c r="W1372" s="221"/>
      <c r="X1372" s="221"/>
      <c r="Y1372" s="221"/>
      <c r="Z1372" s="221"/>
      <c r="AA1372" s="221"/>
      <c r="AB1372" s="221"/>
      <c r="AC1372" s="221"/>
      <c r="AD1372" s="221"/>
      <c r="AE1372" s="221"/>
      <c r="AF1372" s="221"/>
      <c r="AG1372" s="221"/>
      <c r="AH1372" s="221"/>
      <c r="AI1372" s="221"/>
      <c r="AJ1372" s="221"/>
      <c r="AK1372" s="221"/>
      <c r="AL1372" s="221"/>
      <c r="AM1372" s="221"/>
      <c r="AN1372" s="221"/>
      <c r="AO1372" s="221"/>
      <c r="AP1372" s="221"/>
      <c r="AQ1372" s="221"/>
      <c r="AR1372" s="221"/>
      <c r="AS1372" s="221"/>
      <c r="AT1372" s="221"/>
      <c r="AU1372" s="221"/>
      <c r="AV1372" s="221"/>
      <c r="AW1372" s="221"/>
      <c r="AX1372" s="221"/>
      <c r="AY1372" s="221"/>
      <c r="AZ1372" s="221"/>
      <c r="BA1372" s="221"/>
      <c r="BB1372" s="221"/>
      <c r="BC1372" s="221"/>
      <c r="BD1372" s="221"/>
      <c r="BE1372" s="221"/>
      <c r="BF1372" s="221"/>
      <c r="BG1372" s="221"/>
      <c r="BH1372" s="221"/>
      <c r="BI1372" s="221"/>
      <c r="BJ1372" s="221"/>
      <c r="BK1372" s="221"/>
      <c r="BL1372" s="221"/>
      <c r="BM1372" s="221"/>
      <c r="BN1372" s="221"/>
      <c r="BO1372" s="221"/>
      <c r="BP1372" s="221"/>
      <c r="BQ1372" s="222"/>
      <c r="BR1372" s="151"/>
      <c r="BS1372" s="151"/>
      <c r="BT1372" s="151"/>
      <c r="BU1372" s="151"/>
      <c r="BV1372" s="151"/>
      <c r="BW1372" s="4"/>
      <c r="BX1372" s="4"/>
      <c r="BY1372" s="4"/>
      <c r="BZ1372" s="5"/>
      <c r="CA1372" s="6" t="s">
        <v>24</v>
      </c>
    </row>
    <row r="1373" spans="1:79" ht="72.75" customHeight="1">
      <c r="A1373" s="185" t="s">
        <v>665</v>
      </c>
      <c r="B1373" s="125"/>
      <c r="C1373" s="186" t="s">
        <v>195</v>
      </c>
      <c r="D1373" s="186"/>
      <c r="E1373" s="186"/>
      <c r="F1373" s="186"/>
      <c r="G1373" s="186"/>
      <c r="H1373" s="186"/>
      <c r="I1373" s="186"/>
      <c r="J1373" s="187" t="s">
        <v>100</v>
      </c>
      <c r="K1373" s="187"/>
      <c r="L1373" s="187"/>
      <c r="M1373" s="187"/>
      <c r="N1373" s="187"/>
      <c r="O1373" s="229" t="s">
        <v>664</v>
      </c>
      <c r="P1373" s="230"/>
      <c r="Q1373" s="230"/>
      <c r="R1373" s="230"/>
      <c r="S1373" s="230"/>
      <c r="T1373" s="230"/>
      <c r="U1373" s="230"/>
      <c r="V1373" s="230"/>
      <c r="W1373" s="230"/>
      <c r="X1373" s="230"/>
      <c r="Y1373" s="230"/>
      <c r="Z1373" s="230"/>
      <c r="AA1373" s="230"/>
      <c r="AB1373" s="230"/>
      <c r="AC1373" s="230"/>
      <c r="AD1373" s="230"/>
      <c r="AE1373" s="230"/>
      <c r="AF1373" s="230"/>
      <c r="AG1373" s="230"/>
      <c r="AH1373" s="230"/>
      <c r="AI1373" s="230"/>
      <c r="AJ1373" s="230"/>
      <c r="AK1373" s="230"/>
      <c r="AL1373" s="230"/>
      <c r="AM1373" s="230"/>
      <c r="AN1373" s="230"/>
      <c r="AO1373" s="230"/>
      <c r="AP1373" s="230"/>
      <c r="AQ1373" s="230"/>
      <c r="AR1373" s="230"/>
      <c r="AS1373" s="230"/>
      <c r="AT1373" s="230"/>
      <c r="AU1373" s="230"/>
      <c r="AV1373" s="230"/>
      <c r="AW1373" s="230"/>
      <c r="AX1373" s="230"/>
      <c r="AY1373" s="230"/>
      <c r="AZ1373" s="230"/>
      <c r="BA1373" s="230"/>
      <c r="BB1373" s="230"/>
      <c r="BC1373" s="230"/>
      <c r="BD1373" s="230"/>
      <c r="BE1373" s="230"/>
      <c r="BF1373" s="230"/>
      <c r="BG1373" s="230"/>
      <c r="BH1373" s="230"/>
      <c r="BI1373" s="230"/>
      <c r="BJ1373" s="230"/>
      <c r="BK1373" s="230"/>
      <c r="BL1373" s="230"/>
      <c r="BM1373" s="230"/>
      <c r="BN1373" s="230"/>
      <c r="BO1373" s="230"/>
      <c r="BP1373" s="230"/>
      <c r="BQ1373" s="231"/>
      <c r="BR1373" s="182">
        <v>-25956</v>
      </c>
      <c r="BS1373" s="183"/>
      <c r="BT1373" s="183"/>
      <c r="BU1373" s="183"/>
      <c r="BV1373" s="184"/>
      <c r="BW1373" s="1"/>
      <c r="BX1373" s="1"/>
      <c r="BY1373" s="1"/>
      <c r="BZ1373" s="2"/>
    </row>
    <row r="1374" spans="1:79" ht="18.75" customHeight="1">
      <c r="A1374" s="62">
        <v>0</v>
      </c>
      <c r="B1374" s="61"/>
      <c r="C1374" s="178" t="s">
        <v>198</v>
      </c>
      <c r="D1374" s="178"/>
      <c r="E1374" s="178"/>
      <c r="F1374" s="178"/>
      <c r="G1374" s="178"/>
      <c r="H1374" s="178"/>
      <c r="I1374" s="178"/>
      <c r="J1374" s="179" t="s">
        <v>98</v>
      </c>
      <c r="K1374" s="179"/>
      <c r="L1374" s="179"/>
      <c r="M1374" s="179"/>
      <c r="N1374" s="179"/>
      <c r="O1374" s="128"/>
      <c r="P1374" s="221"/>
      <c r="Q1374" s="221"/>
      <c r="R1374" s="221"/>
      <c r="S1374" s="221"/>
      <c r="T1374" s="221"/>
      <c r="U1374" s="221"/>
      <c r="V1374" s="221"/>
      <c r="W1374" s="221"/>
      <c r="X1374" s="221"/>
      <c r="Y1374" s="221"/>
      <c r="Z1374" s="221"/>
      <c r="AA1374" s="221"/>
      <c r="AB1374" s="221"/>
      <c r="AC1374" s="221"/>
      <c r="AD1374" s="221"/>
      <c r="AE1374" s="221"/>
      <c r="AF1374" s="221"/>
      <c r="AG1374" s="221"/>
      <c r="AH1374" s="221"/>
      <c r="AI1374" s="221"/>
      <c r="AJ1374" s="221"/>
      <c r="AK1374" s="221"/>
      <c r="AL1374" s="221"/>
      <c r="AM1374" s="221"/>
      <c r="AN1374" s="221"/>
      <c r="AO1374" s="221"/>
      <c r="AP1374" s="221"/>
      <c r="AQ1374" s="221"/>
      <c r="AR1374" s="221"/>
      <c r="AS1374" s="221"/>
      <c r="AT1374" s="221"/>
      <c r="AU1374" s="221"/>
      <c r="AV1374" s="221"/>
      <c r="AW1374" s="221"/>
      <c r="AX1374" s="221"/>
      <c r="AY1374" s="221"/>
      <c r="AZ1374" s="221"/>
      <c r="BA1374" s="221"/>
      <c r="BB1374" s="221"/>
      <c r="BC1374" s="221"/>
      <c r="BD1374" s="221"/>
      <c r="BE1374" s="221"/>
      <c r="BF1374" s="221"/>
      <c r="BG1374" s="221"/>
      <c r="BH1374" s="221"/>
      <c r="BI1374" s="221"/>
      <c r="BJ1374" s="221"/>
      <c r="BK1374" s="221"/>
      <c r="BL1374" s="221"/>
      <c r="BM1374" s="221"/>
      <c r="BN1374" s="221"/>
      <c r="BO1374" s="221"/>
      <c r="BP1374" s="221"/>
      <c r="BQ1374" s="222"/>
      <c r="BR1374" s="151"/>
      <c r="BS1374" s="151"/>
      <c r="BT1374" s="151"/>
      <c r="BU1374" s="151"/>
      <c r="BV1374" s="151"/>
      <c r="BW1374" s="1"/>
      <c r="BX1374" s="1"/>
      <c r="BY1374" s="1"/>
      <c r="BZ1374" s="2"/>
    </row>
    <row r="1375" spans="1:79" ht="90.75" customHeight="1">
      <c r="A1375" s="185" t="s">
        <v>665</v>
      </c>
      <c r="B1375" s="125"/>
      <c r="C1375" s="186" t="s">
        <v>279</v>
      </c>
      <c r="D1375" s="186"/>
      <c r="E1375" s="186"/>
      <c r="F1375" s="186"/>
      <c r="G1375" s="186"/>
      <c r="H1375" s="186"/>
      <c r="I1375" s="186"/>
      <c r="J1375" s="187" t="s">
        <v>103</v>
      </c>
      <c r="K1375" s="187"/>
      <c r="L1375" s="187"/>
      <c r="M1375" s="187"/>
      <c r="N1375" s="187"/>
      <c r="O1375" s="229" t="s">
        <v>664</v>
      </c>
      <c r="P1375" s="230"/>
      <c r="Q1375" s="230"/>
      <c r="R1375" s="230"/>
      <c r="S1375" s="230"/>
      <c r="T1375" s="230"/>
      <c r="U1375" s="230"/>
      <c r="V1375" s="230"/>
      <c r="W1375" s="230"/>
      <c r="X1375" s="230"/>
      <c r="Y1375" s="230"/>
      <c r="Z1375" s="230"/>
      <c r="AA1375" s="230"/>
      <c r="AB1375" s="230"/>
      <c r="AC1375" s="230"/>
      <c r="AD1375" s="230"/>
      <c r="AE1375" s="230"/>
      <c r="AF1375" s="230"/>
      <c r="AG1375" s="230"/>
      <c r="AH1375" s="230"/>
      <c r="AI1375" s="230"/>
      <c r="AJ1375" s="230"/>
      <c r="AK1375" s="230"/>
      <c r="AL1375" s="230"/>
      <c r="AM1375" s="230"/>
      <c r="AN1375" s="230"/>
      <c r="AO1375" s="230"/>
      <c r="AP1375" s="230"/>
      <c r="AQ1375" s="230"/>
      <c r="AR1375" s="230"/>
      <c r="AS1375" s="230"/>
      <c r="AT1375" s="230"/>
      <c r="AU1375" s="230"/>
      <c r="AV1375" s="230"/>
      <c r="AW1375" s="230"/>
      <c r="AX1375" s="230"/>
      <c r="AY1375" s="230"/>
      <c r="AZ1375" s="230"/>
      <c r="BA1375" s="230"/>
      <c r="BB1375" s="230"/>
      <c r="BC1375" s="230"/>
      <c r="BD1375" s="230"/>
      <c r="BE1375" s="230"/>
      <c r="BF1375" s="230"/>
      <c r="BG1375" s="230"/>
      <c r="BH1375" s="230"/>
      <c r="BI1375" s="230"/>
      <c r="BJ1375" s="230"/>
      <c r="BK1375" s="230"/>
      <c r="BL1375" s="230"/>
      <c r="BM1375" s="230"/>
      <c r="BN1375" s="230"/>
      <c r="BO1375" s="230"/>
      <c r="BP1375" s="230"/>
      <c r="BQ1375" s="231"/>
      <c r="BR1375" s="182">
        <v>-1</v>
      </c>
      <c r="BS1375" s="183"/>
      <c r="BT1375" s="183"/>
      <c r="BU1375" s="183"/>
      <c r="BV1375" s="184"/>
      <c r="BW1375" s="1"/>
      <c r="BX1375" s="1"/>
      <c r="BY1375" s="1"/>
      <c r="BZ1375" s="2"/>
    </row>
    <row r="1376" spans="1:79" ht="18.75" customHeight="1">
      <c r="A1376" s="62">
        <v>0</v>
      </c>
      <c r="B1376" s="61"/>
      <c r="C1376" s="178" t="s">
        <v>281</v>
      </c>
      <c r="D1376" s="178"/>
      <c r="E1376" s="178"/>
      <c r="F1376" s="178"/>
      <c r="G1376" s="178"/>
      <c r="H1376" s="178"/>
      <c r="I1376" s="178"/>
      <c r="J1376" s="179" t="s">
        <v>98</v>
      </c>
      <c r="K1376" s="179"/>
      <c r="L1376" s="179"/>
      <c r="M1376" s="179"/>
      <c r="N1376" s="179"/>
      <c r="O1376" s="128"/>
      <c r="P1376" s="221"/>
      <c r="Q1376" s="221"/>
      <c r="R1376" s="221"/>
      <c r="S1376" s="221"/>
      <c r="T1376" s="221"/>
      <c r="U1376" s="221"/>
      <c r="V1376" s="221"/>
      <c r="W1376" s="221"/>
      <c r="X1376" s="221"/>
      <c r="Y1376" s="221"/>
      <c r="Z1376" s="221"/>
      <c r="AA1376" s="221"/>
      <c r="AB1376" s="221"/>
      <c r="AC1376" s="221"/>
      <c r="AD1376" s="221"/>
      <c r="AE1376" s="221"/>
      <c r="AF1376" s="221"/>
      <c r="AG1376" s="221"/>
      <c r="AH1376" s="221"/>
      <c r="AI1376" s="221"/>
      <c r="AJ1376" s="221"/>
      <c r="AK1376" s="221"/>
      <c r="AL1376" s="221"/>
      <c r="AM1376" s="221"/>
      <c r="AN1376" s="221"/>
      <c r="AO1376" s="221"/>
      <c r="AP1376" s="221"/>
      <c r="AQ1376" s="221"/>
      <c r="AR1376" s="221"/>
      <c r="AS1376" s="221"/>
      <c r="AT1376" s="221"/>
      <c r="AU1376" s="221"/>
      <c r="AV1376" s="221"/>
      <c r="AW1376" s="221"/>
      <c r="AX1376" s="221"/>
      <c r="AY1376" s="221"/>
      <c r="AZ1376" s="221"/>
      <c r="BA1376" s="221"/>
      <c r="BB1376" s="221"/>
      <c r="BC1376" s="221"/>
      <c r="BD1376" s="221"/>
      <c r="BE1376" s="221"/>
      <c r="BF1376" s="221"/>
      <c r="BG1376" s="221"/>
      <c r="BH1376" s="221"/>
      <c r="BI1376" s="221"/>
      <c r="BJ1376" s="221"/>
      <c r="BK1376" s="221"/>
      <c r="BL1376" s="221"/>
      <c r="BM1376" s="221"/>
      <c r="BN1376" s="221"/>
      <c r="BO1376" s="221"/>
      <c r="BP1376" s="221"/>
      <c r="BQ1376" s="222"/>
      <c r="BR1376" s="151"/>
      <c r="BS1376" s="151"/>
      <c r="BT1376" s="151"/>
      <c r="BU1376" s="151"/>
      <c r="BV1376" s="151"/>
      <c r="BW1376" s="1"/>
      <c r="BX1376" s="1"/>
      <c r="BY1376" s="1"/>
      <c r="BZ1376" s="2"/>
    </row>
    <row r="1377" spans="1:79" ht="62.25" customHeight="1">
      <c r="A1377" s="185" t="s">
        <v>665</v>
      </c>
      <c r="B1377" s="125"/>
      <c r="C1377" s="186" t="s">
        <v>357</v>
      </c>
      <c r="D1377" s="186"/>
      <c r="E1377" s="186"/>
      <c r="F1377" s="186"/>
      <c r="G1377" s="186"/>
      <c r="H1377" s="186"/>
      <c r="I1377" s="186"/>
      <c r="J1377" s="187" t="s">
        <v>100</v>
      </c>
      <c r="K1377" s="187"/>
      <c r="L1377" s="187"/>
      <c r="M1377" s="187"/>
      <c r="N1377" s="187"/>
      <c r="O1377" s="229" t="s">
        <v>664</v>
      </c>
      <c r="P1377" s="230"/>
      <c r="Q1377" s="230"/>
      <c r="R1377" s="230"/>
      <c r="S1377" s="230"/>
      <c r="T1377" s="230"/>
      <c r="U1377" s="230"/>
      <c r="V1377" s="230"/>
      <c r="W1377" s="230"/>
      <c r="X1377" s="230"/>
      <c r="Y1377" s="230"/>
      <c r="Z1377" s="230"/>
      <c r="AA1377" s="230"/>
      <c r="AB1377" s="230"/>
      <c r="AC1377" s="230"/>
      <c r="AD1377" s="230"/>
      <c r="AE1377" s="230"/>
      <c r="AF1377" s="230"/>
      <c r="AG1377" s="230"/>
      <c r="AH1377" s="230"/>
      <c r="AI1377" s="230"/>
      <c r="AJ1377" s="230"/>
      <c r="AK1377" s="230"/>
      <c r="AL1377" s="230"/>
      <c r="AM1377" s="230"/>
      <c r="AN1377" s="230"/>
      <c r="AO1377" s="230"/>
      <c r="AP1377" s="230"/>
      <c r="AQ1377" s="230"/>
      <c r="AR1377" s="230"/>
      <c r="AS1377" s="230"/>
      <c r="AT1377" s="230"/>
      <c r="AU1377" s="230"/>
      <c r="AV1377" s="230"/>
      <c r="AW1377" s="230"/>
      <c r="AX1377" s="230"/>
      <c r="AY1377" s="230"/>
      <c r="AZ1377" s="230"/>
      <c r="BA1377" s="230"/>
      <c r="BB1377" s="230"/>
      <c r="BC1377" s="230"/>
      <c r="BD1377" s="230"/>
      <c r="BE1377" s="230"/>
      <c r="BF1377" s="230"/>
      <c r="BG1377" s="230"/>
      <c r="BH1377" s="230"/>
      <c r="BI1377" s="230"/>
      <c r="BJ1377" s="230"/>
      <c r="BK1377" s="230"/>
      <c r="BL1377" s="230"/>
      <c r="BM1377" s="230"/>
      <c r="BN1377" s="230"/>
      <c r="BO1377" s="230"/>
      <c r="BP1377" s="230"/>
      <c r="BQ1377" s="231"/>
      <c r="BR1377" s="182">
        <v>-25956</v>
      </c>
      <c r="BS1377" s="183"/>
      <c r="BT1377" s="183"/>
      <c r="BU1377" s="183"/>
      <c r="BV1377" s="184"/>
      <c r="BW1377" s="1"/>
      <c r="BX1377" s="1"/>
      <c r="BY1377" s="1"/>
      <c r="BZ1377" s="2"/>
    </row>
    <row r="1378" spans="1:79" ht="18.75" customHeight="1">
      <c r="A1378" s="62">
        <v>0</v>
      </c>
      <c r="B1378" s="61"/>
      <c r="C1378" s="178" t="s">
        <v>360</v>
      </c>
      <c r="D1378" s="178"/>
      <c r="E1378" s="178"/>
      <c r="F1378" s="178"/>
      <c r="G1378" s="178"/>
      <c r="H1378" s="178"/>
      <c r="I1378" s="178"/>
      <c r="J1378" s="179" t="s">
        <v>98</v>
      </c>
      <c r="K1378" s="179"/>
      <c r="L1378" s="179"/>
      <c r="M1378" s="179"/>
      <c r="N1378" s="179"/>
      <c r="O1378" s="128"/>
      <c r="P1378" s="221"/>
      <c r="Q1378" s="221"/>
      <c r="R1378" s="221"/>
      <c r="S1378" s="221"/>
      <c r="T1378" s="221"/>
      <c r="U1378" s="221"/>
      <c r="V1378" s="221"/>
      <c r="W1378" s="221"/>
      <c r="X1378" s="221"/>
      <c r="Y1378" s="221"/>
      <c r="Z1378" s="221"/>
      <c r="AA1378" s="221"/>
      <c r="AB1378" s="221"/>
      <c r="AC1378" s="221"/>
      <c r="AD1378" s="221"/>
      <c r="AE1378" s="221"/>
      <c r="AF1378" s="221"/>
      <c r="AG1378" s="221"/>
      <c r="AH1378" s="221"/>
      <c r="AI1378" s="221"/>
      <c r="AJ1378" s="221"/>
      <c r="AK1378" s="221"/>
      <c r="AL1378" s="221"/>
      <c r="AM1378" s="221"/>
      <c r="AN1378" s="221"/>
      <c r="AO1378" s="221"/>
      <c r="AP1378" s="221"/>
      <c r="AQ1378" s="221"/>
      <c r="AR1378" s="221"/>
      <c r="AS1378" s="221"/>
      <c r="AT1378" s="221"/>
      <c r="AU1378" s="221"/>
      <c r="AV1378" s="221"/>
      <c r="AW1378" s="221"/>
      <c r="AX1378" s="221"/>
      <c r="AY1378" s="221"/>
      <c r="AZ1378" s="221"/>
      <c r="BA1378" s="221"/>
      <c r="BB1378" s="221"/>
      <c r="BC1378" s="221"/>
      <c r="BD1378" s="221"/>
      <c r="BE1378" s="221"/>
      <c r="BF1378" s="221"/>
      <c r="BG1378" s="221"/>
      <c r="BH1378" s="221"/>
      <c r="BI1378" s="221"/>
      <c r="BJ1378" s="221"/>
      <c r="BK1378" s="221"/>
      <c r="BL1378" s="221"/>
      <c r="BM1378" s="221"/>
      <c r="BN1378" s="221"/>
      <c r="BO1378" s="221"/>
      <c r="BP1378" s="221"/>
      <c r="BQ1378" s="222"/>
      <c r="BR1378" s="151"/>
      <c r="BS1378" s="151"/>
      <c r="BT1378" s="151"/>
      <c r="BU1378" s="151"/>
      <c r="BV1378" s="151"/>
      <c r="BW1378" s="1"/>
      <c r="BX1378" s="1"/>
      <c r="BY1378" s="1"/>
      <c r="BZ1378" s="2"/>
    </row>
    <row r="1379" spans="1:79" ht="67.5" customHeight="1">
      <c r="A1379" s="185" t="s">
        <v>665</v>
      </c>
      <c r="B1379" s="125"/>
      <c r="C1379" s="186" t="s">
        <v>420</v>
      </c>
      <c r="D1379" s="186"/>
      <c r="E1379" s="186"/>
      <c r="F1379" s="186"/>
      <c r="G1379" s="186"/>
      <c r="H1379" s="186"/>
      <c r="I1379" s="186"/>
      <c r="J1379" s="187" t="s">
        <v>362</v>
      </c>
      <c r="K1379" s="187"/>
      <c r="L1379" s="187"/>
      <c r="M1379" s="187"/>
      <c r="N1379" s="187"/>
      <c r="O1379" s="229" t="s">
        <v>664</v>
      </c>
      <c r="P1379" s="230"/>
      <c r="Q1379" s="230"/>
      <c r="R1379" s="230"/>
      <c r="S1379" s="230"/>
      <c r="T1379" s="230"/>
      <c r="U1379" s="230"/>
      <c r="V1379" s="230"/>
      <c r="W1379" s="230"/>
      <c r="X1379" s="230"/>
      <c r="Y1379" s="230"/>
      <c r="Z1379" s="230"/>
      <c r="AA1379" s="230"/>
      <c r="AB1379" s="230"/>
      <c r="AC1379" s="230"/>
      <c r="AD1379" s="230"/>
      <c r="AE1379" s="230"/>
      <c r="AF1379" s="230"/>
      <c r="AG1379" s="230"/>
      <c r="AH1379" s="230"/>
      <c r="AI1379" s="230"/>
      <c r="AJ1379" s="230"/>
      <c r="AK1379" s="230"/>
      <c r="AL1379" s="230"/>
      <c r="AM1379" s="230"/>
      <c r="AN1379" s="230"/>
      <c r="AO1379" s="230"/>
      <c r="AP1379" s="230"/>
      <c r="AQ1379" s="230"/>
      <c r="AR1379" s="230"/>
      <c r="AS1379" s="230"/>
      <c r="AT1379" s="230"/>
      <c r="AU1379" s="230"/>
      <c r="AV1379" s="230"/>
      <c r="AW1379" s="230"/>
      <c r="AX1379" s="230"/>
      <c r="AY1379" s="230"/>
      <c r="AZ1379" s="230"/>
      <c r="BA1379" s="230"/>
      <c r="BB1379" s="230"/>
      <c r="BC1379" s="230"/>
      <c r="BD1379" s="230"/>
      <c r="BE1379" s="230"/>
      <c r="BF1379" s="230"/>
      <c r="BG1379" s="230"/>
      <c r="BH1379" s="230"/>
      <c r="BI1379" s="230"/>
      <c r="BJ1379" s="230"/>
      <c r="BK1379" s="230"/>
      <c r="BL1379" s="230"/>
      <c r="BM1379" s="230"/>
      <c r="BN1379" s="230"/>
      <c r="BO1379" s="230"/>
      <c r="BP1379" s="230"/>
      <c r="BQ1379" s="231"/>
      <c r="BR1379" s="182">
        <v>-100</v>
      </c>
      <c r="BS1379" s="183"/>
      <c r="BT1379" s="183"/>
      <c r="BU1379" s="183"/>
      <c r="BV1379" s="184"/>
      <c r="BW1379" s="1"/>
      <c r="BX1379" s="1"/>
      <c r="BY1379" s="1"/>
      <c r="BZ1379" s="2"/>
    </row>
    <row r="1380" spans="1:79" s="6" customFormat="1" ht="44.25" customHeight="1">
      <c r="A1380" s="62">
        <v>0</v>
      </c>
      <c r="B1380" s="61"/>
      <c r="C1380" s="178" t="s">
        <v>529</v>
      </c>
      <c r="D1380" s="178"/>
      <c r="E1380" s="178"/>
      <c r="F1380" s="178"/>
      <c r="G1380" s="178"/>
      <c r="H1380" s="178"/>
      <c r="I1380" s="178"/>
      <c r="J1380" s="179" t="s">
        <v>98</v>
      </c>
      <c r="K1380" s="179"/>
      <c r="L1380" s="179"/>
      <c r="M1380" s="179"/>
      <c r="N1380" s="179"/>
      <c r="O1380" s="128"/>
      <c r="P1380" s="221"/>
      <c r="Q1380" s="221"/>
      <c r="R1380" s="221"/>
      <c r="S1380" s="221"/>
      <c r="T1380" s="221"/>
      <c r="U1380" s="221"/>
      <c r="V1380" s="221"/>
      <c r="W1380" s="221"/>
      <c r="X1380" s="221"/>
      <c r="Y1380" s="221"/>
      <c r="Z1380" s="221"/>
      <c r="AA1380" s="221"/>
      <c r="AB1380" s="221"/>
      <c r="AC1380" s="221"/>
      <c r="AD1380" s="221"/>
      <c r="AE1380" s="221"/>
      <c r="AF1380" s="221"/>
      <c r="AG1380" s="221"/>
      <c r="AH1380" s="221"/>
      <c r="AI1380" s="221"/>
      <c r="AJ1380" s="221"/>
      <c r="AK1380" s="221"/>
      <c r="AL1380" s="221"/>
      <c r="AM1380" s="221"/>
      <c r="AN1380" s="221"/>
      <c r="AO1380" s="221"/>
      <c r="AP1380" s="221"/>
      <c r="AQ1380" s="221"/>
      <c r="AR1380" s="221"/>
      <c r="AS1380" s="221"/>
      <c r="AT1380" s="221"/>
      <c r="AU1380" s="221"/>
      <c r="AV1380" s="221"/>
      <c r="AW1380" s="221"/>
      <c r="AX1380" s="221"/>
      <c r="AY1380" s="221"/>
      <c r="AZ1380" s="221"/>
      <c r="BA1380" s="221"/>
      <c r="BB1380" s="221"/>
      <c r="BC1380" s="221"/>
      <c r="BD1380" s="221"/>
      <c r="BE1380" s="221"/>
      <c r="BF1380" s="221"/>
      <c r="BG1380" s="221"/>
      <c r="BH1380" s="221"/>
      <c r="BI1380" s="221"/>
      <c r="BJ1380" s="221"/>
      <c r="BK1380" s="221"/>
      <c r="BL1380" s="221"/>
      <c r="BM1380" s="221"/>
      <c r="BN1380" s="221"/>
      <c r="BO1380" s="221"/>
      <c r="BP1380" s="221"/>
      <c r="BQ1380" s="222"/>
      <c r="BR1380" s="151"/>
      <c r="BS1380" s="151"/>
      <c r="BT1380" s="151"/>
      <c r="BU1380" s="151"/>
      <c r="BV1380" s="151"/>
      <c r="BW1380" s="4"/>
      <c r="BX1380" s="4"/>
      <c r="BY1380" s="4"/>
      <c r="BZ1380" s="5"/>
      <c r="CA1380" s="6" t="s">
        <v>24</v>
      </c>
    </row>
    <row r="1381" spans="1:79" s="6" customFormat="1" ht="18.75" customHeight="1">
      <c r="A1381" s="62">
        <v>0</v>
      </c>
      <c r="B1381" s="61"/>
      <c r="C1381" s="178" t="s">
        <v>441</v>
      </c>
      <c r="D1381" s="178"/>
      <c r="E1381" s="178"/>
      <c r="F1381" s="178"/>
      <c r="G1381" s="178"/>
      <c r="H1381" s="178"/>
      <c r="I1381" s="178"/>
      <c r="J1381" s="179" t="s">
        <v>98</v>
      </c>
      <c r="K1381" s="179"/>
      <c r="L1381" s="179"/>
      <c r="M1381" s="179"/>
      <c r="N1381" s="179"/>
      <c r="O1381" s="128"/>
      <c r="P1381" s="221"/>
      <c r="Q1381" s="221"/>
      <c r="R1381" s="221"/>
      <c r="S1381" s="221"/>
      <c r="T1381" s="221"/>
      <c r="U1381" s="221"/>
      <c r="V1381" s="221"/>
      <c r="W1381" s="221"/>
      <c r="X1381" s="221"/>
      <c r="Y1381" s="221"/>
      <c r="Z1381" s="221"/>
      <c r="AA1381" s="221"/>
      <c r="AB1381" s="221"/>
      <c r="AC1381" s="221"/>
      <c r="AD1381" s="221"/>
      <c r="AE1381" s="221"/>
      <c r="AF1381" s="221"/>
      <c r="AG1381" s="221"/>
      <c r="AH1381" s="221"/>
      <c r="AI1381" s="221"/>
      <c r="AJ1381" s="221"/>
      <c r="AK1381" s="221"/>
      <c r="AL1381" s="221"/>
      <c r="AM1381" s="221"/>
      <c r="AN1381" s="221"/>
      <c r="AO1381" s="221"/>
      <c r="AP1381" s="221"/>
      <c r="AQ1381" s="221"/>
      <c r="AR1381" s="221"/>
      <c r="AS1381" s="221"/>
      <c r="AT1381" s="221"/>
      <c r="AU1381" s="221"/>
      <c r="AV1381" s="221"/>
      <c r="AW1381" s="221"/>
      <c r="AX1381" s="221"/>
      <c r="AY1381" s="221"/>
      <c r="AZ1381" s="221"/>
      <c r="BA1381" s="221"/>
      <c r="BB1381" s="221"/>
      <c r="BC1381" s="221"/>
      <c r="BD1381" s="221"/>
      <c r="BE1381" s="221"/>
      <c r="BF1381" s="221"/>
      <c r="BG1381" s="221"/>
      <c r="BH1381" s="221"/>
      <c r="BI1381" s="221"/>
      <c r="BJ1381" s="221"/>
      <c r="BK1381" s="221"/>
      <c r="BL1381" s="221"/>
      <c r="BM1381" s="221"/>
      <c r="BN1381" s="221"/>
      <c r="BO1381" s="221"/>
      <c r="BP1381" s="221"/>
      <c r="BQ1381" s="222"/>
      <c r="BR1381" s="151"/>
      <c r="BS1381" s="151"/>
      <c r="BT1381" s="151"/>
      <c r="BU1381" s="151"/>
      <c r="BV1381" s="151"/>
      <c r="BW1381" s="4"/>
      <c r="BX1381" s="4"/>
      <c r="BY1381" s="4"/>
      <c r="BZ1381" s="5"/>
      <c r="CA1381" s="6" t="s">
        <v>24</v>
      </c>
    </row>
    <row r="1382" spans="1:79" ht="72.75" customHeight="1">
      <c r="A1382" s="185" t="s">
        <v>666</v>
      </c>
      <c r="B1382" s="125"/>
      <c r="C1382" s="186" t="s">
        <v>196</v>
      </c>
      <c r="D1382" s="186"/>
      <c r="E1382" s="186"/>
      <c r="F1382" s="186"/>
      <c r="G1382" s="186"/>
      <c r="H1382" s="186"/>
      <c r="I1382" s="186"/>
      <c r="J1382" s="187" t="s">
        <v>100</v>
      </c>
      <c r="K1382" s="187"/>
      <c r="L1382" s="187"/>
      <c r="M1382" s="187"/>
      <c r="N1382" s="187"/>
      <c r="O1382" s="229" t="s">
        <v>668</v>
      </c>
      <c r="P1382" s="230"/>
      <c r="Q1382" s="230"/>
      <c r="R1382" s="230"/>
      <c r="S1382" s="230"/>
      <c r="T1382" s="230"/>
      <c r="U1382" s="230"/>
      <c r="V1382" s="230"/>
      <c r="W1382" s="230"/>
      <c r="X1382" s="230"/>
      <c r="Y1382" s="230"/>
      <c r="Z1382" s="230"/>
      <c r="AA1382" s="230"/>
      <c r="AB1382" s="230"/>
      <c r="AC1382" s="230"/>
      <c r="AD1382" s="230"/>
      <c r="AE1382" s="230"/>
      <c r="AF1382" s="230"/>
      <c r="AG1382" s="230"/>
      <c r="AH1382" s="230"/>
      <c r="AI1382" s="230"/>
      <c r="AJ1382" s="230"/>
      <c r="AK1382" s="230"/>
      <c r="AL1382" s="230"/>
      <c r="AM1382" s="230"/>
      <c r="AN1382" s="230"/>
      <c r="AO1382" s="230"/>
      <c r="AP1382" s="230"/>
      <c r="AQ1382" s="230"/>
      <c r="AR1382" s="230"/>
      <c r="AS1382" s="230"/>
      <c r="AT1382" s="230"/>
      <c r="AU1382" s="230"/>
      <c r="AV1382" s="230"/>
      <c r="AW1382" s="230"/>
      <c r="AX1382" s="230"/>
      <c r="AY1382" s="230"/>
      <c r="AZ1382" s="230"/>
      <c r="BA1382" s="230"/>
      <c r="BB1382" s="230"/>
      <c r="BC1382" s="230"/>
      <c r="BD1382" s="230"/>
      <c r="BE1382" s="230"/>
      <c r="BF1382" s="230"/>
      <c r="BG1382" s="230"/>
      <c r="BH1382" s="230"/>
      <c r="BI1382" s="230"/>
      <c r="BJ1382" s="230"/>
      <c r="BK1382" s="230"/>
      <c r="BL1382" s="230"/>
      <c r="BM1382" s="230"/>
      <c r="BN1382" s="230"/>
      <c r="BO1382" s="230"/>
      <c r="BP1382" s="230"/>
      <c r="BQ1382" s="231"/>
      <c r="BR1382" s="182">
        <v>-28470</v>
      </c>
      <c r="BS1382" s="183"/>
      <c r="BT1382" s="183"/>
      <c r="BU1382" s="183"/>
      <c r="BV1382" s="184"/>
      <c r="BW1382" s="1"/>
      <c r="BX1382" s="1"/>
      <c r="BY1382" s="1"/>
      <c r="BZ1382" s="2"/>
    </row>
    <row r="1383" spans="1:79" ht="18.75" customHeight="1">
      <c r="A1383" s="62">
        <v>0</v>
      </c>
      <c r="B1383" s="61"/>
      <c r="C1383" s="178" t="s">
        <v>198</v>
      </c>
      <c r="D1383" s="178"/>
      <c r="E1383" s="178"/>
      <c r="F1383" s="178"/>
      <c r="G1383" s="178"/>
      <c r="H1383" s="178"/>
      <c r="I1383" s="178"/>
      <c r="J1383" s="179" t="s">
        <v>98</v>
      </c>
      <c r="K1383" s="179"/>
      <c r="L1383" s="179"/>
      <c r="M1383" s="179"/>
      <c r="N1383" s="179"/>
      <c r="O1383" s="128"/>
      <c r="P1383" s="221"/>
      <c r="Q1383" s="221"/>
      <c r="R1383" s="221"/>
      <c r="S1383" s="221"/>
      <c r="T1383" s="221"/>
      <c r="U1383" s="221"/>
      <c r="V1383" s="221"/>
      <c r="W1383" s="221"/>
      <c r="X1383" s="221"/>
      <c r="Y1383" s="221"/>
      <c r="Z1383" s="221"/>
      <c r="AA1383" s="221"/>
      <c r="AB1383" s="221"/>
      <c r="AC1383" s="221"/>
      <c r="AD1383" s="221"/>
      <c r="AE1383" s="221"/>
      <c r="AF1383" s="221"/>
      <c r="AG1383" s="221"/>
      <c r="AH1383" s="221"/>
      <c r="AI1383" s="221"/>
      <c r="AJ1383" s="221"/>
      <c r="AK1383" s="221"/>
      <c r="AL1383" s="221"/>
      <c r="AM1383" s="221"/>
      <c r="AN1383" s="221"/>
      <c r="AO1383" s="221"/>
      <c r="AP1383" s="221"/>
      <c r="AQ1383" s="221"/>
      <c r="AR1383" s="221"/>
      <c r="AS1383" s="221"/>
      <c r="AT1383" s="221"/>
      <c r="AU1383" s="221"/>
      <c r="AV1383" s="221"/>
      <c r="AW1383" s="221"/>
      <c r="AX1383" s="221"/>
      <c r="AY1383" s="221"/>
      <c r="AZ1383" s="221"/>
      <c r="BA1383" s="221"/>
      <c r="BB1383" s="221"/>
      <c r="BC1383" s="221"/>
      <c r="BD1383" s="221"/>
      <c r="BE1383" s="221"/>
      <c r="BF1383" s="221"/>
      <c r="BG1383" s="221"/>
      <c r="BH1383" s="221"/>
      <c r="BI1383" s="221"/>
      <c r="BJ1383" s="221"/>
      <c r="BK1383" s="221"/>
      <c r="BL1383" s="221"/>
      <c r="BM1383" s="221"/>
      <c r="BN1383" s="221"/>
      <c r="BO1383" s="221"/>
      <c r="BP1383" s="221"/>
      <c r="BQ1383" s="222"/>
      <c r="BR1383" s="151"/>
      <c r="BS1383" s="151"/>
      <c r="BT1383" s="151"/>
      <c r="BU1383" s="151"/>
      <c r="BV1383" s="151"/>
      <c r="BW1383" s="1"/>
      <c r="BX1383" s="1"/>
      <c r="BY1383" s="1"/>
      <c r="BZ1383" s="2"/>
    </row>
    <row r="1384" spans="1:79" ht="76.5" customHeight="1">
      <c r="A1384" s="185" t="s">
        <v>666</v>
      </c>
      <c r="B1384" s="125"/>
      <c r="C1384" s="186" t="s">
        <v>442</v>
      </c>
      <c r="D1384" s="186"/>
      <c r="E1384" s="186"/>
      <c r="F1384" s="186"/>
      <c r="G1384" s="186"/>
      <c r="H1384" s="186"/>
      <c r="I1384" s="186"/>
      <c r="J1384" s="187" t="s">
        <v>100</v>
      </c>
      <c r="K1384" s="187"/>
      <c r="L1384" s="187"/>
      <c r="M1384" s="187"/>
      <c r="N1384" s="187"/>
      <c r="O1384" s="229" t="s">
        <v>668</v>
      </c>
      <c r="P1384" s="230"/>
      <c r="Q1384" s="230"/>
      <c r="R1384" s="230"/>
      <c r="S1384" s="230"/>
      <c r="T1384" s="230"/>
      <c r="U1384" s="230"/>
      <c r="V1384" s="230"/>
      <c r="W1384" s="230"/>
      <c r="X1384" s="230"/>
      <c r="Y1384" s="230"/>
      <c r="Z1384" s="230"/>
      <c r="AA1384" s="230"/>
      <c r="AB1384" s="230"/>
      <c r="AC1384" s="230"/>
      <c r="AD1384" s="230"/>
      <c r="AE1384" s="230"/>
      <c r="AF1384" s="230"/>
      <c r="AG1384" s="230"/>
      <c r="AH1384" s="230"/>
      <c r="AI1384" s="230"/>
      <c r="AJ1384" s="230"/>
      <c r="AK1384" s="230"/>
      <c r="AL1384" s="230"/>
      <c r="AM1384" s="230"/>
      <c r="AN1384" s="230"/>
      <c r="AO1384" s="230"/>
      <c r="AP1384" s="230"/>
      <c r="AQ1384" s="230"/>
      <c r="AR1384" s="230"/>
      <c r="AS1384" s="230"/>
      <c r="AT1384" s="230"/>
      <c r="AU1384" s="230"/>
      <c r="AV1384" s="230"/>
      <c r="AW1384" s="230"/>
      <c r="AX1384" s="230"/>
      <c r="AY1384" s="230"/>
      <c r="AZ1384" s="230"/>
      <c r="BA1384" s="230"/>
      <c r="BB1384" s="230"/>
      <c r="BC1384" s="230"/>
      <c r="BD1384" s="230"/>
      <c r="BE1384" s="230"/>
      <c r="BF1384" s="230"/>
      <c r="BG1384" s="230"/>
      <c r="BH1384" s="230"/>
      <c r="BI1384" s="230"/>
      <c r="BJ1384" s="230"/>
      <c r="BK1384" s="230"/>
      <c r="BL1384" s="230"/>
      <c r="BM1384" s="230"/>
      <c r="BN1384" s="230"/>
      <c r="BO1384" s="230"/>
      <c r="BP1384" s="230"/>
      <c r="BQ1384" s="231"/>
      <c r="BR1384" s="182">
        <v>-25956</v>
      </c>
      <c r="BS1384" s="183"/>
      <c r="BT1384" s="183"/>
      <c r="BU1384" s="183"/>
      <c r="BV1384" s="184"/>
      <c r="BW1384" s="1"/>
      <c r="BX1384" s="1"/>
      <c r="BY1384" s="1"/>
      <c r="BZ1384" s="2"/>
    </row>
    <row r="1385" spans="1:79" ht="18.75" customHeight="1">
      <c r="A1385" s="62">
        <v>0</v>
      </c>
      <c r="B1385" s="61"/>
      <c r="C1385" s="178" t="s">
        <v>281</v>
      </c>
      <c r="D1385" s="178"/>
      <c r="E1385" s="178"/>
      <c r="F1385" s="178"/>
      <c r="G1385" s="178"/>
      <c r="H1385" s="178"/>
      <c r="I1385" s="178"/>
      <c r="J1385" s="179" t="s">
        <v>98</v>
      </c>
      <c r="K1385" s="179"/>
      <c r="L1385" s="179"/>
      <c r="M1385" s="179"/>
      <c r="N1385" s="179"/>
      <c r="O1385" s="128"/>
      <c r="P1385" s="221"/>
      <c r="Q1385" s="221"/>
      <c r="R1385" s="221"/>
      <c r="S1385" s="221"/>
      <c r="T1385" s="221"/>
      <c r="U1385" s="221"/>
      <c r="V1385" s="221"/>
      <c r="W1385" s="221"/>
      <c r="X1385" s="221"/>
      <c r="Y1385" s="221"/>
      <c r="Z1385" s="221"/>
      <c r="AA1385" s="221"/>
      <c r="AB1385" s="221"/>
      <c r="AC1385" s="221"/>
      <c r="AD1385" s="221"/>
      <c r="AE1385" s="221"/>
      <c r="AF1385" s="221"/>
      <c r="AG1385" s="221"/>
      <c r="AH1385" s="221"/>
      <c r="AI1385" s="221"/>
      <c r="AJ1385" s="221"/>
      <c r="AK1385" s="221"/>
      <c r="AL1385" s="221"/>
      <c r="AM1385" s="221"/>
      <c r="AN1385" s="221"/>
      <c r="AO1385" s="221"/>
      <c r="AP1385" s="221"/>
      <c r="AQ1385" s="221"/>
      <c r="AR1385" s="221"/>
      <c r="AS1385" s="221"/>
      <c r="AT1385" s="221"/>
      <c r="AU1385" s="221"/>
      <c r="AV1385" s="221"/>
      <c r="AW1385" s="221"/>
      <c r="AX1385" s="221"/>
      <c r="AY1385" s="221"/>
      <c r="AZ1385" s="221"/>
      <c r="BA1385" s="221"/>
      <c r="BB1385" s="221"/>
      <c r="BC1385" s="221"/>
      <c r="BD1385" s="221"/>
      <c r="BE1385" s="221"/>
      <c r="BF1385" s="221"/>
      <c r="BG1385" s="221"/>
      <c r="BH1385" s="221"/>
      <c r="BI1385" s="221"/>
      <c r="BJ1385" s="221"/>
      <c r="BK1385" s="221"/>
      <c r="BL1385" s="221"/>
      <c r="BM1385" s="221"/>
      <c r="BN1385" s="221"/>
      <c r="BO1385" s="221"/>
      <c r="BP1385" s="221"/>
      <c r="BQ1385" s="222"/>
      <c r="BR1385" s="151"/>
      <c r="BS1385" s="151"/>
      <c r="BT1385" s="151"/>
      <c r="BU1385" s="151"/>
      <c r="BV1385" s="151"/>
      <c r="BW1385" s="1"/>
      <c r="BX1385" s="1"/>
      <c r="BY1385" s="1"/>
      <c r="BZ1385" s="2"/>
    </row>
    <row r="1386" spans="1:79" ht="84" customHeight="1">
      <c r="A1386" s="185" t="s">
        <v>666</v>
      </c>
      <c r="B1386" s="125"/>
      <c r="C1386" s="186" t="s">
        <v>358</v>
      </c>
      <c r="D1386" s="186"/>
      <c r="E1386" s="186"/>
      <c r="F1386" s="186"/>
      <c r="G1386" s="186"/>
      <c r="H1386" s="186"/>
      <c r="I1386" s="186"/>
      <c r="J1386" s="187" t="s">
        <v>100</v>
      </c>
      <c r="K1386" s="187"/>
      <c r="L1386" s="187"/>
      <c r="M1386" s="187"/>
      <c r="N1386" s="187"/>
      <c r="O1386" s="229" t="s">
        <v>668</v>
      </c>
      <c r="P1386" s="230"/>
      <c r="Q1386" s="230"/>
      <c r="R1386" s="230"/>
      <c r="S1386" s="230"/>
      <c r="T1386" s="230"/>
      <c r="U1386" s="230"/>
      <c r="V1386" s="230"/>
      <c r="W1386" s="230"/>
      <c r="X1386" s="230"/>
      <c r="Y1386" s="230"/>
      <c r="Z1386" s="230"/>
      <c r="AA1386" s="230"/>
      <c r="AB1386" s="230"/>
      <c r="AC1386" s="230"/>
      <c r="AD1386" s="230"/>
      <c r="AE1386" s="230"/>
      <c r="AF1386" s="230"/>
      <c r="AG1386" s="230"/>
      <c r="AH1386" s="230"/>
      <c r="AI1386" s="230"/>
      <c r="AJ1386" s="230"/>
      <c r="AK1386" s="230"/>
      <c r="AL1386" s="230"/>
      <c r="AM1386" s="230"/>
      <c r="AN1386" s="230"/>
      <c r="AO1386" s="230"/>
      <c r="AP1386" s="230"/>
      <c r="AQ1386" s="230"/>
      <c r="AR1386" s="230"/>
      <c r="AS1386" s="230"/>
      <c r="AT1386" s="230"/>
      <c r="AU1386" s="230"/>
      <c r="AV1386" s="230"/>
      <c r="AW1386" s="230"/>
      <c r="AX1386" s="230"/>
      <c r="AY1386" s="230"/>
      <c r="AZ1386" s="230"/>
      <c r="BA1386" s="230"/>
      <c r="BB1386" s="230"/>
      <c r="BC1386" s="230"/>
      <c r="BD1386" s="230"/>
      <c r="BE1386" s="230"/>
      <c r="BF1386" s="230"/>
      <c r="BG1386" s="230"/>
      <c r="BH1386" s="230"/>
      <c r="BI1386" s="230"/>
      <c r="BJ1386" s="230"/>
      <c r="BK1386" s="230"/>
      <c r="BL1386" s="230"/>
      <c r="BM1386" s="230"/>
      <c r="BN1386" s="230"/>
      <c r="BO1386" s="230"/>
      <c r="BP1386" s="230"/>
      <c r="BQ1386" s="231"/>
      <c r="BR1386" s="182">
        <v>-28470</v>
      </c>
      <c r="BS1386" s="183"/>
      <c r="BT1386" s="183"/>
      <c r="BU1386" s="183"/>
      <c r="BV1386" s="184"/>
      <c r="BW1386" s="1"/>
      <c r="BX1386" s="1"/>
      <c r="BY1386" s="1"/>
      <c r="BZ1386" s="2"/>
    </row>
    <row r="1387" spans="1:79" ht="18.75" customHeight="1">
      <c r="A1387" s="62">
        <v>0</v>
      </c>
      <c r="B1387" s="61"/>
      <c r="C1387" s="178" t="s">
        <v>360</v>
      </c>
      <c r="D1387" s="178"/>
      <c r="E1387" s="178"/>
      <c r="F1387" s="178"/>
      <c r="G1387" s="178"/>
      <c r="H1387" s="178"/>
      <c r="I1387" s="178"/>
      <c r="J1387" s="179" t="s">
        <v>98</v>
      </c>
      <c r="K1387" s="179"/>
      <c r="L1387" s="179"/>
      <c r="M1387" s="179"/>
      <c r="N1387" s="179"/>
      <c r="O1387" s="128"/>
      <c r="P1387" s="221"/>
      <c r="Q1387" s="221"/>
      <c r="R1387" s="221"/>
      <c r="S1387" s="221"/>
      <c r="T1387" s="221"/>
      <c r="U1387" s="221"/>
      <c r="V1387" s="221"/>
      <c r="W1387" s="221"/>
      <c r="X1387" s="221"/>
      <c r="Y1387" s="221"/>
      <c r="Z1387" s="221"/>
      <c r="AA1387" s="221"/>
      <c r="AB1387" s="221"/>
      <c r="AC1387" s="221"/>
      <c r="AD1387" s="221"/>
      <c r="AE1387" s="221"/>
      <c r="AF1387" s="221"/>
      <c r="AG1387" s="221"/>
      <c r="AH1387" s="221"/>
      <c r="AI1387" s="221"/>
      <c r="AJ1387" s="221"/>
      <c r="AK1387" s="221"/>
      <c r="AL1387" s="221"/>
      <c r="AM1387" s="221"/>
      <c r="AN1387" s="221"/>
      <c r="AO1387" s="221"/>
      <c r="AP1387" s="221"/>
      <c r="AQ1387" s="221"/>
      <c r="AR1387" s="221"/>
      <c r="AS1387" s="221"/>
      <c r="AT1387" s="221"/>
      <c r="AU1387" s="221"/>
      <c r="AV1387" s="221"/>
      <c r="AW1387" s="221"/>
      <c r="AX1387" s="221"/>
      <c r="AY1387" s="221"/>
      <c r="AZ1387" s="221"/>
      <c r="BA1387" s="221"/>
      <c r="BB1387" s="221"/>
      <c r="BC1387" s="221"/>
      <c r="BD1387" s="221"/>
      <c r="BE1387" s="221"/>
      <c r="BF1387" s="221"/>
      <c r="BG1387" s="221"/>
      <c r="BH1387" s="221"/>
      <c r="BI1387" s="221"/>
      <c r="BJ1387" s="221"/>
      <c r="BK1387" s="221"/>
      <c r="BL1387" s="221"/>
      <c r="BM1387" s="221"/>
      <c r="BN1387" s="221"/>
      <c r="BO1387" s="221"/>
      <c r="BP1387" s="221"/>
      <c r="BQ1387" s="222"/>
      <c r="BR1387" s="151"/>
      <c r="BS1387" s="151"/>
      <c r="BT1387" s="151"/>
      <c r="BU1387" s="151"/>
      <c r="BV1387" s="151"/>
      <c r="BW1387" s="1"/>
      <c r="BX1387" s="1"/>
      <c r="BY1387" s="1"/>
      <c r="BZ1387" s="2"/>
    </row>
    <row r="1388" spans="1:79" ht="75" customHeight="1">
      <c r="A1388" s="185" t="s">
        <v>666</v>
      </c>
      <c r="B1388" s="125"/>
      <c r="C1388" s="186" t="s">
        <v>421</v>
      </c>
      <c r="D1388" s="186"/>
      <c r="E1388" s="186"/>
      <c r="F1388" s="186"/>
      <c r="G1388" s="186"/>
      <c r="H1388" s="186"/>
      <c r="I1388" s="186"/>
      <c r="J1388" s="187" t="s">
        <v>362</v>
      </c>
      <c r="K1388" s="187"/>
      <c r="L1388" s="187"/>
      <c r="M1388" s="187"/>
      <c r="N1388" s="187"/>
      <c r="O1388" s="229" t="s">
        <v>668</v>
      </c>
      <c r="P1388" s="230"/>
      <c r="Q1388" s="230"/>
      <c r="R1388" s="230"/>
      <c r="S1388" s="230"/>
      <c r="T1388" s="230"/>
      <c r="U1388" s="230"/>
      <c r="V1388" s="230"/>
      <c r="W1388" s="230"/>
      <c r="X1388" s="230"/>
      <c r="Y1388" s="230"/>
      <c r="Z1388" s="230"/>
      <c r="AA1388" s="230"/>
      <c r="AB1388" s="230"/>
      <c r="AC1388" s="230"/>
      <c r="AD1388" s="230"/>
      <c r="AE1388" s="230"/>
      <c r="AF1388" s="230"/>
      <c r="AG1388" s="230"/>
      <c r="AH1388" s="230"/>
      <c r="AI1388" s="230"/>
      <c r="AJ1388" s="230"/>
      <c r="AK1388" s="230"/>
      <c r="AL1388" s="230"/>
      <c r="AM1388" s="230"/>
      <c r="AN1388" s="230"/>
      <c r="AO1388" s="230"/>
      <c r="AP1388" s="230"/>
      <c r="AQ1388" s="230"/>
      <c r="AR1388" s="230"/>
      <c r="AS1388" s="230"/>
      <c r="AT1388" s="230"/>
      <c r="AU1388" s="230"/>
      <c r="AV1388" s="230"/>
      <c r="AW1388" s="230"/>
      <c r="AX1388" s="230"/>
      <c r="AY1388" s="230"/>
      <c r="AZ1388" s="230"/>
      <c r="BA1388" s="230"/>
      <c r="BB1388" s="230"/>
      <c r="BC1388" s="230"/>
      <c r="BD1388" s="230"/>
      <c r="BE1388" s="230"/>
      <c r="BF1388" s="230"/>
      <c r="BG1388" s="230"/>
      <c r="BH1388" s="230"/>
      <c r="BI1388" s="230"/>
      <c r="BJ1388" s="230"/>
      <c r="BK1388" s="230"/>
      <c r="BL1388" s="230"/>
      <c r="BM1388" s="230"/>
      <c r="BN1388" s="230"/>
      <c r="BO1388" s="230"/>
      <c r="BP1388" s="230"/>
      <c r="BQ1388" s="231"/>
      <c r="BR1388" s="182">
        <v>-100</v>
      </c>
      <c r="BS1388" s="183"/>
      <c r="BT1388" s="183"/>
      <c r="BU1388" s="183"/>
      <c r="BV1388" s="184"/>
      <c r="BW1388" s="1"/>
      <c r="BX1388" s="1"/>
      <c r="BY1388" s="1"/>
      <c r="BZ1388" s="2"/>
    </row>
    <row r="1389" spans="1:79" s="6" customFormat="1" ht="88.5" customHeight="1">
      <c r="A1389" s="62">
        <v>0</v>
      </c>
      <c r="B1389" s="61"/>
      <c r="C1389" s="178" t="s">
        <v>530</v>
      </c>
      <c r="D1389" s="178"/>
      <c r="E1389" s="178"/>
      <c r="F1389" s="178"/>
      <c r="G1389" s="178"/>
      <c r="H1389" s="178"/>
      <c r="I1389" s="178"/>
      <c r="J1389" s="179" t="s">
        <v>98</v>
      </c>
      <c r="K1389" s="179"/>
      <c r="L1389" s="179"/>
      <c r="M1389" s="179"/>
      <c r="N1389" s="179"/>
      <c r="O1389" s="128"/>
      <c r="P1389" s="221"/>
      <c r="Q1389" s="221"/>
      <c r="R1389" s="221"/>
      <c r="S1389" s="221"/>
      <c r="T1389" s="221"/>
      <c r="U1389" s="221"/>
      <c r="V1389" s="221"/>
      <c r="W1389" s="221"/>
      <c r="X1389" s="221"/>
      <c r="Y1389" s="221"/>
      <c r="Z1389" s="221"/>
      <c r="AA1389" s="221"/>
      <c r="AB1389" s="221"/>
      <c r="AC1389" s="221"/>
      <c r="AD1389" s="221"/>
      <c r="AE1389" s="221"/>
      <c r="AF1389" s="221"/>
      <c r="AG1389" s="221"/>
      <c r="AH1389" s="221"/>
      <c r="AI1389" s="221"/>
      <c r="AJ1389" s="221"/>
      <c r="AK1389" s="221"/>
      <c r="AL1389" s="221"/>
      <c r="AM1389" s="221"/>
      <c r="AN1389" s="221"/>
      <c r="AO1389" s="221"/>
      <c r="AP1389" s="221"/>
      <c r="AQ1389" s="221"/>
      <c r="AR1389" s="221"/>
      <c r="AS1389" s="221"/>
      <c r="AT1389" s="221"/>
      <c r="AU1389" s="221"/>
      <c r="AV1389" s="221"/>
      <c r="AW1389" s="221"/>
      <c r="AX1389" s="221"/>
      <c r="AY1389" s="221"/>
      <c r="AZ1389" s="221"/>
      <c r="BA1389" s="221"/>
      <c r="BB1389" s="221"/>
      <c r="BC1389" s="221"/>
      <c r="BD1389" s="221"/>
      <c r="BE1389" s="221"/>
      <c r="BF1389" s="221"/>
      <c r="BG1389" s="221"/>
      <c r="BH1389" s="221"/>
      <c r="BI1389" s="221"/>
      <c r="BJ1389" s="221"/>
      <c r="BK1389" s="221"/>
      <c r="BL1389" s="221"/>
      <c r="BM1389" s="221"/>
      <c r="BN1389" s="221"/>
      <c r="BO1389" s="221"/>
      <c r="BP1389" s="221"/>
      <c r="BQ1389" s="222"/>
      <c r="BR1389" s="151"/>
      <c r="BS1389" s="151"/>
      <c r="BT1389" s="151"/>
      <c r="BU1389" s="151"/>
      <c r="BV1389" s="151"/>
      <c r="BW1389" s="4"/>
      <c r="BX1389" s="4"/>
      <c r="BY1389" s="4"/>
      <c r="BZ1389" s="5"/>
      <c r="CA1389" s="6" t="s">
        <v>24</v>
      </c>
    </row>
    <row r="1390" spans="1:79" s="6" customFormat="1" ht="18.75" customHeight="1">
      <c r="A1390" s="62">
        <v>0</v>
      </c>
      <c r="B1390" s="61"/>
      <c r="C1390" s="178" t="s">
        <v>441</v>
      </c>
      <c r="D1390" s="178"/>
      <c r="E1390" s="178"/>
      <c r="F1390" s="178"/>
      <c r="G1390" s="178"/>
      <c r="H1390" s="178"/>
      <c r="I1390" s="178"/>
      <c r="J1390" s="179" t="s">
        <v>98</v>
      </c>
      <c r="K1390" s="179"/>
      <c r="L1390" s="179"/>
      <c r="M1390" s="179"/>
      <c r="N1390" s="179"/>
      <c r="O1390" s="128"/>
      <c r="P1390" s="221"/>
      <c r="Q1390" s="221"/>
      <c r="R1390" s="221"/>
      <c r="S1390" s="221"/>
      <c r="T1390" s="221"/>
      <c r="U1390" s="221"/>
      <c r="V1390" s="221"/>
      <c r="W1390" s="221"/>
      <c r="X1390" s="221"/>
      <c r="Y1390" s="221"/>
      <c r="Z1390" s="221"/>
      <c r="AA1390" s="221"/>
      <c r="AB1390" s="221"/>
      <c r="AC1390" s="221"/>
      <c r="AD1390" s="221"/>
      <c r="AE1390" s="221"/>
      <c r="AF1390" s="221"/>
      <c r="AG1390" s="221"/>
      <c r="AH1390" s="221"/>
      <c r="AI1390" s="221"/>
      <c r="AJ1390" s="221"/>
      <c r="AK1390" s="221"/>
      <c r="AL1390" s="221"/>
      <c r="AM1390" s="221"/>
      <c r="AN1390" s="221"/>
      <c r="AO1390" s="221"/>
      <c r="AP1390" s="221"/>
      <c r="AQ1390" s="221"/>
      <c r="AR1390" s="221"/>
      <c r="AS1390" s="221"/>
      <c r="AT1390" s="221"/>
      <c r="AU1390" s="221"/>
      <c r="AV1390" s="221"/>
      <c r="AW1390" s="221"/>
      <c r="AX1390" s="221"/>
      <c r="AY1390" s="221"/>
      <c r="AZ1390" s="221"/>
      <c r="BA1390" s="221"/>
      <c r="BB1390" s="221"/>
      <c r="BC1390" s="221"/>
      <c r="BD1390" s="221"/>
      <c r="BE1390" s="221"/>
      <c r="BF1390" s="221"/>
      <c r="BG1390" s="221"/>
      <c r="BH1390" s="221"/>
      <c r="BI1390" s="221"/>
      <c r="BJ1390" s="221"/>
      <c r="BK1390" s="221"/>
      <c r="BL1390" s="221"/>
      <c r="BM1390" s="221"/>
      <c r="BN1390" s="221"/>
      <c r="BO1390" s="221"/>
      <c r="BP1390" s="221"/>
      <c r="BQ1390" s="222"/>
      <c r="BR1390" s="151"/>
      <c r="BS1390" s="151"/>
      <c r="BT1390" s="151"/>
      <c r="BU1390" s="151"/>
      <c r="BV1390" s="151"/>
      <c r="BW1390" s="4"/>
      <c r="BX1390" s="4"/>
      <c r="BY1390" s="4"/>
      <c r="BZ1390" s="5"/>
      <c r="CA1390" s="6" t="s">
        <v>24</v>
      </c>
    </row>
    <row r="1391" spans="1:79" ht="102" customHeight="1">
      <c r="A1391" s="185" t="s">
        <v>667</v>
      </c>
      <c r="B1391" s="125"/>
      <c r="C1391" s="186" t="s">
        <v>197</v>
      </c>
      <c r="D1391" s="186"/>
      <c r="E1391" s="186"/>
      <c r="F1391" s="186"/>
      <c r="G1391" s="186"/>
      <c r="H1391" s="186"/>
      <c r="I1391" s="186"/>
      <c r="J1391" s="187" t="s">
        <v>100</v>
      </c>
      <c r="K1391" s="187"/>
      <c r="L1391" s="187"/>
      <c r="M1391" s="187"/>
      <c r="N1391" s="187"/>
      <c r="O1391" s="229" t="s">
        <v>669</v>
      </c>
      <c r="P1391" s="230"/>
      <c r="Q1391" s="230"/>
      <c r="R1391" s="230"/>
      <c r="S1391" s="230"/>
      <c r="T1391" s="230"/>
      <c r="U1391" s="230"/>
      <c r="V1391" s="230"/>
      <c r="W1391" s="230"/>
      <c r="X1391" s="230"/>
      <c r="Y1391" s="230"/>
      <c r="Z1391" s="230"/>
      <c r="AA1391" s="230"/>
      <c r="AB1391" s="230"/>
      <c r="AC1391" s="230"/>
      <c r="AD1391" s="230"/>
      <c r="AE1391" s="230"/>
      <c r="AF1391" s="230"/>
      <c r="AG1391" s="230"/>
      <c r="AH1391" s="230"/>
      <c r="AI1391" s="230"/>
      <c r="AJ1391" s="230"/>
      <c r="AK1391" s="230"/>
      <c r="AL1391" s="230"/>
      <c r="AM1391" s="230"/>
      <c r="AN1391" s="230"/>
      <c r="AO1391" s="230"/>
      <c r="AP1391" s="230"/>
      <c r="AQ1391" s="230"/>
      <c r="AR1391" s="230"/>
      <c r="AS1391" s="230"/>
      <c r="AT1391" s="230"/>
      <c r="AU1391" s="230"/>
      <c r="AV1391" s="230"/>
      <c r="AW1391" s="230"/>
      <c r="AX1391" s="230"/>
      <c r="AY1391" s="230"/>
      <c r="AZ1391" s="230"/>
      <c r="BA1391" s="230"/>
      <c r="BB1391" s="230"/>
      <c r="BC1391" s="230"/>
      <c r="BD1391" s="230"/>
      <c r="BE1391" s="230"/>
      <c r="BF1391" s="230"/>
      <c r="BG1391" s="230"/>
      <c r="BH1391" s="230"/>
      <c r="BI1391" s="230"/>
      <c r="BJ1391" s="230"/>
      <c r="BK1391" s="230"/>
      <c r="BL1391" s="230"/>
      <c r="BM1391" s="230"/>
      <c r="BN1391" s="230"/>
      <c r="BO1391" s="230"/>
      <c r="BP1391" s="230"/>
      <c r="BQ1391" s="231"/>
      <c r="BR1391" s="182">
        <v>-15897</v>
      </c>
      <c r="BS1391" s="183"/>
      <c r="BT1391" s="183"/>
      <c r="BU1391" s="183"/>
      <c r="BV1391" s="184"/>
      <c r="BW1391" s="1"/>
      <c r="BX1391" s="1"/>
      <c r="BY1391" s="1"/>
      <c r="BZ1391" s="2"/>
    </row>
    <row r="1392" spans="1:79" ht="18.75" customHeight="1">
      <c r="A1392" s="62">
        <v>0</v>
      </c>
      <c r="B1392" s="61"/>
      <c r="C1392" s="178" t="s">
        <v>198</v>
      </c>
      <c r="D1392" s="178"/>
      <c r="E1392" s="178"/>
      <c r="F1392" s="178"/>
      <c r="G1392" s="178"/>
      <c r="H1392" s="178"/>
      <c r="I1392" s="178"/>
      <c r="J1392" s="179" t="s">
        <v>98</v>
      </c>
      <c r="K1392" s="179"/>
      <c r="L1392" s="179"/>
      <c r="M1392" s="179"/>
      <c r="N1392" s="179"/>
      <c r="O1392" s="128"/>
      <c r="P1392" s="221"/>
      <c r="Q1392" s="221"/>
      <c r="R1392" s="221"/>
      <c r="S1392" s="221"/>
      <c r="T1392" s="221"/>
      <c r="U1392" s="221"/>
      <c r="V1392" s="221"/>
      <c r="W1392" s="221"/>
      <c r="X1392" s="221"/>
      <c r="Y1392" s="221"/>
      <c r="Z1392" s="221"/>
      <c r="AA1392" s="221"/>
      <c r="AB1392" s="221"/>
      <c r="AC1392" s="221"/>
      <c r="AD1392" s="221"/>
      <c r="AE1392" s="221"/>
      <c r="AF1392" s="221"/>
      <c r="AG1392" s="221"/>
      <c r="AH1392" s="221"/>
      <c r="AI1392" s="221"/>
      <c r="AJ1392" s="221"/>
      <c r="AK1392" s="221"/>
      <c r="AL1392" s="221"/>
      <c r="AM1392" s="221"/>
      <c r="AN1392" s="221"/>
      <c r="AO1392" s="221"/>
      <c r="AP1392" s="221"/>
      <c r="AQ1392" s="221"/>
      <c r="AR1392" s="221"/>
      <c r="AS1392" s="221"/>
      <c r="AT1392" s="221"/>
      <c r="AU1392" s="221"/>
      <c r="AV1392" s="221"/>
      <c r="AW1392" s="221"/>
      <c r="AX1392" s="221"/>
      <c r="AY1392" s="221"/>
      <c r="AZ1392" s="221"/>
      <c r="BA1392" s="221"/>
      <c r="BB1392" s="221"/>
      <c r="BC1392" s="221"/>
      <c r="BD1392" s="221"/>
      <c r="BE1392" s="221"/>
      <c r="BF1392" s="221"/>
      <c r="BG1392" s="221"/>
      <c r="BH1392" s="221"/>
      <c r="BI1392" s="221"/>
      <c r="BJ1392" s="221"/>
      <c r="BK1392" s="221"/>
      <c r="BL1392" s="221"/>
      <c r="BM1392" s="221"/>
      <c r="BN1392" s="221"/>
      <c r="BO1392" s="221"/>
      <c r="BP1392" s="221"/>
      <c r="BQ1392" s="222"/>
      <c r="BR1392" s="151"/>
      <c r="BS1392" s="151"/>
      <c r="BT1392" s="151"/>
      <c r="BU1392" s="151"/>
      <c r="BV1392" s="151"/>
      <c r="BW1392" s="1"/>
      <c r="BX1392" s="1"/>
      <c r="BY1392" s="1"/>
      <c r="BZ1392" s="2"/>
    </row>
    <row r="1393" spans="1:78" ht="117" customHeight="1">
      <c r="A1393" s="185" t="s">
        <v>667</v>
      </c>
      <c r="B1393" s="125"/>
      <c r="C1393" s="186" t="s">
        <v>280</v>
      </c>
      <c r="D1393" s="186"/>
      <c r="E1393" s="186"/>
      <c r="F1393" s="186"/>
      <c r="G1393" s="186"/>
      <c r="H1393" s="186"/>
      <c r="I1393" s="186"/>
      <c r="J1393" s="187" t="s">
        <v>103</v>
      </c>
      <c r="K1393" s="187"/>
      <c r="L1393" s="187"/>
      <c r="M1393" s="187"/>
      <c r="N1393" s="187"/>
      <c r="O1393" s="229" t="s">
        <v>669</v>
      </c>
      <c r="P1393" s="230"/>
      <c r="Q1393" s="230"/>
      <c r="R1393" s="230"/>
      <c r="S1393" s="230"/>
      <c r="T1393" s="230"/>
      <c r="U1393" s="230"/>
      <c r="V1393" s="230"/>
      <c r="W1393" s="230"/>
      <c r="X1393" s="230"/>
      <c r="Y1393" s="230"/>
      <c r="Z1393" s="230"/>
      <c r="AA1393" s="230"/>
      <c r="AB1393" s="230"/>
      <c r="AC1393" s="230"/>
      <c r="AD1393" s="230"/>
      <c r="AE1393" s="230"/>
      <c r="AF1393" s="230"/>
      <c r="AG1393" s="230"/>
      <c r="AH1393" s="230"/>
      <c r="AI1393" s="230"/>
      <c r="AJ1393" s="230"/>
      <c r="AK1393" s="230"/>
      <c r="AL1393" s="230"/>
      <c r="AM1393" s="230"/>
      <c r="AN1393" s="230"/>
      <c r="AO1393" s="230"/>
      <c r="AP1393" s="230"/>
      <c r="AQ1393" s="230"/>
      <c r="AR1393" s="230"/>
      <c r="AS1393" s="230"/>
      <c r="AT1393" s="230"/>
      <c r="AU1393" s="230"/>
      <c r="AV1393" s="230"/>
      <c r="AW1393" s="230"/>
      <c r="AX1393" s="230"/>
      <c r="AY1393" s="230"/>
      <c r="AZ1393" s="230"/>
      <c r="BA1393" s="230"/>
      <c r="BB1393" s="230"/>
      <c r="BC1393" s="230"/>
      <c r="BD1393" s="230"/>
      <c r="BE1393" s="230"/>
      <c r="BF1393" s="230"/>
      <c r="BG1393" s="230"/>
      <c r="BH1393" s="230"/>
      <c r="BI1393" s="230"/>
      <c r="BJ1393" s="230"/>
      <c r="BK1393" s="230"/>
      <c r="BL1393" s="230"/>
      <c r="BM1393" s="230"/>
      <c r="BN1393" s="230"/>
      <c r="BO1393" s="230"/>
      <c r="BP1393" s="230"/>
      <c r="BQ1393" s="231"/>
      <c r="BR1393" s="182">
        <v>-1</v>
      </c>
      <c r="BS1393" s="183"/>
      <c r="BT1393" s="183"/>
      <c r="BU1393" s="183"/>
      <c r="BV1393" s="184"/>
      <c r="BW1393" s="1"/>
      <c r="BX1393" s="1"/>
      <c r="BY1393" s="1"/>
      <c r="BZ1393" s="2"/>
    </row>
    <row r="1394" spans="1:78" ht="18.75" customHeight="1">
      <c r="A1394" s="62">
        <v>0</v>
      </c>
      <c r="B1394" s="61"/>
      <c r="C1394" s="178" t="s">
        <v>281</v>
      </c>
      <c r="D1394" s="178"/>
      <c r="E1394" s="178"/>
      <c r="F1394" s="178"/>
      <c r="G1394" s="178"/>
      <c r="H1394" s="178"/>
      <c r="I1394" s="178"/>
      <c r="J1394" s="179" t="s">
        <v>98</v>
      </c>
      <c r="K1394" s="179"/>
      <c r="L1394" s="179"/>
      <c r="M1394" s="179"/>
      <c r="N1394" s="179"/>
      <c r="O1394" s="128"/>
      <c r="P1394" s="221"/>
      <c r="Q1394" s="221"/>
      <c r="R1394" s="221"/>
      <c r="S1394" s="221"/>
      <c r="T1394" s="221"/>
      <c r="U1394" s="221"/>
      <c r="V1394" s="221"/>
      <c r="W1394" s="221"/>
      <c r="X1394" s="221"/>
      <c r="Y1394" s="221"/>
      <c r="Z1394" s="221"/>
      <c r="AA1394" s="221"/>
      <c r="AB1394" s="221"/>
      <c r="AC1394" s="221"/>
      <c r="AD1394" s="221"/>
      <c r="AE1394" s="221"/>
      <c r="AF1394" s="221"/>
      <c r="AG1394" s="221"/>
      <c r="AH1394" s="221"/>
      <c r="AI1394" s="221"/>
      <c r="AJ1394" s="221"/>
      <c r="AK1394" s="221"/>
      <c r="AL1394" s="221"/>
      <c r="AM1394" s="221"/>
      <c r="AN1394" s="221"/>
      <c r="AO1394" s="221"/>
      <c r="AP1394" s="221"/>
      <c r="AQ1394" s="221"/>
      <c r="AR1394" s="221"/>
      <c r="AS1394" s="221"/>
      <c r="AT1394" s="221"/>
      <c r="AU1394" s="221"/>
      <c r="AV1394" s="221"/>
      <c r="AW1394" s="221"/>
      <c r="AX1394" s="221"/>
      <c r="AY1394" s="221"/>
      <c r="AZ1394" s="221"/>
      <c r="BA1394" s="221"/>
      <c r="BB1394" s="221"/>
      <c r="BC1394" s="221"/>
      <c r="BD1394" s="221"/>
      <c r="BE1394" s="221"/>
      <c r="BF1394" s="221"/>
      <c r="BG1394" s="221"/>
      <c r="BH1394" s="221"/>
      <c r="BI1394" s="221"/>
      <c r="BJ1394" s="221"/>
      <c r="BK1394" s="221"/>
      <c r="BL1394" s="221"/>
      <c r="BM1394" s="221"/>
      <c r="BN1394" s="221"/>
      <c r="BO1394" s="221"/>
      <c r="BP1394" s="221"/>
      <c r="BQ1394" s="222"/>
      <c r="BR1394" s="151"/>
      <c r="BS1394" s="151"/>
      <c r="BT1394" s="151"/>
      <c r="BU1394" s="151"/>
      <c r="BV1394" s="151"/>
      <c r="BW1394" s="1"/>
      <c r="BX1394" s="1"/>
      <c r="BY1394" s="1"/>
      <c r="BZ1394" s="2"/>
    </row>
    <row r="1395" spans="1:78" ht="104.25" customHeight="1">
      <c r="A1395" s="185" t="s">
        <v>667</v>
      </c>
      <c r="B1395" s="125"/>
      <c r="C1395" s="186" t="s">
        <v>359</v>
      </c>
      <c r="D1395" s="186"/>
      <c r="E1395" s="186"/>
      <c r="F1395" s="186"/>
      <c r="G1395" s="186"/>
      <c r="H1395" s="186"/>
      <c r="I1395" s="186"/>
      <c r="J1395" s="187" t="s">
        <v>100</v>
      </c>
      <c r="K1395" s="187"/>
      <c r="L1395" s="187"/>
      <c r="M1395" s="187"/>
      <c r="N1395" s="187"/>
      <c r="O1395" s="229" t="s">
        <v>669</v>
      </c>
      <c r="P1395" s="230"/>
      <c r="Q1395" s="230"/>
      <c r="R1395" s="230"/>
      <c r="S1395" s="230"/>
      <c r="T1395" s="230"/>
      <c r="U1395" s="230"/>
      <c r="V1395" s="230"/>
      <c r="W1395" s="230"/>
      <c r="X1395" s="230"/>
      <c r="Y1395" s="230"/>
      <c r="Z1395" s="230"/>
      <c r="AA1395" s="230"/>
      <c r="AB1395" s="230"/>
      <c r="AC1395" s="230"/>
      <c r="AD1395" s="230"/>
      <c r="AE1395" s="230"/>
      <c r="AF1395" s="230"/>
      <c r="AG1395" s="230"/>
      <c r="AH1395" s="230"/>
      <c r="AI1395" s="230"/>
      <c r="AJ1395" s="230"/>
      <c r="AK1395" s="230"/>
      <c r="AL1395" s="230"/>
      <c r="AM1395" s="230"/>
      <c r="AN1395" s="230"/>
      <c r="AO1395" s="230"/>
      <c r="AP1395" s="230"/>
      <c r="AQ1395" s="230"/>
      <c r="AR1395" s="230"/>
      <c r="AS1395" s="230"/>
      <c r="AT1395" s="230"/>
      <c r="AU1395" s="230"/>
      <c r="AV1395" s="230"/>
      <c r="AW1395" s="230"/>
      <c r="AX1395" s="230"/>
      <c r="AY1395" s="230"/>
      <c r="AZ1395" s="230"/>
      <c r="BA1395" s="230"/>
      <c r="BB1395" s="230"/>
      <c r="BC1395" s="230"/>
      <c r="BD1395" s="230"/>
      <c r="BE1395" s="230"/>
      <c r="BF1395" s="230"/>
      <c r="BG1395" s="230"/>
      <c r="BH1395" s="230"/>
      <c r="BI1395" s="230"/>
      <c r="BJ1395" s="230"/>
      <c r="BK1395" s="230"/>
      <c r="BL1395" s="230"/>
      <c r="BM1395" s="230"/>
      <c r="BN1395" s="230"/>
      <c r="BO1395" s="230"/>
      <c r="BP1395" s="230"/>
      <c r="BQ1395" s="231"/>
      <c r="BR1395" s="182">
        <v>-15897</v>
      </c>
      <c r="BS1395" s="183"/>
      <c r="BT1395" s="183"/>
      <c r="BU1395" s="183"/>
      <c r="BV1395" s="184"/>
      <c r="BW1395" s="1"/>
      <c r="BX1395" s="1"/>
      <c r="BY1395" s="1"/>
      <c r="BZ1395" s="2"/>
    </row>
    <row r="1396" spans="1:78" ht="18.75" customHeight="1">
      <c r="A1396" s="62">
        <v>0</v>
      </c>
      <c r="B1396" s="61"/>
      <c r="C1396" s="178" t="s">
        <v>360</v>
      </c>
      <c r="D1396" s="178"/>
      <c r="E1396" s="178"/>
      <c r="F1396" s="178"/>
      <c r="G1396" s="178"/>
      <c r="H1396" s="178"/>
      <c r="I1396" s="178"/>
      <c r="J1396" s="179" t="s">
        <v>98</v>
      </c>
      <c r="K1396" s="179"/>
      <c r="L1396" s="179"/>
      <c r="M1396" s="179"/>
      <c r="N1396" s="179"/>
      <c r="O1396" s="128"/>
      <c r="P1396" s="221"/>
      <c r="Q1396" s="221"/>
      <c r="R1396" s="221"/>
      <c r="S1396" s="221"/>
      <c r="T1396" s="221"/>
      <c r="U1396" s="221"/>
      <c r="V1396" s="221"/>
      <c r="W1396" s="221"/>
      <c r="X1396" s="221"/>
      <c r="Y1396" s="221"/>
      <c r="Z1396" s="221"/>
      <c r="AA1396" s="221"/>
      <c r="AB1396" s="221"/>
      <c r="AC1396" s="221"/>
      <c r="AD1396" s="221"/>
      <c r="AE1396" s="221"/>
      <c r="AF1396" s="221"/>
      <c r="AG1396" s="221"/>
      <c r="AH1396" s="221"/>
      <c r="AI1396" s="221"/>
      <c r="AJ1396" s="221"/>
      <c r="AK1396" s="221"/>
      <c r="AL1396" s="221"/>
      <c r="AM1396" s="221"/>
      <c r="AN1396" s="221"/>
      <c r="AO1396" s="221"/>
      <c r="AP1396" s="221"/>
      <c r="AQ1396" s="221"/>
      <c r="AR1396" s="221"/>
      <c r="AS1396" s="221"/>
      <c r="AT1396" s="221"/>
      <c r="AU1396" s="221"/>
      <c r="AV1396" s="221"/>
      <c r="AW1396" s="221"/>
      <c r="AX1396" s="221"/>
      <c r="AY1396" s="221"/>
      <c r="AZ1396" s="221"/>
      <c r="BA1396" s="221"/>
      <c r="BB1396" s="221"/>
      <c r="BC1396" s="221"/>
      <c r="BD1396" s="221"/>
      <c r="BE1396" s="221"/>
      <c r="BF1396" s="221"/>
      <c r="BG1396" s="221"/>
      <c r="BH1396" s="221"/>
      <c r="BI1396" s="221"/>
      <c r="BJ1396" s="221"/>
      <c r="BK1396" s="221"/>
      <c r="BL1396" s="221"/>
      <c r="BM1396" s="221"/>
      <c r="BN1396" s="221"/>
      <c r="BO1396" s="221"/>
      <c r="BP1396" s="221"/>
      <c r="BQ1396" s="222"/>
      <c r="BR1396" s="151"/>
      <c r="BS1396" s="151"/>
      <c r="BT1396" s="151"/>
      <c r="BU1396" s="151"/>
      <c r="BV1396" s="151"/>
      <c r="BW1396" s="1"/>
      <c r="BX1396" s="1"/>
      <c r="BY1396" s="1"/>
      <c r="BZ1396" s="2"/>
    </row>
    <row r="1397" spans="1:78" ht="98.25" customHeight="1">
      <c r="A1397" s="185" t="s">
        <v>667</v>
      </c>
      <c r="B1397" s="125"/>
      <c r="C1397" s="186" t="s">
        <v>422</v>
      </c>
      <c r="D1397" s="186"/>
      <c r="E1397" s="186"/>
      <c r="F1397" s="186"/>
      <c r="G1397" s="186"/>
      <c r="H1397" s="186"/>
      <c r="I1397" s="186"/>
      <c r="J1397" s="187" t="s">
        <v>362</v>
      </c>
      <c r="K1397" s="187"/>
      <c r="L1397" s="187"/>
      <c r="M1397" s="187"/>
      <c r="N1397" s="187"/>
      <c r="O1397" s="229" t="s">
        <v>669</v>
      </c>
      <c r="P1397" s="230"/>
      <c r="Q1397" s="230"/>
      <c r="R1397" s="230"/>
      <c r="S1397" s="230"/>
      <c r="T1397" s="230"/>
      <c r="U1397" s="230"/>
      <c r="V1397" s="230"/>
      <c r="W1397" s="230"/>
      <c r="X1397" s="230"/>
      <c r="Y1397" s="230"/>
      <c r="Z1397" s="230"/>
      <c r="AA1397" s="230"/>
      <c r="AB1397" s="230"/>
      <c r="AC1397" s="230"/>
      <c r="AD1397" s="230"/>
      <c r="AE1397" s="230"/>
      <c r="AF1397" s="230"/>
      <c r="AG1397" s="230"/>
      <c r="AH1397" s="230"/>
      <c r="AI1397" s="230"/>
      <c r="AJ1397" s="230"/>
      <c r="AK1397" s="230"/>
      <c r="AL1397" s="230"/>
      <c r="AM1397" s="230"/>
      <c r="AN1397" s="230"/>
      <c r="AO1397" s="230"/>
      <c r="AP1397" s="230"/>
      <c r="AQ1397" s="230"/>
      <c r="AR1397" s="230"/>
      <c r="AS1397" s="230"/>
      <c r="AT1397" s="230"/>
      <c r="AU1397" s="230"/>
      <c r="AV1397" s="230"/>
      <c r="AW1397" s="230"/>
      <c r="AX1397" s="230"/>
      <c r="AY1397" s="230"/>
      <c r="AZ1397" s="230"/>
      <c r="BA1397" s="230"/>
      <c r="BB1397" s="230"/>
      <c r="BC1397" s="230"/>
      <c r="BD1397" s="230"/>
      <c r="BE1397" s="230"/>
      <c r="BF1397" s="230"/>
      <c r="BG1397" s="230"/>
      <c r="BH1397" s="230"/>
      <c r="BI1397" s="230"/>
      <c r="BJ1397" s="230"/>
      <c r="BK1397" s="230"/>
      <c r="BL1397" s="230"/>
      <c r="BM1397" s="230"/>
      <c r="BN1397" s="230"/>
      <c r="BO1397" s="230"/>
      <c r="BP1397" s="230"/>
      <c r="BQ1397" s="231"/>
      <c r="BR1397" s="182">
        <v>-100</v>
      </c>
      <c r="BS1397" s="183"/>
      <c r="BT1397" s="183"/>
      <c r="BU1397" s="183"/>
      <c r="BV1397" s="184"/>
      <c r="BW1397" s="1"/>
      <c r="BX1397" s="1"/>
      <c r="BY1397" s="1"/>
      <c r="BZ1397" s="2"/>
    </row>
    <row r="1398" spans="1:78" s="43" customFormat="1" ht="66.75" customHeight="1">
      <c r="A1398" s="49"/>
      <c r="B1398" s="49"/>
      <c r="C1398" s="50"/>
      <c r="D1398" s="50"/>
      <c r="E1398" s="50"/>
      <c r="F1398" s="50"/>
      <c r="G1398" s="50"/>
      <c r="H1398" s="50"/>
      <c r="I1398" s="50"/>
      <c r="J1398" s="51"/>
      <c r="K1398" s="51"/>
      <c r="L1398" s="51"/>
      <c r="M1398" s="51"/>
      <c r="N1398" s="51"/>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c r="BG1398" s="52"/>
      <c r="BH1398" s="52"/>
      <c r="BI1398" s="52"/>
      <c r="BJ1398" s="52"/>
      <c r="BK1398" s="52"/>
      <c r="BL1398" s="52"/>
      <c r="BM1398" s="52"/>
      <c r="BN1398" s="52"/>
      <c r="BO1398" s="52"/>
      <c r="BP1398" s="52"/>
      <c r="BQ1398" s="52"/>
      <c r="BR1398" s="41"/>
      <c r="BS1398" s="41"/>
      <c r="BT1398" s="41"/>
      <c r="BU1398" s="41"/>
      <c r="BV1398" s="41"/>
      <c r="BW1398" s="41"/>
      <c r="BX1398" s="41"/>
      <c r="BY1398" s="41"/>
      <c r="BZ1398" s="42"/>
    </row>
    <row r="1399" spans="1:78" ht="15.75">
      <c r="A1399" s="32"/>
      <c r="B1399" s="32"/>
      <c r="C1399" s="33"/>
      <c r="D1399" s="33"/>
      <c r="E1399" s="33"/>
      <c r="F1399" s="33"/>
      <c r="G1399" s="33"/>
      <c r="H1399" s="33"/>
      <c r="I1399" s="33"/>
      <c r="J1399" s="34"/>
      <c r="K1399" s="34"/>
      <c r="L1399" s="34"/>
      <c r="M1399" s="34"/>
      <c r="N1399" s="34"/>
      <c r="O1399" s="34"/>
      <c r="P1399" s="34"/>
      <c r="Q1399" s="34"/>
      <c r="R1399" s="34"/>
      <c r="S1399" s="34"/>
      <c r="T1399" s="34"/>
      <c r="U1399" s="34"/>
      <c r="V1399" s="34"/>
      <c r="W1399" s="34"/>
      <c r="X1399" s="34"/>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1"/>
      <c r="BS1399" s="1"/>
      <c r="BT1399" s="1"/>
      <c r="BU1399" s="1"/>
      <c r="BV1399" s="1"/>
      <c r="BW1399" s="1"/>
      <c r="BX1399" s="1"/>
      <c r="BY1399" s="1"/>
      <c r="BZ1399" s="2"/>
    </row>
    <row r="1400" spans="1:78" ht="15.95" customHeight="1">
      <c r="A1400" s="92" t="s">
        <v>66</v>
      </c>
      <c r="B1400" s="92"/>
      <c r="C1400" s="92"/>
      <c r="D1400" s="92"/>
      <c r="E1400" s="92"/>
      <c r="F1400" s="92"/>
      <c r="G1400" s="92"/>
      <c r="H1400" s="92"/>
      <c r="I1400" s="92"/>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row>
    <row r="1401" spans="1:78" ht="126" customHeight="1">
      <c r="A1401" s="259" t="s">
        <v>671</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60"/>
      <c r="AE1401" s="260"/>
      <c r="AF1401" s="260"/>
      <c r="AG1401" s="260"/>
      <c r="AH1401" s="260"/>
      <c r="AI1401" s="260"/>
      <c r="AJ1401" s="260"/>
      <c r="AK1401" s="260"/>
      <c r="AL1401" s="260"/>
      <c r="AM1401" s="260"/>
      <c r="AN1401" s="260"/>
      <c r="AO1401" s="260"/>
      <c r="AP1401" s="260"/>
      <c r="AQ1401" s="260"/>
      <c r="AR1401" s="260"/>
      <c r="AS1401" s="260"/>
      <c r="AT1401" s="260"/>
      <c r="AU1401" s="260"/>
      <c r="AV1401" s="260"/>
      <c r="AW1401" s="260"/>
      <c r="AX1401" s="260"/>
      <c r="AY1401" s="260"/>
      <c r="AZ1401" s="260"/>
      <c r="BA1401" s="260"/>
      <c r="BB1401" s="260"/>
      <c r="BC1401" s="260"/>
      <c r="BD1401" s="260"/>
      <c r="BE1401" s="260"/>
      <c r="BF1401" s="260"/>
      <c r="BG1401" s="260"/>
      <c r="BH1401" s="260"/>
      <c r="BI1401" s="260"/>
      <c r="BJ1401" s="260"/>
      <c r="BK1401" s="260"/>
      <c r="BL1401" s="260"/>
    </row>
    <row r="1402" spans="1:78" ht="15.75">
      <c r="A1402" s="32"/>
      <c r="B1402" s="32"/>
      <c r="C1402" s="33"/>
      <c r="D1402" s="33"/>
      <c r="E1402" s="33"/>
      <c r="F1402" s="33"/>
      <c r="G1402" s="33"/>
      <c r="H1402" s="33"/>
      <c r="I1402" s="33"/>
      <c r="J1402" s="34"/>
      <c r="K1402" s="34"/>
      <c r="L1402" s="34"/>
      <c r="M1402" s="34"/>
      <c r="N1402" s="34"/>
      <c r="O1402" s="34"/>
      <c r="P1402" s="34"/>
      <c r="Q1402" s="34"/>
      <c r="R1402" s="34"/>
      <c r="S1402" s="34"/>
      <c r="T1402" s="34"/>
      <c r="U1402" s="34"/>
      <c r="V1402" s="34"/>
      <c r="W1402" s="34"/>
      <c r="X1402" s="34"/>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1"/>
      <c r="BS1402" s="1"/>
      <c r="BT1402" s="1"/>
      <c r="BU1402" s="1"/>
      <c r="BV1402" s="1"/>
      <c r="BW1402" s="1"/>
      <c r="BX1402" s="1"/>
      <c r="BY1402" s="1"/>
      <c r="BZ1402" s="2"/>
    </row>
    <row r="1403" spans="1:78" ht="15.95" customHeight="1">
      <c r="A1403" s="92" t="s">
        <v>47</v>
      </c>
      <c r="B1403" s="92"/>
      <c r="C1403" s="92"/>
      <c r="D1403" s="92"/>
      <c r="E1403" s="92"/>
      <c r="F1403" s="92"/>
      <c r="G1403" s="92"/>
      <c r="H1403" s="92"/>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2"/>
      <c r="BB1403" s="92"/>
      <c r="BC1403" s="92"/>
      <c r="BD1403" s="92"/>
      <c r="BE1403" s="92"/>
      <c r="BF1403" s="92"/>
      <c r="BG1403" s="92"/>
      <c r="BH1403" s="92"/>
      <c r="BI1403" s="92"/>
      <c r="BJ1403" s="92"/>
      <c r="BK1403" s="92"/>
      <c r="BL1403" s="92"/>
    </row>
    <row r="1404" spans="1:78" ht="234" customHeight="1">
      <c r="A1404" s="259" t="s">
        <v>670</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60"/>
      <c r="AE1404" s="260"/>
      <c r="AF1404" s="260"/>
      <c r="AG1404" s="260"/>
      <c r="AH1404" s="260"/>
      <c r="AI1404" s="260"/>
      <c r="AJ1404" s="260"/>
      <c r="AK1404" s="260"/>
      <c r="AL1404" s="260"/>
      <c r="AM1404" s="260"/>
      <c r="AN1404" s="260"/>
      <c r="AO1404" s="260"/>
      <c r="AP1404" s="260"/>
      <c r="AQ1404" s="260"/>
      <c r="AR1404" s="260"/>
      <c r="AS1404" s="260"/>
      <c r="AT1404" s="260"/>
      <c r="AU1404" s="260"/>
      <c r="AV1404" s="260"/>
      <c r="AW1404" s="260"/>
      <c r="AX1404" s="260"/>
      <c r="AY1404" s="260"/>
      <c r="AZ1404" s="260"/>
      <c r="BA1404" s="260"/>
      <c r="BB1404" s="260"/>
      <c r="BC1404" s="260"/>
      <c r="BD1404" s="260"/>
      <c r="BE1404" s="260"/>
      <c r="BF1404" s="260"/>
      <c r="BG1404" s="260"/>
      <c r="BH1404" s="260"/>
      <c r="BI1404" s="260"/>
      <c r="BJ1404" s="260"/>
      <c r="BK1404" s="260"/>
      <c r="BL1404" s="260"/>
    </row>
    <row r="1405" spans="1:78" ht="15.95" customHeight="1">
      <c r="A1405" s="44"/>
      <c r="B1405" s="44"/>
      <c r="C1405" s="44"/>
      <c r="D1405" s="44"/>
      <c r="E1405" s="44"/>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row>
    <row r="1406" spans="1:78" ht="12" customHeight="1">
      <c r="A1406" s="45" t="s">
        <v>78</v>
      </c>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row>
    <row r="1407" spans="1:78" ht="12" customHeight="1">
      <c r="A1407" s="45" t="s">
        <v>69</v>
      </c>
      <c r="B1407" s="23"/>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row>
    <row r="1408" spans="1:78" s="45" customFormat="1" ht="12" customHeight="1">
      <c r="A1408" s="45" t="s">
        <v>70</v>
      </c>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c r="Y1408" s="46"/>
      <c r="Z1408" s="46"/>
      <c r="AA1408" s="46"/>
      <c r="AB1408" s="46"/>
      <c r="AC1408" s="46"/>
      <c r="AD1408" s="46"/>
      <c r="AE1408" s="46"/>
      <c r="AF1408" s="46"/>
      <c r="AG1408" s="46"/>
      <c r="AH1408" s="46"/>
      <c r="AI1408" s="46"/>
      <c r="AJ1408" s="46"/>
      <c r="AK1408" s="46"/>
      <c r="AL1408" s="46"/>
      <c r="AM1408" s="46"/>
      <c r="AN1408" s="46"/>
      <c r="AO1408" s="46"/>
      <c r="AP1408" s="46"/>
      <c r="AQ1408" s="46"/>
      <c r="AR1408" s="46"/>
      <c r="AS1408" s="46"/>
      <c r="AT1408" s="46"/>
      <c r="AU1408" s="46"/>
      <c r="AV1408" s="46"/>
      <c r="AW1408" s="46"/>
      <c r="AX1408" s="46"/>
      <c r="AY1408" s="46"/>
      <c r="AZ1408" s="46"/>
      <c r="BA1408" s="46"/>
      <c r="BB1408" s="46"/>
      <c r="BC1408" s="46"/>
      <c r="BD1408" s="46"/>
      <c r="BE1408" s="46"/>
      <c r="BF1408" s="46"/>
      <c r="BG1408" s="46"/>
      <c r="BH1408" s="46"/>
      <c r="BI1408" s="46"/>
      <c r="BJ1408" s="46"/>
      <c r="BK1408" s="46"/>
      <c r="BL1408" s="46"/>
    </row>
    <row r="1409" spans="1:64" ht="15.95" customHeight="1">
      <c r="A1409" s="47"/>
      <c r="B1409" s="23"/>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row>
    <row r="1410" spans="1:64" ht="42" customHeight="1">
      <c r="A1410" s="261" t="s">
        <v>425</v>
      </c>
      <c r="B1410" s="255"/>
      <c r="C1410" s="255"/>
      <c r="D1410" s="255"/>
      <c r="E1410" s="255"/>
      <c r="F1410" s="255"/>
      <c r="G1410" s="255"/>
      <c r="H1410" s="255"/>
      <c r="I1410" s="255"/>
      <c r="J1410" s="255"/>
      <c r="K1410" s="255"/>
      <c r="L1410" s="255"/>
      <c r="M1410" s="255"/>
      <c r="N1410" s="255"/>
      <c r="O1410" s="255"/>
      <c r="P1410" s="255"/>
      <c r="Q1410" s="255"/>
      <c r="R1410" s="255"/>
      <c r="S1410" s="255"/>
      <c r="T1410" s="255"/>
      <c r="U1410" s="255"/>
      <c r="V1410" s="255"/>
      <c r="W1410" s="256"/>
      <c r="X1410" s="256"/>
      <c r="Y1410" s="256"/>
      <c r="Z1410" s="256"/>
      <c r="AA1410" s="256"/>
      <c r="AB1410" s="256"/>
      <c r="AC1410" s="256"/>
      <c r="AD1410" s="256"/>
      <c r="AE1410" s="256"/>
      <c r="AF1410" s="256"/>
      <c r="AG1410" s="256"/>
      <c r="AH1410" s="256"/>
      <c r="AI1410" s="256"/>
      <c r="AJ1410" s="256"/>
      <c r="AK1410" s="256"/>
      <c r="AL1410" s="256"/>
      <c r="AM1410" s="256"/>
      <c r="AN1410" s="48"/>
      <c r="AO1410" s="48"/>
      <c r="AP1410" s="262" t="s">
        <v>426</v>
      </c>
      <c r="AQ1410" s="258"/>
      <c r="AR1410" s="258"/>
      <c r="AS1410" s="258"/>
      <c r="AT1410" s="258"/>
      <c r="AU1410" s="258"/>
      <c r="AV1410" s="258"/>
      <c r="AW1410" s="258"/>
      <c r="AX1410" s="258"/>
      <c r="AY1410" s="258"/>
      <c r="AZ1410" s="258"/>
      <c r="BA1410" s="258"/>
      <c r="BB1410" s="258"/>
      <c r="BC1410" s="258"/>
      <c r="BD1410" s="258"/>
      <c r="BE1410" s="258"/>
      <c r="BF1410" s="258"/>
      <c r="BG1410" s="258"/>
      <c r="BH1410" s="258"/>
    </row>
    <row r="1411" spans="1:64">
      <c r="W1411" s="253" t="s">
        <v>8</v>
      </c>
      <c r="X1411" s="253"/>
      <c r="Y1411" s="253"/>
      <c r="Z1411" s="253"/>
      <c r="AA1411" s="253"/>
      <c r="AB1411" s="253"/>
      <c r="AC1411" s="253"/>
      <c r="AD1411" s="253"/>
      <c r="AE1411" s="253"/>
      <c r="AF1411" s="253"/>
      <c r="AG1411" s="253"/>
      <c r="AH1411" s="253"/>
      <c r="AI1411" s="253"/>
      <c r="AJ1411" s="253"/>
      <c r="AK1411" s="253"/>
      <c r="AL1411" s="253"/>
      <c r="AM1411" s="253"/>
      <c r="AN1411" s="63"/>
      <c r="AO1411" s="63"/>
      <c r="AP1411" s="253" t="s">
        <v>74</v>
      </c>
      <c r="AQ1411" s="253"/>
      <c r="AR1411" s="253"/>
      <c r="AS1411" s="253"/>
      <c r="AT1411" s="253"/>
      <c r="AU1411" s="253"/>
      <c r="AV1411" s="253"/>
      <c r="AW1411" s="253"/>
      <c r="AX1411" s="253"/>
      <c r="AY1411" s="253"/>
      <c r="AZ1411" s="253"/>
      <c r="BA1411" s="253"/>
      <c r="BB1411" s="253"/>
      <c r="BC1411" s="253"/>
      <c r="BD1411" s="253"/>
      <c r="BE1411" s="253"/>
      <c r="BF1411" s="253"/>
      <c r="BG1411" s="253"/>
      <c r="BH1411" s="253"/>
    </row>
    <row r="1414" spans="1:64" ht="31.5" customHeight="1">
      <c r="A1414" s="254" t="s">
        <v>452</v>
      </c>
      <c r="B1414" s="255"/>
      <c r="C1414" s="255"/>
      <c r="D1414" s="255"/>
      <c r="E1414" s="255"/>
      <c r="F1414" s="255"/>
      <c r="G1414" s="255"/>
      <c r="H1414" s="255"/>
      <c r="I1414" s="255"/>
      <c r="J1414" s="255"/>
      <c r="K1414" s="255"/>
      <c r="L1414" s="255"/>
      <c r="M1414" s="255"/>
      <c r="N1414" s="255"/>
      <c r="O1414" s="255"/>
      <c r="P1414" s="255"/>
      <c r="Q1414" s="255"/>
      <c r="R1414" s="255"/>
      <c r="S1414" s="255"/>
      <c r="T1414" s="255"/>
      <c r="U1414" s="255"/>
      <c r="V1414" s="255"/>
      <c r="W1414" s="256"/>
      <c r="X1414" s="256"/>
      <c r="Y1414" s="256"/>
      <c r="Z1414" s="256"/>
      <c r="AA1414" s="256"/>
      <c r="AB1414" s="256"/>
      <c r="AC1414" s="256"/>
      <c r="AD1414" s="256"/>
      <c r="AE1414" s="256"/>
      <c r="AF1414" s="256"/>
      <c r="AG1414" s="256"/>
      <c r="AH1414" s="256"/>
      <c r="AI1414" s="256"/>
      <c r="AJ1414" s="256"/>
      <c r="AK1414" s="256"/>
      <c r="AL1414" s="256"/>
      <c r="AM1414" s="256"/>
      <c r="AN1414" s="48"/>
      <c r="AO1414" s="48"/>
      <c r="AP1414" s="257" t="s">
        <v>451</v>
      </c>
      <c r="AQ1414" s="258"/>
      <c r="AR1414" s="258"/>
      <c r="AS1414" s="258"/>
      <c r="AT1414" s="258"/>
      <c r="AU1414" s="258"/>
      <c r="AV1414" s="258"/>
      <c r="AW1414" s="258"/>
      <c r="AX1414" s="258"/>
      <c r="AY1414" s="258"/>
      <c r="AZ1414" s="258"/>
      <c r="BA1414" s="258"/>
      <c r="BB1414" s="258"/>
      <c r="BC1414" s="258"/>
      <c r="BD1414" s="258"/>
      <c r="BE1414" s="258"/>
      <c r="BF1414" s="258"/>
      <c r="BG1414" s="258"/>
      <c r="BH1414" s="258"/>
    </row>
    <row r="1415" spans="1:64">
      <c r="W1415" s="253" t="s">
        <v>8</v>
      </c>
      <c r="X1415" s="253"/>
      <c r="Y1415" s="253"/>
      <c r="Z1415" s="253"/>
      <c r="AA1415" s="253"/>
      <c r="AB1415" s="253"/>
      <c r="AC1415" s="253"/>
      <c r="AD1415" s="253"/>
      <c r="AE1415" s="253"/>
      <c r="AF1415" s="253"/>
      <c r="AG1415" s="253"/>
      <c r="AH1415" s="253"/>
      <c r="AI1415" s="253"/>
      <c r="AJ1415" s="253"/>
      <c r="AK1415" s="253"/>
      <c r="AL1415" s="253"/>
      <c r="AM1415" s="253"/>
      <c r="AN1415" s="63"/>
      <c r="AO1415" s="63"/>
      <c r="AP1415" s="253" t="s">
        <v>74</v>
      </c>
      <c r="AQ1415" s="253"/>
      <c r="AR1415" s="253"/>
      <c r="AS1415" s="253"/>
      <c r="AT1415" s="253"/>
      <c r="AU1415" s="253"/>
      <c r="AV1415" s="253"/>
      <c r="AW1415" s="253"/>
      <c r="AX1415" s="253"/>
      <c r="AY1415" s="253"/>
      <c r="AZ1415" s="253"/>
      <c r="BA1415" s="253"/>
      <c r="BB1415" s="253"/>
      <c r="BC1415" s="253"/>
      <c r="BD1415" s="253"/>
      <c r="BE1415" s="253"/>
      <c r="BF1415" s="253"/>
      <c r="BG1415" s="253"/>
      <c r="BH1415" s="253"/>
    </row>
  </sheetData>
  <mergeCells count="11346">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A44:BQ44"/>
    <mergeCell ref="A45:BQ45"/>
    <mergeCell ref="A46:BQ46"/>
    <mergeCell ref="A47:B48"/>
    <mergeCell ref="C47:Z48"/>
    <mergeCell ref="AA47:AO47"/>
    <mergeCell ref="AP47:BC47"/>
    <mergeCell ref="BD47:BQ47"/>
    <mergeCell ref="AA48:AE48"/>
    <mergeCell ref="AF48:AJ48"/>
    <mergeCell ref="A40:F40"/>
    <mergeCell ref="G40:BL40"/>
    <mergeCell ref="A41:F41"/>
    <mergeCell ref="G41:BL41"/>
    <mergeCell ref="A42:F42"/>
    <mergeCell ref="G42:BL42"/>
    <mergeCell ref="A37:F37"/>
    <mergeCell ref="G37:BL37"/>
    <mergeCell ref="A38:F38"/>
    <mergeCell ref="G38:BL38"/>
    <mergeCell ref="A39:F39"/>
    <mergeCell ref="G39:BL39"/>
    <mergeCell ref="A34:F34"/>
    <mergeCell ref="G34:BL34"/>
    <mergeCell ref="A35:F35"/>
    <mergeCell ref="G35:BL35"/>
    <mergeCell ref="A36:F36"/>
    <mergeCell ref="G36:BL36"/>
    <mergeCell ref="A28:BL28"/>
    <mergeCell ref="A29:BL29"/>
    <mergeCell ref="A31:BL31"/>
    <mergeCell ref="A32:F32"/>
    <mergeCell ref="G32:BL32"/>
    <mergeCell ref="A33:F33"/>
    <mergeCell ref="G33:BL33"/>
    <mergeCell ref="AZ51:BC51"/>
    <mergeCell ref="BD51:BH51"/>
    <mergeCell ref="BI51:BM51"/>
    <mergeCell ref="BN51:BQ51"/>
    <mergeCell ref="A52:B52"/>
    <mergeCell ref="C52:Z52"/>
    <mergeCell ref="AA52:AE52"/>
    <mergeCell ref="AF52:AJ52"/>
    <mergeCell ref="AK52:AO52"/>
    <mergeCell ref="AP52:AT52"/>
    <mergeCell ref="BD50:BH50"/>
    <mergeCell ref="BI50:BM50"/>
    <mergeCell ref="BN50:BQ50"/>
    <mergeCell ref="A51:B51"/>
    <mergeCell ref="C51:Z51"/>
    <mergeCell ref="AA51:AE51"/>
    <mergeCell ref="AF51:AJ51"/>
    <mergeCell ref="AK51:AO51"/>
    <mergeCell ref="AP51:AT51"/>
    <mergeCell ref="AU51:AY51"/>
    <mergeCell ref="BI49:BM49"/>
    <mergeCell ref="BN49:BQ49"/>
    <mergeCell ref="A50:B50"/>
    <mergeCell ref="C50:Z50"/>
    <mergeCell ref="AA50:AE50"/>
    <mergeCell ref="AF50:AJ50"/>
    <mergeCell ref="AK50:AO50"/>
    <mergeCell ref="AP50:AT50"/>
    <mergeCell ref="AU50:AY50"/>
    <mergeCell ref="AZ50:BC50"/>
    <mergeCell ref="BN48:BQ48"/>
    <mergeCell ref="A49:B49"/>
    <mergeCell ref="C49:Z49"/>
    <mergeCell ref="AA49:AE49"/>
    <mergeCell ref="AF49:AJ49"/>
    <mergeCell ref="AK49:AO49"/>
    <mergeCell ref="AP49:AT49"/>
    <mergeCell ref="AU49:AY49"/>
    <mergeCell ref="AZ49:BC49"/>
    <mergeCell ref="BD49:BH49"/>
    <mergeCell ref="AK48:AO48"/>
    <mergeCell ref="AP48:AT48"/>
    <mergeCell ref="AU48:AY48"/>
    <mergeCell ref="AZ48:BC48"/>
    <mergeCell ref="BD48:BH48"/>
    <mergeCell ref="BI48:BM48"/>
    <mergeCell ref="AP55:AT55"/>
    <mergeCell ref="AU55:AY55"/>
    <mergeCell ref="AZ55:BC55"/>
    <mergeCell ref="BD55:BH55"/>
    <mergeCell ref="BI55:BM55"/>
    <mergeCell ref="BN55:BQ55"/>
    <mergeCell ref="AU54:AY54"/>
    <mergeCell ref="AZ54:BC54"/>
    <mergeCell ref="BD54:BH54"/>
    <mergeCell ref="BI54:BM54"/>
    <mergeCell ref="BN54:BQ54"/>
    <mergeCell ref="A55:B55"/>
    <mergeCell ref="C55:Z55"/>
    <mergeCell ref="AA55:AE55"/>
    <mergeCell ref="AF55:AJ55"/>
    <mergeCell ref="AK55:AO55"/>
    <mergeCell ref="A54:B54"/>
    <mergeCell ref="C54:Z54"/>
    <mergeCell ref="AA54:AE54"/>
    <mergeCell ref="AF54:AJ54"/>
    <mergeCell ref="AK54:AO54"/>
    <mergeCell ref="AP54:AT54"/>
    <mergeCell ref="AP53:AT53"/>
    <mergeCell ref="AU53:AY53"/>
    <mergeCell ref="AZ53:BC53"/>
    <mergeCell ref="BD53:BH53"/>
    <mergeCell ref="BI53:BM53"/>
    <mergeCell ref="BN53:BQ53"/>
    <mergeCell ref="AU52:AY52"/>
    <mergeCell ref="AZ52:BC52"/>
    <mergeCell ref="BD52:BH52"/>
    <mergeCell ref="BI52:BM52"/>
    <mergeCell ref="BN52:BQ52"/>
    <mergeCell ref="A53:B53"/>
    <mergeCell ref="C53:Z53"/>
    <mergeCell ref="AA53:AE53"/>
    <mergeCell ref="AF53:AJ53"/>
    <mergeCell ref="AK53:AO53"/>
    <mergeCell ref="AP59:AT59"/>
    <mergeCell ref="AU59:AY59"/>
    <mergeCell ref="AZ59:BC59"/>
    <mergeCell ref="BD59:BH59"/>
    <mergeCell ref="BI59:BM59"/>
    <mergeCell ref="BN59:BQ59"/>
    <mergeCell ref="AU58:AY58"/>
    <mergeCell ref="AZ58:BC58"/>
    <mergeCell ref="BD58:BH58"/>
    <mergeCell ref="BI58:BM58"/>
    <mergeCell ref="BN58:BQ58"/>
    <mergeCell ref="A59:B59"/>
    <mergeCell ref="C59:Z59"/>
    <mergeCell ref="AA59:AE59"/>
    <mergeCell ref="AF59:AJ59"/>
    <mergeCell ref="AK59:AO59"/>
    <mergeCell ref="A58:B58"/>
    <mergeCell ref="C58:Z58"/>
    <mergeCell ref="AA58:AE58"/>
    <mergeCell ref="AF58:AJ58"/>
    <mergeCell ref="AK58:AO58"/>
    <mergeCell ref="AP58:AT58"/>
    <mergeCell ref="AP57:AT57"/>
    <mergeCell ref="AU57:AY57"/>
    <mergeCell ref="AZ57:BC57"/>
    <mergeCell ref="BD57:BH57"/>
    <mergeCell ref="BI57:BM57"/>
    <mergeCell ref="BN57:BQ57"/>
    <mergeCell ref="AU56:AY56"/>
    <mergeCell ref="AZ56:BC56"/>
    <mergeCell ref="BD56:BH56"/>
    <mergeCell ref="BI56:BM56"/>
    <mergeCell ref="BN56:BQ56"/>
    <mergeCell ref="A57:B57"/>
    <mergeCell ref="C57:Z57"/>
    <mergeCell ref="AA57:AE57"/>
    <mergeCell ref="AF57:AJ57"/>
    <mergeCell ref="AK57:AO57"/>
    <mergeCell ref="A56:B56"/>
    <mergeCell ref="C56:Z56"/>
    <mergeCell ref="AA56:AE56"/>
    <mergeCell ref="AF56:AJ56"/>
    <mergeCell ref="AK56:AO56"/>
    <mergeCell ref="AP56:AT56"/>
    <mergeCell ref="AP63:AT63"/>
    <mergeCell ref="AU63:AY63"/>
    <mergeCell ref="AZ63:BC63"/>
    <mergeCell ref="BD63:BH63"/>
    <mergeCell ref="BI63:BM63"/>
    <mergeCell ref="BN63:BQ63"/>
    <mergeCell ref="AU62:AY62"/>
    <mergeCell ref="AZ62:BC62"/>
    <mergeCell ref="BD62:BH62"/>
    <mergeCell ref="BI62:BM62"/>
    <mergeCell ref="BN62:BQ62"/>
    <mergeCell ref="A63:B63"/>
    <mergeCell ref="C63:Z63"/>
    <mergeCell ref="AA63:AE63"/>
    <mergeCell ref="AF63:AJ63"/>
    <mergeCell ref="AK63:AO63"/>
    <mergeCell ref="A62:B62"/>
    <mergeCell ref="C62:Z62"/>
    <mergeCell ref="AA62:AE62"/>
    <mergeCell ref="AF62:AJ62"/>
    <mergeCell ref="AK62:AO62"/>
    <mergeCell ref="AP62:AT62"/>
    <mergeCell ref="AP61:AT61"/>
    <mergeCell ref="AU61:AY61"/>
    <mergeCell ref="AZ61:BC61"/>
    <mergeCell ref="BD61:BH61"/>
    <mergeCell ref="BI61:BM61"/>
    <mergeCell ref="BN61:BQ61"/>
    <mergeCell ref="AU60:AY60"/>
    <mergeCell ref="AZ60:BC60"/>
    <mergeCell ref="BD60:BH60"/>
    <mergeCell ref="BI60:BM60"/>
    <mergeCell ref="BN60:BQ60"/>
    <mergeCell ref="A61:B61"/>
    <mergeCell ref="C61:Z61"/>
    <mergeCell ref="AA61:AE61"/>
    <mergeCell ref="AF61:AJ61"/>
    <mergeCell ref="AK61:AO61"/>
    <mergeCell ref="A60:B60"/>
    <mergeCell ref="C60:Z60"/>
    <mergeCell ref="AA60:AE60"/>
    <mergeCell ref="AF60:AJ60"/>
    <mergeCell ref="AK60:AO60"/>
    <mergeCell ref="AP60:AT60"/>
    <mergeCell ref="AP67:AT67"/>
    <mergeCell ref="AU67:AY67"/>
    <mergeCell ref="AZ67:BC67"/>
    <mergeCell ref="BD67:BH67"/>
    <mergeCell ref="BI67:BM67"/>
    <mergeCell ref="BN67:BQ67"/>
    <mergeCell ref="AU66:AY66"/>
    <mergeCell ref="AZ66:BC66"/>
    <mergeCell ref="BD66:BH66"/>
    <mergeCell ref="BI66:BM66"/>
    <mergeCell ref="BN66:BQ66"/>
    <mergeCell ref="A67:B67"/>
    <mergeCell ref="C67:Z67"/>
    <mergeCell ref="AA67:AE67"/>
    <mergeCell ref="AF67:AJ67"/>
    <mergeCell ref="AK67:AO67"/>
    <mergeCell ref="A66:B66"/>
    <mergeCell ref="C66:Z66"/>
    <mergeCell ref="AA66:AE66"/>
    <mergeCell ref="AF66:AJ66"/>
    <mergeCell ref="AK66:AO66"/>
    <mergeCell ref="AP66:AT66"/>
    <mergeCell ref="AP65:AT65"/>
    <mergeCell ref="AU65:AY65"/>
    <mergeCell ref="AZ65:BC65"/>
    <mergeCell ref="BD65:BH65"/>
    <mergeCell ref="BI65:BM65"/>
    <mergeCell ref="BN65:BQ65"/>
    <mergeCell ref="AU64:AY64"/>
    <mergeCell ref="AZ64:BC64"/>
    <mergeCell ref="BD64:BH64"/>
    <mergeCell ref="BI64:BM64"/>
    <mergeCell ref="BN64:BQ64"/>
    <mergeCell ref="A65:B65"/>
    <mergeCell ref="C65:Z65"/>
    <mergeCell ref="AA65:AE65"/>
    <mergeCell ref="AF65:AJ65"/>
    <mergeCell ref="AK65:AO65"/>
    <mergeCell ref="A64:B64"/>
    <mergeCell ref="C64:Z64"/>
    <mergeCell ref="AA64:AE64"/>
    <mergeCell ref="AF64:AJ64"/>
    <mergeCell ref="AK64:AO64"/>
    <mergeCell ref="AP64:AT64"/>
    <mergeCell ref="AP71:AT71"/>
    <mergeCell ref="AU71:AY71"/>
    <mergeCell ref="AZ71:BC71"/>
    <mergeCell ref="BD71:BH71"/>
    <mergeCell ref="BI71:BM71"/>
    <mergeCell ref="BN71:BQ71"/>
    <mergeCell ref="AU70:AY70"/>
    <mergeCell ref="AZ70:BC70"/>
    <mergeCell ref="BD70:BH70"/>
    <mergeCell ref="BI70:BM70"/>
    <mergeCell ref="BN70:BQ70"/>
    <mergeCell ref="A71:B71"/>
    <mergeCell ref="C71:Z71"/>
    <mergeCell ref="AA71:AE71"/>
    <mergeCell ref="AF71:AJ71"/>
    <mergeCell ref="AK71:AO71"/>
    <mergeCell ref="A70:B70"/>
    <mergeCell ref="C70:Z70"/>
    <mergeCell ref="AA70:AE70"/>
    <mergeCell ref="AF70:AJ70"/>
    <mergeCell ref="AK70:AO70"/>
    <mergeCell ref="AP70:AT70"/>
    <mergeCell ref="AP69:AT69"/>
    <mergeCell ref="AU69:AY69"/>
    <mergeCell ref="AZ69:BC69"/>
    <mergeCell ref="BD69:BH69"/>
    <mergeCell ref="BI69:BM69"/>
    <mergeCell ref="BN69:BQ69"/>
    <mergeCell ref="AU68:AY68"/>
    <mergeCell ref="AZ68:BC68"/>
    <mergeCell ref="BD68:BH68"/>
    <mergeCell ref="BI68:BM68"/>
    <mergeCell ref="BN68:BQ68"/>
    <mergeCell ref="A69:B69"/>
    <mergeCell ref="C69:Z69"/>
    <mergeCell ref="AA69:AE69"/>
    <mergeCell ref="AF69:AJ69"/>
    <mergeCell ref="AK69:AO69"/>
    <mergeCell ref="A68:B68"/>
    <mergeCell ref="C68:Z68"/>
    <mergeCell ref="AA68:AE68"/>
    <mergeCell ref="AF68:AJ68"/>
    <mergeCell ref="AK68:AO68"/>
    <mergeCell ref="AP68:AT68"/>
    <mergeCell ref="AP75:AT75"/>
    <mergeCell ref="AU75:AY75"/>
    <mergeCell ref="AZ75:BC75"/>
    <mergeCell ref="BD75:BH75"/>
    <mergeCell ref="BI75:BM75"/>
    <mergeCell ref="BN75:BQ75"/>
    <mergeCell ref="AU74:AY74"/>
    <mergeCell ref="AZ74:BC74"/>
    <mergeCell ref="BD74:BH74"/>
    <mergeCell ref="BI74:BM74"/>
    <mergeCell ref="BN74:BQ74"/>
    <mergeCell ref="A75:B75"/>
    <mergeCell ref="C75:Z75"/>
    <mergeCell ref="AA75:AE75"/>
    <mergeCell ref="AF75:AJ75"/>
    <mergeCell ref="AK75:AO75"/>
    <mergeCell ref="A74:B74"/>
    <mergeCell ref="C74:Z74"/>
    <mergeCell ref="AA74:AE74"/>
    <mergeCell ref="AF74:AJ74"/>
    <mergeCell ref="AK74:AO74"/>
    <mergeCell ref="AP74:AT74"/>
    <mergeCell ref="AP73:AT73"/>
    <mergeCell ref="AU73:AY73"/>
    <mergeCell ref="AZ73:BC73"/>
    <mergeCell ref="BD73:BH73"/>
    <mergeCell ref="BI73:BM73"/>
    <mergeCell ref="BN73:BQ73"/>
    <mergeCell ref="AU72:AY72"/>
    <mergeCell ref="AZ72:BC72"/>
    <mergeCell ref="BD72:BH72"/>
    <mergeCell ref="BI72:BM72"/>
    <mergeCell ref="BN72:BQ72"/>
    <mergeCell ref="A73:B73"/>
    <mergeCell ref="C73:Z73"/>
    <mergeCell ref="AA73:AE73"/>
    <mergeCell ref="AF73:AJ73"/>
    <mergeCell ref="AK73:AO73"/>
    <mergeCell ref="A72:B72"/>
    <mergeCell ref="C72:Z72"/>
    <mergeCell ref="AA72:AE72"/>
    <mergeCell ref="AF72:AJ72"/>
    <mergeCell ref="AK72:AO72"/>
    <mergeCell ref="AP72:AT72"/>
    <mergeCell ref="AP79:AT79"/>
    <mergeCell ref="AU79:AY79"/>
    <mergeCell ref="AZ79:BC79"/>
    <mergeCell ref="BD79:BH79"/>
    <mergeCell ref="BI79:BM79"/>
    <mergeCell ref="BN79:BQ79"/>
    <mergeCell ref="AU78:AY78"/>
    <mergeCell ref="AZ78:BC78"/>
    <mergeCell ref="BD78:BH78"/>
    <mergeCell ref="BI78:BM78"/>
    <mergeCell ref="BN78:BQ78"/>
    <mergeCell ref="A79:B79"/>
    <mergeCell ref="C79:Z79"/>
    <mergeCell ref="AA79:AE79"/>
    <mergeCell ref="AF79:AJ79"/>
    <mergeCell ref="AK79:AO79"/>
    <mergeCell ref="A78:B78"/>
    <mergeCell ref="C78:Z78"/>
    <mergeCell ref="AA78:AE78"/>
    <mergeCell ref="AF78:AJ78"/>
    <mergeCell ref="AK78:AO78"/>
    <mergeCell ref="AP78:AT78"/>
    <mergeCell ref="AP77:AT77"/>
    <mergeCell ref="AU77:AY77"/>
    <mergeCell ref="AZ77:BC77"/>
    <mergeCell ref="BD77:BH77"/>
    <mergeCell ref="BI77:BM77"/>
    <mergeCell ref="BN77:BQ77"/>
    <mergeCell ref="AU76:AY76"/>
    <mergeCell ref="AZ76:BC76"/>
    <mergeCell ref="BD76:BH76"/>
    <mergeCell ref="BI76:BM76"/>
    <mergeCell ref="BN76:BQ76"/>
    <mergeCell ref="A77:B77"/>
    <mergeCell ref="C77:Z77"/>
    <mergeCell ref="AA77:AE77"/>
    <mergeCell ref="AF77:AJ77"/>
    <mergeCell ref="AK77:AO77"/>
    <mergeCell ref="A76:B76"/>
    <mergeCell ref="C76:Z76"/>
    <mergeCell ref="AA76:AE76"/>
    <mergeCell ref="AF76:AJ76"/>
    <mergeCell ref="AK76:AO76"/>
    <mergeCell ref="AP76:AT76"/>
    <mergeCell ref="AP83:AT83"/>
    <mergeCell ref="AU83:AY83"/>
    <mergeCell ref="AZ83:BC83"/>
    <mergeCell ref="BD83:BH83"/>
    <mergeCell ref="BI83:BM83"/>
    <mergeCell ref="BN83:BQ83"/>
    <mergeCell ref="AU82:AY82"/>
    <mergeCell ref="AZ82:BC82"/>
    <mergeCell ref="BD82:BH82"/>
    <mergeCell ref="BI82:BM82"/>
    <mergeCell ref="BN82:BQ82"/>
    <mergeCell ref="A83:B83"/>
    <mergeCell ref="C83:Z83"/>
    <mergeCell ref="AA83:AE83"/>
    <mergeCell ref="AF83:AJ83"/>
    <mergeCell ref="AK83:AO83"/>
    <mergeCell ref="A82:B82"/>
    <mergeCell ref="C82:Z82"/>
    <mergeCell ref="AA82:AE82"/>
    <mergeCell ref="AF82:AJ82"/>
    <mergeCell ref="AK82:AO82"/>
    <mergeCell ref="AP82:AT82"/>
    <mergeCell ref="AP81:AT81"/>
    <mergeCell ref="AU81:AY81"/>
    <mergeCell ref="AZ81:BC81"/>
    <mergeCell ref="BD81:BH81"/>
    <mergeCell ref="BI81:BM81"/>
    <mergeCell ref="BN81:BQ81"/>
    <mergeCell ref="AU80:AY80"/>
    <mergeCell ref="AZ80:BC80"/>
    <mergeCell ref="BD80:BH80"/>
    <mergeCell ref="BI80:BM80"/>
    <mergeCell ref="BN80:BQ80"/>
    <mergeCell ref="A81:B81"/>
    <mergeCell ref="C81:Z81"/>
    <mergeCell ref="AA81:AE81"/>
    <mergeCell ref="AF81:AJ81"/>
    <mergeCell ref="AK81:AO81"/>
    <mergeCell ref="A80:B80"/>
    <mergeCell ref="C80:Z80"/>
    <mergeCell ref="AA80:AE80"/>
    <mergeCell ref="AF80:AJ80"/>
    <mergeCell ref="AK80:AO80"/>
    <mergeCell ref="AP80:AT80"/>
    <mergeCell ref="AP87:AT87"/>
    <mergeCell ref="AU87:AY87"/>
    <mergeCell ref="AZ87:BC87"/>
    <mergeCell ref="BD87:BH87"/>
    <mergeCell ref="BI87:BM87"/>
    <mergeCell ref="BN87:BQ87"/>
    <mergeCell ref="AU86:AY86"/>
    <mergeCell ref="AZ86:BC86"/>
    <mergeCell ref="BD86:BH86"/>
    <mergeCell ref="BI86:BM86"/>
    <mergeCell ref="BN86:BQ86"/>
    <mergeCell ref="A87:B87"/>
    <mergeCell ref="C87:Z87"/>
    <mergeCell ref="AA87:AE87"/>
    <mergeCell ref="AF87:AJ87"/>
    <mergeCell ref="AK87:AO87"/>
    <mergeCell ref="A86:B86"/>
    <mergeCell ref="C86:Z86"/>
    <mergeCell ref="AA86:AE86"/>
    <mergeCell ref="AF86:AJ86"/>
    <mergeCell ref="AK86:AO86"/>
    <mergeCell ref="AP86:AT86"/>
    <mergeCell ref="AP85:AT85"/>
    <mergeCell ref="AU85:AY85"/>
    <mergeCell ref="AZ85:BC85"/>
    <mergeCell ref="BD85:BH85"/>
    <mergeCell ref="BI85:BM85"/>
    <mergeCell ref="BN85:BQ85"/>
    <mergeCell ref="AU84:AY84"/>
    <mergeCell ref="AZ84:BC84"/>
    <mergeCell ref="BD84:BH84"/>
    <mergeCell ref="BI84:BM84"/>
    <mergeCell ref="BN84:BQ84"/>
    <mergeCell ref="A85:B85"/>
    <mergeCell ref="C85:Z85"/>
    <mergeCell ref="AA85:AE85"/>
    <mergeCell ref="AF85:AJ85"/>
    <mergeCell ref="AK85:AO85"/>
    <mergeCell ref="A84:B84"/>
    <mergeCell ref="C84:Z84"/>
    <mergeCell ref="AA84:AE84"/>
    <mergeCell ref="AF84:AJ84"/>
    <mergeCell ref="AK84:AO84"/>
    <mergeCell ref="AP84:AT84"/>
    <mergeCell ref="AP91:AT91"/>
    <mergeCell ref="AU91:AY91"/>
    <mergeCell ref="AZ91:BC91"/>
    <mergeCell ref="BD91:BH91"/>
    <mergeCell ref="BI91:BM91"/>
    <mergeCell ref="BN91:BQ91"/>
    <mergeCell ref="AU90:AY90"/>
    <mergeCell ref="AZ90:BC90"/>
    <mergeCell ref="BD90:BH90"/>
    <mergeCell ref="BI90:BM90"/>
    <mergeCell ref="BN90:BQ90"/>
    <mergeCell ref="A91:B91"/>
    <mergeCell ref="C91:Z91"/>
    <mergeCell ref="AA91:AE91"/>
    <mergeCell ref="AF91:AJ91"/>
    <mergeCell ref="AK91:AO91"/>
    <mergeCell ref="A90:B90"/>
    <mergeCell ref="C90:Z90"/>
    <mergeCell ref="AA90:AE90"/>
    <mergeCell ref="AF90:AJ90"/>
    <mergeCell ref="AK90:AO90"/>
    <mergeCell ref="AP90:AT90"/>
    <mergeCell ref="AP89:AT89"/>
    <mergeCell ref="AU89:AY89"/>
    <mergeCell ref="AZ89:BC89"/>
    <mergeCell ref="BD89:BH89"/>
    <mergeCell ref="BI89:BM89"/>
    <mergeCell ref="BN89:BQ89"/>
    <mergeCell ref="AU88:AY88"/>
    <mergeCell ref="AZ88:BC88"/>
    <mergeCell ref="BD88:BH88"/>
    <mergeCell ref="BI88:BM88"/>
    <mergeCell ref="BN88:BQ88"/>
    <mergeCell ref="A89:B89"/>
    <mergeCell ref="C89:Z89"/>
    <mergeCell ref="AA89:AE89"/>
    <mergeCell ref="AF89:AJ89"/>
    <mergeCell ref="AK89:AO89"/>
    <mergeCell ref="A88:B88"/>
    <mergeCell ref="C88:Z88"/>
    <mergeCell ref="AA88:AE88"/>
    <mergeCell ref="AF88:AJ88"/>
    <mergeCell ref="AK88:AO88"/>
    <mergeCell ref="AP88:AT88"/>
    <mergeCell ref="AU94:AY94"/>
    <mergeCell ref="AZ94:BC94"/>
    <mergeCell ref="BD94:BH94"/>
    <mergeCell ref="BI94:BM94"/>
    <mergeCell ref="BN94:BQ94"/>
    <mergeCell ref="A96:BQ96"/>
    <mergeCell ref="A94:B94"/>
    <mergeCell ref="C94:Z94"/>
    <mergeCell ref="AA94:AE94"/>
    <mergeCell ref="AF94:AJ94"/>
    <mergeCell ref="AK94:AO94"/>
    <mergeCell ref="AP94:AT94"/>
    <mergeCell ref="AP93:AT93"/>
    <mergeCell ref="AU93:AY93"/>
    <mergeCell ref="AZ93:BC93"/>
    <mergeCell ref="BD93:BH93"/>
    <mergeCell ref="BI93:BM93"/>
    <mergeCell ref="BN93:BQ93"/>
    <mergeCell ref="AU92:AY92"/>
    <mergeCell ref="AZ92:BC92"/>
    <mergeCell ref="BD92:BH92"/>
    <mergeCell ref="BI92:BM92"/>
    <mergeCell ref="BN92:BQ92"/>
    <mergeCell ref="A93:B93"/>
    <mergeCell ref="C93:Z93"/>
    <mergeCell ref="AA93:AE93"/>
    <mergeCell ref="AF93:AJ93"/>
    <mergeCell ref="AK93:AO93"/>
    <mergeCell ref="A92:B92"/>
    <mergeCell ref="C92:Z92"/>
    <mergeCell ref="AA92:AE92"/>
    <mergeCell ref="AF92:AJ92"/>
    <mergeCell ref="AK92:AO92"/>
    <mergeCell ref="AP92:AT92"/>
    <mergeCell ref="A113:B113"/>
    <mergeCell ref="C113:BQ113"/>
    <mergeCell ref="A114:B114"/>
    <mergeCell ref="C114:BQ114"/>
    <mergeCell ref="A115:B115"/>
    <mergeCell ref="C115:BQ115"/>
    <mergeCell ref="A110:B110"/>
    <mergeCell ref="C110:BQ110"/>
    <mergeCell ref="A111:B111"/>
    <mergeCell ref="C111:BQ111"/>
    <mergeCell ref="A112:B112"/>
    <mergeCell ref="C112:BQ112"/>
    <mergeCell ref="A107:B107"/>
    <mergeCell ref="C107:BQ107"/>
    <mergeCell ref="A108:B108"/>
    <mergeCell ref="C108:BQ108"/>
    <mergeCell ref="A109:B109"/>
    <mergeCell ref="C109:BQ109"/>
    <mergeCell ref="A104:B104"/>
    <mergeCell ref="C104:BQ104"/>
    <mergeCell ref="A105:B105"/>
    <mergeCell ref="C105:BQ105"/>
    <mergeCell ref="A106:B106"/>
    <mergeCell ref="C106:BQ106"/>
    <mergeCell ref="A101:B101"/>
    <mergeCell ref="C101:BQ101"/>
    <mergeCell ref="A102:B102"/>
    <mergeCell ref="C102:BQ102"/>
    <mergeCell ref="A103:B103"/>
    <mergeCell ref="C103:BQ103"/>
    <mergeCell ref="A98:B98"/>
    <mergeCell ref="C98:BQ98"/>
    <mergeCell ref="A99:B99"/>
    <mergeCell ref="C99:BQ99"/>
    <mergeCell ref="A100:B100"/>
    <mergeCell ref="C100:BQ100"/>
    <mergeCell ref="A131:B131"/>
    <mergeCell ref="C131:BQ131"/>
    <mergeCell ref="A132:B132"/>
    <mergeCell ref="C132:BQ132"/>
    <mergeCell ref="A134:BN134"/>
    <mergeCell ref="A135:BN135"/>
    <mergeCell ref="A128:B128"/>
    <mergeCell ref="C128:BQ128"/>
    <mergeCell ref="A129:B129"/>
    <mergeCell ref="C129:BQ129"/>
    <mergeCell ref="A130:B130"/>
    <mergeCell ref="C130:BQ130"/>
    <mergeCell ref="A125:B125"/>
    <mergeCell ref="C125:BQ125"/>
    <mergeCell ref="A126:B126"/>
    <mergeCell ref="C126:BQ126"/>
    <mergeCell ref="A127:B127"/>
    <mergeCell ref="C127:BQ127"/>
    <mergeCell ref="A122:B122"/>
    <mergeCell ref="C122:BQ122"/>
    <mergeCell ref="A123:B123"/>
    <mergeCell ref="C123:BQ123"/>
    <mergeCell ref="A124:B124"/>
    <mergeCell ref="C124:BQ124"/>
    <mergeCell ref="A119:B119"/>
    <mergeCell ref="C119:BQ119"/>
    <mergeCell ref="A120:B120"/>
    <mergeCell ref="C120:BQ120"/>
    <mergeCell ref="A121:B121"/>
    <mergeCell ref="C121:BQ121"/>
    <mergeCell ref="A116:B116"/>
    <mergeCell ref="C116:BQ116"/>
    <mergeCell ref="A117:B117"/>
    <mergeCell ref="C117:BQ117"/>
    <mergeCell ref="A118:B118"/>
    <mergeCell ref="C118:BQ118"/>
    <mergeCell ref="AN140:AR140"/>
    <mergeCell ref="AS140:AX140"/>
    <mergeCell ref="AY140:BC140"/>
    <mergeCell ref="BD140:BH140"/>
    <mergeCell ref="BI140:BN140"/>
    <mergeCell ref="A141:B141"/>
    <mergeCell ref="C141:R141"/>
    <mergeCell ref="S141:W141"/>
    <mergeCell ref="X141:AB141"/>
    <mergeCell ref="AC141:AH141"/>
    <mergeCell ref="A140:B140"/>
    <mergeCell ref="C140:R140"/>
    <mergeCell ref="S140:W140"/>
    <mergeCell ref="X140:AB140"/>
    <mergeCell ref="AC140:AH140"/>
    <mergeCell ref="AI140:AM140"/>
    <mergeCell ref="AI139:AM139"/>
    <mergeCell ref="AN139:AR139"/>
    <mergeCell ref="AS139:AX139"/>
    <mergeCell ref="AY139:BC139"/>
    <mergeCell ref="BD139:BH139"/>
    <mergeCell ref="BI139:BN139"/>
    <mergeCell ref="AN138:AR138"/>
    <mergeCell ref="AS138:AX138"/>
    <mergeCell ref="AY138:BC138"/>
    <mergeCell ref="BD138:BH138"/>
    <mergeCell ref="BI138:BN138"/>
    <mergeCell ref="A139:B139"/>
    <mergeCell ref="C139:R139"/>
    <mergeCell ref="S139:W139"/>
    <mergeCell ref="X139:AB139"/>
    <mergeCell ref="AC139:AH139"/>
    <mergeCell ref="AS137:AX137"/>
    <mergeCell ref="AY137:BC137"/>
    <mergeCell ref="BD137:BH137"/>
    <mergeCell ref="BI137:BN137"/>
    <mergeCell ref="A138:B138"/>
    <mergeCell ref="C138:R138"/>
    <mergeCell ref="S138:W138"/>
    <mergeCell ref="X138:AB138"/>
    <mergeCell ref="AC138:AH138"/>
    <mergeCell ref="AI138:AM138"/>
    <mergeCell ref="A136:B137"/>
    <mergeCell ref="C136:R137"/>
    <mergeCell ref="S136:AH136"/>
    <mergeCell ref="AI136:AX136"/>
    <mergeCell ref="AY136:BN136"/>
    <mergeCell ref="S137:W137"/>
    <mergeCell ref="X137:AB137"/>
    <mergeCell ref="AC137:AH137"/>
    <mergeCell ref="AI137:AM137"/>
    <mergeCell ref="AN137:AR137"/>
    <mergeCell ref="A149:B149"/>
    <mergeCell ref="C149:I149"/>
    <mergeCell ref="J149:N149"/>
    <mergeCell ref="O149:X149"/>
    <mergeCell ref="Y149:AC149"/>
    <mergeCell ref="BH147:BL147"/>
    <mergeCell ref="BM147:BQ147"/>
    <mergeCell ref="A148:B148"/>
    <mergeCell ref="C148:I148"/>
    <mergeCell ref="J148:N148"/>
    <mergeCell ref="O148:X148"/>
    <mergeCell ref="Y148:AC148"/>
    <mergeCell ref="AD148:AH148"/>
    <mergeCell ref="AI148:AM148"/>
    <mergeCell ref="AN148:AR148"/>
    <mergeCell ref="AD147:AH147"/>
    <mergeCell ref="AI147:AM147"/>
    <mergeCell ref="AN147:AR147"/>
    <mergeCell ref="AS147:AW147"/>
    <mergeCell ref="AX147:BB147"/>
    <mergeCell ref="BC147:BG147"/>
    <mergeCell ref="A143:BQ143"/>
    <mergeCell ref="A144:BQ144"/>
    <mergeCell ref="A146:B147"/>
    <mergeCell ref="C146:I147"/>
    <mergeCell ref="J146:N147"/>
    <mergeCell ref="O146:X147"/>
    <mergeCell ref="Y146:AM146"/>
    <mergeCell ref="AN146:BB146"/>
    <mergeCell ref="BC146:BQ146"/>
    <mergeCell ref="Y147:AC147"/>
    <mergeCell ref="AI141:AM141"/>
    <mergeCell ref="AN141:AR141"/>
    <mergeCell ref="AS141:AX141"/>
    <mergeCell ref="AY141:BC141"/>
    <mergeCell ref="BD141:BH141"/>
    <mergeCell ref="BI141:BN141"/>
    <mergeCell ref="AN151:AR151"/>
    <mergeCell ref="AS151:AW151"/>
    <mergeCell ref="AX151:BB151"/>
    <mergeCell ref="BC151:BG151"/>
    <mergeCell ref="BH151:BL151"/>
    <mergeCell ref="BM151:BQ151"/>
    <mergeCell ref="AX150:BB150"/>
    <mergeCell ref="BC150:BG150"/>
    <mergeCell ref="BH150:BL150"/>
    <mergeCell ref="BM150:BQ150"/>
    <mergeCell ref="C151:I151"/>
    <mergeCell ref="J151:N151"/>
    <mergeCell ref="O151:X151"/>
    <mergeCell ref="Y151:AC151"/>
    <mergeCell ref="AD151:AH151"/>
    <mergeCell ref="AI151:AM151"/>
    <mergeCell ref="BH149:BL149"/>
    <mergeCell ref="BM149:BQ149"/>
    <mergeCell ref="C150:I150"/>
    <mergeCell ref="J150:N150"/>
    <mergeCell ref="O150:X150"/>
    <mergeCell ref="Y150:AC150"/>
    <mergeCell ref="AD150:AH150"/>
    <mergeCell ref="AI150:AM150"/>
    <mergeCell ref="AN150:AR150"/>
    <mergeCell ref="AS150:AW150"/>
    <mergeCell ref="AD149:AH149"/>
    <mergeCell ref="AI149:AM149"/>
    <mergeCell ref="AN149:AR149"/>
    <mergeCell ref="AS149:AW149"/>
    <mergeCell ref="AX149:BB149"/>
    <mergeCell ref="BC149:BG149"/>
    <mergeCell ref="AS148:AW148"/>
    <mergeCell ref="AX148:BB148"/>
    <mergeCell ref="BC148:BG148"/>
    <mergeCell ref="BH148:BL148"/>
    <mergeCell ref="BM148:BQ148"/>
    <mergeCell ref="AN154:AR154"/>
    <mergeCell ref="AS154:AW154"/>
    <mergeCell ref="AX154:BB154"/>
    <mergeCell ref="BC154:BG154"/>
    <mergeCell ref="BH154:BL154"/>
    <mergeCell ref="BM154:BQ154"/>
    <mergeCell ref="BC153:BG153"/>
    <mergeCell ref="BH153:BL153"/>
    <mergeCell ref="BM153:BQ153"/>
    <mergeCell ref="A154:B154"/>
    <mergeCell ref="C154:I154"/>
    <mergeCell ref="J154:N154"/>
    <mergeCell ref="O154:X154"/>
    <mergeCell ref="Y154:AC154"/>
    <mergeCell ref="AD154:AH154"/>
    <mergeCell ref="AI154:AM154"/>
    <mergeCell ref="BM152:BQ152"/>
    <mergeCell ref="C153:I153"/>
    <mergeCell ref="J153:N153"/>
    <mergeCell ref="O153:X153"/>
    <mergeCell ref="Y153:AC153"/>
    <mergeCell ref="AD153:AH153"/>
    <mergeCell ref="AI153:AM153"/>
    <mergeCell ref="AN153:AR153"/>
    <mergeCell ref="AS153:AW153"/>
    <mergeCell ref="AX153:BB153"/>
    <mergeCell ref="AI152:AM152"/>
    <mergeCell ref="AN152:AR152"/>
    <mergeCell ref="AS152:AW152"/>
    <mergeCell ref="AX152:BB152"/>
    <mergeCell ref="BC152:BG152"/>
    <mergeCell ref="BH152:BL152"/>
    <mergeCell ref="A152:B152"/>
    <mergeCell ref="C152:I152"/>
    <mergeCell ref="J152:N152"/>
    <mergeCell ref="O152:X152"/>
    <mergeCell ref="Y152:AC152"/>
    <mergeCell ref="AD152:AH152"/>
    <mergeCell ref="AN157:AR157"/>
    <mergeCell ref="AS157:AW157"/>
    <mergeCell ref="AX157:BB157"/>
    <mergeCell ref="BC157:BG157"/>
    <mergeCell ref="BH157:BL157"/>
    <mergeCell ref="BM157:BQ157"/>
    <mergeCell ref="BC156:BG156"/>
    <mergeCell ref="BH156:BL156"/>
    <mergeCell ref="BM156:BQ156"/>
    <mergeCell ref="A157:B157"/>
    <mergeCell ref="C157:I157"/>
    <mergeCell ref="J157:N157"/>
    <mergeCell ref="O157:X157"/>
    <mergeCell ref="Y157:AC157"/>
    <mergeCell ref="AD157:AH157"/>
    <mergeCell ref="AI157:AM157"/>
    <mergeCell ref="BM155:BQ155"/>
    <mergeCell ref="C156:I156"/>
    <mergeCell ref="J156:N156"/>
    <mergeCell ref="O156:X156"/>
    <mergeCell ref="Y156:AC156"/>
    <mergeCell ref="AD156:AH156"/>
    <mergeCell ref="AI156:AM156"/>
    <mergeCell ref="AN156:AR156"/>
    <mergeCell ref="AS156:AW156"/>
    <mergeCell ref="AX156:BB156"/>
    <mergeCell ref="AI155:AM155"/>
    <mergeCell ref="AN155:AR155"/>
    <mergeCell ref="AS155:AW155"/>
    <mergeCell ref="AX155:BB155"/>
    <mergeCell ref="BC155:BG155"/>
    <mergeCell ref="BH155:BL155"/>
    <mergeCell ref="A155:B155"/>
    <mergeCell ref="C155:I155"/>
    <mergeCell ref="J155:N155"/>
    <mergeCell ref="O155:X155"/>
    <mergeCell ref="Y155:AC155"/>
    <mergeCell ref="AD155:AH155"/>
    <mergeCell ref="AN160:AR160"/>
    <mergeCell ref="AS160:AW160"/>
    <mergeCell ref="AX160:BB160"/>
    <mergeCell ref="BC160:BG160"/>
    <mergeCell ref="BH160:BL160"/>
    <mergeCell ref="BM160:BQ160"/>
    <mergeCell ref="C160:I160"/>
    <mergeCell ref="J160:N160"/>
    <mergeCell ref="O160:X160"/>
    <mergeCell ref="Y160:AC160"/>
    <mergeCell ref="AD160:AH160"/>
    <mergeCell ref="AI160:AM160"/>
    <mergeCell ref="AN159:AR159"/>
    <mergeCell ref="AS159:AW159"/>
    <mergeCell ref="AX159:BB159"/>
    <mergeCell ref="BC159:BG159"/>
    <mergeCell ref="BH159:BL159"/>
    <mergeCell ref="BM159:BQ159"/>
    <mergeCell ref="C159:I159"/>
    <mergeCell ref="J159:N159"/>
    <mergeCell ref="O159:X159"/>
    <mergeCell ref="Y159:AC159"/>
    <mergeCell ref="AD159:AH159"/>
    <mergeCell ref="AI159:AM159"/>
    <mergeCell ref="AN158:AR158"/>
    <mergeCell ref="AS158:AW158"/>
    <mergeCell ref="AX158:BB158"/>
    <mergeCell ref="BC158:BG158"/>
    <mergeCell ref="BH158:BL158"/>
    <mergeCell ref="BM158:BQ158"/>
    <mergeCell ref="C158:I158"/>
    <mergeCell ref="J158:N158"/>
    <mergeCell ref="O158:X158"/>
    <mergeCell ref="Y158:AC158"/>
    <mergeCell ref="AD158:AH158"/>
    <mergeCell ref="AI158:AM158"/>
    <mergeCell ref="AN163:AR163"/>
    <mergeCell ref="AS163:AW163"/>
    <mergeCell ref="AX163:BB163"/>
    <mergeCell ref="BC163:BG163"/>
    <mergeCell ref="BH163:BL163"/>
    <mergeCell ref="BM163:BQ163"/>
    <mergeCell ref="BC162:BG162"/>
    <mergeCell ref="BH162:BL162"/>
    <mergeCell ref="BM162:BQ162"/>
    <mergeCell ref="A163:B163"/>
    <mergeCell ref="C163:I163"/>
    <mergeCell ref="J163:N163"/>
    <mergeCell ref="O163:X163"/>
    <mergeCell ref="Y163:AC163"/>
    <mergeCell ref="AD163:AH163"/>
    <mergeCell ref="AI163:AM163"/>
    <mergeCell ref="BM161:BQ161"/>
    <mergeCell ref="C162:I162"/>
    <mergeCell ref="J162:N162"/>
    <mergeCell ref="O162:X162"/>
    <mergeCell ref="Y162:AC162"/>
    <mergeCell ref="AD162:AH162"/>
    <mergeCell ref="AI162:AM162"/>
    <mergeCell ref="AN162:AR162"/>
    <mergeCell ref="AS162:AW162"/>
    <mergeCell ref="AX162:BB162"/>
    <mergeCell ref="AI161:AM161"/>
    <mergeCell ref="AN161:AR161"/>
    <mergeCell ref="AS161:AW161"/>
    <mergeCell ref="AX161:BB161"/>
    <mergeCell ref="BC161:BG161"/>
    <mergeCell ref="BH161:BL161"/>
    <mergeCell ref="A161:B161"/>
    <mergeCell ref="C161:I161"/>
    <mergeCell ref="J161:N161"/>
    <mergeCell ref="O161:X161"/>
    <mergeCell ref="Y161:AC161"/>
    <mergeCell ref="AD161:AH161"/>
    <mergeCell ref="BM166:BQ166"/>
    <mergeCell ref="A167:B167"/>
    <mergeCell ref="C167:I167"/>
    <mergeCell ref="J167:N167"/>
    <mergeCell ref="O167:X167"/>
    <mergeCell ref="Y167:AC167"/>
    <mergeCell ref="AD167:AH167"/>
    <mergeCell ref="AI167:AM167"/>
    <mergeCell ref="AN167:AR167"/>
    <mergeCell ref="AS167:AW167"/>
    <mergeCell ref="AI166:AM166"/>
    <mergeCell ref="AN166:AR166"/>
    <mergeCell ref="AS166:AW166"/>
    <mergeCell ref="AX166:BB166"/>
    <mergeCell ref="BC166:BG166"/>
    <mergeCell ref="BH166:BL166"/>
    <mergeCell ref="AX165:BB165"/>
    <mergeCell ref="BC165:BG165"/>
    <mergeCell ref="BH165:BL165"/>
    <mergeCell ref="BM165:BQ165"/>
    <mergeCell ref="A166:B166"/>
    <mergeCell ref="C166:I166"/>
    <mergeCell ref="J166:N166"/>
    <mergeCell ref="O166:X166"/>
    <mergeCell ref="Y166:AC166"/>
    <mergeCell ref="AD166:AH166"/>
    <mergeCell ref="BM164:BQ164"/>
    <mergeCell ref="A165:B165"/>
    <mergeCell ref="C165:I165"/>
    <mergeCell ref="J165:N165"/>
    <mergeCell ref="O165:X165"/>
    <mergeCell ref="Y165:AC165"/>
    <mergeCell ref="AD165:AH165"/>
    <mergeCell ref="AI165:AM165"/>
    <mergeCell ref="AN165:AR165"/>
    <mergeCell ref="AS165:AW165"/>
    <mergeCell ref="AI164:AM164"/>
    <mergeCell ref="AN164:AR164"/>
    <mergeCell ref="AS164:AW164"/>
    <mergeCell ref="AX164:BB164"/>
    <mergeCell ref="BC164:BG164"/>
    <mergeCell ref="BH164:BL164"/>
    <mergeCell ref="A164:B164"/>
    <mergeCell ref="C164:I164"/>
    <mergeCell ref="J164:N164"/>
    <mergeCell ref="O164:X164"/>
    <mergeCell ref="Y164:AC164"/>
    <mergeCell ref="AD164:AH164"/>
    <mergeCell ref="AN170:AR170"/>
    <mergeCell ref="AS170:AW170"/>
    <mergeCell ref="AX170:BB170"/>
    <mergeCell ref="BC170:BG170"/>
    <mergeCell ref="BH170:BL170"/>
    <mergeCell ref="BM170:BQ170"/>
    <mergeCell ref="BC169:BG169"/>
    <mergeCell ref="BH169:BL169"/>
    <mergeCell ref="BM169:BQ169"/>
    <mergeCell ref="A170:B170"/>
    <mergeCell ref="C170:I170"/>
    <mergeCell ref="J170:N170"/>
    <mergeCell ref="O170:X170"/>
    <mergeCell ref="Y170:AC170"/>
    <mergeCell ref="AD170:AH170"/>
    <mergeCell ref="AI170:AM170"/>
    <mergeCell ref="BM168:BQ168"/>
    <mergeCell ref="C169:I169"/>
    <mergeCell ref="J169:N169"/>
    <mergeCell ref="O169:X169"/>
    <mergeCell ref="Y169:AC169"/>
    <mergeCell ref="AD169:AH169"/>
    <mergeCell ref="AI169:AM169"/>
    <mergeCell ref="AN169:AR169"/>
    <mergeCell ref="AS169:AW169"/>
    <mergeCell ref="AX169:BB169"/>
    <mergeCell ref="AI168:AM168"/>
    <mergeCell ref="AN168:AR168"/>
    <mergeCell ref="AS168:AW168"/>
    <mergeCell ref="AX168:BB168"/>
    <mergeCell ref="BC168:BG168"/>
    <mergeCell ref="BH168:BL168"/>
    <mergeCell ref="AX167:BB167"/>
    <mergeCell ref="BC167:BG167"/>
    <mergeCell ref="BH167:BL167"/>
    <mergeCell ref="BM167:BQ167"/>
    <mergeCell ref="A168:B168"/>
    <mergeCell ref="C168:I168"/>
    <mergeCell ref="J168:N168"/>
    <mergeCell ref="O168:X168"/>
    <mergeCell ref="Y168:AC168"/>
    <mergeCell ref="AD168:AH168"/>
    <mergeCell ref="BM173:BQ173"/>
    <mergeCell ref="A174:B174"/>
    <mergeCell ref="C174:I174"/>
    <mergeCell ref="J174:N174"/>
    <mergeCell ref="O174:X174"/>
    <mergeCell ref="Y174:AC174"/>
    <mergeCell ref="AD174:AH174"/>
    <mergeCell ref="AI174:AM174"/>
    <mergeCell ref="AN174:AR174"/>
    <mergeCell ref="AS174:AW174"/>
    <mergeCell ref="AI173:AM173"/>
    <mergeCell ref="AN173:AR173"/>
    <mergeCell ref="AS173:AW173"/>
    <mergeCell ref="AX173:BB173"/>
    <mergeCell ref="BC173:BG173"/>
    <mergeCell ref="BH173:BL173"/>
    <mergeCell ref="AX172:BB172"/>
    <mergeCell ref="BC172:BG172"/>
    <mergeCell ref="BH172:BL172"/>
    <mergeCell ref="BM172:BQ172"/>
    <mergeCell ref="A173:B173"/>
    <mergeCell ref="C173:I173"/>
    <mergeCell ref="J173:N173"/>
    <mergeCell ref="O173:X173"/>
    <mergeCell ref="Y173:AC173"/>
    <mergeCell ref="AD173:AH173"/>
    <mergeCell ref="BM171:BQ171"/>
    <mergeCell ref="A172:B172"/>
    <mergeCell ref="C172:I172"/>
    <mergeCell ref="J172:N172"/>
    <mergeCell ref="O172:X172"/>
    <mergeCell ref="Y172:AC172"/>
    <mergeCell ref="AD172:AH172"/>
    <mergeCell ref="AI172:AM172"/>
    <mergeCell ref="AN172:AR172"/>
    <mergeCell ref="AS172:AW172"/>
    <mergeCell ref="AI171:AM171"/>
    <mergeCell ref="AN171:AR171"/>
    <mergeCell ref="AS171:AW171"/>
    <mergeCell ref="AX171:BB171"/>
    <mergeCell ref="BC171:BG171"/>
    <mergeCell ref="BH171:BL171"/>
    <mergeCell ref="A171:B171"/>
    <mergeCell ref="C171:I171"/>
    <mergeCell ref="J171:N171"/>
    <mergeCell ref="O171:X171"/>
    <mergeCell ref="Y171:AC171"/>
    <mergeCell ref="AD171:AH171"/>
    <mergeCell ref="AN177:AR177"/>
    <mergeCell ref="AS177:AW177"/>
    <mergeCell ref="AX177:BB177"/>
    <mergeCell ref="BC177:BG177"/>
    <mergeCell ref="BH177:BL177"/>
    <mergeCell ref="BM177:BQ177"/>
    <mergeCell ref="BC176:BG176"/>
    <mergeCell ref="BH176:BL176"/>
    <mergeCell ref="BM176:BQ176"/>
    <mergeCell ref="A177:B177"/>
    <mergeCell ref="C177:I177"/>
    <mergeCell ref="J177:N177"/>
    <mergeCell ref="O177:X177"/>
    <mergeCell ref="Y177:AC177"/>
    <mergeCell ref="AD177:AH177"/>
    <mergeCell ref="AI177:AM177"/>
    <mergeCell ref="BM175:BQ175"/>
    <mergeCell ref="C176:I176"/>
    <mergeCell ref="J176:N176"/>
    <mergeCell ref="O176:X176"/>
    <mergeCell ref="Y176:AC176"/>
    <mergeCell ref="AD176:AH176"/>
    <mergeCell ref="AI176:AM176"/>
    <mergeCell ref="AN176:AR176"/>
    <mergeCell ref="AS176:AW176"/>
    <mergeCell ref="AX176:BB176"/>
    <mergeCell ref="AI175:AM175"/>
    <mergeCell ref="AN175:AR175"/>
    <mergeCell ref="AS175:AW175"/>
    <mergeCell ref="AX175:BB175"/>
    <mergeCell ref="BC175:BG175"/>
    <mergeCell ref="BH175:BL175"/>
    <mergeCell ref="AX174:BB174"/>
    <mergeCell ref="BC174:BG174"/>
    <mergeCell ref="BH174:BL174"/>
    <mergeCell ref="BM174:BQ174"/>
    <mergeCell ref="A175:B175"/>
    <mergeCell ref="C175:I175"/>
    <mergeCell ref="J175:N175"/>
    <mergeCell ref="O175:X175"/>
    <mergeCell ref="Y175:AC175"/>
    <mergeCell ref="AD175:AH175"/>
    <mergeCell ref="BM180:BQ180"/>
    <mergeCell ref="A181:B181"/>
    <mergeCell ref="C181:I181"/>
    <mergeCell ref="J181:N181"/>
    <mergeCell ref="O181:X181"/>
    <mergeCell ref="Y181:AC181"/>
    <mergeCell ref="AD181:AH181"/>
    <mergeCell ref="AI181:AM181"/>
    <mergeCell ref="AN181:AR181"/>
    <mergeCell ref="AS181:AW181"/>
    <mergeCell ref="AI180:AM180"/>
    <mergeCell ref="AN180:AR180"/>
    <mergeCell ref="AS180:AW180"/>
    <mergeCell ref="AX180:BB180"/>
    <mergeCell ref="BC180:BG180"/>
    <mergeCell ref="BH180:BL180"/>
    <mergeCell ref="AX179:BB179"/>
    <mergeCell ref="BC179:BG179"/>
    <mergeCell ref="BH179:BL179"/>
    <mergeCell ref="BM179:BQ179"/>
    <mergeCell ref="A180:B180"/>
    <mergeCell ref="C180:I180"/>
    <mergeCell ref="J180:N180"/>
    <mergeCell ref="O180:X180"/>
    <mergeCell ref="Y180:AC180"/>
    <mergeCell ref="AD180:AH180"/>
    <mergeCell ref="BM178:BQ178"/>
    <mergeCell ref="A179:B179"/>
    <mergeCell ref="C179:I179"/>
    <mergeCell ref="J179:N179"/>
    <mergeCell ref="O179:X179"/>
    <mergeCell ref="Y179:AC179"/>
    <mergeCell ref="AD179:AH179"/>
    <mergeCell ref="AI179:AM179"/>
    <mergeCell ref="AN179:AR179"/>
    <mergeCell ref="AS179:AW179"/>
    <mergeCell ref="AI178:AM178"/>
    <mergeCell ref="AN178:AR178"/>
    <mergeCell ref="AS178:AW178"/>
    <mergeCell ref="AX178:BB178"/>
    <mergeCell ref="BC178:BG178"/>
    <mergeCell ref="BH178:BL178"/>
    <mergeCell ref="A178:B178"/>
    <mergeCell ref="C178:I178"/>
    <mergeCell ref="J178:N178"/>
    <mergeCell ref="O178:X178"/>
    <mergeCell ref="Y178:AC178"/>
    <mergeCell ref="AD178:AH178"/>
    <mergeCell ref="AN184:AR184"/>
    <mergeCell ref="AS184:AW184"/>
    <mergeCell ref="AX184:BB184"/>
    <mergeCell ref="BC184:BG184"/>
    <mergeCell ref="BH184:BL184"/>
    <mergeCell ref="BM184:BQ184"/>
    <mergeCell ref="BC183:BG183"/>
    <mergeCell ref="BH183:BL183"/>
    <mergeCell ref="BM183:BQ183"/>
    <mergeCell ref="A184:B184"/>
    <mergeCell ref="C184:I184"/>
    <mergeCell ref="J184:N184"/>
    <mergeCell ref="O184:X184"/>
    <mergeCell ref="Y184:AC184"/>
    <mergeCell ref="AD184:AH184"/>
    <mergeCell ref="AI184:AM184"/>
    <mergeCell ref="BM182:BQ182"/>
    <mergeCell ref="C183:I183"/>
    <mergeCell ref="J183:N183"/>
    <mergeCell ref="O183:X183"/>
    <mergeCell ref="Y183:AC183"/>
    <mergeCell ref="AD183:AH183"/>
    <mergeCell ref="AI183:AM183"/>
    <mergeCell ref="AN183:AR183"/>
    <mergeCell ref="AS183:AW183"/>
    <mergeCell ref="AX183:BB183"/>
    <mergeCell ref="AI182:AM182"/>
    <mergeCell ref="AN182:AR182"/>
    <mergeCell ref="AS182:AW182"/>
    <mergeCell ref="AX182:BB182"/>
    <mergeCell ref="BC182:BG182"/>
    <mergeCell ref="BH182:BL182"/>
    <mergeCell ref="AX181:BB181"/>
    <mergeCell ref="BC181:BG181"/>
    <mergeCell ref="BH181:BL181"/>
    <mergeCell ref="BM181:BQ181"/>
    <mergeCell ref="A182:B182"/>
    <mergeCell ref="C182:I182"/>
    <mergeCell ref="J182:N182"/>
    <mergeCell ref="O182:X182"/>
    <mergeCell ref="Y182:AC182"/>
    <mergeCell ref="AD182:AH182"/>
    <mergeCell ref="AN187:AR187"/>
    <mergeCell ref="AS187:AW187"/>
    <mergeCell ref="AX187:BB187"/>
    <mergeCell ref="BC187:BG187"/>
    <mergeCell ref="BH187:BL187"/>
    <mergeCell ref="BM187:BQ187"/>
    <mergeCell ref="AX186:BB186"/>
    <mergeCell ref="BC186:BG186"/>
    <mergeCell ref="BH186:BL186"/>
    <mergeCell ref="BM186:BQ186"/>
    <mergeCell ref="C187:I187"/>
    <mergeCell ref="J187:N187"/>
    <mergeCell ref="O187:X187"/>
    <mergeCell ref="Y187:AC187"/>
    <mergeCell ref="AD187:AH187"/>
    <mergeCell ref="AI187:AM187"/>
    <mergeCell ref="BM185:BQ185"/>
    <mergeCell ref="A186:B186"/>
    <mergeCell ref="C186:I186"/>
    <mergeCell ref="J186:N186"/>
    <mergeCell ref="O186:X186"/>
    <mergeCell ref="Y186:AC186"/>
    <mergeCell ref="AD186:AH186"/>
    <mergeCell ref="AI186:AM186"/>
    <mergeCell ref="AN186:AR186"/>
    <mergeCell ref="AS186:AW186"/>
    <mergeCell ref="AI185:AM185"/>
    <mergeCell ref="AN185:AR185"/>
    <mergeCell ref="AS185:AW185"/>
    <mergeCell ref="AX185:BB185"/>
    <mergeCell ref="BC185:BG185"/>
    <mergeCell ref="BH185:BL185"/>
    <mergeCell ref="A185:B185"/>
    <mergeCell ref="C185:I185"/>
    <mergeCell ref="J185:N185"/>
    <mergeCell ref="O185:X185"/>
    <mergeCell ref="Y185:AC185"/>
    <mergeCell ref="AD185:AH185"/>
    <mergeCell ref="BM189:BQ189"/>
    <mergeCell ref="C190:I190"/>
    <mergeCell ref="J190:N190"/>
    <mergeCell ref="O190:X190"/>
    <mergeCell ref="Y190:AC190"/>
    <mergeCell ref="AD190:AH190"/>
    <mergeCell ref="AI190:AM190"/>
    <mergeCell ref="AN190:AR190"/>
    <mergeCell ref="AS190:AW190"/>
    <mergeCell ref="AX190:BB190"/>
    <mergeCell ref="AI189:AM189"/>
    <mergeCell ref="AN189:AR189"/>
    <mergeCell ref="AS189:AW189"/>
    <mergeCell ref="AX189:BB189"/>
    <mergeCell ref="BC189:BG189"/>
    <mergeCell ref="BH189:BL189"/>
    <mergeCell ref="A189:B189"/>
    <mergeCell ref="C189:I189"/>
    <mergeCell ref="J189:N189"/>
    <mergeCell ref="O189:X189"/>
    <mergeCell ref="Y189:AC189"/>
    <mergeCell ref="AD189:AH189"/>
    <mergeCell ref="AN188:AR188"/>
    <mergeCell ref="AS188:AW188"/>
    <mergeCell ref="AX188:BB188"/>
    <mergeCell ref="BC188:BG188"/>
    <mergeCell ref="BH188:BL188"/>
    <mergeCell ref="BM188:BQ188"/>
    <mergeCell ref="C188:I188"/>
    <mergeCell ref="J188:N188"/>
    <mergeCell ref="O188:X188"/>
    <mergeCell ref="Y188:AC188"/>
    <mergeCell ref="AD188:AH188"/>
    <mergeCell ref="AI188:AM188"/>
    <mergeCell ref="BM192:BQ192"/>
    <mergeCell ref="A193:B193"/>
    <mergeCell ref="C193:I193"/>
    <mergeCell ref="J193:N193"/>
    <mergeCell ref="O193:X193"/>
    <mergeCell ref="Y193:AC193"/>
    <mergeCell ref="AD193:AH193"/>
    <mergeCell ref="AI193:AM193"/>
    <mergeCell ref="AN193:AR193"/>
    <mergeCell ref="AS193:AW193"/>
    <mergeCell ref="AI192:AM192"/>
    <mergeCell ref="AN192:AR192"/>
    <mergeCell ref="AS192:AW192"/>
    <mergeCell ref="AX192:BB192"/>
    <mergeCell ref="BC192:BG192"/>
    <mergeCell ref="BH192:BL192"/>
    <mergeCell ref="A192:B192"/>
    <mergeCell ref="C192:I192"/>
    <mergeCell ref="J192:N192"/>
    <mergeCell ref="O192:X192"/>
    <mergeCell ref="Y192:AC192"/>
    <mergeCell ref="AD192:AH192"/>
    <mergeCell ref="AN191:AR191"/>
    <mergeCell ref="AS191:AW191"/>
    <mergeCell ref="AX191:BB191"/>
    <mergeCell ref="BC191:BG191"/>
    <mergeCell ref="BH191:BL191"/>
    <mergeCell ref="BM191:BQ191"/>
    <mergeCell ref="BC190:BG190"/>
    <mergeCell ref="BH190:BL190"/>
    <mergeCell ref="BM190:BQ190"/>
    <mergeCell ref="A191:B191"/>
    <mergeCell ref="C191:I191"/>
    <mergeCell ref="J191:N191"/>
    <mergeCell ref="O191:X191"/>
    <mergeCell ref="Y191:AC191"/>
    <mergeCell ref="AD191:AH191"/>
    <mergeCell ref="AI191:AM191"/>
    <mergeCell ref="BC195:BG195"/>
    <mergeCell ref="BH195:BL195"/>
    <mergeCell ref="BM195:BQ195"/>
    <mergeCell ref="A196:B196"/>
    <mergeCell ref="C196:I196"/>
    <mergeCell ref="J196:N196"/>
    <mergeCell ref="O196:X196"/>
    <mergeCell ref="Y196:AC196"/>
    <mergeCell ref="AD196:AH196"/>
    <mergeCell ref="AI196:AM196"/>
    <mergeCell ref="BM194:BQ194"/>
    <mergeCell ref="C195:I195"/>
    <mergeCell ref="J195:N195"/>
    <mergeCell ref="O195:X195"/>
    <mergeCell ref="Y195:AC195"/>
    <mergeCell ref="AD195:AH195"/>
    <mergeCell ref="AI195:AM195"/>
    <mergeCell ref="AN195:AR195"/>
    <mergeCell ref="AS195:AW195"/>
    <mergeCell ref="AX195:BB195"/>
    <mergeCell ref="AI194:AM194"/>
    <mergeCell ref="AN194:AR194"/>
    <mergeCell ref="AS194:AW194"/>
    <mergeCell ref="AX194:BB194"/>
    <mergeCell ref="BC194:BG194"/>
    <mergeCell ref="BH194:BL194"/>
    <mergeCell ref="AX193:BB193"/>
    <mergeCell ref="BC193:BG193"/>
    <mergeCell ref="BH193:BL193"/>
    <mergeCell ref="BM193:BQ193"/>
    <mergeCell ref="A194:B194"/>
    <mergeCell ref="C194:I194"/>
    <mergeCell ref="J194:N194"/>
    <mergeCell ref="O194:X194"/>
    <mergeCell ref="Y194:AC194"/>
    <mergeCell ref="AD194:AH194"/>
    <mergeCell ref="AX198:BB198"/>
    <mergeCell ref="BC198:BG198"/>
    <mergeCell ref="BH198:BL198"/>
    <mergeCell ref="BM198:BQ198"/>
    <mergeCell ref="A199:B199"/>
    <mergeCell ref="C199:I199"/>
    <mergeCell ref="J199:N199"/>
    <mergeCell ref="O199:X199"/>
    <mergeCell ref="Y199:AC199"/>
    <mergeCell ref="AD199:AH199"/>
    <mergeCell ref="BM197:BQ197"/>
    <mergeCell ref="A198:B198"/>
    <mergeCell ref="C198:I198"/>
    <mergeCell ref="J198:N198"/>
    <mergeCell ref="O198:X198"/>
    <mergeCell ref="Y198:AC198"/>
    <mergeCell ref="AD198:AH198"/>
    <mergeCell ref="AI198:AM198"/>
    <mergeCell ref="AN198:AR198"/>
    <mergeCell ref="AS198:AW198"/>
    <mergeCell ref="AI197:AM197"/>
    <mergeCell ref="AN197:AR197"/>
    <mergeCell ref="AS197:AW197"/>
    <mergeCell ref="AX197:BB197"/>
    <mergeCell ref="BC197:BG197"/>
    <mergeCell ref="BH197:BL197"/>
    <mergeCell ref="A197:B197"/>
    <mergeCell ref="C197:I197"/>
    <mergeCell ref="J197:N197"/>
    <mergeCell ref="O197:X197"/>
    <mergeCell ref="Y197:AC197"/>
    <mergeCell ref="AD197:AH197"/>
    <mergeCell ref="AN196:AR196"/>
    <mergeCell ref="AS196:AW196"/>
    <mergeCell ref="AX196:BB196"/>
    <mergeCell ref="BC196:BG196"/>
    <mergeCell ref="BH196:BL196"/>
    <mergeCell ref="BM196:BQ196"/>
    <mergeCell ref="AN202:AR202"/>
    <mergeCell ref="AS202:AW202"/>
    <mergeCell ref="AX202:BB202"/>
    <mergeCell ref="BC202:BG202"/>
    <mergeCell ref="BH202:BL202"/>
    <mergeCell ref="BM202:BQ202"/>
    <mergeCell ref="C202:I202"/>
    <mergeCell ref="J202:N202"/>
    <mergeCell ref="O202:X202"/>
    <mergeCell ref="Y202:AC202"/>
    <mergeCell ref="AD202:AH202"/>
    <mergeCell ref="AI202:AM202"/>
    <mergeCell ref="AN201:AR201"/>
    <mergeCell ref="AS201:AW201"/>
    <mergeCell ref="AX201:BB201"/>
    <mergeCell ref="BC201:BG201"/>
    <mergeCell ref="BH201:BL201"/>
    <mergeCell ref="BM201:BQ201"/>
    <mergeCell ref="BC200:BG200"/>
    <mergeCell ref="BH200:BL200"/>
    <mergeCell ref="BM200:BQ200"/>
    <mergeCell ref="A201:B201"/>
    <mergeCell ref="C201:I201"/>
    <mergeCell ref="J201:N201"/>
    <mergeCell ref="O201:X201"/>
    <mergeCell ref="Y201:AC201"/>
    <mergeCell ref="AD201:AH201"/>
    <mergeCell ref="AI201:AM201"/>
    <mergeCell ref="BM199:BQ199"/>
    <mergeCell ref="C200:I200"/>
    <mergeCell ref="J200:N200"/>
    <mergeCell ref="O200:X200"/>
    <mergeCell ref="Y200:AC200"/>
    <mergeCell ref="AD200:AH200"/>
    <mergeCell ref="AI200:AM200"/>
    <mergeCell ref="AN200:AR200"/>
    <mergeCell ref="AS200:AW200"/>
    <mergeCell ref="AX200:BB200"/>
    <mergeCell ref="AI199:AM199"/>
    <mergeCell ref="AN199:AR199"/>
    <mergeCell ref="AS199:AW199"/>
    <mergeCell ref="AX199:BB199"/>
    <mergeCell ref="BC199:BG199"/>
    <mergeCell ref="BH199:BL199"/>
    <mergeCell ref="AX205:BB205"/>
    <mergeCell ref="BC205:BG205"/>
    <mergeCell ref="BH205:BL205"/>
    <mergeCell ref="BM205:BQ205"/>
    <mergeCell ref="A206:B206"/>
    <mergeCell ref="C206:I206"/>
    <mergeCell ref="J206:N206"/>
    <mergeCell ref="O206:X206"/>
    <mergeCell ref="Y206:AC206"/>
    <mergeCell ref="AD206:AH206"/>
    <mergeCell ref="BM204:BQ204"/>
    <mergeCell ref="A205:B205"/>
    <mergeCell ref="C205:I205"/>
    <mergeCell ref="J205:N205"/>
    <mergeCell ref="O205:X205"/>
    <mergeCell ref="Y205:AC205"/>
    <mergeCell ref="AD205:AH205"/>
    <mergeCell ref="AI205:AM205"/>
    <mergeCell ref="AN205:AR205"/>
    <mergeCell ref="AS205:AW205"/>
    <mergeCell ref="AI204:AM204"/>
    <mergeCell ref="AN204:AR204"/>
    <mergeCell ref="AS204:AW204"/>
    <mergeCell ref="AX204:BB204"/>
    <mergeCell ref="BC204:BG204"/>
    <mergeCell ref="BH204:BL204"/>
    <mergeCell ref="A204:B204"/>
    <mergeCell ref="C204:I204"/>
    <mergeCell ref="J204:N204"/>
    <mergeCell ref="O204:X204"/>
    <mergeCell ref="Y204:AC204"/>
    <mergeCell ref="AD204:AH204"/>
    <mergeCell ref="AN203:AR203"/>
    <mergeCell ref="AS203:AW203"/>
    <mergeCell ref="AX203:BB203"/>
    <mergeCell ref="BC203:BG203"/>
    <mergeCell ref="BH203:BL203"/>
    <mergeCell ref="BM203:BQ203"/>
    <mergeCell ref="C203:I203"/>
    <mergeCell ref="J203:N203"/>
    <mergeCell ref="O203:X203"/>
    <mergeCell ref="Y203:AC203"/>
    <mergeCell ref="AD203:AH203"/>
    <mergeCell ref="AI203:AM203"/>
    <mergeCell ref="BM208:BQ208"/>
    <mergeCell ref="A209:B209"/>
    <mergeCell ref="C209:I209"/>
    <mergeCell ref="J209:N209"/>
    <mergeCell ref="O209:X209"/>
    <mergeCell ref="Y209:AC209"/>
    <mergeCell ref="AD209:AH209"/>
    <mergeCell ref="AI209:AM209"/>
    <mergeCell ref="AN209:AR209"/>
    <mergeCell ref="AS209:AW209"/>
    <mergeCell ref="AI208:AM208"/>
    <mergeCell ref="AN208:AR208"/>
    <mergeCell ref="AS208:AW208"/>
    <mergeCell ref="AX208:BB208"/>
    <mergeCell ref="BC208:BG208"/>
    <mergeCell ref="BH208:BL208"/>
    <mergeCell ref="AX207:BB207"/>
    <mergeCell ref="BC207:BG207"/>
    <mergeCell ref="BH207:BL207"/>
    <mergeCell ref="BM207:BQ207"/>
    <mergeCell ref="A208:B208"/>
    <mergeCell ref="C208:I208"/>
    <mergeCell ref="J208:N208"/>
    <mergeCell ref="O208:X208"/>
    <mergeCell ref="Y208:AC208"/>
    <mergeCell ref="AD208:AH208"/>
    <mergeCell ref="BM206:BQ206"/>
    <mergeCell ref="A207:B207"/>
    <mergeCell ref="C207:I207"/>
    <mergeCell ref="J207:N207"/>
    <mergeCell ref="O207:X207"/>
    <mergeCell ref="Y207:AC207"/>
    <mergeCell ref="AD207:AH207"/>
    <mergeCell ref="AI207:AM207"/>
    <mergeCell ref="AN207:AR207"/>
    <mergeCell ref="AS207:AW207"/>
    <mergeCell ref="AI206:AM206"/>
    <mergeCell ref="AN206:AR206"/>
    <mergeCell ref="AS206:AW206"/>
    <mergeCell ref="AX206:BB206"/>
    <mergeCell ref="BC206:BG206"/>
    <mergeCell ref="BH206:BL206"/>
    <mergeCell ref="AX211:BB211"/>
    <mergeCell ref="BC211:BG211"/>
    <mergeCell ref="BH211:BL211"/>
    <mergeCell ref="BM211:BQ211"/>
    <mergeCell ref="A212:B212"/>
    <mergeCell ref="C212:I212"/>
    <mergeCell ref="J212:N212"/>
    <mergeCell ref="O212:X212"/>
    <mergeCell ref="Y212:AC212"/>
    <mergeCell ref="AD212:AH212"/>
    <mergeCell ref="BM210:BQ210"/>
    <mergeCell ref="A211:B211"/>
    <mergeCell ref="C211:I211"/>
    <mergeCell ref="J211:N211"/>
    <mergeCell ref="O211:X211"/>
    <mergeCell ref="Y211:AC211"/>
    <mergeCell ref="AD211:AH211"/>
    <mergeCell ref="AI211:AM211"/>
    <mergeCell ref="AN211:AR211"/>
    <mergeCell ref="AS211:AW211"/>
    <mergeCell ref="AI210:AM210"/>
    <mergeCell ref="AN210:AR210"/>
    <mergeCell ref="AS210:AW210"/>
    <mergeCell ref="AX210:BB210"/>
    <mergeCell ref="BC210:BG210"/>
    <mergeCell ref="BH210:BL210"/>
    <mergeCell ref="AX209:BB209"/>
    <mergeCell ref="BC209:BG209"/>
    <mergeCell ref="BH209:BL209"/>
    <mergeCell ref="BM209:BQ209"/>
    <mergeCell ref="A210:B210"/>
    <mergeCell ref="C210:I210"/>
    <mergeCell ref="J210:N210"/>
    <mergeCell ref="O210:X210"/>
    <mergeCell ref="Y210:AC210"/>
    <mergeCell ref="AD210:AH210"/>
    <mergeCell ref="BM214:BQ214"/>
    <mergeCell ref="A215:B215"/>
    <mergeCell ref="C215:I215"/>
    <mergeCell ref="J215:N215"/>
    <mergeCell ref="O215:X215"/>
    <mergeCell ref="Y215:AC215"/>
    <mergeCell ref="AD215:AH215"/>
    <mergeCell ref="AI215:AM215"/>
    <mergeCell ref="AN215:AR215"/>
    <mergeCell ref="AS215:AW215"/>
    <mergeCell ref="AI214:AM214"/>
    <mergeCell ref="AN214:AR214"/>
    <mergeCell ref="AS214:AW214"/>
    <mergeCell ref="AX214:BB214"/>
    <mergeCell ref="BC214:BG214"/>
    <mergeCell ref="BH214:BL214"/>
    <mergeCell ref="AX213:BB213"/>
    <mergeCell ref="BC213:BG213"/>
    <mergeCell ref="BH213:BL213"/>
    <mergeCell ref="BM213:BQ213"/>
    <mergeCell ref="A214:B214"/>
    <mergeCell ref="C214:I214"/>
    <mergeCell ref="J214:N214"/>
    <mergeCell ref="O214:X214"/>
    <mergeCell ref="Y214:AC214"/>
    <mergeCell ref="AD214:AH214"/>
    <mergeCell ref="BM212:BQ212"/>
    <mergeCell ref="A213:B213"/>
    <mergeCell ref="C213:I213"/>
    <mergeCell ref="J213:N213"/>
    <mergeCell ref="O213:X213"/>
    <mergeCell ref="Y213:AC213"/>
    <mergeCell ref="AD213:AH213"/>
    <mergeCell ref="AI213:AM213"/>
    <mergeCell ref="AN213:AR213"/>
    <mergeCell ref="AS213:AW213"/>
    <mergeCell ref="AI212:AM212"/>
    <mergeCell ref="AN212:AR212"/>
    <mergeCell ref="AS212:AW212"/>
    <mergeCell ref="AX212:BB212"/>
    <mergeCell ref="BC212:BG212"/>
    <mergeCell ref="BH212:BL212"/>
    <mergeCell ref="AX217:BB217"/>
    <mergeCell ref="BC217:BG217"/>
    <mergeCell ref="BH217:BL217"/>
    <mergeCell ref="BM217:BQ217"/>
    <mergeCell ref="A218:B218"/>
    <mergeCell ref="C218:I218"/>
    <mergeCell ref="J218:N218"/>
    <mergeCell ref="O218:X218"/>
    <mergeCell ref="Y218:AC218"/>
    <mergeCell ref="AD218:AH218"/>
    <mergeCell ref="BM216:BQ216"/>
    <mergeCell ref="A217:B217"/>
    <mergeCell ref="C217:I217"/>
    <mergeCell ref="J217:N217"/>
    <mergeCell ref="O217:X217"/>
    <mergeCell ref="Y217:AC217"/>
    <mergeCell ref="AD217:AH217"/>
    <mergeCell ref="AI217:AM217"/>
    <mergeCell ref="AN217:AR217"/>
    <mergeCell ref="AS217:AW217"/>
    <mergeCell ref="AI216:AM216"/>
    <mergeCell ref="AN216:AR216"/>
    <mergeCell ref="AS216:AW216"/>
    <mergeCell ref="AX216:BB216"/>
    <mergeCell ref="BC216:BG216"/>
    <mergeCell ref="BH216:BL216"/>
    <mergeCell ref="AX215:BB215"/>
    <mergeCell ref="BC215:BG215"/>
    <mergeCell ref="BH215:BL215"/>
    <mergeCell ref="BM215:BQ215"/>
    <mergeCell ref="A216:B216"/>
    <mergeCell ref="C216:I216"/>
    <mergeCell ref="J216:N216"/>
    <mergeCell ref="O216:X216"/>
    <mergeCell ref="Y216:AC216"/>
    <mergeCell ref="AD216:AH216"/>
    <mergeCell ref="BM220:BQ220"/>
    <mergeCell ref="A221:B221"/>
    <mergeCell ref="C221:I221"/>
    <mergeCell ref="J221:N221"/>
    <mergeCell ref="O221:X221"/>
    <mergeCell ref="Y221:AC221"/>
    <mergeCell ref="AD221:AH221"/>
    <mergeCell ref="AI221:AM221"/>
    <mergeCell ref="AN221:AR221"/>
    <mergeCell ref="AS221:AW221"/>
    <mergeCell ref="AI220:AM220"/>
    <mergeCell ref="AN220:AR220"/>
    <mergeCell ref="AS220:AW220"/>
    <mergeCell ref="AX220:BB220"/>
    <mergeCell ref="BC220:BG220"/>
    <mergeCell ref="BH220:BL220"/>
    <mergeCell ref="AX219:BB219"/>
    <mergeCell ref="BC219:BG219"/>
    <mergeCell ref="BH219:BL219"/>
    <mergeCell ref="BM219:BQ219"/>
    <mergeCell ref="A220:B220"/>
    <mergeCell ref="C220:I220"/>
    <mergeCell ref="J220:N220"/>
    <mergeCell ref="O220:X220"/>
    <mergeCell ref="Y220:AC220"/>
    <mergeCell ref="AD220:AH220"/>
    <mergeCell ref="BM218:BQ218"/>
    <mergeCell ref="A219:B219"/>
    <mergeCell ref="C219:I219"/>
    <mergeCell ref="J219:N219"/>
    <mergeCell ref="O219:X219"/>
    <mergeCell ref="Y219:AC219"/>
    <mergeCell ref="AD219:AH219"/>
    <mergeCell ref="AI219:AM219"/>
    <mergeCell ref="AN219:AR219"/>
    <mergeCell ref="AS219:AW219"/>
    <mergeCell ref="AI218:AM218"/>
    <mergeCell ref="AN218:AR218"/>
    <mergeCell ref="AS218:AW218"/>
    <mergeCell ref="AX218:BB218"/>
    <mergeCell ref="BC218:BG218"/>
    <mergeCell ref="BH218:BL218"/>
    <mergeCell ref="AN224:AR224"/>
    <mergeCell ref="AS224:AW224"/>
    <mergeCell ref="AX224:BB224"/>
    <mergeCell ref="BC224:BG224"/>
    <mergeCell ref="BH224:BL224"/>
    <mergeCell ref="BM224:BQ224"/>
    <mergeCell ref="BC223:BG223"/>
    <mergeCell ref="BH223:BL223"/>
    <mergeCell ref="BM223:BQ223"/>
    <mergeCell ref="A224:B224"/>
    <mergeCell ref="C224:I224"/>
    <mergeCell ref="J224:N224"/>
    <mergeCell ref="O224:X224"/>
    <mergeCell ref="Y224:AC224"/>
    <mergeCell ref="AD224:AH224"/>
    <mergeCell ref="AI224:AM224"/>
    <mergeCell ref="BM222:BQ222"/>
    <mergeCell ref="C223:I223"/>
    <mergeCell ref="J223:N223"/>
    <mergeCell ref="O223:X223"/>
    <mergeCell ref="Y223:AC223"/>
    <mergeCell ref="AD223:AH223"/>
    <mergeCell ref="AI223:AM223"/>
    <mergeCell ref="AN223:AR223"/>
    <mergeCell ref="AS223:AW223"/>
    <mergeCell ref="AX223:BB223"/>
    <mergeCell ref="AI222:AM222"/>
    <mergeCell ref="AN222:AR222"/>
    <mergeCell ref="AS222:AW222"/>
    <mergeCell ref="AX222:BB222"/>
    <mergeCell ref="BC222:BG222"/>
    <mergeCell ref="BH222:BL222"/>
    <mergeCell ref="AX221:BB221"/>
    <mergeCell ref="BC221:BG221"/>
    <mergeCell ref="BH221:BL221"/>
    <mergeCell ref="BM221:BQ221"/>
    <mergeCell ref="A222:B222"/>
    <mergeCell ref="C222:I222"/>
    <mergeCell ref="J222:N222"/>
    <mergeCell ref="O222:X222"/>
    <mergeCell ref="Y222:AC222"/>
    <mergeCell ref="AD222:AH222"/>
    <mergeCell ref="AN227:AR227"/>
    <mergeCell ref="AS227:AW227"/>
    <mergeCell ref="AX227:BB227"/>
    <mergeCell ref="BC227:BG227"/>
    <mergeCell ref="BH227:BL227"/>
    <mergeCell ref="BM227:BQ227"/>
    <mergeCell ref="BC226:BG226"/>
    <mergeCell ref="BH226:BL226"/>
    <mergeCell ref="BM226:BQ226"/>
    <mergeCell ref="A227:B227"/>
    <mergeCell ref="C227:I227"/>
    <mergeCell ref="J227:N227"/>
    <mergeCell ref="O227:X227"/>
    <mergeCell ref="Y227:AC227"/>
    <mergeCell ref="AD227:AH227"/>
    <mergeCell ref="AI227:AM227"/>
    <mergeCell ref="BM225:BQ225"/>
    <mergeCell ref="C226:I226"/>
    <mergeCell ref="J226:N226"/>
    <mergeCell ref="O226:X226"/>
    <mergeCell ref="Y226:AC226"/>
    <mergeCell ref="AD226:AH226"/>
    <mergeCell ref="AI226:AM226"/>
    <mergeCell ref="AN226:AR226"/>
    <mergeCell ref="AS226:AW226"/>
    <mergeCell ref="AX226:BB226"/>
    <mergeCell ref="AI225:AM225"/>
    <mergeCell ref="AN225:AR225"/>
    <mergeCell ref="AS225:AW225"/>
    <mergeCell ref="AX225:BB225"/>
    <mergeCell ref="BC225:BG225"/>
    <mergeCell ref="BH225:BL225"/>
    <mergeCell ref="A225:B225"/>
    <mergeCell ref="C225:I225"/>
    <mergeCell ref="J225:N225"/>
    <mergeCell ref="O225:X225"/>
    <mergeCell ref="Y225:AC225"/>
    <mergeCell ref="AD225:AH225"/>
    <mergeCell ref="BC230:BG230"/>
    <mergeCell ref="BH230:BL230"/>
    <mergeCell ref="BM230:BQ230"/>
    <mergeCell ref="C231:I231"/>
    <mergeCell ref="J231:N231"/>
    <mergeCell ref="O231:X231"/>
    <mergeCell ref="Y231:AC231"/>
    <mergeCell ref="AD231:AH231"/>
    <mergeCell ref="AI231:AM231"/>
    <mergeCell ref="AN231:AR231"/>
    <mergeCell ref="BM229:BQ229"/>
    <mergeCell ref="C230:I230"/>
    <mergeCell ref="J230:N230"/>
    <mergeCell ref="O230:X230"/>
    <mergeCell ref="Y230:AC230"/>
    <mergeCell ref="AD230:AH230"/>
    <mergeCell ref="AI230:AM230"/>
    <mergeCell ref="AN230:AR230"/>
    <mergeCell ref="AS230:AW230"/>
    <mergeCell ref="AX230:BB230"/>
    <mergeCell ref="AI229:AM229"/>
    <mergeCell ref="AN229:AR229"/>
    <mergeCell ref="AS229:AW229"/>
    <mergeCell ref="AX229:BB229"/>
    <mergeCell ref="BC229:BG229"/>
    <mergeCell ref="BH229:BL229"/>
    <mergeCell ref="A229:B229"/>
    <mergeCell ref="C229:I229"/>
    <mergeCell ref="J229:N229"/>
    <mergeCell ref="O229:X229"/>
    <mergeCell ref="Y229:AC229"/>
    <mergeCell ref="AD229:AH229"/>
    <mergeCell ref="AN228:AR228"/>
    <mergeCell ref="AS228:AW228"/>
    <mergeCell ref="AX228:BB228"/>
    <mergeCell ref="BC228:BG228"/>
    <mergeCell ref="BH228:BL228"/>
    <mergeCell ref="BM228:BQ228"/>
    <mergeCell ref="C228:I228"/>
    <mergeCell ref="J228:N228"/>
    <mergeCell ref="O228:X228"/>
    <mergeCell ref="Y228:AC228"/>
    <mergeCell ref="AD228:AH228"/>
    <mergeCell ref="AI228:AM228"/>
    <mergeCell ref="AS233:AW233"/>
    <mergeCell ref="AX233:BB233"/>
    <mergeCell ref="BC233:BG233"/>
    <mergeCell ref="BH233:BL233"/>
    <mergeCell ref="BM233:BQ233"/>
    <mergeCell ref="A234:B234"/>
    <mergeCell ref="C234:I234"/>
    <mergeCell ref="J234:N234"/>
    <mergeCell ref="O234:X234"/>
    <mergeCell ref="Y234:AC234"/>
    <mergeCell ref="BH232:BL232"/>
    <mergeCell ref="BM232:BQ232"/>
    <mergeCell ref="A233:B233"/>
    <mergeCell ref="C233:I233"/>
    <mergeCell ref="J233:N233"/>
    <mergeCell ref="O233:X233"/>
    <mergeCell ref="Y233:AC233"/>
    <mergeCell ref="AD233:AH233"/>
    <mergeCell ref="AI233:AM233"/>
    <mergeCell ref="AN233:AR233"/>
    <mergeCell ref="AD232:AH232"/>
    <mergeCell ref="AI232:AM232"/>
    <mergeCell ref="AN232:AR232"/>
    <mergeCell ref="AS232:AW232"/>
    <mergeCell ref="AX232:BB232"/>
    <mergeCell ref="BC232:BG232"/>
    <mergeCell ref="AS231:AW231"/>
    <mergeCell ref="AX231:BB231"/>
    <mergeCell ref="BC231:BG231"/>
    <mergeCell ref="BH231:BL231"/>
    <mergeCell ref="BM231:BQ231"/>
    <mergeCell ref="A232:B232"/>
    <mergeCell ref="C232:I232"/>
    <mergeCell ref="J232:N232"/>
    <mergeCell ref="O232:X232"/>
    <mergeCell ref="Y232:AC232"/>
    <mergeCell ref="BH236:BL236"/>
    <mergeCell ref="BM236:BQ236"/>
    <mergeCell ref="C237:I237"/>
    <mergeCell ref="J237:N237"/>
    <mergeCell ref="O237:X237"/>
    <mergeCell ref="Y237:AC237"/>
    <mergeCell ref="AD237:AH237"/>
    <mergeCell ref="AI237:AM237"/>
    <mergeCell ref="AN237:AR237"/>
    <mergeCell ref="AS237:AW237"/>
    <mergeCell ref="AD236:AH236"/>
    <mergeCell ref="AI236:AM236"/>
    <mergeCell ref="AN236:AR236"/>
    <mergeCell ref="AS236:AW236"/>
    <mergeCell ref="AX236:BB236"/>
    <mergeCell ref="BC236:BG236"/>
    <mergeCell ref="AS235:AW235"/>
    <mergeCell ref="AX235:BB235"/>
    <mergeCell ref="BC235:BG235"/>
    <mergeCell ref="BH235:BL235"/>
    <mergeCell ref="BM235:BQ235"/>
    <mergeCell ref="A236:B236"/>
    <mergeCell ref="C236:I236"/>
    <mergeCell ref="J236:N236"/>
    <mergeCell ref="O236:X236"/>
    <mergeCell ref="Y236:AC236"/>
    <mergeCell ref="BH234:BL234"/>
    <mergeCell ref="BM234:BQ234"/>
    <mergeCell ref="A235:B235"/>
    <mergeCell ref="C235:I235"/>
    <mergeCell ref="J235:N235"/>
    <mergeCell ref="O235:X235"/>
    <mergeCell ref="Y235:AC235"/>
    <mergeCell ref="AD235:AH235"/>
    <mergeCell ref="AI235:AM235"/>
    <mergeCell ref="AN235:AR235"/>
    <mergeCell ref="AD234:AH234"/>
    <mergeCell ref="AI234:AM234"/>
    <mergeCell ref="AN234:AR234"/>
    <mergeCell ref="AS234:AW234"/>
    <mergeCell ref="AX234:BB234"/>
    <mergeCell ref="BC234:BG234"/>
    <mergeCell ref="AN240:AR240"/>
    <mergeCell ref="AS240:AW240"/>
    <mergeCell ref="AX240:BB240"/>
    <mergeCell ref="BC240:BG240"/>
    <mergeCell ref="BH240:BL240"/>
    <mergeCell ref="BM240:BQ240"/>
    <mergeCell ref="BC239:BG239"/>
    <mergeCell ref="BH239:BL239"/>
    <mergeCell ref="BM239:BQ239"/>
    <mergeCell ref="A240:B240"/>
    <mergeCell ref="C240:I240"/>
    <mergeCell ref="J240:N240"/>
    <mergeCell ref="O240:X240"/>
    <mergeCell ref="Y240:AC240"/>
    <mergeCell ref="AD240:AH240"/>
    <mergeCell ref="AI240:AM240"/>
    <mergeCell ref="BM238:BQ238"/>
    <mergeCell ref="C239:I239"/>
    <mergeCell ref="J239:N239"/>
    <mergeCell ref="O239:X239"/>
    <mergeCell ref="Y239:AC239"/>
    <mergeCell ref="AD239:AH239"/>
    <mergeCell ref="AI239:AM239"/>
    <mergeCell ref="AN239:AR239"/>
    <mergeCell ref="AS239:AW239"/>
    <mergeCell ref="AX239:BB239"/>
    <mergeCell ref="AI238:AM238"/>
    <mergeCell ref="AN238:AR238"/>
    <mergeCell ref="AS238:AW238"/>
    <mergeCell ref="AX238:BB238"/>
    <mergeCell ref="BC238:BG238"/>
    <mergeCell ref="BH238:BL238"/>
    <mergeCell ref="AX237:BB237"/>
    <mergeCell ref="BC237:BG237"/>
    <mergeCell ref="BH237:BL237"/>
    <mergeCell ref="BM237:BQ237"/>
    <mergeCell ref="A238:B238"/>
    <mergeCell ref="C238:I238"/>
    <mergeCell ref="J238:N238"/>
    <mergeCell ref="O238:X238"/>
    <mergeCell ref="Y238:AC238"/>
    <mergeCell ref="AD238:AH238"/>
    <mergeCell ref="BC243:BG243"/>
    <mergeCell ref="BH243:BL243"/>
    <mergeCell ref="BM243:BQ243"/>
    <mergeCell ref="C244:I244"/>
    <mergeCell ref="J244:N244"/>
    <mergeCell ref="O244:X244"/>
    <mergeCell ref="Y244:AC244"/>
    <mergeCell ref="AD244:AH244"/>
    <mergeCell ref="AI244:AM244"/>
    <mergeCell ref="AN244:AR244"/>
    <mergeCell ref="BM242:BQ242"/>
    <mergeCell ref="C243:I243"/>
    <mergeCell ref="J243:N243"/>
    <mergeCell ref="O243:X243"/>
    <mergeCell ref="Y243:AC243"/>
    <mergeCell ref="AD243:AH243"/>
    <mergeCell ref="AI243:AM243"/>
    <mergeCell ref="AN243:AR243"/>
    <mergeCell ref="AS243:AW243"/>
    <mergeCell ref="AX243:BB243"/>
    <mergeCell ref="AI242:AM242"/>
    <mergeCell ref="AN242:AR242"/>
    <mergeCell ref="AS242:AW242"/>
    <mergeCell ref="AX242:BB242"/>
    <mergeCell ref="BC242:BG242"/>
    <mergeCell ref="BH242:BL242"/>
    <mergeCell ref="A242:B242"/>
    <mergeCell ref="C242:I242"/>
    <mergeCell ref="J242:N242"/>
    <mergeCell ref="O242:X242"/>
    <mergeCell ref="Y242:AC242"/>
    <mergeCell ref="AD242:AH242"/>
    <mergeCell ref="AN241:AR241"/>
    <mergeCell ref="AS241:AW241"/>
    <mergeCell ref="AX241:BB241"/>
    <mergeCell ref="BC241:BG241"/>
    <mergeCell ref="BH241:BL241"/>
    <mergeCell ref="BM241:BQ241"/>
    <mergeCell ref="C241:I241"/>
    <mergeCell ref="J241:N241"/>
    <mergeCell ref="O241:X241"/>
    <mergeCell ref="Y241:AC241"/>
    <mergeCell ref="AD241:AH241"/>
    <mergeCell ref="AI241:AM241"/>
    <mergeCell ref="AX246:BB246"/>
    <mergeCell ref="BC246:BG246"/>
    <mergeCell ref="BH246:BL246"/>
    <mergeCell ref="BM246:BQ246"/>
    <mergeCell ref="A247:B247"/>
    <mergeCell ref="C247:I247"/>
    <mergeCell ref="J247:N247"/>
    <mergeCell ref="O247:X247"/>
    <mergeCell ref="Y247:AC247"/>
    <mergeCell ref="AD247:AH247"/>
    <mergeCell ref="BH245:BL245"/>
    <mergeCell ref="BM245:BQ245"/>
    <mergeCell ref="C246:I246"/>
    <mergeCell ref="J246:N246"/>
    <mergeCell ref="O246:X246"/>
    <mergeCell ref="Y246:AC246"/>
    <mergeCell ref="AD246:AH246"/>
    <mergeCell ref="AI246:AM246"/>
    <mergeCell ref="AN246:AR246"/>
    <mergeCell ref="AS246:AW246"/>
    <mergeCell ref="AD245:AH245"/>
    <mergeCell ref="AI245:AM245"/>
    <mergeCell ref="AN245:AR245"/>
    <mergeCell ref="AS245:AW245"/>
    <mergeCell ref="AX245:BB245"/>
    <mergeCell ref="BC245:BG245"/>
    <mergeCell ref="AS244:AW244"/>
    <mergeCell ref="AX244:BB244"/>
    <mergeCell ref="BC244:BG244"/>
    <mergeCell ref="BH244:BL244"/>
    <mergeCell ref="BM244:BQ244"/>
    <mergeCell ref="A245:B245"/>
    <mergeCell ref="C245:I245"/>
    <mergeCell ref="J245:N245"/>
    <mergeCell ref="O245:X245"/>
    <mergeCell ref="Y245:AC245"/>
    <mergeCell ref="AN250:AR250"/>
    <mergeCell ref="AS250:AW250"/>
    <mergeCell ref="AX250:BB250"/>
    <mergeCell ref="BC250:BG250"/>
    <mergeCell ref="BH250:BL250"/>
    <mergeCell ref="BM250:BQ250"/>
    <mergeCell ref="C250:I250"/>
    <mergeCell ref="J250:N250"/>
    <mergeCell ref="O250:X250"/>
    <mergeCell ref="Y250:AC250"/>
    <mergeCell ref="AD250:AH250"/>
    <mergeCell ref="AI250:AM250"/>
    <mergeCell ref="AN249:AR249"/>
    <mergeCell ref="AS249:AW249"/>
    <mergeCell ref="AX249:BB249"/>
    <mergeCell ref="BC249:BG249"/>
    <mergeCell ref="BH249:BL249"/>
    <mergeCell ref="BM249:BQ249"/>
    <mergeCell ref="BC248:BG248"/>
    <mergeCell ref="BH248:BL248"/>
    <mergeCell ref="BM248:BQ248"/>
    <mergeCell ref="A249:B249"/>
    <mergeCell ref="C249:I249"/>
    <mergeCell ref="J249:N249"/>
    <mergeCell ref="O249:X249"/>
    <mergeCell ref="Y249:AC249"/>
    <mergeCell ref="AD249:AH249"/>
    <mergeCell ref="AI249:AM249"/>
    <mergeCell ref="BM247:BQ247"/>
    <mergeCell ref="C248:I248"/>
    <mergeCell ref="J248:N248"/>
    <mergeCell ref="O248:X248"/>
    <mergeCell ref="Y248:AC248"/>
    <mergeCell ref="AD248:AH248"/>
    <mergeCell ref="AI248:AM248"/>
    <mergeCell ref="AN248:AR248"/>
    <mergeCell ref="AS248:AW248"/>
    <mergeCell ref="AX248:BB248"/>
    <mergeCell ref="AI247:AM247"/>
    <mergeCell ref="AN247:AR247"/>
    <mergeCell ref="AS247:AW247"/>
    <mergeCell ref="AX247:BB247"/>
    <mergeCell ref="BC247:BG247"/>
    <mergeCell ref="BH247:BL247"/>
    <mergeCell ref="AS253:AW253"/>
    <mergeCell ref="AX253:BB253"/>
    <mergeCell ref="BC253:BG253"/>
    <mergeCell ref="BH253:BL253"/>
    <mergeCell ref="BM253:BQ253"/>
    <mergeCell ref="A254:B254"/>
    <mergeCell ref="C254:I254"/>
    <mergeCell ref="J254:N254"/>
    <mergeCell ref="O254:X254"/>
    <mergeCell ref="Y254:AC254"/>
    <mergeCell ref="BC252:BG252"/>
    <mergeCell ref="BH252:BL252"/>
    <mergeCell ref="BM252:BQ252"/>
    <mergeCell ref="C253:I253"/>
    <mergeCell ref="J253:N253"/>
    <mergeCell ref="O253:X253"/>
    <mergeCell ref="Y253:AC253"/>
    <mergeCell ref="AD253:AH253"/>
    <mergeCell ref="AI253:AM253"/>
    <mergeCell ref="AN253:AR253"/>
    <mergeCell ref="BM251:BQ251"/>
    <mergeCell ref="C252:I252"/>
    <mergeCell ref="J252:N252"/>
    <mergeCell ref="O252:X252"/>
    <mergeCell ref="Y252:AC252"/>
    <mergeCell ref="AD252:AH252"/>
    <mergeCell ref="AI252:AM252"/>
    <mergeCell ref="AN252:AR252"/>
    <mergeCell ref="AS252:AW252"/>
    <mergeCell ref="AX252:BB252"/>
    <mergeCell ref="AI251:AM251"/>
    <mergeCell ref="AN251:AR251"/>
    <mergeCell ref="AS251:AW251"/>
    <mergeCell ref="AX251:BB251"/>
    <mergeCell ref="BC251:BG251"/>
    <mergeCell ref="BH251:BL251"/>
    <mergeCell ref="A251:B251"/>
    <mergeCell ref="C251:I251"/>
    <mergeCell ref="J251:N251"/>
    <mergeCell ref="O251:X251"/>
    <mergeCell ref="Y251:AC251"/>
    <mergeCell ref="AD251:AH251"/>
    <mergeCell ref="BM256:BQ256"/>
    <mergeCell ref="A257:B257"/>
    <mergeCell ref="C257:I257"/>
    <mergeCell ref="J257:N257"/>
    <mergeCell ref="O257:X257"/>
    <mergeCell ref="Y257:AC257"/>
    <mergeCell ref="AD257:AH257"/>
    <mergeCell ref="AI257:AM257"/>
    <mergeCell ref="AN257:AR257"/>
    <mergeCell ref="AS257:AW257"/>
    <mergeCell ref="AI256:AM256"/>
    <mergeCell ref="AN256:AR256"/>
    <mergeCell ref="AS256:AW256"/>
    <mergeCell ref="AX256:BB256"/>
    <mergeCell ref="BC256:BG256"/>
    <mergeCell ref="BH256:BL256"/>
    <mergeCell ref="AX255:BB255"/>
    <mergeCell ref="BC255:BG255"/>
    <mergeCell ref="BH255:BL255"/>
    <mergeCell ref="BM255:BQ255"/>
    <mergeCell ref="A256:B256"/>
    <mergeCell ref="C256:I256"/>
    <mergeCell ref="J256:N256"/>
    <mergeCell ref="O256:X256"/>
    <mergeCell ref="Y256:AC256"/>
    <mergeCell ref="AD256:AH256"/>
    <mergeCell ref="BH254:BL254"/>
    <mergeCell ref="BM254:BQ254"/>
    <mergeCell ref="C255:I255"/>
    <mergeCell ref="J255:N255"/>
    <mergeCell ref="O255:X255"/>
    <mergeCell ref="Y255:AC255"/>
    <mergeCell ref="AD255:AH255"/>
    <mergeCell ref="AI255:AM255"/>
    <mergeCell ref="AN255:AR255"/>
    <mergeCell ref="AS255:AW255"/>
    <mergeCell ref="AD254:AH254"/>
    <mergeCell ref="AI254:AM254"/>
    <mergeCell ref="AN254:AR254"/>
    <mergeCell ref="AS254:AW254"/>
    <mergeCell ref="AX254:BB254"/>
    <mergeCell ref="BC254:BG254"/>
    <mergeCell ref="AN260:AR260"/>
    <mergeCell ref="AS260:AW260"/>
    <mergeCell ref="AX260:BB260"/>
    <mergeCell ref="BC260:BG260"/>
    <mergeCell ref="BH260:BL260"/>
    <mergeCell ref="BM260:BQ260"/>
    <mergeCell ref="BC259:BG259"/>
    <mergeCell ref="BH259:BL259"/>
    <mergeCell ref="BM259:BQ259"/>
    <mergeCell ref="A260:B260"/>
    <mergeCell ref="C260:I260"/>
    <mergeCell ref="J260:N260"/>
    <mergeCell ref="O260:X260"/>
    <mergeCell ref="Y260:AC260"/>
    <mergeCell ref="AD260:AH260"/>
    <mergeCell ref="AI260:AM260"/>
    <mergeCell ref="BM258:BQ258"/>
    <mergeCell ref="C259:I259"/>
    <mergeCell ref="J259:N259"/>
    <mergeCell ref="O259:X259"/>
    <mergeCell ref="Y259:AC259"/>
    <mergeCell ref="AD259:AH259"/>
    <mergeCell ref="AI259:AM259"/>
    <mergeCell ref="AN259:AR259"/>
    <mergeCell ref="AS259:AW259"/>
    <mergeCell ref="AX259:BB259"/>
    <mergeCell ref="AI258:AM258"/>
    <mergeCell ref="AN258:AR258"/>
    <mergeCell ref="AS258:AW258"/>
    <mergeCell ref="AX258:BB258"/>
    <mergeCell ref="BC258:BG258"/>
    <mergeCell ref="BH258:BL258"/>
    <mergeCell ref="AX257:BB257"/>
    <mergeCell ref="BC257:BG257"/>
    <mergeCell ref="BH257:BL257"/>
    <mergeCell ref="BM257:BQ257"/>
    <mergeCell ref="A258:B258"/>
    <mergeCell ref="C258:I258"/>
    <mergeCell ref="J258:N258"/>
    <mergeCell ref="O258:X258"/>
    <mergeCell ref="Y258:AC258"/>
    <mergeCell ref="AD258:AH258"/>
    <mergeCell ref="AN263:AR263"/>
    <mergeCell ref="AS263:AW263"/>
    <mergeCell ref="AX263:BB263"/>
    <mergeCell ref="BC263:BG263"/>
    <mergeCell ref="BH263:BL263"/>
    <mergeCell ref="BM263:BQ263"/>
    <mergeCell ref="AX262:BB262"/>
    <mergeCell ref="BC262:BG262"/>
    <mergeCell ref="BH262:BL262"/>
    <mergeCell ref="BM262:BQ262"/>
    <mergeCell ref="C263:I263"/>
    <mergeCell ref="J263:N263"/>
    <mergeCell ref="O263:X263"/>
    <mergeCell ref="Y263:AC263"/>
    <mergeCell ref="AD263:AH263"/>
    <mergeCell ref="AI263:AM263"/>
    <mergeCell ref="BM261:BQ261"/>
    <mergeCell ref="A262:B262"/>
    <mergeCell ref="C262:I262"/>
    <mergeCell ref="J262:N262"/>
    <mergeCell ref="O262:X262"/>
    <mergeCell ref="Y262:AC262"/>
    <mergeCell ref="AD262:AH262"/>
    <mergeCell ref="AI262:AM262"/>
    <mergeCell ref="AN262:AR262"/>
    <mergeCell ref="AS262:AW262"/>
    <mergeCell ref="AI261:AM261"/>
    <mergeCell ref="AN261:AR261"/>
    <mergeCell ref="AS261:AW261"/>
    <mergeCell ref="AX261:BB261"/>
    <mergeCell ref="BC261:BG261"/>
    <mergeCell ref="BH261:BL261"/>
    <mergeCell ref="A261:B261"/>
    <mergeCell ref="C261:I261"/>
    <mergeCell ref="J261:N261"/>
    <mergeCell ref="O261:X261"/>
    <mergeCell ref="Y261:AC261"/>
    <mergeCell ref="AD261:AH261"/>
    <mergeCell ref="AS266:AW266"/>
    <mergeCell ref="AX266:BB266"/>
    <mergeCell ref="BC266:BG266"/>
    <mergeCell ref="BH266:BL266"/>
    <mergeCell ref="BM266:BQ266"/>
    <mergeCell ref="A267:B267"/>
    <mergeCell ref="C267:I267"/>
    <mergeCell ref="J267:N267"/>
    <mergeCell ref="O267:X267"/>
    <mergeCell ref="Y267:AC267"/>
    <mergeCell ref="BC265:BG265"/>
    <mergeCell ref="BH265:BL265"/>
    <mergeCell ref="BM265:BQ265"/>
    <mergeCell ref="C266:I266"/>
    <mergeCell ref="J266:N266"/>
    <mergeCell ref="O266:X266"/>
    <mergeCell ref="Y266:AC266"/>
    <mergeCell ref="AD266:AH266"/>
    <mergeCell ref="AI266:AM266"/>
    <mergeCell ref="AN266:AR266"/>
    <mergeCell ref="BM264:BQ264"/>
    <mergeCell ref="C265:I265"/>
    <mergeCell ref="J265:N265"/>
    <mergeCell ref="O265:X265"/>
    <mergeCell ref="Y265:AC265"/>
    <mergeCell ref="AD265:AH265"/>
    <mergeCell ref="AI265:AM265"/>
    <mergeCell ref="AN265:AR265"/>
    <mergeCell ref="AS265:AW265"/>
    <mergeCell ref="AX265:BB265"/>
    <mergeCell ref="AI264:AM264"/>
    <mergeCell ref="AN264:AR264"/>
    <mergeCell ref="AS264:AW264"/>
    <mergeCell ref="AX264:BB264"/>
    <mergeCell ref="BC264:BG264"/>
    <mergeCell ref="BH264:BL264"/>
    <mergeCell ref="A264:B264"/>
    <mergeCell ref="C264:I264"/>
    <mergeCell ref="J264:N264"/>
    <mergeCell ref="O264:X264"/>
    <mergeCell ref="Y264:AC264"/>
    <mergeCell ref="AD264:AH264"/>
    <mergeCell ref="BM269:BQ269"/>
    <mergeCell ref="A270:B270"/>
    <mergeCell ref="C270:I270"/>
    <mergeCell ref="J270:N270"/>
    <mergeCell ref="O270:X270"/>
    <mergeCell ref="Y270:AC270"/>
    <mergeCell ref="AD270:AH270"/>
    <mergeCell ref="AI270:AM270"/>
    <mergeCell ref="AN270:AR270"/>
    <mergeCell ref="AS270:AW270"/>
    <mergeCell ref="AI269:AM269"/>
    <mergeCell ref="AN269:AR269"/>
    <mergeCell ref="AS269:AW269"/>
    <mergeCell ref="AX269:BB269"/>
    <mergeCell ref="BC269:BG269"/>
    <mergeCell ref="BH269:BL269"/>
    <mergeCell ref="AS268:AW268"/>
    <mergeCell ref="AX268:BB268"/>
    <mergeCell ref="BC268:BG268"/>
    <mergeCell ref="BH268:BL268"/>
    <mergeCell ref="BM268:BQ268"/>
    <mergeCell ref="C269:I269"/>
    <mergeCell ref="J269:N269"/>
    <mergeCell ref="O269:X269"/>
    <mergeCell ref="Y269:AC269"/>
    <mergeCell ref="AD269:AH269"/>
    <mergeCell ref="BH267:BL267"/>
    <mergeCell ref="BM267:BQ267"/>
    <mergeCell ref="A268:B268"/>
    <mergeCell ref="C268:I268"/>
    <mergeCell ref="J268:N268"/>
    <mergeCell ref="O268:X268"/>
    <mergeCell ref="Y268:AC268"/>
    <mergeCell ref="AD268:AH268"/>
    <mergeCell ref="AI268:AM268"/>
    <mergeCell ref="AN268:AR268"/>
    <mergeCell ref="AD267:AH267"/>
    <mergeCell ref="AI267:AM267"/>
    <mergeCell ref="AN267:AR267"/>
    <mergeCell ref="AS267:AW267"/>
    <mergeCell ref="AX267:BB267"/>
    <mergeCell ref="BC267:BG267"/>
    <mergeCell ref="AN273:AR273"/>
    <mergeCell ref="AS273:AW273"/>
    <mergeCell ref="AX273:BB273"/>
    <mergeCell ref="BC273:BG273"/>
    <mergeCell ref="BH273:BL273"/>
    <mergeCell ref="BM273:BQ273"/>
    <mergeCell ref="BC272:BG272"/>
    <mergeCell ref="BH272:BL272"/>
    <mergeCell ref="BM272:BQ272"/>
    <mergeCell ref="A273:B273"/>
    <mergeCell ref="C273:I273"/>
    <mergeCell ref="J273:N273"/>
    <mergeCell ref="O273:X273"/>
    <mergeCell ref="Y273:AC273"/>
    <mergeCell ref="AD273:AH273"/>
    <mergeCell ref="AI273:AM273"/>
    <mergeCell ref="BM271:BQ271"/>
    <mergeCell ref="C272:I272"/>
    <mergeCell ref="J272:N272"/>
    <mergeCell ref="O272:X272"/>
    <mergeCell ref="Y272:AC272"/>
    <mergeCell ref="AD272:AH272"/>
    <mergeCell ref="AI272:AM272"/>
    <mergeCell ref="AN272:AR272"/>
    <mergeCell ref="AS272:AW272"/>
    <mergeCell ref="AX272:BB272"/>
    <mergeCell ref="AI271:AM271"/>
    <mergeCell ref="AN271:AR271"/>
    <mergeCell ref="AS271:AW271"/>
    <mergeCell ref="AX271:BB271"/>
    <mergeCell ref="BC271:BG271"/>
    <mergeCell ref="BH271:BL271"/>
    <mergeCell ref="AX270:BB270"/>
    <mergeCell ref="BC270:BG270"/>
    <mergeCell ref="BH270:BL270"/>
    <mergeCell ref="BM270:BQ270"/>
    <mergeCell ref="A271:B271"/>
    <mergeCell ref="C271:I271"/>
    <mergeCell ref="J271:N271"/>
    <mergeCell ref="O271:X271"/>
    <mergeCell ref="Y271:AC271"/>
    <mergeCell ref="AD271:AH271"/>
    <mergeCell ref="AN277:AR277"/>
    <mergeCell ref="AS277:AW277"/>
    <mergeCell ref="AX277:BB277"/>
    <mergeCell ref="BC277:BG277"/>
    <mergeCell ref="BH277:BL277"/>
    <mergeCell ref="BM277:BQ277"/>
    <mergeCell ref="C277:I277"/>
    <mergeCell ref="J277:N277"/>
    <mergeCell ref="O277:X277"/>
    <mergeCell ref="Y277:AC277"/>
    <mergeCell ref="AD277:AH277"/>
    <mergeCell ref="AI277:AM277"/>
    <mergeCell ref="AN276:AR276"/>
    <mergeCell ref="AS276:AW276"/>
    <mergeCell ref="AX276:BB276"/>
    <mergeCell ref="BC276:BG276"/>
    <mergeCell ref="BH276:BL276"/>
    <mergeCell ref="BM276:BQ276"/>
    <mergeCell ref="BC275:BG275"/>
    <mergeCell ref="BH275:BL275"/>
    <mergeCell ref="BM275:BQ275"/>
    <mergeCell ref="A276:B276"/>
    <mergeCell ref="C276:I276"/>
    <mergeCell ref="J276:N276"/>
    <mergeCell ref="O276:X276"/>
    <mergeCell ref="Y276:AC276"/>
    <mergeCell ref="AD276:AH276"/>
    <mergeCell ref="AI276:AM276"/>
    <mergeCell ref="BM274:BQ274"/>
    <mergeCell ref="C275:I275"/>
    <mergeCell ref="J275:N275"/>
    <mergeCell ref="O275:X275"/>
    <mergeCell ref="Y275:AC275"/>
    <mergeCell ref="AD275:AH275"/>
    <mergeCell ref="AI275:AM275"/>
    <mergeCell ref="AN275:AR275"/>
    <mergeCell ref="AS275:AW275"/>
    <mergeCell ref="AX275:BB275"/>
    <mergeCell ref="AI274:AM274"/>
    <mergeCell ref="AN274:AR274"/>
    <mergeCell ref="AS274:AW274"/>
    <mergeCell ref="AX274:BB274"/>
    <mergeCell ref="BC274:BG274"/>
    <mergeCell ref="BH274:BL274"/>
    <mergeCell ref="A274:B274"/>
    <mergeCell ref="C274:I274"/>
    <mergeCell ref="J274:N274"/>
    <mergeCell ref="O274:X274"/>
    <mergeCell ref="Y274:AC274"/>
    <mergeCell ref="AD274:AH274"/>
    <mergeCell ref="BM279:BQ279"/>
    <mergeCell ref="C280:I280"/>
    <mergeCell ref="J280:N280"/>
    <mergeCell ref="O280:X280"/>
    <mergeCell ref="Y280:AC280"/>
    <mergeCell ref="AD280:AH280"/>
    <mergeCell ref="AI280:AM280"/>
    <mergeCell ref="AN280:AR280"/>
    <mergeCell ref="AS280:AW280"/>
    <mergeCell ref="AX280:BB280"/>
    <mergeCell ref="AI279:AM279"/>
    <mergeCell ref="AN279:AR279"/>
    <mergeCell ref="AS279:AW279"/>
    <mergeCell ref="AX279:BB279"/>
    <mergeCell ref="BC279:BG279"/>
    <mergeCell ref="BH279:BL279"/>
    <mergeCell ref="A279:B279"/>
    <mergeCell ref="C279:I279"/>
    <mergeCell ref="J279:N279"/>
    <mergeCell ref="O279:X279"/>
    <mergeCell ref="Y279:AC279"/>
    <mergeCell ref="AD279:AH279"/>
    <mergeCell ref="AN278:AR278"/>
    <mergeCell ref="AS278:AW278"/>
    <mergeCell ref="AX278:BB278"/>
    <mergeCell ref="BC278:BG278"/>
    <mergeCell ref="BH278:BL278"/>
    <mergeCell ref="BM278:BQ278"/>
    <mergeCell ref="C278:I278"/>
    <mergeCell ref="J278:N278"/>
    <mergeCell ref="O278:X278"/>
    <mergeCell ref="Y278:AC278"/>
    <mergeCell ref="AD278:AH278"/>
    <mergeCell ref="AI278:AM278"/>
    <mergeCell ref="BM282:BQ282"/>
    <mergeCell ref="A283:B283"/>
    <mergeCell ref="C283:I283"/>
    <mergeCell ref="J283:N283"/>
    <mergeCell ref="O283:X283"/>
    <mergeCell ref="Y283:AC283"/>
    <mergeCell ref="AD283:AH283"/>
    <mergeCell ref="AI283:AM283"/>
    <mergeCell ref="AN283:AR283"/>
    <mergeCell ref="AS283:AW283"/>
    <mergeCell ref="AI282:AM282"/>
    <mergeCell ref="AN282:AR282"/>
    <mergeCell ref="AS282:AW282"/>
    <mergeCell ref="AX282:BB282"/>
    <mergeCell ref="BC282:BG282"/>
    <mergeCell ref="BH282:BL282"/>
    <mergeCell ref="A282:B282"/>
    <mergeCell ref="C282:I282"/>
    <mergeCell ref="J282:N282"/>
    <mergeCell ref="O282:X282"/>
    <mergeCell ref="Y282:AC282"/>
    <mergeCell ref="AD282:AH282"/>
    <mergeCell ref="AN281:AR281"/>
    <mergeCell ref="AS281:AW281"/>
    <mergeCell ref="AX281:BB281"/>
    <mergeCell ref="BC281:BG281"/>
    <mergeCell ref="BH281:BL281"/>
    <mergeCell ref="BM281:BQ281"/>
    <mergeCell ref="BC280:BG280"/>
    <mergeCell ref="BH280:BL280"/>
    <mergeCell ref="BM280:BQ280"/>
    <mergeCell ref="A281:B281"/>
    <mergeCell ref="C281:I281"/>
    <mergeCell ref="J281:N281"/>
    <mergeCell ref="O281:X281"/>
    <mergeCell ref="Y281:AC281"/>
    <mergeCell ref="AD281:AH281"/>
    <mergeCell ref="AI281:AM281"/>
    <mergeCell ref="AN286:AR286"/>
    <mergeCell ref="AS286:AW286"/>
    <mergeCell ref="AX286:BB286"/>
    <mergeCell ref="BC286:BG286"/>
    <mergeCell ref="BH286:BL286"/>
    <mergeCell ref="BM286:BQ286"/>
    <mergeCell ref="AX285:BB285"/>
    <mergeCell ref="BC285:BG285"/>
    <mergeCell ref="BH285:BL285"/>
    <mergeCell ref="BM285:BQ285"/>
    <mergeCell ref="C286:I286"/>
    <mergeCell ref="J286:N286"/>
    <mergeCell ref="O286:X286"/>
    <mergeCell ref="Y286:AC286"/>
    <mergeCell ref="AD286:AH286"/>
    <mergeCell ref="AI286:AM286"/>
    <mergeCell ref="BM284:BQ284"/>
    <mergeCell ref="A285:B285"/>
    <mergeCell ref="C285:I285"/>
    <mergeCell ref="J285:N285"/>
    <mergeCell ref="O285:X285"/>
    <mergeCell ref="Y285:AC285"/>
    <mergeCell ref="AD285:AH285"/>
    <mergeCell ref="AI285:AM285"/>
    <mergeCell ref="AN285:AR285"/>
    <mergeCell ref="AS285:AW285"/>
    <mergeCell ref="AI284:AM284"/>
    <mergeCell ref="AN284:AR284"/>
    <mergeCell ref="AS284:AW284"/>
    <mergeCell ref="AX284:BB284"/>
    <mergeCell ref="BC284:BG284"/>
    <mergeCell ref="BH284:BL284"/>
    <mergeCell ref="AX283:BB283"/>
    <mergeCell ref="BC283:BG283"/>
    <mergeCell ref="BH283:BL283"/>
    <mergeCell ref="BM283:BQ283"/>
    <mergeCell ref="A284:B284"/>
    <mergeCell ref="C284:I284"/>
    <mergeCell ref="J284:N284"/>
    <mergeCell ref="O284:X284"/>
    <mergeCell ref="Y284:AC284"/>
    <mergeCell ref="AD284:AH284"/>
    <mergeCell ref="BM289:BQ289"/>
    <mergeCell ref="A290:B290"/>
    <mergeCell ref="C290:I290"/>
    <mergeCell ref="J290:N290"/>
    <mergeCell ref="O290:X290"/>
    <mergeCell ref="Y290:AC290"/>
    <mergeCell ref="AD290:AH290"/>
    <mergeCell ref="AI290:AM290"/>
    <mergeCell ref="AN290:AR290"/>
    <mergeCell ref="AS290:AW290"/>
    <mergeCell ref="AI289:AM289"/>
    <mergeCell ref="AN289:AR289"/>
    <mergeCell ref="AS289:AW289"/>
    <mergeCell ref="AX289:BB289"/>
    <mergeCell ref="BC289:BG289"/>
    <mergeCell ref="BH289:BL289"/>
    <mergeCell ref="AX288:BB288"/>
    <mergeCell ref="BC288:BG288"/>
    <mergeCell ref="BH288:BL288"/>
    <mergeCell ref="BM288:BQ288"/>
    <mergeCell ref="A289:B289"/>
    <mergeCell ref="C289:I289"/>
    <mergeCell ref="J289:N289"/>
    <mergeCell ref="O289:X289"/>
    <mergeCell ref="Y289:AC289"/>
    <mergeCell ref="AD289:AH289"/>
    <mergeCell ref="BM287:BQ287"/>
    <mergeCell ref="A288:B288"/>
    <mergeCell ref="C288:I288"/>
    <mergeCell ref="J288:N288"/>
    <mergeCell ref="O288:X288"/>
    <mergeCell ref="Y288:AC288"/>
    <mergeCell ref="AD288:AH288"/>
    <mergeCell ref="AI288:AM288"/>
    <mergeCell ref="AN288:AR288"/>
    <mergeCell ref="AS288:AW288"/>
    <mergeCell ref="AI287:AM287"/>
    <mergeCell ref="AN287:AR287"/>
    <mergeCell ref="AS287:AW287"/>
    <mergeCell ref="AX287:BB287"/>
    <mergeCell ref="BC287:BG287"/>
    <mergeCell ref="BH287:BL287"/>
    <mergeCell ref="A287:B287"/>
    <mergeCell ref="C287:I287"/>
    <mergeCell ref="J287:N287"/>
    <mergeCell ref="O287:X287"/>
    <mergeCell ref="Y287:AC287"/>
    <mergeCell ref="AD287:AH287"/>
    <mergeCell ref="A293:B293"/>
    <mergeCell ref="C293:I293"/>
    <mergeCell ref="J293:N293"/>
    <mergeCell ref="O293:X293"/>
    <mergeCell ref="Y293:AC293"/>
    <mergeCell ref="AD293:AH293"/>
    <mergeCell ref="AI293:AM293"/>
    <mergeCell ref="BM291:BQ291"/>
    <mergeCell ref="C292:I292"/>
    <mergeCell ref="J292:N292"/>
    <mergeCell ref="O292:X292"/>
    <mergeCell ref="Y292:AC292"/>
    <mergeCell ref="AD292:AH292"/>
    <mergeCell ref="AI292:AM292"/>
    <mergeCell ref="AN292:AR292"/>
    <mergeCell ref="AS292:AW292"/>
    <mergeCell ref="AX292:BB292"/>
    <mergeCell ref="AI291:AM291"/>
    <mergeCell ref="AN291:AR291"/>
    <mergeCell ref="AS291:AW291"/>
    <mergeCell ref="AX291:BB291"/>
    <mergeCell ref="BC291:BG291"/>
    <mergeCell ref="BH291:BL291"/>
    <mergeCell ref="AX290:BB290"/>
    <mergeCell ref="BC290:BG290"/>
    <mergeCell ref="BH290:BL290"/>
    <mergeCell ref="BM290:BQ290"/>
    <mergeCell ref="A291:B291"/>
    <mergeCell ref="C291:I291"/>
    <mergeCell ref="J291:N291"/>
    <mergeCell ref="O291:X291"/>
    <mergeCell ref="Y291:AC291"/>
    <mergeCell ref="AD291:AH291"/>
    <mergeCell ref="AN295:AR295"/>
    <mergeCell ref="AS295:AW295"/>
    <mergeCell ref="AX295:BB295"/>
    <mergeCell ref="BC295:BG295"/>
    <mergeCell ref="BH295:BL295"/>
    <mergeCell ref="BM295:BQ295"/>
    <mergeCell ref="C295:I295"/>
    <mergeCell ref="J295:N295"/>
    <mergeCell ref="O295:X295"/>
    <mergeCell ref="Y295:AC295"/>
    <mergeCell ref="AD295:AH295"/>
    <mergeCell ref="AI295:AM295"/>
    <mergeCell ref="AN294:AR294"/>
    <mergeCell ref="AS294:AW294"/>
    <mergeCell ref="AX294:BB294"/>
    <mergeCell ref="BC294:BG294"/>
    <mergeCell ref="BH294:BL294"/>
    <mergeCell ref="BM294:BQ294"/>
    <mergeCell ref="C294:I294"/>
    <mergeCell ref="J294:N294"/>
    <mergeCell ref="O294:X294"/>
    <mergeCell ref="Y294:AC294"/>
    <mergeCell ref="AD294:AH294"/>
    <mergeCell ref="AI294:AM294"/>
    <mergeCell ref="AN293:AR293"/>
    <mergeCell ref="AS293:AW293"/>
    <mergeCell ref="AX293:BB293"/>
    <mergeCell ref="BC293:BG293"/>
    <mergeCell ref="BH293:BL293"/>
    <mergeCell ref="BM293:BQ293"/>
    <mergeCell ref="BC292:BG292"/>
    <mergeCell ref="BH292:BL292"/>
    <mergeCell ref="BM292:BQ292"/>
    <mergeCell ref="AN298:AR298"/>
    <mergeCell ref="AS298:AW298"/>
    <mergeCell ref="AX298:BB298"/>
    <mergeCell ref="BC298:BG298"/>
    <mergeCell ref="BH298:BL298"/>
    <mergeCell ref="BM298:BQ298"/>
    <mergeCell ref="BC297:BG297"/>
    <mergeCell ref="BH297:BL297"/>
    <mergeCell ref="BM297:BQ297"/>
    <mergeCell ref="A298:B298"/>
    <mergeCell ref="C298:I298"/>
    <mergeCell ref="J298:N298"/>
    <mergeCell ref="O298:X298"/>
    <mergeCell ref="Y298:AC298"/>
    <mergeCell ref="AD298:AH298"/>
    <mergeCell ref="AI298:AM298"/>
    <mergeCell ref="BM296:BQ296"/>
    <mergeCell ref="C297:I297"/>
    <mergeCell ref="J297:N297"/>
    <mergeCell ref="O297:X297"/>
    <mergeCell ref="Y297:AC297"/>
    <mergeCell ref="AD297:AH297"/>
    <mergeCell ref="AI297:AM297"/>
    <mergeCell ref="AN297:AR297"/>
    <mergeCell ref="AS297:AW297"/>
    <mergeCell ref="AX297:BB297"/>
    <mergeCell ref="AI296:AM296"/>
    <mergeCell ref="AN296:AR296"/>
    <mergeCell ref="AS296:AW296"/>
    <mergeCell ref="AX296:BB296"/>
    <mergeCell ref="BC296:BG296"/>
    <mergeCell ref="BH296:BL296"/>
    <mergeCell ref="A296:B296"/>
    <mergeCell ref="C296:I296"/>
    <mergeCell ref="J296:N296"/>
    <mergeCell ref="O296:X296"/>
    <mergeCell ref="Y296:AC296"/>
    <mergeCell ref="AD296:AH296"/>
    <mergeCell ref="A302:B302"/>
    <mergeCell ref="C302:I302"/>
    <mergeCell ref="J302:N302"/>
    <mergeCell ref="O302:X302"/>
    <mergeCell ref="Y302:AC302"/>
    <mergeCell ref="AD302:AH302"/>
    <mergeCell ref="AI302:AM302"/>
    <mergeCell ref="BM300:BQ300"/>
    <mergeCell ref="C301:I301"/>
    <mergeCell ref="J301:N301"/>
    <mergeCell ref="O301:X301"/>
    <mergeCell ref="Y301:AC301"/>
    <mergeCell ref="AD301:AH301"/>
    <mergeCell ref="AI301:AM301"/>
    <mergeCell ref="AN301:AR301"/>
    <mergeCell ref="AS301:AW301"/>
    <mergeCell ref="AX301:BB301"/>
    <mergeCell ref="AI300:AM300"/>
    <mergeCell ref="AN300:AR300"/>
    <mergeCell ref="AS300:AW300"/>
    <mergeCell ref="AX300:BB300"/>
    <mergeCell ref="BC300:BG300"/>
    <mergeCell ref="BH300:BL300"/>
    <mergeCell ref="A300:B300"/>
    <mergeCell ref="C300:I300"/>
    <mergeCell ref="J300:N300"/>
    <mergeCell ref="O300:X300"/>
    <mergeCell ref="Y300:AC300"/>
    <mergeCell ref="AD300:AH300"/>
    <mergeCell ref="AN299:AR299"/>
    <mergeCell ref="AS299:AW299"/>
    <mergeCell ref="AX299:BB299"/>
    <mergeCell ref="BC299:BG299"/>
    <mergeCell ref="BH299:BL299"/>
    <mergeCell ref="BM299:BQ299"/>
    <mergeCell ref="C299:I299"/>
    <mergeCell ref="J299:N299"/>
    <mergeCell ref="O299:X299"/>
    <mergeCell ref="Y299:AC299"/>
    <mergeCell ref="AD299:AH299"/>
    <mergeCell ref="AI299:AM299"/>
    <mergeCell ref="AN304:AR304"/>
    <mergeCell ref="AS304:AW304"/>
    <mergeCell ref="AX304:BB304"/>
    <mergeCell ref="BC304:BG304"/>
    <mergeCell ref="BH304:BL304"/>
    <mergeCell ref="BM304:BQ304"/>
    <mergeCell ref="C304:I304"/>
    <mergeCell ref="J304:N304"/>
    <mergeCell ref="O304:X304"/>
    <mergeCell ref="Y304:AC304"/>
    <mergeCell ref="AD304:AH304"/>
    <mergeCell ref="AI304:AM304"/>
    <mergeCell ref="AN303:AR303"/>
    <mergeCell ref="AS303:AW303"/>
    <mergeCell ref="AX303:BB303"/>
    <mergeCell ref="BC303:BG303"/>
    <mergeCell ref="BH303:BL303"/>
    <mergeCell ref="BM303:BQ303"/>
    <mergeCell ref="C303:I303"/>
    <mergeCell ref="J303:N303"/>
    <mergeCell ref="O303:X303"/>
    <mergeCell ref="Y303:AC303"/>
    <mergeCell ref="AD303:AH303"/>
    <mergeCell ref="AI303:AM303"/>
    <mergeCell ref="AN302:AR302"/>
    <mergeCell ref="AS302:AW302"/>
    <mergeCell ref="AX302:BB302"/>
    <mergeCell ref="BC302:BG302"/>
    <mergeCell ref="BH302:BL302"/>
    <mergeCell ref="BM302:BQ302"/>
    <mergeCell ref="BC301:BG301"/>
    <mergeCell ref="BH301:BL301"/>
    <mergeCell ref="BM301:BQ301"/>
    <mergeCell ref="AN307:AR307"/>
    <mergeCell ref="AS307:AW307"/>
    <mergeCell ref="AX307:BB307"/>
    <mergeCell ref="BC307:BG307"/>
    <mergeCell ref="BH307:BL307"/>
    <mergeCell ref="BM307:BQ307"/>
    <mergeCell ref="BC306:BG306"/>
    <mergeCell ref="BH306:BL306"/>
    <mergeCell ref="BM306:BQ306"/>
    <mergeCell ref="A307:B307"/>
    <mergeCell ref="C307:I307"/>
    <mergeCell ref="J307:N307"/>
    <mergeCell ref="O307:X307"/>
    <mergeCell ref="Y307:AC307"/>
    <mergeCell ref="AD307:AH307"/>
    <mergeCell ref="AI307:AM307"/>
    <mergeCell ref="BM305:BQ305"/>
    <mergeCell ref="C306:I306"/>
    <mergeCell ref="J306:N306"/>
    <mergeCell ref="O306:X306"/>
    <mergeCell ref="Y306:AC306"/>
    <mergeCell ref="AD306:AH306"/>
    <mergeCell ref="AI306:AM306"/>
    <mergeCell ref="AN306:AR306"/>
    <mergeCell ref="AS306:AW306"/>
    <mergeCell ref="AX306:BB306"/>
    <mergeCell ref="AI305:AM305"/>
    <mergeCell ref="AN305:AR305"/>
    <mergeCell ref="AS305:AW305"/>
    <mergeCell ref="AX305:BB305"/>
    <mergeCell ref="BC305:BG305"/>
    <mergeCell ref="BH305:BL305"/>
    <mergeCell ref="A305:B305"/>
    <mergeCell ref="C305:I305"/>
    <mergeCell ref="J305:N305"/>
    <mergeCell ref="O305:X305"/>
    <mergeCell ref="Y305:AC305"/>
    <mergeCell ref="AD305:AH305"/>
    <mergeCell ref="AN310:AR310"/>
    <mergeCell ref="AS310:AW310"/>
    <mergeCell ref="AX310:BB310"/>
    <mergeCell ref="BC310:BG310"/>
    <mergeCell ref="BH310:BL310"/>
    <mergeCell ref="BM310:BQ310"/>
    <mergeCell ref="BC309:BG309"/>
    <mergeCell ref="BH309:BL309"/>
    <mergeCell ref="BM309:BQ309"/>
    <mergeCell ref="A310:B310"/>
    <mergeCell ref="C310:I310"/>
    <mergeCell ref="J310:N310"/>
    <mergeCell ref="O310:X310"/>
    <mergeCell ref="Y310:AC310"/>
    <mergeCell ref="AD310:AH310"/>
    <mergeCell ref="AI310:AM310"/>
    <mergeCell ref="BM308:BQ308"/>
    <mergeCell ref="C309:I309"/>
    <mergeCell ref="J309:N309"/>
    <mergeCell ref="O309:X309"/>
    <mergeCell ref="Y309:AC309"/>
    <mergeCell ref="AD309:AH309"/>
    <mergeCell ref="AI309:AM309"/>
    <mergeCell ref="AN309:AR309"/>
    <mergeCell ref="AS309:AW309"/>
    <mergeCell ref="AX309:BB309"/>
    <mergeCell ref="AI308:AM308"/>
    <mergeCell ref="AN308:AR308"/>
    <mergeCell ref="AS308:AW308"/>
    <mergeCell ref="AX308:BB308"/>
    <mergeCell ref="BC308:BG308"/>
    <mergeCell ref="BH308:BL308"/>
    <mergeCell ref="A308:B308"/>
    <mergeCell ref="C308:I308"/>
    <mergeCell ref="J308:N308"/>
    <mergeCell ref="O308:X308"/>
    <mergeCell ref="Y308:AC308"/>
    <mergeCell ref="AD308:AH308"/>
    <mergeCell ref="BM312:BQ312"/>
    <mergeCell ref="C313:I313"/>
    <mergeCell ref="J313:N313"/>
    <mergeCell ref="O313:X313"/>
    <mergeCell ref="Y313:AC313"/>
    <mergeCell ref="AD313:AH313"/>
    <mergeCell ref="AI313:AM313"/>
    <mergeCell ref="AN313:AR313"/>
    <mergeCell ref="AS313:AW313"/>
    <mergeCell ref="AX313:BB313"/>
    <mergeCell ref="AI312:AM312"/>
    <mergeCell ref="AN312:AR312"/>
    <mergeCell ref="AS312:AW312"/>
    <mergeCell ref="AX312:BB312"/>
    <mergeCell ref="BC312:BG312"/>
    <mergeCell ref="BH312:BL312"/>
    <mergeCell ref="A312:B312"/>
    <mergeCell ref="C312:I312"/>
    <mergeCell ref="J312:N312"/>
    <mergeCell ref="O312:X312"/>
    <mergeCell ref="Y312:AC312"/>
    <mergeCell ref="AD312:AH312"/>
    <mergeCell ref="AN311:AR311"/>
    <mergeCell ref="AS311:AW311"/>
    <mergeCell ref="AX311:BB311"/>
    <mergeCell ref="BC311:BG311"/>
    <mergeCell ref="BH311:BL311"/>
    <mergeCell ref="BM311:BQ311"/>
    <mergeCell ref="C311:I311"/>
    <mergeCell ref="J311:N311"/>
    <mergeCell ref="O311:X311"/>
    <mergeCell ref="Y311:AC311"/>
    <mergeCell ref="AD311:AH311"/>
    <mergeCell ref="AI311:AM311"/>
    <mergeCell ref="BH315:BL315"/>
    <mergeCell ref="BM315:BQ315"/>
    <mergeCell ref="C316:I316"/>
    <mergeCell ref="J316:N316"/>
    <mergeCell ref="O316:X316"/>
    <mergeCell ref="Y316:AC316"/>
    <mergeCell ref="AD316:AH316"/>
    <mergeCell ref="AI316:AM316"/>
    <mergeCell ref="AN316:AR316"/>
    <mergeCell ref="AS316:AW316"/>
    <mergeCell ref="AD315:AH315"/>
    <mergeCell ref="AI315:AM315"/>
    <mergeCell ref="AN315:AR315"/>
    <mergeCell ref="AS315:AW315"/>
    <mergeCell ref="AX315:BB315"/>
    <mergeCell ref="BC315:BG315"/>
    <mergeCell ref="AS314:AW314"/>
    <mergeCell ref="AX314:BB314"/>
    <mergeCell ref="BC314:BG314"/>
    <mergeCell ref="BH314:BL314"/>
    <mergeCell ref="BM314:BQ314"/>
    <mergeCell ref="A315:B315"/>
    <mergeCell ref="C315:I315"/>
    <mergeCell ref="J315:N315"/>
    <mergeCell ref="O315:X315"/>
    <mergeCell ref="Y315:AC315"/>
    <mergeCell ref="BC313:BG313"/>
    <mergeCell ref="BH313:BL313"/>
    <mergeCell ref="BM313:BQ313"/>
    <mergeCell ref="C314:I314"/>
    <mergeCell ref="J314:N314"/>
    <mergeCell ref="O314:X314"/>
    <mergeCell ref="Y314:AC314"/>
    <mergeCell ref="AD314:AH314"/>
    <mergeCell ref="AI314:AM314"/>
    <mergeCell ref="AN314:AR314"/>
    <mergeCell ref="AN319:AR319"/>
    <mergeCell ref="AS319:AW319"/>
    <mergeCell ref="AX319:BB319"/>
    <mergeCell ref="BC319:BG319"/>
    <mergeCell ref="BH319:BL319"/>
    <mergeCell ref="BM319:BQ319"/>
    <mergeCell ref="BC318:BG318"/>
    <mergeCell ref="BH318:BL318"/>
    <mergeCell ref="BM318:BQ318"/>
    <mergeCell ref="A319:B319"/>
    <mergeCell ref="C319:I319"/>
    <mergeCell ref="J319:N319"/>
    <mergeCell ref="O319:X319"/>
    <mergeCell ref="Y319:AC319"/>
    <mergeCell ref="AD319:AH319"/>
    <mergeCell ref="AI319:AM319"/>
    <mergeCell ref="BM317:BQ317"/>
    <mergeCell ref="C318:I318"/>
    <mergeCell ref="J318:N318"/>
    <mergeCell ref="O318:X318"/>
    <mergeCell ref="Y318:AC318"/>
    <mergeCell ref="AD318:AH318"/>
    <mergeCell ref="AI318:AM318"/>
    <mergeCell ref="AN318:AR318"/>
    <mergeCell ref="AS318:AW318"/>
    <mergeCell ref="AX318:BB318"/>
    <mergeCell ref="AI317:AM317"/>
    <mergeCell ref="AN317:AR317"/>
    <mergeCell ref="AS317:AW317"/>
    <mergeCell ref="AX317:BB317"/>
    <mergeCell ref="BC317:BG317"/>
    <mergeCell ref="BH317:BL317"/>
    <mergeCell ref="AX316:BB316"/>
    <mergeCell ref="BC316:BG316"/>
    <mergeCell ref="BH316:BL316"/>
    <mergeCell ref="BM316:BQ316"/>
    <mergeCell ref="A317:B317"/>
    <mergeCell ref="C317:I317"/>
    <mergeCell ref="J317:N317"/>
    <mergeCell ref="O317:X317"/>
    <mergeCell ref="Y317:AC317"/>
    <mergeCell ref="AD317:AH317"/>
    <mergeCell ref="BM321:BQ321"/>
    <mergeCell ref="C322:I322"/>
    <mergeCell ref="J322:N322"/>
    <mergeCell ref="O322:X322"/>
    <mergeCell ref="Y322:AC322"/>
    <mergeCell ref="AD322:AH322"/>
    <mergeCell ref="AI322:AM322"/>
    <mergeCell ref="AN322:AR322"/>
    <mergeCell ref="AS322:AW322"/>
    <mergeCell ref="AX322:BB322"/>
    <mergeCell ref="AI321:AM321"/>
    <mergeCell ref="AN321:AR321"/>
    <mergeCell ref="AS321:AW321"/>
    <mergeCell ref="AX321:BB321"/>
    <mergeCell ref="BC321:BG321"/>
    <mergeCell ref="BH321:BL321"/>
    <mergeCell ref="A321:B321"/>
    <mergeCell ref="C321:I321"/>
    <mergeCell ref="J321:N321"/>
    <mergeCell ref="O321:X321"/>
    <mergeCell ref="Y321:AC321"/>
    <mergeCell ref="AD321:AH321"/>
    <mergeCell ref="AN320:AR320"/>
    <mergeCell ref="AS320:AW320"/>
    <mergeCell ref="AX320:BB320"/>
    <mergeCell ref="BC320:BG320"/>
    <mergeCell ref="BH320:BL320"/>
    <mergeCell ref="BM320:BQ320"/>
    <mergeCell ref="C320:I320"/>
    <mergeCell ref="J320:N320"/>
    <mergeCell ref="O320:X320"/>
    <mergeCell ref="Y320:AC320"/>
    <mergeCell ref="AD320:AH320"/>
    <mergeCell ref="AI320:AM320"/>
    <mergeCell ref="BH324:BL324"/>
    <mergeCell ref="BM324:BQ324"/>
    <mergeCell ref="C325:I325"/>
    <mergeCell ref="J325:N325"/>
    <mergeCell ref="O325:X325"/>
    <mergeCell ref="Y325:AC325"/>
    <mergeCell ref="AD325:AH325"/>
    <mergeCell ref="AI325:AM325"/>
    <mergeCell ref="AN325:AR325"/>
    <mergeCell ref="AS325:AW325"/>
    <mergeCell ref="AD324:AH324"/>
    <mergeCell ref="AI324:AM324"/>
    <mergeCell ref="AN324:AR324"/>
    <mergeCell ref="AS324:AW324"/>
    <mergeCell ref="AX324:BB324"/>
    <mergeCell ref="BC324:BG324"/>
    <mergeCell ref="AS323:AW323"/>
    <mergeCell ref="AX323:BB323"/>
    <mergeCell ref="BC323:BG323"/>
    <mergeCell ref="BH323:BL323"/>
    <mergeCell ref="BM323:BQ323"/>
    <mergeCell ref="A324:B324"/>
    <mergeCell ref="C324:I324"/>
    <mergeCell ref="J324:N324"/>
    <mergeCell ref="O324:X324"/>
    <mergeCell ref="Y324:AC324"/>
    <mergeCell ref="BC322:BG322"/>
    <mergeCell ref="BH322:BL322"/>
    <mergeCell ref="BM322:BQ322"/>
    <mergeCell ref="C323:I323"/>
    <mergeCell ref="J323:N323"/>
    <mergeCell ref="O323:X323"/>
    <mergeCell ref="Y323:AC323"/>
    <mergeCell ref="AD323:AH323"/>
    <mergeCell ref="AI323:AM323"/>
    <mergeCell ref="AN323:AR323"/>
    <mergeCell ref="AX327:BB327"/>
    <mergeCell ref="BC327:BG327"/>
    <mergeCell ref="BH327:BL327"/>
    <mergeCell ref="BM327:BQ327"/>
    <mergeCell ref="C328:I328"/>
    <mergeCell ref="J328:N328"/>
    <mergeCell ref="O328:X328"/>
    <mergeCell ref="Y328:AC328"/>
    <mergeCell ref="AD328:AH328"/>
    <mergeCell ref="AI328:AM328"/>
    <mergeCell ref="BM326:BQ326"/>
    <mergeCell ref="A327:B327"/>
    <mergeCell ref="C327:I327"/>
    <mergeCell ref="J327:N327"/>
    <mergeCell ref="O327:X327"/>
    <mergeCell ref="Y327:AC327"/>
    <mergeCell ref="AD327:AH327"/>
    <mergeCell ref="AI327:AM327"/>
    <mergeCell ref="AN327:AR327"/>
    <mergeCell ref="AS327:AW327"/>
    <mergeCell ref="AI326:AM326"/>
    <mergeCell ref="AN326:AR326"/>
    <mergeCell ref="AS326:AW326"/>
    <mergeCell ref="AX326:BB326"/>
    <mergeCell ref="BC326:BG326"/>
    <mergeCell ref="BH326:BL326"/>
    <mergeCell ref="AX325:BB325"/>
    <mergeCell ref="BC325:BG325"/>
    <mergeCell ref="BH325:BL325"/>
    <mergeCell ref="BM325:BQ325"/>
    <mergeCell ref="A326:B326"/>
    <mergeCell ref="C326:I326"/>
    <mergeCell ref="J326:N326"/>
    <mergeCell ref="O326:X326"/>
    <mergeCell ref="Y326:AC326"/>
    <mergeCell ref="AD326:AH326"/>
    <mergeCell ref="A331:B331"/>
    <mergeCell ref="C331:I331"/>
    <mergeCell ref="J331:N331"/>
    <mergeCell ref="O331:X331"/>
    <mergeCell ref="Y331:AC331"/>
    <mergeCell ref="AD331:AH331"/>
    <mergeCell ref="AI331:AM331"/>
    <mergeCell ref="BM329:BQ329"/>
    <mergeCell ref="C330:I330"/>
    <mergeCell ref="J330:N330"/>
    <mergeCell ref="O330:X330"/>
    <mergeCell ref="Y330:AC330"/>
    <mergeCell ref="AD330:AH330"/>
    <mergeCell ref="AI330:AM330"/>
    <mergeCell ref="AN330:AR330"/>
    <mergeCell ref="AS330:AW330"/>
    <mergeCell ref="AX330:BB330"/>
    <mergeCell ref="AI329:AM329"/>
    <mergeCell ref="AN329:AR329"/>
    <mergeCell ref="AS329:AW329"/>
    <mergeCell ref="AX329:BB329"/>
    <mergeCell ref="BC329:BG329"/>
    <mergeCell ref="BH329:BL329"/>
    <mergeCell ref="A329:B329"/>
    <mergeCell ref="C329:I329"/>
    <mergeCell ref="J329:N329"/>
    <mergeCell ref="O329:X329"/>
    <mergeCell ref="Y329:AC329"/>
    <mergeCell ref="AD329:AH329"/>
    <mergeCell ref="AN328:AR328"/>
    <mergeCell ref="AS328:AW328"/>
    <mergeCell ref="AX328:BB328"/>
    <mergeCell ref="BC328:BG328"/>
    <mergeCell ref="BH328:BL328"/>
    <mergeCell ref="BM328:BQ328"/>
    <mergeCell ref="AN333:AR333"/>
    <mergeCell ref="AS333:AW333"/>
    <mergeCell ref="AX333:BB333"/>
    <mergeCell ref="BC333:BG333"/>
    <mergeCell ref="BH333:BL333"/>
    <mergeCell ref="BM333:BQ333"/>
    <mergeCell ref="C333:I333"/>
    <mergeCell ref="J333:N333"/>
    <mergeCell ref="O333:X333"/>
    <mergeCell ref="Y333:AC333"/>
    <mergeCell ref="AD333:AH333"/>
    <mergeCell ref="AI333:AM333"/>
    <mergeCell ref="AN332:AR332"/>
    <mergeCell ref="AS332:AW332"/>
    <mergeCell ref="AX332:BB332"/>
    <mergeCell ref="BC332:BG332"/>
    <mergeCell ref="BH332:BL332"/>
    <mergeCell ref="BM332:BQ332"/>
    <mergeCell ref="C332:I332"/>
    <mergeCell ref="J332:N332"/>
    <mergeCell ref="O332:X332"/>
    <mergeCell ref="Y332:AC332"/>
    <mergeCell ref="AD332:AH332"/>
    <mergeCell ref="AI332:AM332"/>
    <mergeCell ref="AN331:AR331"/>
    <mergeCell ref="AS331:AW331"/>
    <mergeCell ref="AX331:BB331"/>
    <mergeCell ref="BC331:BG331"/>
    <mergeCell ref="BH331:BL331"/>
    <mergeCell ref="BM331:BQ331"/>
    <mergeCell ref="BC330:BG330"/>
    <mergeCell ref="BH330:BL330"/>
    <mergeCell ref="BM330:BQ330"/>
    <mergeCell ref="AN336:AR336"/>
    <mergeCell ref="AS336:AW336"/>
    <mergeCell ref="AX336:BB336"/>
    <mergeCell ref="BC336:BG336"/>
    <mergeCell ref="BH336:BL336"/>
    <mergeCell ref="BM336:BQ336"/>
    <mergeCell ref="BC335:BG335"/>
    <mergeCell ref="BH335:BL335"/>
    <mergeCell ref="BM335:BQ335"/>
    <mergeCell ref="A336:B336"/>
    <mergeCell ref="C336:I336"/>
    <mergeCell ref="J336:N336"/>
    <mergeCell ref="O336:X336"/>
    <mergeCell ref="Y336:AC336"/>
    <mergeCell ref="AD336:AH336"/>
    <mergeCell ref="AI336:AM336"/>
    <mergeCell ref="BM334:BQ334"/>
    <mergeCell ref="C335:I335"/>
    <mergeCell ref="J335:N335"/>
    <mergeCell ref="O335:X335"/>
    <mergeCell ref="Y335:AC335"/>
    <mergeCell ref="AD335:AH335"/>
    <mergeCell ref="AI335:AM335"/>
    <mergeCell ref="AN335:AR335"/>
    <mergeCell ref="AS335:AW335"/>
    <mergeCell ref="AX335:BB335"/>
    <mergeCell ref="AI334:AM334"/>
    <mergeCell ref="AN334:AR334"/>
    <mergeCell ref="AS334:AW334"/>
    <mergeCell ref="AX334:BB334"/>
    <mergeCell ref="BC334:BG334"/>
    <mergeCell ref="BH334:BL334"/>
    <mergeCell ref="A334:B334"/>
    <mergeCell ref="C334:I334"/>
    <mergeCell ref="J334:N334"/>
    <mergeCell ref="O334:X334"/>
    <mergeCell ref="Y334:AC334"/>
    <mergeCell ref="AD334:AH334"/>
    <mergeCell ref="A340:B340"/>
    <mergeCell ref="C340:I340"/>
    <mergeCell ref="J340:N340"/>
    <mergeCell ref="O340:X340"/>
    <mergeCell ref="Y340:AC340"/>
    <mergeCell ref="AD340:AH340"/>
    <mergeCell ref="AI340:AM340"/>
    <mergeCell ref="BM338:BQ338"/>
    <mergeCell ref="C339:I339"/>
    <mergeCell ref="J339:N339"/>
    <mergeCell ref="O339:X339"/>
    <mergeCell ref="Y339:AC339"/>
    <mergeCell ref="AD339:AH339"/>
    <mergeCell ref="AI339:AM339"/>
    <mergeCell ref="AN339:AR339"/>
    <mergeCell ref="AS339:AW339"/>
    <mergeCell ref="AX339:BB339"/>
    <mergeCell ref="AI338:AM338"/>
    <mergeCell ref="AN338:AR338"/>
    <mergeCell ref="AS338:AW338"/>
    <mergeCell ref="AX338:BB338"/>
    <mergeCell ref="BC338:BG338"/>
    <mergeCell ref="BH338:BL338"/>
    <mergeCell ref="A338:B338"/>
    <mergeCell ref="C338:I338"/>
    <mergeCell ref="J338:N338"/>
    <mergeCell ref="O338:X338"/>
    <mergeCell ref="Y338:AC338"/>
    <mergeCell ref="AD338:AH338"/>
    <mergeCell ref="AN337:AR337"/>
    <mergeCell ref="AS337:AW337"/>
    <mergeCell ref="AX337:BB337"/>
    <mergeCell ref="BC337:BG337"/>
    <mergeCell ref="BH337:BL337"/>
    <mergeCell ref="BM337:BQ337"/>
    <mergeCell ref="C337:I337"/>
    <mergeCell ref="J337:N337"/>
    <mergeCell ref="O337:X337"/>
    <mergeCell ref="Y337:AC337"/>
    <mergeCell ref="AD337:AH337"/>
    <mergeCell ref="AI337:AM337"/>
    <mergeCell ref="AN342:AR342"/>
    <mergeCell ref="AS342:AW342"/>
    <mergeCell ref="AX342:BB342"/>
    <mergeCell ref="BC342:BG342"/>
    <mergeCell ref="BH342:BL342"/>
    <mergeCell ref="BM342:BQ342"/>
    <mergeCell ref="C342:I342"/>
    <mergeCell ref="J342:N342"/>
    <mergeCell ref="O342:X342"/>
    <mergeCell ref="Y342:AC342"/>
    <mergeCell ref="AD342:AH342"/>
    <mergeCell ref="AI342:AM342"/>
    <mergeCell ref="AN341:AR341"/>
    <mergeCell ref="AS341:AW341"/>
    <mergeCell ref="AX341:BB341"/>
    <mergeCell ref="BC341:BG341"/>
    <mergeCell ref="BH341:BL341"/>
    <mergeCell ref="BM341:BQ341"/>
    <mergeCell ref="C341:I341"/>
    <mergeCell ref="J341:N341"/>
    <mergeCell ref="O341:X341"/>
    <mergeCell ref="Y341:AC341"/>
    <mergeCell ref="AD341:AH341"/>
    <mergeCell ref="AI341:AM341"/>
    <mergeCell ref="AN340:AR340"/>
    <mergeCell ref="AS340:AW340"/>
    <mergeCell ref="AX340:BB340"/>
    <mergeCell ref="BC340:BG340"/>
    <mergeCell ref="BH340:BL340"/>
    <mergeCell ref="BM340:BQ340"/>
    <mergeCell ref="BC339:BG339"/>
    <mergeCell ref="BH339:BL339"/>
    <mergeCell ref="BM339:BQ339"/>
    <mergeCell ref="AN345:AR345"/>
    <mergeCell ref="AS345:AW345"/>
    <mergeCell ref="AX345:BB345"/>
    <mergeCell ref="BC345:BG345"/>
    <mergeCell ref="BH345:BL345"/>
    <mergeCell ref="BM345:BQ345"/>
    <mergeCell ref="BC344:BG344"/>
    <mergeCell ref="BH344:BL344"/>
    <mergeCell ref="BM344:BQ344"/>
    <mergeCell ref="A345:B345"/>
    <mergeCell ref="C345:I345"/>
    <mergeCell ref="J345:N345"/>
    <mergeCell ref="O345:X345"/>
    <mergeCell ref="Y345:AC345"/>
    <mergeCell ref="AD345:AH345"/>
    <mergeCell ref="AI345:AM345"/>
    <mergeCell ref="BM343:BQ343"/>
    <mergeCell ref="C344:I344"/>
    <mergeCell ref="J344:N344"/>
    <mergeCell ref="O344:X344"/>
    <mergeCell ref="Y344:AC344"/>
    <mergeCell ref="AD344:AH344"/>
    <mergeCell ref="AI344:AM344"/>
    <mergeCell ref="AN344:AR344"/>
    <mergeCell ref="AS344:AW344"/>
    <mergeCell ref="AX344:BB344"/>
    <mergeCell ref="AI343:AM343"/>
    <mergeCell ref="AN343:AR343"/>
    <mergeCell ref="AS343:AW343"/>
    <mergeCell ref="AX343:BB343"/>
    <mergeCell ref="BC343:BG343"/>
    <mergeCell ref="BH343:BL343"/>
    <mergeCell ref="A343:B343"/>
    <mergeCell ref="C343:I343"/>
    <mergeCell ref="J343:N343"/>
    <mergeCell ref="O343:X343"/>
    <mergeCell ref="Y343:AC343"/>
    <mergeCell ref="AD343:AH343"/>
    <mergeCell ref="A349:B349"/>
    <mergeCell ref="C349:I349"/>
    <mergeCell ref="J349:N349"/>
    <mergeCell ref="O349:X349"/>
    <mergeCell ref="Y349:AC349"/>
    <mergeCell ref="AD349:AH349"/>
    <mergeCell ref="AI349:AM349"/>
    <mergeCell ref="BM347:BQ347"/>
    <mergeCell ref="C348:I348"/>
    <mergeCell ref="J348:N348"/>
    <mergeCell ref="O348:X348"/>
    <mergeCell ref="Y348:AC348"/>
    <mergeCell ref="AD348:AH348"/>
    <mergeCell ref="AI348:AM348"/>
    <mergeCell ref="AN348:AR348"/>
    <mergeCell ref="AS348:AW348"/>
    <mergeCell ref="AX348:BB348"/>
    <mergeCell ref="AI347:AM347"/>
    <mergeCell ref="AN347:AR347"/>
    <mergeCell ref="AS347:AW347"/>
    <mergeCell ref="AX347:BB347"/>
    <mergeCell ref="BC347:BG347"/>
    <mergeCell ref="BH347:BL347"/>
    <mergeCell ref="A347:B347"/>
    <mergeCell ref="C347:I347"/>
    <mergeCell ref="J347:N347"/>
    <mergeCell ref="O347:X347"/>
    <mergeCell ref="Y347:AC347"/>
    <mergeCell ref="AD347:AH347"/>
    <mergeCell ref="AN346:AR346"/>
    <mergeCell ref="AS346:AW346"/>
    <mergeCell ref="AX346:BB346"/>
    <mergeCell ref="BC346:BG346"/>
    <mergeCell ref="BH346:BL346"/>
    <mergeCell ref="BM346:BQ346"/>
    <mergeCell ref="C346:I346"/>
    <mergeCell ref="J346:N346"/>
    <mergeCell ref="O346:X346"/>
    <mergeCell ref="Y346:AC346"/>
    <mergeCell ref="AD346:AH346"/>
    <mergeCell ref="AI346:AM346"/>
    <mergeCell ref="AN351:AR351"/>
    <mergeCell ref="AS351:AW351"/>
    <mergeCell ref="AX351:BB351"/>
    <mergeCell ref="BC351:BG351"/>
    <mergeCell ref="BH351:BL351"/>
    <mergeCell ref="BM351:BQ351"/>
    <mergeCell ref="C351:I351"/>
    <mergeCell ref="J351:N351"/>
    <mergeCell ref="O351:X351"/>
    <mergeCell ref="Y351:AC351"/>
    <mergeCell ref="AD351:AH351"/>
    <mergeCell ref="AI351:AM351"/>
    <mergeCell ref="AN350:AR350"/>
    <mergeCell ref="AS350:AW350"/>
    <mergeCell ref="AX350:BB350"/>
    <mergeCell ref="BC350:BG350"/>
    <mergeCell ref="BH350:BL350"/>
    <mergeCell ref="BM350:BQ350"/>
    <mergeCell ref="C350:I350"/>
    <mergeCell ref="J350:N350"/>
    <mergeCell ref="O350:X350"/>
    <mergeCell ref="Y350:AC350"/>
    <mergeCell ref="AD350:AH350"/>
    <mergeCell ref="AI350:AM350"/>
    <mergeCell ref="AN349:AR349"/>
    <mergeCell ref="AS349:AW349"/>
    <mergeCell ref="AX349:BB349"/>
    <mergeCell ref="BC349:BG349"/>
    <mergeCell ref="BH349:BL349"/>
    <mergeCell ref="BM349:BQ349"/>
    <mergeCell ref="BC348:BG348"/>
    <mergeCell ref="BH348:BL348"/>
    <mergeCell ref="BM348:BQ348"/>
    <mergeCell ref="AN354:AR354"/>
    <mergeCell ref="AS354:AW354"/>
    <mergeCell ref="AX354:BB354"/>
    <mergeCell ref="BC354:BG354"/>
    <mergeCell ref="BH354:BL354"/>
    <mergeCell ref="BM354:BQ354"/>
    <mergeCell ref="BC353:BG353"/>
    <mergeCell ref="BH353:BL353"/>
    <mergeCell ref="BM353:BQ353"/>
    <mergeCell ref="A354:B354"/>
    <mergeCell ref="C354:I354"/>
    <mergeCell ref="J354:N354"/>
    <mergeCell ref="O354:X354"/>
    <mergeCell ref="Y354:AC354"/>
    <mergeCell ref="AD354:AH354"/>
    <mergeCell ref="AI354:AM354"/>
    <mergeCell ref="BM352:BQ352"/>
    <mergeCell ref="C353:I353"/>
    <mergeCell ref="J353:N353"/>
    <mergeCell ref="O353:X353"/>
    <mergeCell ref="Y353:AC353"/>
    <mergeCell ref="AD353:AH353"/>
    <mergeCell ref="AI353:AM353"/>
    <mergeCell ref="AN353:AR353"/>
    <mergeCell ref="AS353:AW353"/>
    <mergeCell ref="AX353:BB353"/>
    <mergeCell ref="AI352:AM352"/>
    <mergeCell ref="AN352:AR352"/>
    <mergeCell ref="AS352:AW352"/>
    <mergeCell ref="AX352:BB352"/>
    <mergeCell ref="BC352:BG352"/>
    <mergeCell ref="BH352:BL352"/>
    <mergeCell ref="A352:B352"/>
    <mergeCell ref="C352:I352"/>
    <mergeCell ref="J352:N352"/>
    <mergeCell ref="O352:X352"/>
    <mergeCell ref="Y352:AC352"/>
    <mergeCell ref="AD352:AH352"/>
    <mergeCell ref="A358:B358"/>
    <mergeCell ref="C358:I358"/>
    <mergeCell ref="J358:N358"/>
    <mergeCell ref="O358:X358"/>
    <mergeCell ref="Y358:AC358"/>
    <mergeCell ref="AD358:AH358"/>
    <mergeCell ref="AI358:AM358"/>
    <mergeCell ref="BM356:BQ356"/>
    <mergeCell ref="C357:I357"/>
    <mergeCell ref="J357:N357"/>
    <mergeCell ref="O357:X357"/>
    <mergeCell ref="Y357:AC357"/>
    <mergeCell ref="AD357:AH357"/>
    <mergeCell ref="AI357:AM357"/>
    <mergeCell ref="AN357:AR357"/>
    <mergeCell ref="AS357:AW357"/>
    <mergeCell ref="AX357:BB357"/>
    <mergeCell ref="AI356:AM356"/>
    <mergeCell ref="AN356:AR356"/>
    <mergeCell ref="AS356:AW356"/>
    <mergeCell ref="AX356:BB356"/>
    <mergeCell ref="BC356:BG356"/>
    <mergeCell ref="BH356:BL356"/>
    <mergeCell ref="A356:B356"/>
    <mergeCell ref="C356:I356"/>
    <mergeCell ref="J356:N356"/>
    <mergeCell ref="O356:X356"/>
    <mergeCell ref="Y356:AC356"/>
    <mergeCell ref="AD356:AH356"/>
    <mergeCell ref="AN355:AR355"/>
    <mergeCell ref="AS355:AW355"/>
    <mergeCell ref="AX355:BB355"/>
    <mergeCell ref="BC355:BG355"/>
    <mergeCell ref="BH355:BL355"/>
    <mergeCell ref="BM355:BQ355"/>
    <mergeCell ref="C355:I355"/>
    <mergeCell ref="J355:N355"/>
    <mergeCell ref="O355:X355"/>
    <mergeCell ref="Y355:AC355"/>
    <mergeCell ref="AD355:AH355"/>
    <mergeCell ref="AI355:AM355"/>
    <mergeCell ref="AN360:AR360"/>
    <mergeCell ref="AS360:AW360"/>
    <mergeCell ref="AX360:BB360"/>
    <mergeCell ref="BC360:BG360"/>
    <mergeCell ref="BH360:BL360"/>
    <mergeCell ref="BM360:BQ360"/>
    <mergeCell ref="C360:I360"/>
    <mergeCell ref="J360:N360"/>
    <mergeCell ref="O360:X360"/>
    <mergeCell ref="Y360:AC360"/>
    <mergeCell ref="AD360:AH360"/>
    <mergeCell ref="AI360:AM360"/>
    <mergeCell ref="AN359:AR359"/>
    <mergeCell ref="AS359:AW359"/>
    <mergeCell ref="AX359:BB359"/>
    <mergeCell ref="BC359:BG359"/>
    <mergeCell ref="BH359:BL359"/>
    <mergeCell ref="BM359:BQ359"/>
    <mergeCell ref="C359:I359"/>
    <mergeCell ref="J359:N359"/>
    <mergeCell ref="O359:X359"/>
    <mergeCell ref="Y359:AC359"/>
    <mergeCell ref="AD359:AH359"/>
    <mergeCell ref="AI359:AM359"/>
    <mergeCell ref="AN358:AR358"/>
    <mergeCell ref="AS358:AW358"/>
    <mergeCell ref="AX358:BB358"/>
    <mergeCell ref="BC358:BG358"/>
    <mergeCell ref="BH358:BL358"/>
    <mergeCell ref="BM358:BQ358"/>
    <mergeCell ref="BC357:BG357"/>
    <mergeCell ref="BH357:BL357"/>
    <mergeCell ref="BM357:BQ357"/>
    <mergeCell ref="AN363:AR363"/>
    <mergeCell ref="AS363:AW363"/>
    <mergeCell ref="AX363:BB363"/>
    <mergeCell ref="BC363:BG363"/>
    <mergeCell ref="BH363:BL363"/>
    <mergeCell ref="BM363:BQ363"/>
    <mergeCell ref="BC362:BG362"/>
    <mergeCell ref="BH362:BL362"/>
    <mergeCell ref="BM362:BQ362"/>
    <mergeCell ref="A363:B363"/>
    <mergeCell ref="C363:I363"/>
    <mergeCell ref="J363:N363"/>
    <mergeCell ref="O363:X363"/>
    <mergeCell ref="Y363:AC363"/>
    <mergeCell ref="AD363:AH363"/>
    <mergeCell ref="AI363:AM363"/>
    <mergeCell ref="BM361:BQ361"/>
    <mergeCell ref="C362:I362"/>
    <mergeCell ref="J362:N362"/>
    <mergeCell ref="O362:X362"/>
    <mergeCell ref="Y362:AC362"/>
    <mergeCell ref="AD362:AH362"/>
    <mergeCell ref="AI362:AM362"/>
    <mergeCell ref="AN362:AR362"/>
    <mergeCell ref="AS362:AW362"/>
    <mergeCell ref="AX362:BB362"/>
    <mergeCell ref="AI361:AM361"/>
    <mergeCell ref="AN361:AR361"/>
    <mergeCell ref="AS361:AW361"/>
    <mergeCell ref="AX361:BB361"/>
    <mergeCell ref="BC361:BG361"/>
    <mergeCell ref="BH361:BL361"/>
    <mergeCell ref="A361:B361"/>
    <mergeCell ref="C361:I361"/>
    <mergeCell ref="J361:N361"/>
    <mergeCell ref="O361:X361"/>
    <mergeCell ref="Y361:AC361"/>
    <mergeCell ref="AD361:AH361"/>
    <mergeCell ref="BM365:BQ365"/>
    <mergeCell ref="A366:B366"/>
    <mergeCell ref="C366:I366"/>
    <mergeCell ref="J366:N366"/>
    <mergeCell ref="O366:X366"/>
    <mergeCell ref="Y366:AC366"/>
    <mergeCell ref="AD366:AH366"/>
    <mergeCell ref="AI366:AM366"/>
    <mergeCell ref="AN366:AR366"/>
    <mergeCell ref="AS366:AW366"/>
    <mergeCell ref="AI365:AM365"/>
    <mergeCell ref="AN365:AR365"/>
    <mergeCell ref="AS365:AW365"/>
    <mergeCell ref="AX365:BB365"/>
    <mergeCell ref="BC365:BG365"/>
    <mergeCell ref="BH365:BL365"/>
    <mergeCell ref="A365:B365"/>
    <mergeCell ref="C365:I365"/>
    <mergeCell ref="J365:N365"/>
    <mergeCell ref="O365:X365"/>
    <mergeCell ref="Y365:AC365"/>
    <mergeCell ref="AD365:AH365"/>
    <mergeCell ref="AN364:AR364"/>
    <mergeCell ref="AS364:AW364"/>
    <mergeCell ref="AX364:BB364"/>
    <mergeCell ref="BC364:BG364"/>
    <mergeCell ref="BH364:BL364"/>
    <mergeCell ref="BM364:BQ364"/>
    <mergeCell ref="C364:I364"/>
    <mergeCell ref="J364:N364"/>
    <mergeCell ref="O364:X364"/>
    <mergeCell ref="Y364:AC364"/>
    <mergeCell ref="AD364:AH364"/>
    <mergeCell ref="AI364:AM364"/>
    <mergeCell ref="BM368:BQ368"/>
    <mergeCell ref="C369:I369"/>
    <mergeCell ref="J369:N369"/>
    <mergeCell ref="O369:X369"/>
    <mergeCell ref="Y369:AC369"/>
    <mergeCell ref="AD369:AH369"/>
    <mergeCell ref="AI369:AM369"/>
    <mergeCell ref="AN369:AR369"/>
    <mergeCell ref="AS369:AW369"/>
    <mergeCell ref="AX369:BB369"/>
    <mergeCell ref="AI368:AM368"/>
    <mergeCell ref="AN368:AR368"/>
    <mergeCell ref="AS368:AW368"/>
    <mergeCell ref="AX368:BB368"/>
    <mergeCell ref="BC368:BG368"/>
    <mergeCell ref="BH368:BL368"/>
    <mergeCell ref="A368:B368"/>
    <mergeCell ref="C368:I368"/>
    <mergeCell ref="J368:N368"/>
    <mergeCell ref="O368:X368"/>
    <mergeCell ref="Y368:AC368"/>
    <mergeCell ref="AD368:AH368"/>
    <mergeCell ref="AN367:AR367"/>
    <mergeCell ref="AS367:AW367"/>
    <mergeCell ref="AX367:BB367"/>
    <mergeCell ref="BC367:BG367"/>
    <mergeCell ref="BH367:BL367"/>
    <mergeCell ref="BM367:BQ367"/>
    <mergeCell ref="AX366:BB366"/>
    <mergeCell ref="BC366:BG366"/>
    <mergeCell ref="BH366:BL366"/>
    <mergeCell ref="BM366:BQ366"/>
    <mergeCell ref="C367:I367"/>
    <mergeCell ref="J367:N367"/>
    <mergeCell ref="O367:X367"/>
    <mergeCell ref="Y367:AC367"/>
    <mergeCell ref="AD367:AH367"/>
    <mergeCell ref="AI367:AM367"/>
    <mergeCell ref="BH371:BL371"/>
    <mergeCell ref="BM371:BQ371"/>
    <mergeCell ref="C372:I372"/>
    <mergeCell ref="J372:N372"/>
    <mergeCell ref="O372:X372"/>
    <mergeCell ref="Y372:AC372"/>
    <mergeCell ref="AD372:AH372"/>
    <mergeCell ref="AI372:AM372"/>
    <mergeCell ref="AN372:AR372"/>
    <mergeCell ref="AS372:AW372"/>
    <mergeCell ref="AD371:AH371"/>
    <mergeCell ref="AI371:AM371"/>
    <mergeCell ref="AN371:AR371"/>
    <mergeCell ref="AS371:AW371"/>
    <mergeCell ref="AX371:BB371"/>
    <mergeCell ref="BC371:BG371"/>
    <mergeCell ref="AS370:AW370"/>
    <mergeCell ref="AX370:BB370"/>
    <mergeCell ref="BC370:BG370"/>
    <mergeCell ref="BH370:BL370"/>
    <mergeCell ref="BM370:BQ370"/>
    <mergeCell ref="A371:B371"/>
    <mergeCell ref="C371:I371"/>
    <mergeCell ref="J371:N371"/>
    <mergeCell ref="O371:X371"/>
    <mergeCell ref="Y371:AC371"/>
    <mergeCell ref="BC369:BG369"/>
    <mergeCell ref="BH369:BL369"/>
    <mergeCell ref="BM369:BQ369"/>
    <mergeCell ref="C370:I370"/>
    <mergeCell ref="J370:N370"/>
    <mergeCell ref="O370:X370"/>
    <mergeCell ref="Y370:AC370"/>
    <mergeCell ref="AD370:AH370"/>
    <mergeCell ref="AI370:AM370"/>
    <mergeCell ref="AN370:AR370"/>
    <mergeCell ref="AN375:AR375"/>
    <mergeCell ref="AS375:AW375"/>
    <mergeCell ref="AX375:BB375"/>
    <mergeCell ref="BC375:BG375"/>
    <mergeCell ref="BH375:BL375"/>
    <mergeCell ref="BM375:BQ375"/>
    <mergeCell ref="BC374:BG374"/>
    <mergeCell ref="BH374:BL374"/>
    <mergeCell ref="BM374:BQ374"/>
    <mergeCell ref="A375:B375"/>
    <mergeCell ref="C375:I375"/>
    <mergeCell ref="J375:N375"/>
    <mergeCell ref="O375:X375"/>
    <mergeCell ref="Y375:AC375"/>
    <mergeCell ref="AD375:AH375"/>
    <mergeCell ref="AI375:AM375"/>
    <mergeCell ref="BM373:BQ373"/>
    <mergeCell ref="C374:I374"/>
    <mergeCell ref="J374:N374"/>
    <mergeCell ref="O374:X374"/>
    <mergeCell ref="Y374:AC374"/>
    <mergeCell ref="AD374:AH374"/>
    <mergeCell ref="AI374:AM374"/>
    <mergeCell ref="AN374:AR374"/>
    <mergeCell ref="AS374:AW374"/>
    <mergeCell ref="AX374:BB374"/>
    <mergeCell ref="AI373:AM373"/>
    <mergeCell ref="AN373:AR373"/>
    <mergeCell ref="AS373:AW373"/>
    <mergeCell ref="AX373:BB373"/>
    <mergeCell ref="BC373:BG373"/>
    <mergeCell ref="BH373:BL373"/>
    <mergeCell ref="AX372:BB372"/>
    <mergeCell ref="BC372:BG372"/>
    <mergeCell ref="BH372:BL372"/>
    <mergeCell ref="BM372:BQ372"/>
    <mergeCell ref="A373:B373"/>
    <mergeCell ref="C373:I373"/>
    <mergeCell ref="J373:N373"/>
    <mergeCell ref="O373:X373"/>
    <mergeCell ref="Y373:AC373"/>
    <mergeCell ref="AD373:AH373"/>
    <mergeCell ref="BC378:BG378"/>
    <mergeCell ref="BH378:BL378"/>
    <mergeCell ref="BM378:BQ378"/>
    <mergeCell ref="C379:I379"/>
    <mergeCell ref="J379:N379"/>
    <mergeCell ref="O379:X379"/>
    <mergeCell ref="Y379:AC379"/>
    <mergeCell ref="AD379:AH379"/>
    <mergeCell ref="AI379:AM379"/>
    <mergeCell ref="AN379:AR379"/>
    <mergeCell ref="BM377:BQ377"/>
    <mergeCell ref="C378:I378"/>
    <mergeCell ref="J378:N378"/>
    <mergeCell ref="O378:X378"/>
    <mergeCell ref="Y378:AC378"/>
    <mergeCell ref="AD378:AH378"/>
    <mergeCell ref="AI378:AM378"/>
    <mergeCell ref="AN378:AR378"/>
    <mergeCell ref="AS378:AW378"/>
    <mergeCell ref="AX378:BB378"/>
    <mergeCell ref="AI377:AM377"/>
    <mergeCell ref="AN377:AR377"/>
    <mergeCell ref="AS377:AW377"/>
    <mergeCell ref="AX377:BB377"/>
    <mergeCell ref="BC377:BG377"/>
    <mergeCell ref="BH377:BL377"/>
    <mergeCell ref="A377:B377"/>
    <mergeCell ref="C377:I377"/>
    <mergeCell ref="J377:N377"/>
    <mergeCell ref="O377:X377"/>
    <mergeCell ref="Y377:AC377"/>
    <mergeCell ref="AD377:AH377"/>
    <mergeCell ref="AN376:AR376"/>
    <mergeCell ref="AS376:AW376"/>
    <mergeCell ref="AX376:BB376"/>
    <mergeCell ref="BC376:BG376"/>
    <mergeCell ref="BH376:BL376"/>
    <mergeCell ref="BM376:BQ376"/>
    <mergeCell ref="C376:I376"/>
    <mergeCell ref="J376:N376"/>
    <mergeCell ref="O376:X376"/>
    <mergeCell ref="Y376:AC376"/>
    <mergeCell ref="AD376:AH376"/>
    <mergeCell ref="AI376:AM376"/>
    <mergeCell ref="AN382:AR382"/>
    <mergeCell ref="AS382:AW382"/>
    <mergeCell ref="AX382:BB382"/>
    <mergeCell ref="BC382:BG382"/>
    <mergeCell ref="BH382:BL382"/>
    <mergeCell ref="BM382:BQ382"/>
    <mergeCell ref="AX381:BB381"/>
    <mergeCell ref="BC381:BG381"/>
    <mergeCell ref="BH381:BL381"/>
    <mergeCell ref="BM381:BQ381"/>
    <mergeCell ref="C382:I382"/>
    <mergeCell ref="J382:N382"/>
    <mergeCell ref="O382:X382"/>
    <mergeCell ref="Y382:AC382"/>
    <mergeCell ref="AD382:AH382"/>
    <mergeCell ref="AI382:AM382"/>
    <mergeCell ref="BM380:BQ380"/>
    <mergeCell ref="A381:B381"/>
    <mergeCell ref="C381:I381"/>
    <mergeCell ref="J381:N381"/>
    <mergeCell ref="O381:X381"/>
    <mergeCell ref="Y381:AC381"/>
    <mergeCell ref="AD381:AH381"/>
    <mergeCell ref="AI381:AM381"/>
    <mergeCell ref="AN381:AR381"/>
    <mergeCell ref="AS381:AW381"/>
    <mergeCell ref="AI380:AM380"/>
    <mergeCell ref="AN380:AR380"/>
    <mergeCell ref="AS380:AW380"/>
    <mergeCell ref="AX380:BB380"/>
    <mergeCell ref="BC380:BG380"/>
    <mergeCell ref="BH380:BL380"/>
    <mergeCell ref="AS379:AW379"/>
    <mergeCell ref="AX379:BB379"/>
    <mergeCell ref="BC379:BG379"/>
    <mergeCell ref="BH379:BL379"/>
    <mergeCell ref="BM379:BQ379"/>
    <mergeCell ref="C380:I380"/>
    <mergeCell ref="J380:N380"/>
    <mergeCell ref="O380:X380"/>
    <mergeCell ref="Y380:AC380"/>
    <mergeCell ref="AD380:AH380"/>
    <mergeCell ref="AN385:AR385"/>
    <mergeCell ref="AS385:AW385"/>
    <mergeCell ref="AX385:BB385"/>
    <mergeCell ref="BC385:BG385"/>
    <mergeCell ref="BH385:BL385"/>
    <mergeCell ref="BM385:BQ385"/>
    <mergeCell ref="BC384:BG384"/>
    <mergeCell ref="BH384:BL384"/>
    <mergeCell ref="BM384:BQ384"/>
    <mergeCell ref="A385:B385"/>
    <mergeCell ref="C385:I385"/>
    <mergeCell ref="J385:N385"/>
    <mergeCell ref="O385:X385"/>
    <mergeCell ref="Y385:AC385"/>
    <mergeCell ref="AD385:AH385"/>
    <mergeCell ref="AI385:AM385"/>
    <mergeCell ref="BM383:BQ383"/>
    <mergeCell ref="C384:I384"/>
    <mergeCell ref="J384:N384"/>
    <mergeCell ref="O384:X384"/>
    <mergeCell ref="Y384:AC384"/>
    <mergeCell ref="AD384:AH384"/>
    <mergeCell ref="AI384:AM384"/>
    <mergeCell ref="AN384:AR384"/>
    <mergeCell ref="AS384:AW384"/>
    <mergeCell ref="AX384:BB384"/>
    <mergeCell ref="AI383:AM383"/>
    <mergeCell ref="AN383:AR383"/>
    <mergeCell ref="AS383:AW383"/>
    <mergeCell ref="AX383:BB383"/>
    <mergeCell ref="BC383:BG383"/>
    <mergeCell ref="BH383:BL383"/>
    <mergeCell ref="A383:B383"/>
    <mergeCell ref="C383:I383"/>
    <mergeCell ref="J383:N383"/>
    <mergeCell ref="O383:X383"/>
    <mergeCell ref="Y383:AC383"/>
    <mergeCell ref="AD383:AH383"/>
    <mergeCell ref="BM387:BQ387"/>
    <mergeCell ref="C388:I388"/>
    <mergeCell ref="J388:N388"/>
    <mergeCell ref="O388:X388"/>
    <mergeCell ref="Y388:AC388"/>
    <mergeCell ref="AD388:AH388"/>
    <mergeCell ref="AI388:AM388"/>
    <mergeCell ref="AN388:AR388"/>
    <mergeCell ref="AS388:AW388"/>
    <mergeCell ref="AX388:BB388"/>
    <mergeCell ref="AI387:AM387"/>
    <mergeCell ref="AN387:AR387"/>
    <mergeCell ref="AS387:AW387"/>
    <mergeCell ref="AX387:BB387"/>
    <mergeCell ref="BC387:BG387"/>
    <mergeCell ref="BH387:BL387"/>
    <mergeCell ref="A387:B387"/>
    <mergeCell ref="C387:I387"/>
    <mergeCell ref="J387:N387"/>
    <mergeCell ref="O387:X387"/>
    <mergeCell ref="Y387:AC387"/>
    <mergeCell ref="AD387:AH387"/>
    <mergeCell ref="AN386:AR386"/>
    <mergeCell ref="AS386:AW386"/>
    <mergeCell ref="AX386:BB386"/>
    <mergeCell ref="BC386:BG386"/>
    <mergeCell ref="BH386:BL386"/>
    <mergeCell ref="BM386:BQ386"/>
    <mergeCell ref="C386:I386"/>
    <mergeCell ref="J386:N386"/>
    <mergeCell ref="O386:X386"/>
    <mergeCell ref="Y386:AC386"/>
    <mergeCell ref="AD386:AH386"/>
    <mergeCell ref="AI386:AM386"/>
    <mergeCell ref="BH390:BL390"/>
    <mergeCell ref="BM390:BQ390"/>
    <mergeCell ref="C391:I391"/>
    <mergeCell ref="J391:N391"/>
    <mergeCell ref="O391:X391"/>
    <mergeCell ref="Y391:AC391"/>
    <mergeCell ref="AD391:AH391"/>
    <mergeCell ref="AI391:AM391"/>
    <mergeCell ref="AN391:AR391"/>
    <mergeCell ref="AS391:AW391"/>
    <mergeCell ref="AD390:AH390"/>
    <mergeCell ref="AI390:AM390"/>
    <mergeCell ref="AN390:AR390"/>
    <mergeCell ref="AS390:AW390"/>
    <mergeCell ref="AX390:BB390"/>
    <mergeCell ref="BC390:BG390"/>
    <mergeCell ref="AS389:AW389"/>
    <mergeCell ref="AX389:BB389"/>
    <mergeCell ref="BC389:BG389"/>
    <mergeCell ref="BH389:BL389"/>
    <mergeCell ref="BM389:BQ389"/>
    <mergeCell ref="A390:B390"/>
    <mergeCell ref="C390:I390"/>
    <mergeCell ref="J390:N390"/>
    <mergeCell ref="O390:X390"/>
    <mergeCell ref="Y390:AC390"/>
    <mergeCell ref="BC388:BG388"/>
    <mergeCell ref="BH388:BL388"/>
    <mergeCell ref="BM388:BQ388"/>
    <mergeCell ref="C389:I389"/>
    <mergeCell ref="J389:N389"/>
    <mergeCell ref="O389:X389"/>
    <mergeCell ref="Y389:AC389"/>
    <mergeCell ref="AD389:AH389"/>
    <mergeCell ref="AI389:AM389"/>
    <mergeCell ref="AN389:AR389"/>
    <mergeCell ref="AN394:AR394"/>
    <mergeCell ref="AS394:AW394"/>
    <mergeCell ref="AX394:BB394"/>
    <mergeCell ref="BC394:BG394"/>
    <mergeCell ref="BH394:BL394"/>
    <mergeCell ref="BM394:BQ394"/>
    <mergeCell ref="BC393:BG393"/>
    <mergeCell ref="BH393:BL393"/>
    <mergeCell ref="BM393:BQ393"/>
    <mergeCell ref="A394:B394"/>
    <mergeCell ref="C394:I394"/>
    <mergeCell ref="J394:N394"/>
    <mergeCell ref="O394:X394"/>
    <mergeCell ref="Y394:AC394"/>
    <mergeCell ref="AD394:AH394"/>
    <mergeCell ref="AI394:AM394"/>
    <mergeCell ref="BM392:BQ392"/>
    <mergeCell ref="C393:I393"/>
    <mergeCell ref="J393:N393"/>
    <mergeCell ref="O393:X393"/>
    <mergeCell ref="Y393:AC393"/>
    <mergeCell ref="AD393:AH393"/>
    <mergeCell ref="AI393:AM393"/>
    <mergeCell ref="AN393:AR393"/>
    <mergeCell ref="AS393:AW393"/>
    <mergeCell ref="AX393:BB393"/>
    <mergeCell ref="AI392:AM392"/>
    <mergeCell ref="AN392:AR392"/>
    <mergeCell ref="AS392:AW392"/>
    <mergeCell ref="AX392:BB392"/>
    <mergeCell ref="BC392:BG392"/>
    <mergeCell ref="BH392:BL392"/>
    <mergeCell ref="AX391:BB391"/>
    <mergeCell ref="BC391:BG391"/>
    <mergeCell ref="BH391:BL391"/>
    <mergeCell ref="BM391:BQ391"/>
    <mergeCell ref="A392:B392"/>
    <mergeCell ref="C392:I392"/>
    <mergeCell ref="J392:N392"/>
    <mergeCell ref="O392:X392"/>
    <mergeCell ref="Y392:AC392"/>
    <mergeCell ref="AD392:AH392"/>
    <mergeCell ref="BM396:BQ396"/>
    <mergeCell ref="C397:I397"/>
    <mergeCell ref="J397:N397"/>
    <mergeCell ref="O397:X397"/>
    <mergeCell ref="Y397:AC397"/>
    <mergeCell ref="AD397:AH397"/>
    <mergeCell ref="AI397:AM397"/>
    <mergeCell ref="AN397:AR397"/>
    <mergeCell ref="AS397:AW397"/>
    <mergeCell ref="AX397:BB397"/>
    <mergeCell ref="AI396:AM396"/>
    <mergeCell ref="AN396:AR396"/>
    <mergeCell ref="AS396:AW396"/>
    <mergeCell ref="AX396:BB396"/>
    <mergeCell ref="BC396:BG396"/>
    <mergeCell ref="BH396:BL396"/>
    <mergeCell ref="A396:B396"/>
    <mergeCell ref="C396:I396"/>
    <mergeCell ref="J396:N396"/>
    <mergeCell ref="O396:X396"/>
    <mergeCell ref="Y396:AC396"/>
    <mergeCell ref="AD396:AH396"/>
    <mergeCell ref="AN395:AR395"/>
    <mergeCell ref="AS395:AW395"/>
    <mergeCell ref="AX395:BB395"/>
    <mergeCell ref="BC395:BG395"/>
    <mergeCell ref="BH395:BL395"/>
    <mergeCell ref="BM395:BQ395"/>
    <mergeCell ref="C395:I395"/>
    <mergeCell ref="J395:N395"/>
    <mergeCell ref="O395:X395"/>
    <mergeCell ref="Y395:AC395"/>
    <mergeCell ref="AD395:AH395"/>
    <mergeCell ref="AI395:AM395"/>
    <mergeCell ref="BH399:BL399"/>
    <mergeCell ref="BM399:BQ399"/>
    <mergeCell ref="C400:I400"/>
    <mergeCell ref="J400:N400"/>
    <mergeCell ref="O400:X400"/>
    <mergeCell ref="Y400:AC400"/>
    <mergeCell ref="AD400:AH400"/>
    <mergeCell ref="AI400:AM400"/>
    <mergeCell ref="AN400:AR400"/>
    <mergeCell ref="AS400:AW400"/>
    <mergeCell ref="AD399:AH399"/>
    <mergeCell ref="AI399:AM399"/>
    <mergeCell ref="AN399:AR399"/>
    <mergeCell ref="AS399:AW399"/>
    <mergeCell ref="AX399:BB399"/>
    <mergeCell ref="BC399:BG399"/>
    <mergeCell ref="AS398:AW398"/>
    <mergeCell ref="AX398:BB398"/>
    <mergeCell ref="BC398:BG398"/>
    <mergeCell ref="BH398:BL398"/>
    <mergeCell ref="BM398:BQ398"/>
    <mergeCell ref="A399:B399"/>
    <mergeCell ref="C399:I399"/>
    <mergeCell ref="J399:N399"/>
    <mergeCell ref="O399:X399"/>
    <mergeCell ref="Y399:AC399"/>
    <mergeCell ref="BC397:BG397"/>
    <mergeCell ref="BH397:BL397"/>
    <mergeCell ref="BM397:BQ397"/>
    <mergeCell ref="C398:I398"/>
    <mergeCell ref="J398:N398"/>
    <mergeCell ref="O398:X398"/>
    <mergeCell ref="Y398:AC398"/>
    <mergeCell ref="AD398:AH398"/>
    <mergeCell ref="AI398:AM398"/>
    <mergeCell ref="AN398:AR398"/>
    <mergeCell ref="AN403:AR403"/>
    <mergeCell ref="AS403:AW403"/>
    <mergeCell ref="AX403:BB403"/>
    <mergeCell ref="BC403:BG403"/>
    <mergeCell ref="BH403:BL403"/>
    <mergeCell ref="BM403:BQ403"/>
    <mergeCell ref="BC402:BG402"/>
    <mergeCell ref="BH402:BL402"/>
    <mergeCell ref="BM402:BQ402"/>
    <mergeCell ref="A403:B403"/>
    <mergeCell ref="C403:I403"/>
    <mergeCell ref="J403:N403"/>
    <mergeCell ref="O403:X403"/>
    <mergeCell ref="Y403:AC403"/>
    <mergeCell ref="AD403:AH403"/>
    <mergeCell ref="AI403:AM403"/>
    <mergeCell ref="BM401:BQ401"/>
    <mergeCell ref="C402:I402"/>
    <mergeCell ref="J402:N402"/>
    <mergeCell ref="O402:X402"/>
    <mergeCell ref="Y402:AC402"/>
    <mergeCell ref="AD402:AH402"/>
    <mergeCell ref="AI402:AM402"/>
    <mergeCell ref="AN402:AR402"/>
    <mergeCell ref="AS402:AW402"/>
    <mergeCell ref="AX402:BB402"/>
    <mergeCell ref="AI401:AM401"/>
    <mergeCell ref="AN401:AR401"/>
    <mergeCell ref="AS401:AW401"/>
    <mergeCell ref="AX401:BB401"/>
    <mergeCell ref="BC401:BG401"/>
    <mergeCell ref="BH401:BL401"/>
    <mergeCell ref="AX400:BB400"/>
    <mergeCell ref="BC400:BG400"/>
    <mergeCell ref="BH400:BL400"/>
    <mergeCell ref="BM400:BQ400"/>
    <mergeCell ref="A401:B401"/>
    <mergeCell ref="C401:I401"/>
    <mergeCell ref="J401:N401"/>
    <mergeCell ref="O401:X401"/>
    <mergeCell ref="Y401:AC401"/>
    <mergeCell ref="AD401:AH401"/>
    <mergeCell ref="BM405:BQ405"/>
    <mergeCell ref="C406:I406"/>
    <mergeCell ref="J406:N406"/>
    <mergeCell ref="O406:X406"/>
    <mergeCell ref="Y406:AC406"/>
    <mergeCell ref="AD406:AH406"/>
    <mergeCell ref="AI406:AM406"/>
    <mergeCell ref="AN406:AR406"/>
    <mergeCell ref="AS406:AW406"/>
    <mergeCell ref="AX406:BB406"/>
    <mergeCell ref="AI405:AM405"/>
    <mergeCell ref="AN405:AR405"/>
    <mergeCell ref="AS405:AW405"/>
    <mergeCell ref="AX405:BB405"/>
    <mergeCell ref="BC405:BG405"/>
    <mergeCell ref="BH405:BL405"/>
    <mergeCell ref="A405:B405"/>
    <mergeCell ref="C405:I405"/>
    <mergeCell ref="J405:N405"/>
    <mergeCell ref="O405:X405"/>
    <mergeCell ref="Y405:AC405"/>
    <mergeCell ref="AD405:AH405"/>
    <mergeCell ref="AN404:AR404"/>
    <mergeCell ref="AS404:AW404"/>
    <mergeCell ref="AX404:BB404"/>
    <mergeCell ref="BC404:BG404"/>
    <mergeCell ref="BH404:BL404"/>
    <mergeCell ref="BM404:BQ404"/>
    <mergeCell ref="C404:I404"/>
    <mergeCell ref="J404:N404"/>
    <mergeCell ref="O404:X404"/>
    <mergeCell ref="Y404:AC404"/>
    <mergeCell ref="AD404:AH404"/>
    <mergeCell ref="AI404:AM404"/>
    <mergeCell ref="BH408:BL408"/>
    <mergeCell ref="BM408:BQ408"/>
    <mergeCell ref="C409:I409"/>
    <mergeCell ref="J409:N409"/>
    <mergeCell ref="O409:X409"/>
    <mergeCell ref="Y409:AC409"/>
    <mergeCell ref="AD409:AH409"/>
    <mergeCell ref="AI409:AM409"/>
    <mergeCell ref="AN409:AR409"/>
    <mergeCell ref="AS409:AW409"/>
    <mergeCell ref="AD408:AH408"/>
    <mergeCell ref="AI408:AM408"/>
    <mergeCell ref="AN408:AR408"/>
    <mergeCell ref="AS408:AW408"/>
    <mergeCell ref="AX408:BB408"/>
    <mergeCell ref="BC408:BG408"/>
    <mergeCell ref="AS407:AW407"/>
    <mergeCell ref="AX407:BB407"/>
    <mergeCell ref="BC407:BG407"/>
    <mergeCell ref="BH407:BL407"/>
    <mergeCell ref="BM407:BQ407"/>
    <mergeCell ref="A408:B408"/>
    <mergeCell ref="C408:I408"/>
    <mergeCell ref="J408:N408"/>
    <mergeCell ref="O408:X408"/>
    <mergeCell ref="Y408:AC408"/>
    <mergeCell ref="BC406:BG406"/>
    <mergeCell ref="BH406:BL406"/>
    <mergeCell ref="BM406:BQ406"/>
    <mergeCell ref="C407:I407"/>
    <mergeCell ref="J407:N407"/>
    <mergeCell ref="O407:X407"/>
    <mergeCell ref="Y407:AC407"/>
    <mergeCell ref="AD407:AH407"/>
    <mergeCell ref="AI407:AM407"/>
    <mergeCell ref="AN407:AR407"/>
    <mergeCell ref="AN412:AR412"/>
    <mergeCell ref="AS412:AW412"/>
    <mergeCell ref="AX412:BB412"/>
    <mergeCell ref="BC412:BG412"/>
    <mergeCell ref="BH412:BL412"/>
    <mergeCell ref="BM412:BQ412"/>
    <mergeCell ref="BC411:BG411"/>
    <mergeCell ref="BH411:BL411"/>
    <mergeCell ref="BM411:BQ411"/>
    <mergeCell ref="A412:B412"/>
    <mergeCell ref="C412:I412"/>
    <mergeCell ref="J412:N412"/>
    <mergeCell ref="O412:X412"/>
    <mergeCell ref="Y412:AC412"/>
    <mergeCell ref="AD412:AH412"/>
    <mergeCell ref="AI412:AM412"/>
    <mergeCell ref="BM410:BQ410"/>
    <mergeCell ref="C411:I411"/>
    <mergeCell ref="J411:N411"/>
    <mergeCell ref="O411:X411"/>
    <mergeCell ref="Y411:AC411"/>
    <mergeCell ref="AD411:AH411"/>
    <mergeCell ref="AI411:AM411"/>
    <mergeCell ref="AN411:AR411"/>
    <mergeCell ref="AS411:AW411"/>
    <mergeCell ref="AX411:BB411"/>
    <mergeCell ref="AI410:AM410"/>
    <mergeCell ref="AN410:AR410"/>
    <mergeCell ref="AS410:AW410"/>
    <mergeCell ref="AX410:BB410"/>
    <mergeCell ref="BC410:BG410"/>
    <mergeCell ref="BH410:BL410"/>
    <mergeCell ref="AX409:BB409"/>
    <mergeCell ref="BC409:BG409"/>
    <mergeCell ref="BH409:BL409"/>
    <mergeCell ref="BM409:BQ409"/>
    <mergeCell ref="A410:B410"/>
    <mergeCell ref="C410:I410"/>
    <mergeCell ref="J410:N410"/>
    <mergeCell ref="O410:X410"/>
    <mergeCell ref="Y410:AC410"/>
    <mergeCell ref="AD410:AH410"/>
    <mergeCell ref="BC415:BG415"/>
    <mergeCell ref="BH415:BL415"/>
    <mergeCell ref="BM415:BQ415"/>
    <mergeCell ref="C416:I416"/>
    <mergeCell ref="J416:N416"/>
    <mergeCell ref="O416:X416"/>
    <mergeCell ref="Y416:AC416"/>
    <mergeCell ref="AD416:AH416"/>
    <mergeCell ref="AI416:AM416"/>
    <mergeCell ref="AN416:AR416"/>
    <mergeCell ref="BM414:BQ414"/>
    <mergeCell ref="C415:I415"/>
    <mergeCell ref="J415:N415"/>
    <mergeCell ref="O415:X415"/>
    <mergeCell ref="Y415:AC415"/>
    <mergeCell ref="AD415:AH415"/>
    <mergeCell ref="AI415:AM415"/>
    <mergeCell ref="AN415:AR415"/>
    <mergeCell ref="AS415:AW415"/>
    <mergeCell ref="AX415:BB415"/>
    <mergeCell ref="AI414:AM414"/>
    <mergeCell ref="AN414:AR414"/>
    <mergeCell ref="AS414:AW414"/>
    <mergeCell ref="AX414:BB414"/>
    <mergeCell ref="BC414:BG414"/>
    <mergeCell ref="BH414:BL414"/>
    <mergeCell ref="A414:B414"/>
    <mergeCell ref="C414:I414"/>
    <mergeCell ref="J414:N414"/>
    <mergeCell ref="O414:X414"/>
    <mergeCell ref="Y414:AC414"/>
    <mergeCell ref="AD414:AH414"/>
    <mergeCell ref="AN413:AR413"/>
    <mergeCell ref="AS413:AW413"/>
    <mergeCell ref="AX413:BB413"/>
    <mergeCell ref="BC413:BG413"/>
    <mergeCell ref="BH413:BL413"/>
    <mergeCell ref="BM413:BQ413"/>
    <mergeCell ref="C413:I413"/>
    <mergeCell ref="J413:N413"/>
    <mergeCell ref="O413:X413"/>
    <mergeCell ref="Y413:AC413"/>
    <mergeCell ref="AD413:AH413"/>
    <mergeCell ref="AI413:AM413"/>
    <mergeCell ref="AN419:AR419"/>
    <mergeCell ref="AS419:AW419"/>
    <mergeCell ref="AX419:BB419"/>
    <mergeCell ref="BC419:BG419"/>
    <mergeCell ref="BH419:BL419"/>
    <mergeCell ref="BM419:BQ419"/>
    <mergeCell ref="AX418:BB418"/>
    <mergeCell ref="BC418:BG418"/>
    <mergeCell ref="BH418:BL418"/>
    <mergeCell ref="BM418:BQ418"/>
    <mergeCell ref="C419:I419"/>
    <mergeCell ref="J419:N419"/>
    <mergeCell ref="O419:X419"/>
    <mergeCell ref="Y419:AC419"/>
    <mergeCell ref="AD419:AH419"/>
    <mergeCell ref="AI419:AM419"/>
    <mergeCell ref="BM417:BQ417"/>
    <mergeCell ref="A418:B418"/>
    <mergeCell ref="C418:I418"/>
    <mergeCell ref="J418:N418"/>
    <mergeCell ref="O418:X418"/>
    <mergeCell ref="Y418:AC418"/>
    <mergeCell ref="AD418:AH418"/>
    <mergeCell ref="AI418:AM418"/>
    <mergeCell ref="AN418:AR418"/>
    <mergeCell ref="AS418:AW418"/>
    <mergeCell ref="AI417:AM417"/>
    <mergeCell ref="AN417:AR417"/>
    <mergeCell ref="AS417:AW417"/>
    <mergeCell ref="AX417:BB417"/>
    <mergeCell ref="BC417:BG417"/>
    <mergeCell ref="BH417:BL417"/>
    <mergeCell ref="AS416:AW416"/>
    <mergeCell ref="AX416:BB416"/>
    <mergeCell ref="BC416:BG416"/>
    <mergeCell ref="BH416:BL416"/>
    <mergeCell ref="BM416:BQ416"/>
    <mergeCell ref="C417:I417"/>
    <mergeCell ref="J417:N417"/>
    <mergeCell ref="O417:X417"/>
    <mergeCell ref="Y417:AC417"/>
    <mergeCell ref="AD417:AH417"/>
    <mergeCell ref="AN422:AR422"/>
    <mergeCell ref="AS422:AW422"/>
    <mergeCell ref="AX422:BB422"/>
    <mergeCell ref="BC422:BG422"/>
    <mergeCell ref="BH422:BL422"/>
    <mergeCell ref="BM422:BQ422"/>
    <mergeCell ref="BC421:BG421"/>
    <mergeCell ref="BH421:BL421"/>
    <mergeCell ref="BM421:BQ421"/>
    <mergeCell ref="A422:B422"/>
    <mergeCell ref="C422:I422"/>
    <mergeCell ref="J422:N422"/>
    <mergeCell ref="O422:X422"/>
    <mergeCell ref="Y422:AC422"/>
    <mergeCell ref="AD422:AH422"/>
    <mergeCell ref="AI422:AM422"/>
    <mergeCell ref="BM420:BQ420"/>
    <mergeCell ref="C421:I421"/>
    <mergeCell ref="J421:N421"/>
    <mergeCell ref="O421:X421"/>
    <mergeCell ref="Y421:AC421"/>
    <mergeCell ref="AD421:AH421"/>
    <mergeCell ref="AI421:AM421"/>
    <mergeCell ref="AN421:AR421"/>
    <mergeCell ref="AS421:AW421"/>
    <mergeCell ref="AX421:BB421"/>
    <mergeCell ref="AI420:AM420"/>
    <mergeCell ref="AN420:AR420"/>
    <mergeCell ref="AS420:AW420"/>
    <mergeCell ref="AX420:BB420"/>
    <mergeCell ref="BC420:BG420"/>
    <mergeCell ref="BH420:BL420"/>
    <mergeCell ref="A420:B420"/>
    <mergeCell ref="C420:I420"/>
    <mergeCell ref="J420:N420"/>
    <mergeCell ref="O420:X420"/>
    <mergeCell ref="Y420:AC420"/>
    <mergeCell ref="AD420:AH420"/>
    <mergeCell ref="BM424:BQ424"/>
    <mergeCell ref="C425:I425"/>
    <mergeCell ref="J425:N425"/>
    <mergeCell ref="O425:X425"/>
    <mergeCell ref="Y425:AC425"/>
    <mergeCell ref="AD425:AH425"/>
    <mergeCell ref="AI425:AM425"/>
    <mergeCell ref="AN425:AR425"/>
    <mergeCell ref="AS425:AW425"/>
    <mergeCell ref="AX425:BB425"/>
    <mergeCell ref="AI424:AM424"/>
    <mergeCell ref="AN424:AR424"/>
    <mergeCell ref="AS424:AW424"/>
    <mergeCell ref="AX424:BB424"/>
    <mergeCell ref="BC424:BG424"/>
    <mergeCell ref="BH424:BL424"/>
    <mergeCell ref="A424:B424"/>
    <mergeCell ref="C424:I424"/>
    <mergeCell ref="J424:N424"/>
    <mergeCell ref="O424:X424"/>
    <mergeCell ref="Y424:AC424"/>
    <mergeCell ref="AD424:AH424"/>
    <mergeCell ref="AN423:AR423"/>
    <mergeCell ref="AS423:AW423"/>
    <mergeCell ref="AX423:BB423"/>
    <mergeCell ref="BC423:BG423"/>
    <mergeCell ref="BH423:BL423"/>
    <mergeCell ref="BM423:BQ423"/>
    <mergeCell ref="C423:I423"/>
    <mergeCell ref="J423:N423"/>
    <mergeCell ref="O423:X423"/>
    <mergeCell ref="Y423:AC423"/>
    <mergeCell ref="AD423:AH423"/>
    <mergeCell ref="AI423:AM423"/>
    <mergeCell ref="BH427:BL427"/>
    <mergeCell ref="BM427:BQ427"/>
    <mergeCell ref="C428:I428"/>
    <mergeCell ref="J428:N428"/>
    <mergeCell ref="O428:X428"/>
    <mergeCell ref="Y428:AC428"/>
    <mergeCell ref="AD428:AH428"/>
    <mergeCell ref="AI428:AM428"/>
    <mergeCell ref="AN428:AR428"/>
    <mergeCell ref="AS428:AW428"/>
    <mergeCell ref="AD427:AH427"/>
    <mergeCell ref="AI427:AM427"/>
    <mergeCell ref="AN427:AR427"/>
    <mergeCell ref="AS427:AW427"/>
    <mergeCell ref="AX427:BB427"/>
    <mergeCell ref="BC427:BG427"/>
    <mergeCell ref="AS426:AW426"/>
    <mergeCell ref="AX426:BB426"/>
    <mergeCell ref="BC426:BG426"/>
    <mergeCell ref="BH426:BL426"/>
    <mergeCell ref="BM426:BQ426"/>
    <mergeCell ref="A427:B427"/>
    <mergeCell ref="C427:I427"/>
    <mergeCell ref="J427:N427"/>
    <mergeCell ref="O427:X427"/>
    <mergeCell ref="Y427:AC427"/>
    <mergeCell ref="BC425:BG425"/>
    <mergeCell ref="BH425:BL425"/>
    <mergeCell ref="BM425:BQ425"/>
    <mergeCell ref="C426:I426"/>
    <mergeCell ref="J426:N426"/>
    <mergeCell ref="O426:X426"/>
    <mergeCell ref="Y426:AC426"/>
    <mergeCell ref="AD426:AH426"/>
    <mergeCell ref="AI426:AM426"/>
    <mergeCell ref="AN426:AR426"/>
    <mergeCell ref="AN431:AR431"/>
    <mergeCell ref="AS431:AW431"/>
    <mergeCell ref="AX431:BB431"/>
    <mergeCell ref="BC431:BG431"/>
    <mergeCell ref="BH431:BL431"/>
    <mergeCell ref="BM431:BQ431"/>
    <mergeCell ref="BC430:BG430"/>
    <mergeCell ref="BH430:BL430"/>
    <mergeCell ref="BM430:BQ430"/>
    <mergeCell ref="A431:B431"/>
    <mergeCell ref="C431:I431"/>
    <mergeCell ref="J431:N431"/>
    <mergeCell ref="O431:X431"/>
    <mergeCell ref="Y431:AC431"/>
    <mergeCell ref="AD431:AH431"/>
    <mergeCell ref="AI431:AM431"/>
    <mergeCell ref="BM429:BQ429"/>
    <mergeCell ref="C430:I430"/>
    <mergeCell ref="J430:N430"/>
    <mergeCell ref="O430:X430"/>
    <mergeCell ref="Y430:AC430"/>
    <mergeCell ref="AD430:AH430"/>
    <mergeCell ref="AI430:AM430"/>
    <mergeCell ref="AN430:AR430"/>
    <mergeCell ref="AS430:AW430"/>
    <mergeCell ref="AX430:BB430"/>
    <mergeCell ref="AI429:AM429"/>
    <mergeCell ref="AN429:AR429"/>
    <mergeCell ref="AS429:AW429"/>
    <mergeCell ref="AX429:BB429"/>
    <mergeCell ref="BC429:BG429"/>
    <mergeCell ref="BH429:BL429"/>
    <mergeCell ref="AX428:BB428"/>
    <mergeCell ref="BC428:BG428"/>
    <mergeCell ref="BH428:BL428"/>
    <mergeCell ref="BM428:BQ428"/>
    <mergeCell ref="A429:B429"/>
    <mergeCell ref="C429:I429"/>
    <mergeCell ref="J429:N429"/>
    <mergeCell ref="O429:X429"/>
    <mergeCell ref="Y429:AC429"/>
    <mergeCell ref="AD429:AH429"/>
    <mergeCell ref="BM433:BQ433"/>
    <mergeCell ref="C434:I434"/>
    <mergeCell ref="J434:N434"/>
    <mergeCell ref="O434:X434"/>
    <mergeCell ref="Y434:AC434"/>
    <mergeCell ref="AD434:AH434"/>
    <mergeCell ref="AI434:AM434"/>
    <mergeCell ref="AN434:AR434"/>
    <mergeCell ref="AS434:AW434"/>
    <mergeCell ref="AX434:BB434"/>
    <mergeCell ref="AI433:AM433"/>
    <mergeCell ref="AN433:AR433"/>
    <mergeCell ref="AS433:AW433"/>
    <mergeCell ref="AX433:BB433"/>
    <mergeCell ref="BC433:BG433"/>
    <mergeCell ref="BH433:BL433"/>
    <mergeCell ref="A433:B433"/>
    <mergeCell ref="C433:I433"/>
    <mergeCell ref="J433:N433"/>
    <mergeCell ref="O433:X433"/>
    <mergeCell ref="Y433:AC433"/>
    <mergeCell ref="AD433:AH433"/>
    <mergeCell ref="AN432:AR432"/>
    <mergeCell ref="AS432:AW432"/>
    <mergeCell ref="AX432:BB432"/>
    <mergeCell ref="BC432:BG432"/>
    <mergeCell ref="BH432:BL432"/>
    <mergeCell ref="BM432:BQ432"/>
    <mergeCell ref="C432:I432"/>
    <mergeCell ref="J432:N432"/>
    <mergeCell ref="O432:X432"/>
    <mergeCell ref="Y432:AC432"/>
    <mergeCell ref="AD432:AH432"/>
    <mergeCell ref="AI432:AM432"/>
    <mergeCell ref="BH436:BL436"/>
    <mergeCell ref="BM436:BQ436"/>
    <mergeCell ref="C437:I437"/>
    <mergeCell ref="J437:N437"/>
    <mergeCell ref="O437:X437"/>
    <mergeCell ref="Y437:AC437"/>
    <mergeCell ref="AD437:AH437"/>
    <mergeCell ref="AI437:AM437"/>
    <mergeCell ref="AN437:AR437"/>
    <mergeCell ref="AS437:AW437"/>
    <mergeCell ref="AD436:AH436"/>
    <mergeCell ref="AI436:AM436"/>
    <mergeCell ref="AN436:AR436"/>
    <mergeCell ref="AS436:AW436"/>
    <mergeCell ref="AX436:BB436"/>
    <mergeCell ref="BC436:BG436"/>
    <mergeCell ref="AS435:AW435"/>
    <mergeCell ref="AX435:BB435"/>
    <mergeCell ref="BC435:BG435"/>
    <mergeCell ref="BH435:BL435"/>
    <mergeCell ref="BM435:BQ435"/>
    <mergeCell ref="A436:B436"/>
    <mergeCell ref="C436:I436"/>
    <mergeCell ref="J436:N436"/>
    <mergeCell ref="O436:X436"/>
    <mergeCell ref="Y436:AC436"/>
    <mergeCell ref="BC434:BG434"/>
    <mergeCell ref="BH434:BL434"/>
    <mergeCell ref="BM434:BQ434"/>
    <mergeCell ref="C435:I435"/>
    <mergeCell ref="J435:N435"/>
    <mergeCell ref="O435:X435"/>
    <mergeCell ref="Y435:AC435"/>
    <mergeCell ref="AD435:AH435"/>
    <mergeCell ref="AI435:AM435"/>
    <mergeCell ref="AN435:AR435"/>
    <mergeCell ref="AN440:AR440"/>
    <mergeCell ref="AS440:AW440"/>
    <mergeCell ref="AX440:BB440"/>
    <mergeCell ref="BC440:BG440"/>
    <mergeCell ref="BH440:BL440"/>
    <mergeCell ref="BM440:BQ440"/>
    <mergeCell ref="BC439:BG439"/>
    <mergeCell ref="BH439:BL439"/>
    <mergeCell ref="BM439:BQ439"/>
    <mergeCell ref="A440:B440"/>
    <mergeCell ref="C440:I440"/>
    <mergeCell ref="J440:N440"/>
    <mergeCell ref="O440:X440"/>
    <mergeCell ref="Y440:AC440"/>
    <mergeCell ref="AD440:AH440"/>
    <mergeCell ref="AI440:AM440"/>
    <mergeCell ref="BM438:BQ438"/>
    <mergeCell ref="C439:I439"/>
    <mergeCell ref="J439:N439"/>
    <mergeCell ref="O439:X439"/>
    <mergeCell ref="Y439:AC439"/>
    <mergeCell ref="AD439:AH439"/>
    <mergeCell ref="AI439:AM439"/>
    <mergeCell ref="AN439:AR439"/>
    <mergeCell ref="AS439:AW439"/>
    <mergeCell ref="AX439:BB439"/>
    <mergeCell ref="AI438:AM438"/>
    <mergeCell ref="AN438:AR438"/>
    <mergeCell ref="AS438:AW438"/>
    <mergeCell ref="AX438:BB438"/>
    <mergeCell ref="BC438:BG438"/>
    <mergeCell ref="BH438:BL438"/>
    <mergeCell ref="AX437:BB437"/>
    <mergeCell ref="BC437:BG437"/>
    <mergeCell ref="BH437:BL437"/>
    <mergeCell ref="BM437:BQ437"/>
    <mergeCell ref="A438:B438"/>
    <mergeCell ref="C438:I438"/>
    <mergeCell ref="J438:N438"/>
    <mergeCell ref="O438:X438"/>
    <mergeCell ref="Y438:AC438"/>
    <mergeCell ref="AD438:AH438"/>
    <mergeCell ref="BC443:BG443"/>
    <mergeCell ref="BH443:BL443"/>
    <mergeCell ref="BM443:BQ443"/>
    <mergeCell ref="C444:I444"/>
    <mergeCell ref="J444:N444"/>
    <mergeCell ref="O444:X444"/>
    <mergeCell ref="Y444:AC444"/>
    <mergeCell ref="AD444:AH444"/>
    <mergeCell ref="AI444:AM444"/>
    <mergeCell ref="AN444:AR444"/>
    <mergeCell ref="BM442:BQ442"/>
    <mergeCell ref="C443:I443"/>
    <mergeCell ref="J443:N443"/>
    <mergeCell ref="O443:X443"/>
    <mergeCell ref="Y443:AC443"/>
    <mergeCell ref="AD443:AH443"/>
    <mergeCell ref="AI443:AM443"/>
    <mergeCell ref="AN443:AR443"/>
    <mergeCell ref="AS443:AW443"/>
    <mergeCell ref="AX443:BB443"/>
    <mergeCell ref="AI442:AM442"/>
    <mergeCell ref="AN442:AR442"/>
    <mergeCell ref="AS442:AW442"/>
    <mergeCell ref="AX442:BB442"/>
    <mergeCell ref="BC442:BG442"/>
    <mergeCell ref="BH442:BL442"/>
    <mergeCell ref="A442:B442"/>
    <mergeCell ref="C442:I442"/>
    <mergeCell ref="J442:N442"/>
    <mergeCell ref="O442:X442"/>
    <mergeCell ref="Y442:AC442"/>
    <mergeCell ref="AD442:AH442"/>
    <mergeCell ref="AN441:AR441"/>
    <mergeCell ref="AS441:AW441"/>
    <mergeCell ref="AX441:BB441"/>
    <mergeCell ref="BC441:BG441"/>
    <mergeCell ref="BH441:BL441"/>
    <mergeCell ref="BM441:BQ441"/>
    <mergeCell ref="C441:I441"/>
    <mergeCell ref="J441:N441"/>
    <mergeCell ref="O441:X441"/>
    <mergeCell ref="Y441:AC441"/>
    <mergeCell ref="AD441:AH441"/>
    <mergeCell ref="AI441:AM441"/>
    <mergeCell ref="AN447:AR447"/>
    <mergeCell ref="AS447:AW447"/>
    <mergeCell ref="AX447:BB447"/>
    <mergeCell ref="BC447:BG447"/>
    <mergeCell ref="BH447:BL447"/>
    <mergeCell ref="BM447:BQ447"/>
    <mergeCell ref="AX446:BB446"/>
    <mergeCell ref="BC446:BG446"/>
    <mergeCell ref="BH446:BL446"/>
    <mergeCell ref="BM446:BQ446"/>
    <mergeCell ref="C447:I447"/>
    <mergeCell ref="J447:N447"/>
    <mergeCell ref="O447:X447"/>
    <mergeCell ref="Y447:AC447"/>
    <mergeCell ref="AD447:AH447"/>
    <mergeCell ref="AI447:AM447"/>
    <mergeCell ref="BM445:BQ445"/>
    <mergeCell ref="A446:B446"/>
    <mergeCell ref="C446:I446"/>
    <mergeCell ref="J446:N446"/>
    <mergeCell ref="O446:X446"/>
    <mergeCell ref="Y446:AC446"/>
    <mergeCell ref="AD446:AH446"/>
    <mergeCell ref="AI446:AM446"/>
    <mergeCell ref="AN446:AR446"/>
    <mergeCell ref="AS446:AW446"/>
    <mergeCell ref="AI445:AM445"/>
    <mergeCell ref="AN445:AR445"/>
    <mergeCell ref="AS445:AW445"/>
    <mergeCell ref="AX445:BB445"/>
    <mergeCell ref="BC445:BG445"/>
    <mergeCell ref="BH445:BL445"/>
    <mergeCell ref="AS444:AW444"/>
    <mergeCell ref="AX444:BB444"/>
    <mergeCell ref="BC444:BG444"/>
    <mergeCell ref="BH444:BL444"/>
    <mergeCell ref="BM444:BQ444"/>
    <mergeCell ref="C445:I445"/>
    <mergeCell ref="J445:N445"/>
    <mergeCell ref="O445:X445"/>
    <mergeCell ref="Y445:AC445"/>
    <mergeCell ref="AD445:AH445"/>
    <mergeCell ref="AN450:AR450"/>
    <mergeCell ref="AS450:AW450"/>
    <mergeCell ref="AX450:BB450"/>
    <mergeCell ref="BC450:BG450"/>
    <mergeCell ref="BH450:BL450"/>
    <mergeCell ref="BM450:BQ450"/>
    <mergeCell ref="BC449:BG449"/>
    <mergeCell ref="BH449:BL449"/>
    <mergeCell ref="BM449:BQ449"/>
    <mergeCell ref="A450:B450"/>
    <mergeCell ref="C450:I450"/>
    <mergeCell ref="J450:N450"/>
    <mergeCell ref="O450:X450"/>
    <mergeCell ref="Y450:AC450"/>
    <mergeCell ref="AD450:AH450"/>
    <mergeCell ref="AI450:AM450"/>
    <mergeCell ref="BM448:BQ448"/>
    <mergeCell ref="C449:I449"/>
    <mergeCell ref="J449:N449"/>
    <mergeCell ref="O449:X449"/>
    <mergeCell ref="Y449:AC449"/>
    <mergeCell ref="AD449:AH449"/>
    <mergeCell ref="AI449:AM449"/>
    <mergeCell ref="AN449:AR449"/>
    <mergeCell ref="AS449:AW449"/>
    <mergeCell ref="AX449:BB449"/>
    <mergeCell ref="AI448:AM448"/>
    <mergeCell ref="AN448:AR448"/>
    <mergeCell ref="AS448:AW448"/>
    <mergeCell ref="AX448:BB448"/>
    <mergeCell ref="BC448:BG448"/>
    <mergeCell ref="BH448:BL448"/>
    <mergeCell ref="A448:B448"/>
    <mergeCell ref="C448:I448"/>
    <mergeCell ref="J448:N448"/>
    <mergeCell ref="O448:X448"/>
    <mergeCell ref="Y448:AC448"/>
    <mergeCell ref="AD448:AH448"/>
    <mergeCell ref="BM452:BQ452"/>
    <mergeCell ref="C453:I453"/>
    <mergeCell ref="J453:N453"/>
    <mergeCell ref="O453:X453"/>
    <mergeCell ref="Y453:AC453"/>
    <mergeCell ref="AD453:AH453"/>
    <mergeCell ref="AI453:AM453"/>
    <mergeCell ref="AN453:AR453"/>
    <mergeCell ref="AS453:AW453"/>
    <mergeCell ref="AX453:BB453"/>
    <mergeCell ref="AI452:AM452"/>
    <mergeCell ref="AN452:AR452"/>
    <mergeCell ref="AS452:AW452"/>
    <mergeCell ref="AX452:BB452"/>
    <mergeCell ref="BC452:BG452"/>
    <mergeCell ref="BH452:BL452"/>
    <mergeCell ref="A452:B452"/>
    <mergeCell ref="C452:I452"/>
    <mergeCell ref="J452:N452"/>
    <mergeCell ref="O452:X452"/>
    <mergeCell ref="Y452:AC452"/>
    <mergeCell ref="AD452:AH452"/>
    <mergeCell ref="AN451:AR451"/>
    <mergeCell ref="AS451:AW451"/>
    <mergeCell ref="AX451:BB451"/>
    <mergeCell ref="BC451:BG451"/>
    <mergeCell ref="BH451:BL451"/>
    <mergeCell ref="BM451:BQ451"/>
    <mergeCell ref="C451:I451"/>
    <mergeCell ref="J451:N451"/>
    <mergeCell ref="O451:X451"/>
    <mergeCell ref="Y451:AC451"/>
    <mergeCell ref="AD451:AH451"/>
    <mergeCell ref="AI451:AM451"/>
    <mergeCell ref="BH455:BL455"/>
    <mergeCell ref="BM455:BQ455"/>
    <mergeCell ref="C456:I456"/>
    <mergeCell ref="J456:N456"/>
    <mergeCell ref="O456:X456"/>
    <mergeCell ref="Y456:AC456"/>
    <mergeCell ref="AD456:AH456"/>
    <mergeCell ref="AI456:AM456"/>
    <mergeCell ref="AN456:AR456"/>
    <mergeCell ref="AS456:AW456"/>
    <mergeCell ref="AD455:AH455"/>
    <mergeCell ref="AI455:AM455"/>
    <mergeCell ref="AN455:AR455"/>
    <mergeCell ref="AS455:AW455"/>
    <mergeCell ref="AX455:BB455"/>
    <mergeCell ref="BC455:BG455"/>
    <mergeCell ref="AS454:AW454"/>
    <mergeCell ref="AX454:BB454"/>
    <mergeCell ref="BC454:BG454"/>
    <mergeCell ref="BH454:BL454"/>
    <mergeCell ref="BM454:BQ454"/>
    <mergeCell ref="A455:B455"/>
    <mergeCell ref="C455:I455"/>
    <mergeCell ref="J455:N455"/>
    <mergeCell ref="O455:X455"/>
    <mergeCell ref="Y455:AC455"/>
    <mergeCell ref="BC453:BG453"/>
    <mergeCell ref="BH453:BL453"/>
    <mergeCell ref="BM453:BQ453"/>
    <mergeCell ref="C454:I454"/>
    <mergeCell ref="J454:N454"/>
    <mergeCell ref="O454:X454"/>
    <mergeCell ref="Y454:AC454"/>
    <mergeCell ref="AD454:AH454"/>
    <mergeCell ref="AI454:AM454"/>
    <mergeCell ref="AN454:AR454"/>
    <mergeCell ref="AN459:AR459"/>
    <mergeCell ref="AS459:AW459"/>
    <mergeCell ref="AX459:BB459"/>
    <mergeCell ref="BC459:BG459"/>
    <mergeCell ref="BH459:BL459"/>
    <mergeCell ref="BM459:BQ459"/>
    <mergeCell ref="BC458:BG458"/>
    <mergeCell ref="BH458:BL458"/>
    <mergeCell ref="BM458:BQ458"/>
    <mergeCell ref="A459:B459"/>
    <mergeCell ref="C459:I459"/>
    <mergeCell ref="J459:N459"/>
    <mergeCell ref="O459:X459"/>
    <mergeCell ref="Y459:AC459"/>
    <mergeCell ref="AD459:AH459"/>
    <mergeCell ref="AI459:AM459"/>
    <mergeCell ref="BM457:BQ457"/>
    <mergeCell ref="C458:I458"/>
    <mergeCell ref="J458:N458"/>
    <mergeCell ref="O458:X458"/>
    <mergeCell ref="Y458:AC458"/>
    <mergeCell ref="AD458:AH458"/>
    <mergeCell ref="AI458:AM458"/>
    <mergeCell ref="AN458:AR458"/>
    <mergeCell ref="AS458:AW458"/>
    <mergeCell ref="AX458:BB458"/>
    <mergeCell ref="AI457:AM457"/>
    <mergeCell ref="AN457:AR457"/>
    <mergeCell ref="AS457:AW457"/>
    <mergeCell ref="AX457:BB457"/>
    <mergeCell ref="BC457:BG457"/>
    <mergeCell ref="BH457:BL457"/>
    <mergeCell ref="AX456:BB456"/>
    <mergeCell ref="BC456:BG456"/>
    <mergeCell ref="BH456:BL456"/>
    <mergeCell ref="BM456:BQ456"/>
    <mergeCell ref="A457:B457"/>
    <mergeCell ref="C457:I457"/>
    <mergeCell ref="J457:N457"/>
    <mergeCell ref="O457:X457"/>
    <mergeCell ref="Y457:AC457"/>
    <mergeCell ref="AD457:AH457"/>
    <mergeCell ref="BM461:BQ461"/>
    <mergeCell ref="C462:I462"/>
    <mergeCell ref="J462:N462"/>
    <mergeCell ref="O462:X462"/>
    <mergeCell ref="Y462:AC462"/>
    <mergeCell ref="AD462:AH462"/>
    <mergeCell ref="AI462:AM462"/>
    <mergeCell ref="AN462:AR462"/>
    <mergeCell ref="AS462:AW462"/>
    <mergeCell ref="AX462:BB462"/>
    <mergeCell ref="AI461:AM461"/>
    <mergeCell ref="AN461:AR461"/>
    <mergeCell ref="AS461:AW461"/>
    <mergeCell ref="AX461:BB461"/>
    <mergeCell ref="BC461:BG461"/>
    <mergeCell ref="BH461:BL461"/>
    <mergeCell ref="A461:B461"/>
    <mergeCell ref="C461:I461"/>
    <mergeCell ref="J461:N461"/>
    <mergeCell ref="O461:X461"/>
    <mergeCell ref="Y461:AC461"/>
    <mergeCell ref="AD461:AH461"/>
    <mergeCell ref="AN460:AR460"/>
    <mergeCell ref="AS460:AW460"/>
    <mergeCell ref="AX460:BB460"/>
    <mergeCell ref="BC460:BG460"/>
    <mergeCell ref="BH460:BL460"/>
    <mergeCell ref="BM460:BQ460"/>
    <mergeCell ref="C460:I460"/>
    <mergeCell ref="J460:N460"/>
    <mergeCell ref="O460:X460"/>
    <mergeCell ref="Y460:AC460"/>
    <mergeCell ref="AD460:AH460"/>
    <mergeCell ref="AI460:AM460"/>
    <mergeCell ref="BM464:BQ464"/>
    <mergeCell ref="A465:B465"/>
    <mergeCell ref="C465:I465"/>
    <mergeCell ref="J465:N465"/>
    <mergeCell ref="O465:X465"/>
    <mergeCell ref="Y465:AC465"/>
    <mergeCell ref="AD465:AH465"/>
    <mergeCell ref="AI465:AM465"/>
    <mergeCell ref="AN465:AR465"/>
    <mergeCell ref="AS465:AW465"/>
    <mergeCell ref="AI464:AM464"/>
    <mergeCell ref="AN464:AR464"/>
    <mergeCell ref="AS464:AW464"/>
    <mergeCell ref="AX464:BB464"/>
    <mergeCell ref="BC464:BG464"/>
    <mergeCell ref="BH464:BL464"/>
    <mergeCell ref="AS463:AW463"/>
    <mergeCell ref="AX463:BB463"/>
    <mergeCell ref="BC463:BG463"/>
    <mergeCell ref="BH463:BL463"/>
    <mergeCell ref="BM463:BQ463"/>
    <mergeCell ref="C464:I464"/>
    <mergeCell ref="J464:N464"/>
    <mergeCell ref="O464:X464"/>
    <mergeCell ref="Y464:AC464"/>
    <mergeCell ref="AD464:AH464"/>
    <mergeCell ref="BC462:BG462"/>
    <mergeCell ref="BH462:BL462"/>
    <mergeCell ref="BM462:BQ462"/>
    <mergeCell ref="C463:I463"/>
    <mergeCell ref="J463:N463"/>
    <mergeCell ref="O463:X463"/>
    <mergeCell ref="Y463:AC463"/>
    <mergeCell ref="AD463:AH463"/>
    <mergeCell ref="AI463:AM463"/>
    <mergeCell ref="AN463:AR463"/>
    <mergeCell ref="BM467:BQ467"/>
    <mergeCell ref="C468:I468"/>
    <mergeCell ref="J468:N468"/>
    <mergeCell ref="O468:X468"/>
    <mergeCell ref="Y468:AC468"/>
    <mergeCell ref="AD468:AH468"/>
    <mergeCell ref="AI468:AM468"/>
    <mergeCell ref="AN468:AR468"/>
    <mergeCell ref="AS468:AW468"/>
    <mergeCell ref="AX468:BB468"/>
    <mergeCell ref="AI467:AM467"/>
    <mergeCell ref="AN467:AR467"/>
    <mergeCell ref="AS467:AW467"/>
    <mergeCell ref="AX467:BB467"/>
    <mergeCell ref="BC467:BG467"/>
    <mergeCell ref="BH467:BL467"/>
    <mergeCell ref="A467:B467"/>
    <mergeCell ref="C467:I467"/>
    <mergeCell ref="J467:N467"/>
    <mergeCell ref="O467:X467"/>
    <mergeCell ref="Y467:AC467"/>
    <mergeCell ref="AD467:AH467"/>
    <mergeCell ref="AN466:AR466"/>
    <mergeCell ref="AS466:AW466"/>
    <mergeCell ref="AX466:BB466"/>
    <mergeCell ref="BC466:BG466"/>
    <mergeCell ref="BH466:BL466"/>
    <mergeCell ref="BM466:BQ466"/>
    <mergeCell ref="AX465:BB465"/>
    <mergeCell ref="BC465:BG465"/>
    <mergeCell ref="BH465:BL465"/>
    <mergeCell ref="BM465:BQ465"/>
    <mergeCell ref="C466:I466"/>
    <mergeCell ref="J466:N466"/>
    <mergeCell ref="O466:X466"/>
    <mergeCell ref="Y466:AC466"/>
    <mergeCell ref="AD466:AH466"/>
    <mergeCell ref="AI466:AM466"/>
    <mergeCell ref="A471:B471"/>
    <mergeCell ref="C471:I471"/>
    <mergeCell ref="J471:N471"/>
    <mergeCell ref="O471:X471"/>
    <mergeCell ref="Y471:AC471"/>
    <mergeCell ref="AD471:AH471"/>
    <mergeCell ref="AN470:AR470"/>
    <mergeCell ref="AS470:AW470"/>
    <mergeCell ref="AX470:BB470"/>
    <mergeCell ref="BC470:BG470"/>
    <mergeCell ref="BH470:BL470"/>
    <mergeCell ref="BM470:BQ470"/>
    <mergeCell ref="C470:I470"/>
    <mergeCell ref="J470:N470"/>
    <mergeCell ref="O470:X470"/>
    <mergeCell ref="Y470:AC470"/>
    <mergeCell ref="AD470:AH470"/>
    <mergeCell ref="AI470:AM470"/>
    <mergeCell ref="AN469:AR469"/>
    <mergeCell ref="AS469:AW469"/>
    <mergeCell ref="AX469:BB469"/>
    <mergeCell ref="BC469:BG469"/>
    <mergeCell ref="BH469:BL469"/>
    <mergeCell ref="BM469:BQ469"/>
    <mergeCell ref="BC468:BG468"/>
    <mergeCell ref="BH468:BL468"/>
    <mergeCell ref="BM468:BQ468"/>
    <mergeCell ref="A469:B469"/>
    <mergeCell ref="C469:I469"/>
    <mergeCell ref="J469:N469"/>
    <mergeCell ref="O469:X469"/>
    <mergeCell ref="Y469:AC469"/>
    <mergeCell ref="AD469:AH469"/>
    <mergeCell ref="AI469:AM469"/>
    <mergeCell ref="AS473:AW473"/>
    <mergeCell ref="AX473:BB473"/>
    <mergeCell ref="BC473:BG473"/>
    <mergeCell ref="BH473:BL473"/>
    <mergeCell ref="BM473:BQ473"/>
    <mergeCell ref="C474:I474"/>
    <mergeCell ref="J474:N474"/>
    <mergeCell ref="O474:X474"/>
    <mergeCell ref="Y474:AC474"/>
    <mergeCell ref="AD474:AH474"/>
    <mergeCell ref="BC472:BG472"/>
    <mergeCell ref="BH472:BL472"/>
    <mergeCell ref="BM472:BQ472"/>
    <mergeCell ref="C473:I473"/>
    <mergeCell ref="J473:N473"/>
    <mergeCell ref="O473:X473"/>
    <mergeCell ref="Y473:AC473"/>
    <mergeCell ref="AD473:AH473"/>
    <mergeCell ref="AI473:AM473"/>
    <mergeCell ref="AN473:AR473"/>
    <mergeCell ref="BM471:BQ471"/>
    <mergeCell ref="C472:I472"/>
    <mergeCell ref="J472:N472"/>
    <mergeCell ref="O472:X472"/>
    <mergeCell ref="Y472:AC472"/>
    <mergeCell ref="AD472:AH472"/>
    <mergeCell ref="AI472:AM472"/>
    <mergeCell ref="AN472:AR472"/>
    <mergeCell ref="AS472:AW472"/>
    <mergeCell ref="AX472:BB472"/>
    <mergeCell ref="AI471:AM471"/>
    <mergeCell ref="AN471:AR471"/>
    <mergeCell ref="AS471:AW471"/>
    <mergeCell ref="AX471:BB471"/>
    <mergeCell ref="BC471:BG471"/>
    <mergeCell ref="BH471:BL471"/>
    <mergeCell ref="AN477:AR477"/>
    <mergeCell ref="AS477:AW477"/>
    <mergeCell ref="AX477:BB477"/>
    <mergeCell ref="BC477:BG477"/>
    <mergeCell ref="BH477:BL477"/>
    <mergeCell ref="BM477:BQ477"/>
    <mergeCell ref="C477:I477"/>
    <mergeCell ref="J477:N477"/>
    <mergeCell ref="O477:X477"/>
    <mergeCell ref="Y477:AC477"/>
    <mergeCell ref="AD477:AH477"/>
    <mergeCell ref="AI477:AM477"/>
    <mergeCell ref="AN476:AR476"/>
    <mergeCell ref="AS476:AW476"/>
    <mergeCell ref="AX476:BB476"/>
    <mergeCell ref="BC476:BG476"/>
    <mergeCell ref="BH476:BL476"/>
    <mergeCell ref="BM476:BQ476"/>
    <mergeCell ref="BC475:BG475"/>
    <mergeCell ref="BH475:BL475"/>
    <mergeCell ref="BM475:BQ475"/>
    <mergeCell ref="A476:B476"/>
    <mergeCell ref="C476:I476"/>
    <mergeCell ref="J476:N476"/>
    <mergeCell ref="O476:X476"/>
    <mergeCell ref="Y476:AC476"/>
    <mergeCell ref="AD476:AH476"/>
    <mergeCell ref="AI476:AM476"/>
    <mergeCell ref="BM474:BQ474"/>
    <mergeCell ref="C475:I475"/>
    <mergeCell ref="J475:N475"/>
    <mergeCell ref="O475:X475"/>
    <mergeCell ref="Y475:AC475"/>
    <mergeCell ref="AD475:AH475"/>
    <mergeCell ref="AI475:AM475"/>
    <mergeCell ref="AN475:AR475"/>
    <mergeCell ref="AS475:AW475"/>
    <mergeCell ref="AX475:BB475"/>
    <mergeCell ref="AI474:AM474"/>
    <mergeCell ref="AN474:AR474"/>
    <mergeCell ref="AS474:AW474"/>
    <mergeCell ref="AX474:BB474"/>
    <mergeCell ref="BC474:BG474"/>
    <mergeCell ref="BH474:BL474"/>
    <mergeCell ref="AN481:AR481"/>
    <mergeCell ref="AS481:AW481"/>
    <mergeCell ref="AX481:BB481"/>
    <mergeCell ref="BC481:BG481"/>
    <mergeCell ref="BH481:BL481"/>
    <mergeCell ref="BM481:BQ481"/>
    <mergeCell ref="C481:I481"/>
    <mergeCell ref="J481:N481"/>
    <mergeCell ref="O481:X481"/>
    <mergeCell ref="Y481:AC481"/>
    <mergeCell ref="AD481:AH481"/>
    <mergeCell ref="AI481:AM481"/>
    <mergeCell ref="AN480:AR480"/>
    <mergeCell ref="AS480:AW480"/>
    <mergeCell ref="AX480:BB480"/>
    <mergeCell ref="BC480:BG480"/>
    <mergeCell ref="BH480:BL480"/>
    <mergeCell ref="BM480:BQ480"/>
    <mergeCell ref="BC479:BG479"/>
    <mergeCell ref="BH479:BL479"/>
    <mergeCell ref="BM479:BQ479"/>
    <mergeCell ref="A480:B480"/>
    <mergeCell ref="C480:I480"/>
    <mergeCell ref="J480:N480"/>
    <mergeCell ref="O480:X480"/>
    <mergeCell ref="Y480:AC480"/>
    <mergeCell ref="AD480:AH480"/>
    <mergeCell ref="AI480:AM480"/>
    <mergeCell ref="BM478:BQ478"/>
    <mergeCell ref="C479:I479"/>
    <mergeCell ref="J479:N479"/>
    <mergeCell ref="O479:X479"/>
    <mergeCell ref="Y479:AC479"/>
    <mergeCell ref="AD479:AH479"/>
    <mergeCell ref="AI479:AM479"/>
    <mergeCell ref="AN479:AR479"/>
    <mergeCell ref="AS479:AW479"/>
    <mergeCell ref="AX479:BB479"/>
    <mergeCell ref="AI478:AM478"/>
    <mergeCell ref="AN478:AR478"/>
    <mergeCell ref="AS478:AW478"/>
    <mergeCell ref="AX478:BB478"/>
    <mergeCell ref="BC478:BG478"/>
    <mergeCell ref="BH478:BL478"/>
    <mergeCell ref="A478:B478"/>
    <mergeCell ref="C478:I478"/>
    <mergeCell ref="J478:N478"/>
    <mergeCell ref="O478:X478"/>
    <mergeCell ref="Y478:AC478"/>
    <mergeCell ref="AD478:AH478"/>
    <mergeCell ref="AS484:AW484"/>
    <mergeCell ref="AX484:BB484"/>
    <mergeCell ref="BC484:BG484"/>
    <mergeCell ref="BH484:BL484"/>
    <mergeCell ref="BM484:BQ484"/>
    <mergeCell ref="A485:B485"/>
    <mergeCell ref="C485:I485"/>
    <mergeCell ref="J485:N485"/>
    <mergeCell ref="O485:X485"/>
    <mergeCell ref="Y485:AC485"/>
    <mergeCell ref="BC483:BG483"/>
    <mergeCell ref="BH483:BL483"/>
    <mergeCell ref="BM483:BQ483"/>
    <mergeCell ref="C484:I484"/>
    <mergeCell ref="J484:N484"/>
    <mergeCell ref="O484:X484"/>
    <mergeCell ref="Y484:AC484"/>
    <mergeCell ref="AD484:AH484"/>
    <mergeCell ref="AI484:AM484"/>
    <mergeCell ref="AN484:AR484"/>
    <mergeCell ref="BM482:BQ482"/>
    <mergeCell ref="C483:I483"/>
    <mergeCell ref="J483:N483"/>
    <mergeCell ref="O483:X483"/>
    <mergeCell ref="Y483:AC483"/>
    <mergeCell ref="AD483:AH483"/>
    <mergeCell ref="AI483:AM483"/>
    <mergeCell ref="AN483:AR483"/>
    <mergeCell ref="AS483:AW483"/>
    <mergeCell ref="AX483:BB483"/>
    <mergeCell ref="AI482:AM482"/>
    <mergeCell ref="AN482:AR482"/>
    <mergeCell ref="AS482:AW482"/>
    <mergeCell ref="AX482:BB482"/>
    <mergeCell ref="BC482:BG482"/>
    <mergeCell ref="BH482:BL482"/>
    <mergeCell ref="A482:B482"/>
    <mergeCell ref="C482:I482"/>
    <mergeCell ref="J482:N482"/>
    <mergeCell ref="O482:X482"/>
    <mergeCell ref="Y482:AC482"/>
    <mergeCell ref="AD482:AH482"/>
    <mergeCell ref="BM487:BQ487"/>
    <mergeCell ref="A488:B488"/>
    <mergeCell ref="C488:I488"/>
    <mergeCell ref="J488:N488"/>
    <mergeCell ref="O488:X488"/>
    <mergeCell ref="Y488:AC488"/>
    <mergeCell ref="AD488:AH488"/>
    <mergeCell ref="AI488:AM488"/>
    <mergeCell ref="AN488:AR488"/>
    <mergeCell ref="AS488:AW488"/>
    <mergeCell ref="AI487:AM487"/>
    <mergeCell ref="AN487:AR487"/>
    <mergeCell ref="AS487:AW487"/>
    <mergeCell ref="AX487:BB487"/>
    <mergeCell ref="BC487:BG487"/>
    <mergeCell ref="BH487:BL487"/>
    <mergeCell ref="AX486:BB486"/>
    <mergeCell ref="BC486:BG486"/>
    <mergeCell ref="BH486:BL486"/>
    <mergeCell ref="BM486:BQ486"/>
    <mergeCell ref="A487:B487"/>
    <mergeCell ref="C487:I487"/>
    <mergeCell ref="J487:N487"/>
    <mergeCell ref="O487:X487"/>
    <mergeCell ref="Y487:AC487"/>
    <mergeCell ref="AD487:AH487"/>
    <mergeCell ref="BH485:BL485"/>
    <mergeCell ref="BM485:BQ485"/>
    <mergeCell ref="C486:I486"/>
    <mergeCell ref="J486:N486"/>
    <mergeCell ref="O486:X486"/>
    <mergeCell ref="Y486:AC486"/>
    <mergeCell ref="AD486:AH486"/>
    <mergeCell ref="AI486:AM486"/>
    <mergeCell ref="AN486:AR486"/>
    <mergeCell ref="AS486:AW486"/>
    <mergeCell ref="AD485:AH485"/>
    <mergeCell ref="AI485:AM485"/>
    <mergeCell ref="AN485:AR485"/>
    <mergeCell ref="AS485:AW485"/>
    <mergeCell ref="AX485:BB485"/>
    <mergeCell ref="BC485:BG485"/>
    <mergeCell ref="BM490:BQ490"/>
    <mergeCell ref="A491:B491"/>
    <mergeCell ref="C491:I491"/>
    <mergeCell ref="J491:N491"/>
    <mergeCell ref="O491:X491"/>
    <mergeCell ref="Y491:AC491"/>
    <mergeCell ref="AD491:AH491"/>
    <mergeCell ref="AI491:AM491"/>
    <mergeCell ref="AN491:AR491"/>
    <mergeCell ref="AS491:AW491"/>
    <mergeCell ref="AI490:AM490"/>
    <mergeCell ref="AN490:AR490"/>
    <mergeCell ref="AS490:AW490"/>
    <mergeCell ref="AX490:BB490"/>
    <mergeCell ref="BC490:BG490"/>
    <mergeCell ref="BH490:BL490"/>
    <mergeCell ref="A490:B490"/>
    <mergeCell ref="C490:I490"/>
    <mergeCell ref="J490:N490"/>
    <mergeCell ref="O490:X490"/>
    <mergeCell ref="Y490:AC490"/>
    <mergeCell ref="AD490:AH490"/>
    <mergeCell ref="AN489:AR489"/>
    <mergeCell ref="AS489:AW489"/>
    <mergeCell ref="AX489:BB489"/>
    <mergeCell ref="BC489:BG489"/>
    <mergeCell ref="BH489:BL489"/>
    <mergeCell ref="BM489:BQ489"/>
    <mergeCell ref="AX488:BB488"/>
    <mergeCell ref="BC488:BG488"/>
    <mergeCell ref="BH488:BL488"/>
    <mergeCell ref="BM488:BQ488"/>
    <mergeCell ref="C489:I489"/>
    <mergeCell ref="J489:N489"/>
    <mergeCell ref="O489:X489"/>
    <mergeCell ref="Y489:AC489"/>
    <mergeCell ref="AD489:AH489"/>
    <mergeCell ref="AI489:AM489"/>
    <mergeCell ref="BM493:BQ493"/>
    <mergeCell ref="C494:I494"/>
    <mergeCell ref="J494:N494"/>
    <mergeCell ref="O494:X494"/>
    <mergeCell ref="Y494:AC494"/>
    <mergeCell ref="AD494:AH494"/>
    <mergeCell ref="AI494:AM494"/>
    <mergeCell ref="AN494:AR494"/>
    <mergeCell ref="AS494:AW494"/>
    <mergeCell ref="AX494:BB494"/>
    <mergeCell ref="AI493:AM493"/>
    <mergeCell ref="AN493:AR493"/>
    <mergeCell ref="AS493:AW493"/>
    <mergeCell ref="AX493:BB493"/>
    <mergeCell ref="BC493:BG493"/>
    <mergeCell ref="BH493:BL493"/>
    <mergeCell ref="A493:B493"/>
    <mergeCell ref="C493:I493"/>
    <mergeCell ref="J493:N493"/>
    <mergeCell ref="O493:X493"/>
    <mergeCell ref="Y493:AC493"/>
    <mergeCell ref="AD493:AH493"/>
    <mergeCell ref="AN492:AR492"/>
    <mergeCell ref="AS492:AW492"/>
    <mergeCell ref="AX492:BB492"/>
    <mergeCell ref="BC492:BG492"/>
    <mergeCell ref="BH492:BL492"/>
    <mergeCell ref="BM492:BQ492"/>
    <mergeCell ref="AX491:BB491"/>
    <mergeCell ref="BC491:BG491"/>
    <mergeCell ref="BH491:BL491"/>
    <mergeCell ref="BM491:BQ491"/>
    <mergeCell ref="C492:I492"/>
    <mergeCell ref="J492:N492"/>
    <mergeCell ref="O492:X492"/>
    <mergeCell ref="Y492:AC492"/>
    <mergeCell ref="AD492:AH492"/>
    <mergeCell ref="AI492:AM492"/>
    <mergeCell ref="BH496:BL496"/>
    <mergeCell ref="BM496:BQ496"/>
    <mergeCell ref="C497:I497"/>
    <mergeCell ref="J497:N497"/>
    <mergeCell ref="O497:X497"/>
    <mergeCell ref="Y497:AC497"/>
    <mergeCell ref="AD497:AH497"/>
    <mergeCell ref="AI497:AM497"/>
    <mergeCell ref="AN497:AR497"/>
    <mergeCell ref="AS497:AW497"/>
    <mergeCell ref="AD496:AH496"/>
    <mergeCell ref="AI496:AM496"/>
    <mergeCell ref="AN496:AR496"/>
    <mergeCell ref="AS496:AW496"/>
    <mergeCell ref="AX496:BB496"/>
    <mergeCell ref="BC496:BG496"/>
    <mergeCell ref="AS495:AW495"/>
    <mergeCell ref="AX495:BB495"/>
    <mergeCell ref="BC495:BG495"/>
    <mergeCell ref="BH495:BL495"/>
    <mergeCell ref="BM495:BQ495"/>
    <mergeCell ref="A496:B496"/>
    <mergeCell ref="C496:I496"/>
    <mergeCell ref="J496:N496"/>
    <mergeCell ref="O496:X496"/>
    <mergeCell ref="Y496:AC496"/>
    <mergeCell ref="BC494:BG494"/>
    <mergeCell ref="BH494:BL494"/>
    <mergeCell ref="BM494:BQ494"/>
    <mergeCell ref="C495:I495"/>
    <mergeCell ref="J495:N495"/>
    <mergeCell ref="O495:X495"/>
    <mergeCell ref="Y495:AC495"/>
    <mergeCell ref="AD495:AH495"/>
    <mergeCell ref="AI495:AM495"/>
    <mergeCell ref="AN495:AR495"/>
    <mergeCell ref="AN500:AR500"/>
    <mergeCell ref="AS500:AW500"/>
    <mergeCell ref="AX500:BB500"/>
    <mergeCell ref="BC500:BG500"/>
    <mergeCell ref="BH500:BL500"/>
    <mergeCell ref="BM500:BQ500"/>
    <mergeCell ref="BC499:BG499"/>
    <mergeCell ref="BH499:BL499"/>
    <mergeCell ref="BM499:BQ499"/>
    <mergeCell ref="A500:B500"/>
    <mergeCell ref="C500:I500"/>
    <mergeCell ref="J500:N500"/>
    <mergeCell ref="O500:X500"/>
    <mergeCell ref="Y500:AC500"/>
    <mergeCell ref="AD500:AH500"/>
    <mergeCell ref="AI500:AM500"/>
    <mergeCell ref="BM498:BQ498"/>
    <mergeCell ref="C499:I499"/>
    <mergeCell ref="J499:N499"/>
    <mergeCell ref="O499:X499"/>
    <mergeCell ref="Y499:AC499"/>
    <mergeCell ref="AD499:AH499"/>
    <mergeCell ref="AI499:AM499"/>
    <mergeCell ref="AN499:AR499"/>
    <mergeCell ref="AS499:AW499"/>
    <mergeCell ref="AX499:BB499"/>
    <mergeCell ref="AI498:AM498"/>
    <mergeCell ref="AN498:AR498"/>
    <mergeCell ref="AS498:AW498"/>
    <mergeCell ref="AX498:BB498"/>
    <mergeCell ref="BC498:BG498"/>
    <mergeCell ref="BH498:BL498"/>
    <mergeCell ref="AX497:BB497"/>
    <mergeCell ref="BC497:BG497"/>
    <mergeCell ref="BH497:BL497"/>
    <mergeCell ref="BM497:BQ497"/>
    <mergeCell ref="A498:B498"/>
    <mergeCell ref="C498:I498"/>
    <mergeCell ref="J498:N498"/>
    <mergeCell ref="O498:X498"/>
    <mergeCell ref="Y498:AC498"/>
    <mergeCell ref="AD498:AH498"/>
    <mergeCell ref="BM502:BQ502"/>
    <mergeCell ref="C503:I503"/>
    <mergeCell ref="J503:N503"/>
    <mergeCell ref="O503:X503"/>
    <mergeCell ref="Y503:AC503"/>
    <mergeCell ref="AD503:AH503"/>
    <mergeCell ref="AI503:AM503"/>
    <mergeCell ref="AN503:AR503"/>
    <mergeCell ref="AS503:AW503"/>
    <mergeCell ref="AX503:BB503"/>
    <mergeCell ref="AI502:AM502"/>
    <mergeCell ref="AN502:AR502"/>
    <mergeCell ref="AS502:AW502"/>
    <mergeCell ref="AX502:BB502"/>
    <mergeCell ref="BC502:BG502"/>
    <mergeCell ref="BH502:BL502"/>
    <mergeCell ref="A502:B502"/>
    <mergeCell ref="C502:I502"/>
    <mergeCell ref="J502:N502"/>
    <mergeCell ref="O502:X502"/>
    <mergeCell ref="Y502:AC502"/>
    <mergeCell ref="AD502:AH502"/>
    <mergeCell ref="AN501:AR501"/>
    <mergeCell ref="AS501:AW501"/>
    <mergeCell ref="AX501:BB501"/>
    <mergeCell ref="BC501:BG501"/>
    <mergeCell ref="BH501:BL501"/>
    <mergeCell ref="BM501:BQ501"/>
    <mergeCell ref="C501:I501"/>
    <mergeCell ref="J501:N501"/>
    <mergeCell ref="O501:X501"/>
    <mergeCell ref="Y501:AC501"/>
    <mergeCell ref="AD501:AH501"/>
    <mergeCell ref="AI501:AM501"/>
    <mergeCell ref="BH505:BL505"/>
    <mergeCell ref="BM505:BQ505"/>
    <mergeCell ref="C506:I506"/>
    <mergeCell ref="J506:N506"/>
    <mergeCell ref="O506:X506"/>
    <mergeCell ref="Y506:AC506"/>
    <mergeCell ref="AD506:AH506"/>
    <mergeCell ref="AI506:AM506"/>
    <mergeCell ref="AN506:AR506"/>
    <mergeCell ref="AS506:AW506"/>
    <mergeCell ref="AD505:AH505"/>
    <mergeCell ref="AI505:AM505"/>
    <mergeCell ref="AN505:AR505"/>
    <mergeCell ref="AS505:AW505"/>
    <mergeCell ref="AX505:BB505"/>
    <mergeCell ref="BC505:BG505"/>
    <mergeCell ref="AS504:AW504"/>
    <mergeCell ref="AX504:BB504"/>
    <mergeCell ref="BC504:BG504"/>
    <mergeCell ref="BH504:BL504"/>
    <mergeCell ref="BM504:BQ504"/>
    <mergeCell ref="A505:B505"/>
    <mergeCell ref="C505:I505"/>
    <mergeCell ref="J505:N505"/>
    <mergeCell ref="O505:X505"/>
    <mergeCell ref="Y505:AC505"/>
    <mergeCell ref="BC503:BG503"/>
    <mergeCell ref="BH503:BL503"/>
    <mergeCell ref="BM503:BQ503"/>
    <mergeCell ref="C504:I504"/>
    <mergeCell ref="J504:N504"/>
    <mergeCell ref="O504:X504"/>
    <mergeCell ref="Y504:AC504"/>
    <mergeCell ref="AD504:AH504"/>
    <mergeCell ref="AI504:AM504"/>
    <mergeCell ref="AN504:AR504"/>
    <mergeCell ref="AN509:AR509"/>
    <mergeCell ref="AS509:AW509"/>
    <mergeCell ref="AX509:BB509"/>
    <mergeCell ref="BC509:BG509"/>
    <mergeCell ref="BH509:BL509"/>
    <mergeCell ref="BM509:BQ509"/>
    <mergeCell ref="BC508:BG508"/>
    <mergeCell ref="BH508:BL508"/>
    <mergeCell ref="BM508:BQ508"/>
    <mergeCell ref="A509:B509"/>
    <mergeCell ref="C509:I509"/>
    <mergeCell ref="J509:N509"/>
    <mergeCell ref="O509:X509"/>
    <mergeCell ref="Y509:AC509"/>
    <mergeCell ref="AD509:AH509"/>
    <mergeCell ref="AI509:AM509"/>
    <mergeCell ref="BM507:BQ507"/>
    <mergeCell ref="C508:I508"/>
    <mergeCell ref="J508:N508"/>
    <mergeCell ref="O508:X508"/>
    <mergeCell ref="Y508:AC508"/>
    <mergeCell ref="AD508:AH508"/>
    <mergeCell ref="AI508:AM508"/>
    <mergeCell ref="AN508:AR508"/>
    <mergeCell ref="AS508:AW508"/>
    <mergeCell ref="AX508:BB508"/>
    <mergeCell ref="AI507:AM507"/>
    <mergeCell ref="AN507:AR507"/>
    <mergeCell ref="AS507:AW507"/>
    <mergeCell ref="AX507:BB507"/>
    <mergeCell ref="BC507:BG507"/>
    <mergeCell ref="BH507:BL507"/>
    <mergeCell ref="AX506:BB506"/>
    <mergeCell ref="BC506:BG506"/>
    <mergeCell ref="BH506:BL506"/>
    <mergeCell ref="BM506:BQ506"/>
    <mergeCell ref="A507:B507"/>
    <mergeCell ref="C507:I507"/>
    <mergeCell ref="J507:N507"/>
    <mergeCell ref="O507:X507"/>
    <mergeCell ref="Y507:AC507"/>
    <mergeCell ref="AD507:AH507"/>
    <mergeCell ref="BC512:BG512"/>
    <mergeCell ref="BH512:BL512"/>
    <mergeCell ref="BM512:BQ512"/>
    <mergeCell ref="C513:I513"/>
    <mergeCell ref="J513:N513"/>
    <mergeCell ref="O513:X513"/>
    <mergeCell ref="Y513:AC513"/>
    <mergeCell ref="AD513:AH513"/>
    <mergeCell ref="AI513:AM513"/>
    <mergeCell ref="AN513:AR513"/>
    <mergeCell ref="BM511:BQ511"/>
    <mergeCell ref="C512:I512"/>
    <mergeCell ref="J512:N512"/>
    <mergeCell ref="O512:X512"/>
    <mergeCell ref="Y512:AC512"/>
    <mergeCell ref="AD512:AH512"/>
    <mergeCell ref="AI512:AM512"/>
    <mergeCell ref="AN512:AR512"/>
    <mergeCell ref="AS512:AW512"/>
    <mergeCell ref="AX512:BB512"/>
    <mergeCell ref="AI511:AM511"/>
    <mergeCell ref="AN511:AR511"/>
    <mergeCell ref="AS511:AW511"/>
    <mergeCell ref="AX511:BB511"/>
    <mergeCell ref="BC511:BG511"/>
    <mergeCell ref="BH511:BL511"/>
    <mergeCell ref="A511:B511"/>
    <mergeCell ref="C511:I511"/>
    <mergeCell ref="J511:N511"/>
    <mergeCell ref="O511:X511"/>
    <mergeCell ref="Y511:AC511"/>
    <mergeCell ref="AD511:AH511"/>
    <mergeCell ref="AN510:AR510"/>
    <mergeCell ref="AS510:AW510"/>
    <mergeCell ref="AX510:BB510"/>
    <mergeCell ref="BC510:BG510"/>
    <mergeCell ref="BH510:BL510"/>
    <mergeCell ref="BM510:BQ510"/>
    <mergeCell ref="C510:I510"/>
    <mergeCell ref="J510:N510"/>
    <mergeCell ref="O510:X510"/>
    <mergeCell ref="Y510:AC510"/>
    <mergeCell ref="AD510:AH510"/>
    <mergeCell ref="AI510:AM510"/>
    <mergeCell ref="AX515:BB515"/>
    <mergeCell ref="BC515:BG515"/>
    <mergeCell ref="BH515:BL515"/>
    <mergeCell ref="BM515:BQ515"/>
    <mergeCell ref="A516:B516"/>
    <mergeCell ref="C516:I516"/>
    <mergeCell ref="J516:N516"/>
    <mergeCell ref="O516:X516"/>
    <mergeCell ref="Y516:AC516"/>
    <mergeCell ref="AD516:AH516"/>
    <mergeCell ref="BH514:BL514"/>
    <mergeCell ref="BM514:BQ514"/>
    <mergeCell ref="C515:I515"/>
    <mergeCell ref="J515:N515"/>
    <mergeCell ref="O515:X515"/>
    <mergeCell ref="Y515:AC515"/>
    <mergeCell ref="AD515:AH515"/>
    <mergeCell ref="AI515:AM515"/>
    <mergeCell ref="AN515:AR515"/>
    <mergeCell ref="AS515:AW515"/>
    <mergeCell ref="AD514:AH514"/>
    <mergeCell ref="AI514:AM514"/>
    <mergeCell ref="AN514:AR514"/>
    <mergeCell ref="AS514:AW514"/>
    <mergeCell ref="AX514:BB514"/>
    <mergeCell ref="BC514:BG514"/>
    <mergeCell ref="AS513:AW513"/>
    <mergeCell ref="AX513:BB513"/>
    <mergeCell ref="BC513:BG513"/>
    <mergeCell ref="BH513:BL513"/>
    <mergeCell ref="BM513:BQ513"/>
    <mergeCell ref="A514:B514"/>
    <mergeCell ref="C514:I514"/>
    <mergeCell ref="J514:N514"/>
    <mergeCell ref="O514:X514"/>
    <mergeCell ref="Y514:AC514"/>
    <mergeCell ref="AN519:AR519"/>
    <mergeCell ref="AS519:AW519"/>
    <mergeCell ref="AX519:BB519"/>
    <mergeCell ref="BC519:BG519"/>
    <mergeCell ref="BH519:BL519"/>
    <mergeCell ref="BM519:BQ519"/>
    <mergeCell ref="C519:I519"/>
    <mergeCell ref="J519:N519"/>
    <mergeCell ref="O519:X519"/>
    <mergeCell ref="Y519:AC519"/>
    <mergeCell ref="AD519:AH519"/>
    <mergeCell ref="AI519:AM519"/>
    <mergeCell ref="AN518:AR518"/>
    <mergeCell ref="AS518:AW518"/>
    <mergeCell ref="AX518:BB518"/>
    <mergeCell ref="BC518:BG518"/>
    <mergeCell ref="BH518:BL518"/>
    <mergeCell ref="BM518:BQ518"/>
    <mergeCell ref="BC517:BG517"/>
    <mergeCell ref="BH517:BL517"/>
    <mergeCell ref="BM517:BQ517"/>
    <mergeCell ref="A518:B518"/>
    <mergeCell ref="C518:I518"/>
    <mergeCell ref="J518:N518"/>
    <mergeCell ref="O518:X518"/>
    <mergeCell ref="Y518:AC518"/>
    <mergeCell ref="AD518:AH518"/>
    <mergeCell ref="AI518:AM518"/>
    <mergeCell ref="BM516:BQ516"/>
    <mergeCell ref="C517:I517"/>
    <mergeCell ref="J517:N517"/>
    <mergeCell ref="O517:X517"/>
    <mergeCell ref="Y517:AC517"/>
    <mergeCell ref="AD517:AH517"/>
    <mergeCell ref="AI517:AM517"/>
    <mergeCell ref="AN517:AR517"/>
    <mergeCell ref="AS517:AW517"/>
    <mergeCell ref="AX517:BB517"/>
    <mergeCell ref="AI516:AM516"/>
    <mergeCell ref="AN516:AR516"/>
    <mergeCell ref="AS516:AW516"/>
    <mergeCell ref="AX516:BB516"/>
    <mergeCell ref="BC516:BG516"/>
    <mergeCell ref="BH516:BL516"/>
    <mergeCell ref="AS522:AW522"/>
    <mergeCell ref="AX522:BB522"/>
    <mergeCell ref="BC522:BG522"/>
    <mergeCell ref="BH522:BL522"/>
    <mergeCell ref="BM522:BQ522"/>
    <mergeCell ref="A523:B523"/>
    <mergeCell ref="C523:I523"/>
    <mergeCell ref="J523:N523"/>
    <mergeCell ref="O523:X523"/>
    <mergeCell ref="Y523:AC523"/>
    <mergeCell ref="BC521:BG521"/>
    <mergeCell ref="BH521:BL521"/>
    <mergeCell ref="BM521:BQ521"/>
    <mergeCell ref="C522:I522"/>
    <mergeCell ref="J522:N522"/>
    <mergeCell ref="O522:X522"/>
    <mergeCell ref="Y522:AC522"/>
    <mergeCell ref="AD522:AH522"/>
    <mergeCell ref="AI522:AM522"/>
    <mergeCell ref="AN522:AR522"/>
    <mergeCell ref="BM520:BQ520"/>
    <mergeCell ref="C521:I521"/>
    <mergeCell ref="J521:N521"/>
    <mergeCell ref="O521:X521"/>
    <mergeCell ref="Y521:AC521"/>
    <mergeCell ref="AD521:AH521"/>
    <mergeCell ref="AI521:AM521"/>
    <mergeCell ref="AN521:AR521"/>
    <mergeCell ref="AS521:AW521"/>
    <mergeCell ref="AX521:BB521"/>
    <mergeCell ref="AI520:AM520"/>
    <mergeCell ref="AN520:AR520"/>
    <mergeCell ref="AS520:AW520"/>
    <mergeCell ref="AX520:BB520"/>
    <mergeCell ref="BC520:BG520"/>
    <mergeCell ref="BH520:BL520"/>
    <mergeCell ref="A520:B520"/>
    <mergeCell ref="C520:I520"/>
    <mergeCell ref="J520:N520"/>
    <mergeCell ref="O520:X520"/>
    <mergeCell ref="Y520:AC520"/>
    <mergeCell ref="AD520:AH520"/>
    <mergeCell ref="BM525:BQ525"/>
    <mergeCell ref="A526:B526"/>
    <mergeCell ref="C526:I526"/>
    <mergeCell ref="J526:N526"/>
    <mergeCell ref="O526:X526"/>
    <mergeCell ref="Y526:AC526"/>
    <mergeCell ref="AD526:AH526"/>
    <mergeCell ref="AI526:AM526"/>
    <mergeCell ref="AN526:AR526"/>
    <mergeCell ref="AS526:AW526"/>
    <mergeCell ref="AI525:AM525"/>
    <mergeCell ref="AN525:AR525"/>
    <mergeCell ref="AS525:AW525"/>
    <mergeCell ref="AX525:BB525"/>
    <mergeCell ref="BC525:BG525"/>
    <mergeCell ref="BH525:BL525"/>
    <mergeCell ref="AX524:BB524"/>
    <mergeCell ref="BC524:BG524"/>
    <mergeCell ref="BH524:BL524"/>
    <mergeCell ref="BM524:BQ524"/>
    <mergeCell ref="A525:B525"/>
    <mergeCell ref="C525:I525"/>
    <mergeCell ref="J525:N525"/>
    <mergeCell ref="O525:X525"/>
    <mergeCell ref="Y525:AC525"/>
    <mergeCell ref="AD525:AH525"/>
    <mergeCell ref="BH523:BL523"/>
    <mergeCell ref="BM523:BQ523"/>
    <mergeCell ref="C524:I524"/>
    <mergeCell ref="J524:N524"/>
    <mergeCell ref="O524:X524"/>
    <mergeCell ref="Y524:AC524"/>
    <mergeCell ref="AD524:AH524"/>
    <mergeCell ref="AI524:AM524"/>
    <mergeCell ref="AN524:AR524"/>
    <mergeCell ref="AS524:AW524"/>
    <mergeCell ref="AD523:AH523"/>
    <mergeCell ref="AI523:AM523"/>
    <mergeCell ref="AN523:AR523"/>
    <mergeCell ref="AS523:AW523"/>
    <mergeCell ref="AX523:BB523"/>
    <mergeCell ref="BC523:BG523"/>
    <mergeCell ref="BM528:BQ528"/>
    <mergeCell ref="A529:B529"/>
    <mergeCell ref="C529:I529"/>
    <mergeCell ref="J529:N529"/>
    <mergeCell ref="O529:X529"/>
    <mergeCell ref="Y529:AC529"/>
    <mergeCell ref="AD529:AH529"/>
    <mergeCell ref="AI529:AM529"/>
    <mergeCell ref="AN529:AR529"/>
    <mergeCell ref="AS529:AW529"/>
    <mergeCell ref="AI528:AM528"/>
    <mergeCell ref="AN528:AR528"/>
    <mergeCell ref="AS528:AW528"/>
    <mergeCell ref="AX528:BB528"/>
    <mergeCell ref="BC528:BG528"/>
    <mergeCell ref="BH528:BL528"/>
    <mergeCell ref="A528:B528"/>
    <mergeCell ref="C528:I528"/>
    <mergeCell ref="J528:N528"/>
    <mergeCell ref="O528:X528"/>
    <mergeCell ref="Y528:AC528"/>
    <mergeCell ref="AD528:AH528"/>
    <mergeCell ref="AN527:AR527"/>
    <mergeCell ref="AS527:AW527"/>
    <mergeCell ref="AX527:BB527"/>
    <mergeCell ref="BC527:BG527"/>
    <mergeCell ref="BH527:BL527"/>
    <mergeCell ref="BM527:BQ527"/>
    <mergeCell ref="AX526:BB526"/>
    <mergeCell ref="BC526:BG526"/>
    <mergeCell ref="BH526:BL526"/>
    <mergeCell ref="BM526:BQ526"/>
    <mergeCell ref="C527:I527"/>
    <mergeCell ref="J527:N527"/>
    <mergeCell ref="O527:X527"/>
    <mergeCell ref="Y527:AC527"/>
    <mergeCell ref="AD527:AH527"/>
    <mergeCell ref="AI527:AM527"/>
    <mergeCell ref="BM531:BQ531"/>
    <mergeCell ref="C532:I532"/>
    <mergeCell ref="J532:N532"/>
    <mergeCell ref="O532:X532"/>
    <mergeCell ref="Y532:AC532"/>
    <mergeCell ref="AD532:AH532"/>
    <mergeCell ref="AI532:AM532"/>
    <mergeCell ref="AN532:AR532"/>
    <mergeCell ref="AS532:AW532"/>
    <mergeCell ref="AX532:BB532"/>
    <mergeCell ref="AI531:AM531"/>
    <mergeCell ref="AN531:AR531"/>
    <mergeCell ref="AS531:AW531"/>
    <mergeCell ref="AX531:BB531"/>
    <mergeCell ref="BC531:BG531"/>
    <mergeCell ref="BH531:BL531"/>
    <mergeCell ref="A531:B531"/>
    <mergeCell ref="C531:I531"/>
    <mergeCell ref="J531:N531"/>
    <mergeCell ref="O531:X531"/>
    <mergeCell ref="Y531:AC531"/>
    <mergeCell ref="AD531:AH531"/>
    <mergeCell ref="AN530:AR530"/>
    <mergeCell ref="AS530:AW530"/>
    <mergeCell ref="AX530:BB530"/>
    <mergeCell ref="BC530:BG530"/>
    <mergeCell ref="BH530:BL530"/>
    <mergeCell ref="BM530:BQ530"/>
    <mergeCell ref="AX529:BB529"/>
    <mergeCell ref="BC529:BG529"/>
    <mergeCell ref="BH529:BL529"/>
    <mergeCell ref="BM529:BQ529"/>
    <mergeCell ref="C530:I530"/>
    <mergeCell ref="J530:N530"/>
    <mergeCell ref="O530:X530"/>
    <mergeCell ref="Y530:AC530"/>
    <mergeCell ref="AD530:AH530"/>
    <mergeCell ref="AI530:AM530"/>
    <mergeCell ref="BH534:BL534"/>
    <mergeCell ref="BM534:BQ534"/>
    <mergeCell ref="C535:I535"/>
    <mergeCell ref="J535:N535"/>
    <mergeCell ref="O535:X535"/>
    <mergeCell ref="Y535:AC535"/>
    <mergeCell ref="AD535:AH535"/>
    <mergeCell ref="AI535:AM535"/>
    <mergeCell ref="AN535:AR535"/>
    <mergeCell ref="AS535:AW535"/>
    <mergeCell ref="AD534:AH534"/>
    <mergeCell ref="AI534:AM534"/>
    <mergeCell ref="AN534:AR534"/>
    <mergeCell ref="AS534:AW534"/>
    <mergeCell ref="AX534:BB534"/>
    <mergeCell ref="BC534:BG534"/>
    <mergeCell ref="AS533:AW533"/>
    <mergeCell ref="AX533:BB533"/>
    <mergeCell ref="BC533:BG533"/>
    <mergeCell ref="BH533:BL533"/>
    <mergeCell ref="BM533:BQ533"/>
    <mergeCell ref="A534:B534"/>
    <mergeCell ref="C534:I534"/>
    <mergeCell ref="J534:N534"/>
    <mergeCell ref="O534:X534"/>
    <mergeCell ref="Y534:AC534"/>
    <mergeCell ref="BC532:BG532"/>
    <mergeCell ref="BH532:BL532"/>
    <mergeCell ref="BM532:BQ532"/>
    <mergeCell ref="C533:I533"/>
    <mergeCell ref="J533:N533"/>
    <mergeCell ref="O533:X533"/>
    <mergeCell ref="Y533:AC533"/>
    <mergeCell ref="AD533:AH533"/>
    <mergeCell ref="AI533:AM533"/>
    <mergeCell ref="AN533:AR533"/>
    <mergeCell ref="AN538:AR538"/>
    <mergeCell ref="AS538:AW538"/>
    <mergeCell ref="AX538:BB538"/>
    <mergeCell ref="BC538:BG538"/>
    <mergeCell ref="BH538:BL538"/>
    <mergeCell ref="BM538:BQ538"/>
    <mergeCell ref="BC537:BG537"/>
    <mergeCell ref="BH537:BL537"/>
    <mergeCell ref="BM537:BQ537"/>
    <mergeCell ref="A538:B538"/>
    <mergeCell ref="C538:I538"/>
    <mergeCell ref="J538:N538"/>
    <mergeCell ref="O538:X538"/>
    <mergeCell ref="Y538:AC538"/>
    <mergeCell ref="AD538:AH538"/>
    <mergeCell ref="AI538:AM538"/>
    <mergeCell ref="BM536:BQ536"/>
    <mergeCell ref="C537:I537"/>
    <mergeCell ref="J537:N537"/>
    <mergeCell ref="O537:X537"/>
    <mergeCell ref="Y537:AC537"/>
    <mergeCell ref="AD537:AH537"/>
    <mergeCell ref="AI537:AM537"/>
    <mergeCell ref="AN537:AR537"/>
    <mergeCell ref="AS537:AW537"/>
    <mergeCell ref="AX537:BB537"/>
    <mergeCell ref="AI536:AM536"/>
    <mergeCell ref="AN536:AR536"/>
    <mergeCell ref="AS536:AW536"/>
    <mergeCell ref="AX536:BB536"/>
    <mergeCell ref="BC536:BG536"/>
    <mergeCell ref="BH536:BL536"/>
    <mergeCell ref="AX535:BB535"/>
    <mergeCell ref="BC535:BG535"/>
    <mergeCell ref="BH535:BL535"/>
    <mergeCell ref="BM535:BQ535"/>
    <mergeCell ref="A536:B536"/>
    <mergeCell ref="C536:I536"/>
    <mergeCell ref="J536:N536"/>
    <mergeCell ref="O536:X536"/>
    <mergeCell ref="Y536:AC536"/>
    <mergeCell ref="AD536:AH536"/>
    <mergeCell ref="BM540:BQ540"/>
    <mergeCell ref="C541:I541"/>
    <mergeCell ref="J541:N541"/>
    <mergeCell ref="O541:X541"/>
    <mergeCell ref="Y541:AC541"/>
    <mergeCell ref="AD541:AH541"/>
    <mergeCell ref="AI541:AM541"/>
    <mergeCell ref="AN541:AR541"/>
    <mergeCell ref="AS541:AW541"/>
    <mergeCell ref="AX541:BB541"/>
    <mergeCell ref="AI540:AM540"/>
    <mergeCell ref="AN540:AR540"/>
    <mergeCell ref="AS540:AW540"/>
    <mergeCell ref="AX540:BB540"/>
    <mergeCell ref="BC540:BG540"/>
    <mergeCell ref="BH540:BL540"/>
    <mergeCell ref="A540:B540"/>
    <mergeCell ref="C540:I540"/>
    <mergeCell ref="J540:N540"/>
    <mergeCell ref="O540:X540"/>
    <mergeCell ref="Y540:AC540"/>
    <mergeCell ref="AD540:AH540"/>
    <mergeCell ref="AN539:AR539"/>
    <mergeCell ref="AS539:AW539"/>
    <mergeCell ref="AX539:BB539"/>
    <mergeCell ref="BC539:BG539"/>
    <mergeCell ref="BH539:BL539"/>
    <mergeCell ref="BM539:BQ539"/>
    <mergeCell ref="C539:I539"/>
    <mergeCell ref="J539:N539"/>
    <mergeCell ref="O539:X539"/>
    <mergeCell ref="Y539:AC539"/>
    <mergeCell ref="AD539:AH539"/>
    <mergeCell ref="AI539:AM539"/>
    <mergeCell ref="BH543:BL543"/>
    <mergeCell ref="BM543:BQ543"/>
    <mergeCell ref="C544:I544"/>
    <mergeCell ref="J544:N544"/>
    <mergeCell ref="O544:X544"/>
    <mergeCell ref="Y544:AC544"/>
    <mergeCell ref="AD544:AH544"/>
    <mergeCell ref="AI544:AM544"/>
    <mergeCell ref="AN544:AR544"/>
    <mergeCell ref="AS544:AW544"/>
    <mergeCell ref="AD543:AH543"/>
    <mergeCell ref="AI543:AM543"/>
    <mergeCell ref="AN543:AR543"/>
    <mergeCell ref="AS543:AW543"/>
    <mergeCell ref="AX543:BB543"/>
    <mergeCell ref="BC543:BG543"/>
    <mergeCell ref="AS542:AW542"/>
    <mergeCell ref="AX542:BB542"/>
    <mergeCell ref="BC542:BG542"/>
    <mergeCell ref="BH542:BL542"/>
    <mergeCell ref="BM542:BQ542"/>
    <mergeCell ref="A543:B543"/>
    <mergeCell ref="C543:I543"/>
    <mergeCell ref="J543:N543"/>
    <mergeCell ref="O543:X543"/>
    <mergeCell ref="Y543:AC543"/>
    <mergeCell ref="BC541:BG541"/>
    <mergeCell ref="BH541:BL541"/>
    <mergeCell ref="BM541:BQ541"/>
    <mergeCell ref="C542:I542"/>
    <mergeCell ref="J542:N542"/>
    <mergeCell ref="O542:X542"/>
    <mergeCell ref="Y542:AC542"/>
    <mergeCell ref="AD542:AH542"/>
    <mergeCell ref="AI542:AM542"/>
    <mergeCell ref="AN542:AR542"/>
    <mergeCell ref="AN547:AR547"/>
    <mergeCell ref="AS547:AW547"/>
    <mergeCell ref="AX547:BB547"/>
    <mergeCell ref="BC547:BG547"/>
    <mergeCell ref="BH547:BL547"/>
    <mergeCell ref="BM547:BQ547"/>
    <mergeCell ref="BC546:BG546"/>
    <mergeCell ref="BH546:BL546"/>
    <mergeCell ref="BM546:BQ546"/>
    <mergeCell ref="A547:B547"/>
    <mergeCell ref="C547:I547"/>
    <mergeCell ref="J547:N547"/>
    <mergeCell ref="O547:X547"/>
    <mergeCell ref="Y547:AC547"/>
    <mergeCell ref="AD547:AH547"/>
    <mergeCell ref="AI547:AM547"/>
    <mergeCell ref="BM545:BQ545"/>
    <mergeCell ref="C546:I546"/>
    <mergeCell ref="J546:N546"/>
    <mergeCell ref="O546:X546"/>
    <mergeCell ref="Y546:AC546"/>
    <mergeCell ref="AD546:AH546"/>
    <mergeCell ref="AI546:AM546"/>
    <mergeCell ref="AN546:AR546"/>
    <mergeCell ref="AS546:AW546"/>
    <mergeCell ref="AX546:BB546"/>
    <mergeCell ref="AI545:AM545"/>
    <mergeCell ref="AN545:AR545"/>
    <mergeCell ref="AS545:AW545"/>
    <mergeCell ref="AX545:BB545"/>
    <mergeCell ref="BC545:BG545"/>
    <mergeCell ref="BH545:BL545"/>
    <mergeCell ref="AX544:BB544"/>
    <mergeCell ref="BC544:BG544"/>
    <mergeCell ref="BH544:BL544"/>
    <mergeCell ref="BM544:BQ544"/>
    <mergeCell ref="A545:B545"/>
    <mergeCell ref="C545:I545"/>
    <mergeCell ref="J545:N545"/>
    <mergeCell ref="O545:X545"/>
    <mergeCell ref="Y545:AC545"/>
    <mergeCell ref="AD545:AH545"/>
    <mergeCell ref="BM549:BQ549"/>
    <mergeCell ref="C550:I550"/>
    <mergeCell ref="J550:N550"/>
    <mergeCell ref="O550:X550"/>
    <mergeCell ref="Y550:AC550"/>
    <mergeCell ref="AD550:AH550"/>
    <mergeCell ref="AI550:AM550"/>
    <mergeCell ref="AN550:AR550"/>
    <mergeCell ref="AS550:AW550"/>
    <mergeCell ref="AX550:BB550"/>
    <mergeCell ref="AI549:AM549"/>
    <mergeCell ref="AN549:AR549"/>
    <mergeCell ref="AS549:AW549"/>
    <mergeCell ref="AX549:BB549"/>
    <mergeCell ref="BC549:BG549"/>
    <mergeCell ref="BH549:BL549"/>
    <mergeCell ref="A549:B549"/>
    <mergeCell ref="C549:I549"/>
    <mergeCell ref="J549:N549"/>
    <mergeCell ref="O549:X549"/>
    <mergeCell ref="Y549:AC549"/>
    <mergeCell ref="AD549:AH549"/>
    <mergeCell ref="AN548:AR548"/>
    <mergeCell ref="AS548:AW548"/>
    <mergeCell ref="AX548:BB548"/>
    <mergeCell ref="BC548:BG548"/>
    <mergeCell ref="BH548:BL548"/>
    <mergeCell ref="BM548:BQ548"/>
    <mergeCell ref="C548:I548"/>
    <mergeCell ref="J548:N548"/>
    <mergeCell ref="O548:X548"/>
    <mergeCell ref="Y548:AC548"/>
    <mergeCell ref="AD548:AH548"/>
    <mergeCell ref="AI548:AM548"/>
    <mergeCell ref="BH552:BL552"/>
    <mergeCell ref="BM552:BQ552"/>
    <mergeCell ref="C553:I553"/>
    <mergeCell ref="J553:N553"/>
    <mergeCell ref="O553:X553"/>
    <mergeCell ref="Y553:AC553"/>
    <mergeCell ref="AD553:AH553"/>
    <mergeCell ref="AI553:AM553"/>
    <mergeCell ref="AN553:AR553"/>
    <mergeCell ref="AS553:AW553"/>
    <mergeCell ref="AD552:AH552"/>
    <mergeCell ref="AI552:AM552"/>
    <mergeCell ref="AN552:AR552"/>
    <mergeCell ref="AS552:AW552"/>
    <mergeCell ref="AX552:BB552"/>
    <mergeCell ref="BC552:BG552"/>
    <mergeCell ref="AS551:AW551"/>
    <mergeCell ref="AX551:BB551"/>
    <mergeCell ref="BC551:BG551"/>
    <mergeCell ref="BH551:BL551"/>
    <mergeCell ref="BM551:BQ551"/>
    <mergeCell ref="A552:B552"/>
    <mergeCell ref="C552:I552"/>
    <mergeCell ref="J552:N552"/>
    <mergeCell ref="O552:X552"/>
    <mergeCell ref="Y552:AC552"/>
    <mergeCell ref="BC550:BG550"/>
    <mergeCell ref="BH550:BL550"/>
    <mergeCell ref="BM550:BQ550"/>
    <mergeCell ref="C551:I551"/>
    <mergeCell ref="J551:N551"/>
    <mergeCell ref="O551:X551"/>
    <mergeCell ref="Y551:AC551"/>
    <mergeCell ref="AD551:AH551"/>
    <mergeCell ref="AI551:AM551"/>
    <mergeCell ref="AN551:AR551"/>
    <mergeCell ref="AN556:AR556"/>
    <mergeCell ref="AS556:AW556"/>
    <mergeCell ref="AX556:BB556"/>
    <mergeCell ref="BC556:BG556"/>
    <mergeCell ref="BH556:BL556"/>
    <mergeCell ref="BM556:BQ556"/>
    <mergeCell ref="BC555:BG555"/>
    <mergeCell ref="BH555:BL555"/>
    <mergeCell ref="BM555:BQ555"/>
    <mergeCell ref="A556:B556"/>
    <mergeCell ref="C556:I556"/>
    <mergeCell ref="J556:N556"/>
    <mergeCell ref="O556:X556"/>
    <mergeCell ref="Y556:AC556"/>
    <mergeCell ref="AD556:AH556"/>
    <mergeCell ref="AI556:AM556"/>
    <mergeCell ref="BM554:BQ554"/>
    <mergeCell ref="C555:I555"/>
    <mergeCell ref="J555:N555"/>
    <mergeCell ref="O555:X555"/>
    <mergeCell ref="Y555:AC555"/>
    <mergeCell ref="AD555:AH555"/>
    <mergeCell ref="AI555:AM555"/>
    <mergeCell ref="AN555:AR555"/>
    <mergeCell ref="AS555:AW555"/>
    <mergeCell ref="AX555:BB555"/>
    <mergeCell ref="AI554:AM554"/>
    <mergeCell ref="AN554:AR554"/>
    <mergeCell ref="AS554:AW554"/>
    <mergeCell ref="AX554:BB554"/>
    <mergeCell ref="BC554:BG554"/>
    <mergeCell ref="BH554:BL554"/>
    <mergeCell ref="AX553:BB553"/>
    <mergeCell ref="BC553:BG553"/>
    <mergeCell ref="BH553:BL553"/>
    <mergeCell ref="BM553:BQ553"/>
    <mergeCell ref="A554:B554"/>
    <mergeCell ref="C554:I554"/>
    <mergeCell ref="J554:N554"/>
    <mergeCell ref="O554:X554"/>
    <mergeCell ref="Y554:AC554"/>
    <mergeCell ref="AD554:AH554"/>
    <mergeCell ref="BM558:BQ558"/>
    <mergeCell ref="C559:I559"/>
    <mergeCell ref="J559:N559"/>
    <mergeCell ref="O559:X559"/>
    <mergeCell ref="Y559:AC559"/>
    <mergeCell ref="AD559:AH559"/>
    <mergeCell ref="AI559:AM559"/>
    <mergeCell ref="AN559:AR559"/>
    <mergeCell ref="AS559:AW559"/>
    <mergeCell ref="AX559:BB559"/>
    <mergeCell ref="AI558:AM558"/>
    <mergeCell ref="AN558:AR558"/>
    <mergeCell ref="AS558:AW558"/>
    <mergeCell ref="AX558:BB558"/>
    <mergeCell ref="BC558:BG558"/>
    <mergeCell ref="BH558:BL558"/>
    <mergeCell ref="A558:B558"/>
    <mergeCell ref="C558:I558"/>
    <mergeCell ref="J558:N558"/>
    <mergeCell ref="O558:X558"/>
    <mergeCell ref="Y558:AC558"/>
    <mergeCell ref="AD558:AH558"/>
    <mergeCell ref="AN557:AR557"/>
    <mergeCell ref="AS557:AW557"/>
    <mergeCell ref="AX557:BB557"/>
    <mergeCell ref="BC557:BG557"/>
    <mergeCell ref="BH557:BL557"/>
    <mergeCell ref="BM557:BQ557"/>
    <mergeCell ref="C557:I557"/>
    <mergeCell ref="J557:N557"/>
    <mergeCell ref="O557:X557"/>
    <mergeCell ref="Y557:AC557"/>
    <mergeCell ref="AD557:AH557"/>
    <mergeCell ref="AI557:AM557"/>
    <mergeCell ref="BM561:BQ561"/>
    <mergeCell ref="A562:B562"/>
    <mergeCell ref="C562:I562"/>
    <mergeCell ref="J562:N562"/>
    <mergeCell ref="O562:X562"/>
    <mergeCell ref="Y562:AC562"/>
    <mergeCell ref="AD562:AH562"/>
    <mergeCell ref="AI562:AM562"/>
    <mergeCell ref="AN562:AR562"/>
    <mergeCell ref="AS562:AW562"/>
    <mergeCell ref="AI561:AM561"/>
    <mergeCell ref="AN561:AR561"/>
    <mergeCell ref="AS561:AW561"/>
    <mergeCell ref="AX561:BB561"/>
    <mergeCell ref="BC561:BG561"/>
    <mergeCell ref="BH561:BL561"/>
    <mergeCell ref="AS560:AW560"/>
    <mergeCell ref="AX560:BB560"/>
    <mergeCell ref="BC560:BG560"/>
    <mergeCell ref="BH560:BL560"/>
    <mergeCell ref="BM560:BQ560"/>
    <mergeCell ref="C561:I561"/>
    <mergeCell ref="J561:N561"/>
    <mergeCell ref="O561:X561"/>
    <mergeCell ref="Y561:AC561"/>
    <mergeCell ref="AD561:AH561"/>
    <mergeCell ref="BC559:BG559"/>
    <mergeCell ref="BH559:BL559"/>
    <mergeCell ref="BM559:BQ559"/>
    <mergeCell ref="C560:I560"/>
    <mergeCell ref="J560:N560"/>
    <mergeCell ref="O560:X560"/>
    <mergeCell ref="Y560:AC560"/>
    <mergeCell ref="AD560:AH560"/>
    <mergeCell ref="AI560:AM560"/>
    <mergeCell ref="AN560:AR560"/>
    <mergeCell ref="AN565:AR565"/>
    <mergeCell ref="AS565:AW565"/>
    <mergeCell ref="AX565:BB565"/>
    <mergeCell ref="BC565:BG565"/>
    <mergeCell ref="BH565:BL565"/>
    <mergeCell ref="BM565:BQ565"/>
    <mergeCell ref="BC564:BG564"/>
    <mergeCell ref="BH564:BL564"/>
    <mergeCell ref="BM564:BQ564"/>
    <mergeCell ref="A565:B565"/>
    <mergeCell ref="C565:I565"/>
    <mergeCell ref="J565:N565"/>
    <mergeCell ref="O565:X565"/>
    <mergeCell ref="Y565:AC565"/>
    <mergeCell ref="AD565:AH565"/>
    <mergeCell ref="AI565:AM565"/>
    <mergeCell ref="BM563:BQ563"/>
    <mergeCell ref="C564:I564"/>
    <mergeCell ref="J564:N564"/>
    <mergeCell ref="O564:X564"/>
    <mergeCell ref="Y564:AC564"/>
    <mergeCell ref="AD564:AH564"/>
    <mergeCell ref="AI564:AM564"/>
    <mergeCell ref="AN564:AR564"/>
    <mergeCell ref="AS564:AW564"/>
    <mergeCell ref="AX564:BB564"/>
    <mergeCell ref="AI563:AM563"/>
    <mergeCell ref="AN563:AR563"/>
    <mergeCell ref="AS563:AW563"/>
    <mergeCell ref="AX563:BB563"/>
    <mergeCell ref="BC563:BG563"/>
    <mergeCell ref="BH563:BL563"/>
    <mergeCell ref="AX562:BB562"/>
    <mergeCell ref="BC562:BG562"/>
    <mergeCell ref="BH562:BL562"/>
    <mergeCell ref="BM562:BQ562"/>
    <mergeCell ref="A563:B563"/>
    <mergeCell ref="C563:I563"/>
    <mergeCell ref="J563:N563"/>
    <mergeCell ref="O563:X563"/>
    <mergeCell ref="Y563:AC563"/>
    <mergeCell ref="AD563:AH563"/>
    <mergeCell ref="A569:B569"/>
    <mergeCell ref="C569:I569"/>
    <mergeCell ref="J569:N569"/>
    <mergeCell ref="O569:X569"/>
    <mergeCell ref="Y569:AC569"/>
    <mergeCell ref="AD569:AH569"/>
    <mergeCell ref="AI569:AM569"/>
    <mergeCell ref="BM567:BQ567"/>
    <mergeCell ref="C568:I568"/>
    <mergeCell ref="J568:N568"/>
    <mergeCell ref="O568:X568"/>
    <mergeCell ref="Y568:AC568"/>
    <mergeCell ref="AD568:AH568"/>
    <mergeCell ref="AI568:AM568"/>
    <mergeCell ref="AN568:AR568"/>
    <mergeCell ref="AS568:AW568"/>
    <mergeCell ref="AX568:BB568"/>
    <mergeCell ref="AI567:AM567"/>
    <mergeCell ref="AN567:AR567"/>
    <mergeCell ref="AS567:AW567"/>
    <mergeCell ref="AX567:BB567"/>
    <mergeCell ref="BC567:BG567"/>
    <mergeCell ref="BH567:BL567"/>
    <mergeCell ref="A567:B567"/>
    <mergeCell ref="C567:I567"/>
    <mergeCell ref="J567:N567"/>
    <mergeCell ref="O567:X567"/>
    <mergeCell ref="Y567:AC567"/>
    <mergeCell ref="AD567:AH567"/>
    <mergeCell ref="AN566:AR566"/>
    <mergeCell ref="AS566:AW566"/>
    <mergeCell ref="AX566:BB566"/>
    <mergeCell ref="BC566:BG566"/>
    <mergeCell ref="BH566:BL566"/>
    <mergeCell ref="BM566:BQ566"/>
    <mergeCell ref="C566:I566"/>
    <mergeCell ref="J566:N566"/>
    <mergeCell ref="O566:X566"/>
    <mergeCell ref="Y566:AC566"/>
    <mergeCell ref="AD566:AH566"/>
    <mergeCell ref="AI566:AM566"/>
    <mergeCell ref="AN571:AR571"/>
    <mergeCell ref="AS571:AW571"/>
    <mergeCell ref="AX571:BB571"/>
    <mergeCell ref="BC571:BG571"/>
    <mergeCell ref="BH571:BL571"/>
    <mergeCell ref="BM571:BQ571"/>
    <mergeCell ref="C571:I571"/>
    <mergeCell ref="J571:N571"/>
    <mergeCell ref="O571:X571"/>
    <mergeCell ref="Y571:AC571"/>
    <mergeCell ref="AD571:AH571"/>
    <mergeCell ref="AI571:AM571"/>
    <mergeCell ref="AN570:AR570"/>
    <mergeCell ref="AS570:AW570"/>
    <mergeCell ref="AX570:BB570"/>
    <mergeCell ref="BC570:BG570"/>
    <mergeCell ref="BH570:BL570"/>
    <mergeCell ref="BM570:BQ570"/>
    <mergeCell ref="C570:I570"/>
    <mergeCell ref="J570:N570"/>
    <mergeCell ref="O570:X570"/>
    <mergeCell ref="Y570:AC570"/>
    <mergeCell ref="AD570:AH570"/>
    <mergeCell ref="AI570:AM570"/>
    <mergeCell ref="AN569:AR569"/>
    <mergeCell ref="AS569:AW569"/>
    <mergeCell ref="AX569:BB569"/>
    <mergeCell ref="BC569:BG569"/>
    <mergeCell ref="BH569:BL569"/>
    <mergeCell ref="BM569:BQ569"/>
    <mergeCell ref="BC568:BG568"/>
    <mergeCell ref="BH568:BL568"/>
    <mergeCell ref="BM568:BQ568"/>
    <mergeCell ref="AN574:AR574"/>
    <mergeCell ref="AS574:AW574"/>
    <mergeCell ref="AX574:BB574"/>
    <mergeCell ref="BC574:BG574"/>
    <mergeCell ref="BH574:BL574"/>
    <mergeCell ref="BM574:BQ574"/>
    <mergeCell ref="BC573:BG573"/>
    <mergeCell ref="BH573:BL573"/>
    <mergeCell ref="BM573:BQ573"/>
    <mergeCell ref="A574:B574"/>
    <mergeCell ref="C574:I574"/>
    <mergeCell ref="J574:N574"/>
    <mergeCell ref="O574:X574"/>
    <mergeCell ref="Y574:AC574"/>
    <mergeCell ref="AD574:AH574"/>
    <mergeCell ref="AI574:AM574"/>
    <mergeCell ref="BM572:BQ572"/>
    <mergeCell ref="C573:I573"/>
    <mergeCell ref="J573:N573"/>
    <mergeCell ref="O573:X573"/>
    <mergeCell ref="Y573:AC573"/>
    <mergeCell ref="AD573:AH573"/>
    <mergeCell ref="AI573:AM573"/>
    <mergeCell ref="AN573:AR573"/>
    <mergeCell ref="AS573:AW573"/>
    <mergeCell ref="AX573:BB573"/>
    <mergeCell ref="AI572:AM572"/>
    <mergeCell ref="AN572:AR572"/>
    <mergeCell ref="AS572:AW572"/>
    <mergeCell ref="AX572:BB572"/>
    <mergeCell ref="BC572:BG572"/>
    <mergeCell ref="BH572:BL572"/>
    <mergeCell ref="A572:B572"/>
    <mergeCell ref="C572:I572"/>
    <mergeCell ref="J572:N572"/>
    <mergeCell ref="O572:X572"/>
    <mergeCell ref="Y572:AC572"/>
    <mergeCell ref="AD572:AH572"/>
    <mergeCell ref="A578:B578"/>
    <mergeCell ref="C578:I578"/>
    <mergeCell ref="J578:N578"/>
    <mergeCell ref="O578:X578"/>
    <mergeCell ref="Y578:AC578"/>
    <mergeCell ref="AD578:AH578"/>
    <mergeCell ref="AI578:AM578"/>
    <mergeCell ref="BM576:BQ576"/>
    <mergeCell ref="C577:I577"/>
    <mergeCell ref="J577:N577"/>
    <mergeCell ref="O577:X577"/>
    <mergeCell ref="Y577:AC577"/>
    <mergeCell ref="AD577:AH577"/>
    <mergeCell ref="AI577:AM577"/>
    <mergeCell ref="AN577:AR577"/>
    <mergeCell ref="AS577:AW577"/>
    <mergeCell ref="AX577:BB577"/>
    <mergeCell ref="AI576:AM576"/>
    <mergeCell ref="AN576:AR576"/>
    <mergeCell ref="AS576:AW576"/>
    <mergeCell ref="AX576:BB576"/>
    <mergeCell ref="BC576:BG576"/>
    <mergeCell ref="BH576:BL576"/>
    <mergeCell ref="A576:B576"/>
    <mergeCell ref="C576:I576"/>
    <mergeCell ref="J576:N576"/>
    <mergeCell ref="O576:X576"/>
    <mergeCell ref="Y576:AC576"/>
    <mergeCell ref="AD576:AH576"/>
    <mergeCell ref="AN575:AR575"/>
    <mergeCell ref="AS575:AW575"/>
    <mergeCell ref="AX575:BB575"/>
    <mergeCell ref="BC575:BG575"/>
    <mergeCell ref="BH575:BL575"/>
    <mergeCell ref="BM575:BQ575"/>
    <mergeCell ref="C575:I575"/>
    <mergeCell ref="J575:N575"/>
    <mergeCell ref="O575:X575"/>
    <mergeCell ref="Y575:AC575"/>
    <mergeCell ref="AD575:AH575"/>
    <mergeCell ref="AI575:AM575"/>
    <mergeCell ref="AN580:AR580"/>
    <mergeCell ref="AS580:AW580"/>
    <mergeCell ref="AX580:BB580"/>
    <mergeCell ref="BC580:BG580"/>
    <mergeCell ref="BH580:BL580"/>
    <mergeCell ref="BM580:BQ580"/>
    <mergeCell ref="C580:I580"/>
    <mergeCell ref="J580:N580"/>
    <mergeCell ref="O580:X580"/>
    <mergeCell ref="Y580:AC580"/>
    <mergeCell ref="AD580:AH580"/>
    <mergeCell ref="AI580:AM580"/>
    <mergeCell ref="AN579:AR579"/>
    <mergeCell ref="AS579:AW579"/>
    <mergeCell ref="AX579:BB579"/>
    <mergeCell ref="BC579:BG579"/>
    <mergeCell ref="BH579:BL579"/>
    <mergeCell ref="BM579:BQ579"/>
    <mergeCell ref="C579:I579"/>
    <mergeCell ref="J579:N579"/>
    <mergeCell ref="O579:X579"/>
    <mergeCell ref="Y579:AC579"/>
    <mergeCell ref="AD579:AH579"/>
    <mergeCell ref="AI579:AM579"/>
    <mergeCell ref="AN578:AR578"/>
    <mergeCell ref="AS578:AW578"/>
    <mergeCell ref="AX578:BB578"/>
    <mergeCell ref="BC578:BG578"/>
    <mergeCell ref="BH578:BL578"/>
    <mergeCell ref="BM578:BQ578"/>
    <mergeCell ref="BC577:BG577"/>
    <mergeCell ref="BH577:BL577"/>
    <mergeCell ref="BM577:BQ577"/>
    <mergeCell ref="AN583:AR583"/>
    <mergeCell ref="AS583:AW583"/>
    <mergeCell ref="AX583:BB583"/>
    <mergeCell ref="BC583:BG583"/>
    <mergeCell ref="BH583:BL583"/>
    <mergeCell ref="BM583:BQ583"/>
    <mergeCell ref="BC582:BG582"/>
    <mergeCell ref="BH582:BL582"/>
    <mergeCell ref="BM582:BQ582"/>
    <mergeCell ref="A583:B583"/>
    <mergeCell ref="C583:I583"/>
    <mergeCell ref="J583:N583"/>
    <mergeCell ref="O583:X583"/>
    <mergeCell ref="Y583:AC583"/>
    <mergeCell ref="AD583:AH583"/>
    <mergeCell ref="AI583:AM583"/>
    <mergeCell ref="BM581:BQ581"/>
    <mergeCell ref="C582:I582"/>
    <mergeCell ref="J582:N582"/>
    <mergeCell ref="O582:X582"/>
    <mergeCell ref="Y582:AC582"/>
    <mergeCell ref="AD582:AH582"/>
    <mergeCell ref="AI582:AM582"/>
    <mergeCell ref="AN582:AR582"/>
    <mergeCell ref="AS582:AW582"/>
    <mergeCell ref="AX582:BB582"/>
    <mergeCell ref="AI581:AM581"/>
    <mergeCell ref="AN581:AR581"/>
    <mergeCell ref="AS581:AW581"/>
    <mergeCell ref="AX581:BB581"/>
    <mergeCell ref="BC581:BG581"/>
    <mergeCell ref="BH581:BL581"/>
    <mergeCell ref="A581:B581"/>
    <mergeCell ref="C581:I581"/>
    <mergeCell ref="J581:N581"/>
    <mergeCell ref="O581:X581"/>
    <mergeCell ref="Y581:AC581"/>
    <mergeCell ref="AD581:AH581"/>
    <mergeCell ref="A587:B587"/>
    <mergeCell ref="C587:I587"/>
    <mergeCell ref="J587:N587"/>
    <mergeCell ref="O587:X587"/>
    <mergeCell ref="Y587:AC587"/>
    <mergeCell ref="AD587:AH587"/>
    <mergeCell ref="AI587:AM587"/>
    <mergeCell ref="BM585:BQ585"/>
    <mergeCell ref="C586:I586"/>
    <mergeCell ref="J586:N586"/>
    <mergeCell ref="O586:X586"/>
    <mergeCell ref="Y586:AC586"/>
    <mergeCell ref="AD586:AH586"/>
    <mergeCell ref="AI586:AM586"/>
    <mergeCell ref="AN586:AR586"/>
    <mergeCell ref="AS586:AW586"/>
    <mergeCell ref="AX586:BB586"/>
    <mergeCell ref="AI585:AM585"/>
    <mergeCell ref="AN585:AR585"/>
    <mergeCell ref="AS585:AW585"/>
    <mergeCell ref="AX585:BB585"/>
    <mergeCell ref="BC585:BG585"/>
    <mergeCell ref="BH585:BL585"/>
    <mergeCell ref="A585:B585"/>
    <mergeCell ref="C585:I585"/>
    <mergeCell ref="J585:N585"/>
    <mergeCell ref="O585:X585"/>
    <mergeCell ref="Y585:AC585"/>
    <mergeCell ref="AD585:AH585"/>
    <mergeCell ref="AN584:AR584"/>
    <mergeCell ref="AS584:AW584"/>
    <mergeCell ref="AX584:BB584"/>
    <mergeCell ref="BC584:BG584"/>
    <mergeCell ref="BH584:BL584"/>
    <mergeCell ref="BM584:BQ584"/>
    <mergeCell ref="C584:I584"/>
    <mergeCell ref="J584:N584"/>
    <mergeCell ref="O584:X584"/>
    <mergeCell ref="Y584:AC584"/>
    <mergeCell ref="AD584:AH584"/>
    <mergeCell ref="AI584:AM584"/>
    <mergeCell ref="AN589:AR589"/>
    <mergeCell ref="AS589:AW589"/>
    <mergeCell ref="AX589:BB589"/>
    <mergeCell ref="BC589:BG589"/>
    <mergeCell ref="BH589:BL589"/>
    <mergeCell ref="BM589:BQ589"/>
    <mergeCell ref="C589:I589"/>
    <mergeCell ref="J589:N589"/>
    <mergeCell ref="O589:X589"/>
    <mergeCell ref="Y589:AC589"/>
    <mergeCell ref="AD589:AH589"/>
    <mergeCell ref="AI589:AM589"/>
    <mergeCell ref="AN588:AR588"/>
    <mergeCell ref="AS588:AW588"/>
    <mergeCell ref="AX588:BB588"/>
    <mergeCell ref="BC588:BG588"/>
    <mergeCell ref="BH588:BL588"/>
    <mergeCell ref="BM588:BQ588"/>
    <mergeCell ref="C588:I588"/>
    <mergeCell ref="J588:N588"/>
    <mergeCell ref="O588:X588"/>
    <mergeCell ref="Y588:AC588"/>
    <mergeCell ref="AD588:AH588"/>
    <mergeCell ref="AI588:AM588"/>
    <mergeCell ref="AN587:AR587"/>
    <mergeCell ref="AS587:AW587"/>
    <mergeCell ref="AX587:BB587"/>
    <mergeCell ref="BC587:BG587"/>
    <mergeCell ref="BH587:BL587"/>
    <mergeCell ref="BM587:BQ587"/>
    <mergeCell ref="BC586:BG586"/>
    <mergeCell ref="BH586:BL586"/>
    <mergeCell ref="BM586:BQ586"/>
    <mergeCell ref="AN592:AR592"/>
    <mergeCell ref="AS592:AW592"/>
    <mergeCell ref="AX592:BB592"/>
    <mergeCell ref="BC592:BG592"/>
    <mergeCell ref="BH592:BL592"/>
    <mergeCell ref="BM592:BQ592"/>
    <mergeCell ref="BC591:BG591"/>
    <mergeCell ref="BH591:BL591"/>
    <mergeCell ref="BM591:BQ591"/>
    <mergeCell ref="A592:B592"/>
    <mergeCell ref="C592:I592"/>
    <mergeCell ref="J592:N592"/>
    <mergeCell ref="O592:X592"/>
    <mergeCell ref="Y592:AC592"/>
    <mergeCell ref="AD592:AH592"/>
    <mergeCell ref="AI592:AM592"/>
    <mergeCell ref="BM590:BQ590"/>
    <mergeCell ref="C591:I591"/>
    <mergeCell ref="J591:N591"/>
    <mergeCell ref="O591:X591"/>
    <mergeCell ref="Y591:AC591"/>
    <mergeCell ref="AD591:AH591"/>
    <mergeCell ref="AI591:AM591"/>
    <mergeCell ref="AN591:AR591"/>
    <mergeCell ref="AS591:AW591"/>
    <mergeCell ref="AX591:BB591"/>
    <mergeCell ref="AI590:AM590"/>
    <mergeCell ref="AN590:AR590"/>
    <mergeCell ref="AS590:AW590"/>
    <mergeCell ref="AX590:BB590"/>
    <mergeCell ref="BC590:BG590"/>
    <mergeCell ref="BH590:BL590"/>
    <mergeCell ref="A590:B590"/>
    <mergeCell ref="C590:I590"/>
    <mergeCell ref="J590:N590"/>
    <mergeCell ref="O590:X590"/>
    <mergeCell ref="Y590:AC590"/>
    <mergeCell ref="AD590:AH590"/>
    <mergeCell ref="A596:B596"/>
    <mergeCell ref="C596:I596"/>
    <mergeCell ref="J596:N596"/>
    <mergeCell ref="O596:X596"/>
    <mergeCell ref="Y596:AC596"/>
    <mergeCell ref="AD596:AH596"/>
    <mergeCell ref="AI596:AM596"/>
    <mergeCell ref="BM594:BQ594"/>
    <mergeCell ref="C595:I595"/>
    <mergeCell ref="J595:N595"/>
    <mergeCell ref="O595:X595"/>
    <mergeCell ref="Y595:AC595"/>
    <mergeCell ref="AD595:AH595"/>
    <mergeCell ref="AI595:AM595"/>
    <mergeCell ref="AN595:AR595"/>
    <mergeCell ref="AS595:AW595"/>
    <mergeCell ref="AX595:BB595"/>
    <mergeCell ref="AI594:AM594"/>
    <mergeCell ref="AN594:AR594"/>
    <mergeCell ref="AS594:AW594"/>
    <mergeCell ref="AX594:BB594"/>
    <mergeCell ref="BC594:BG594"/>
    <mergeCell ref="BH594:BL594"/>
    <mergeCell ref="A594:B594"/>
    <mergeCell ref="C594:I594"/>
    <mergeCell ref="J594:N594"/>
    <mergeCell ref="O594:X594"/>
    <mergeCell ref="Y594:AC594"/>
    <mergeCell ref="AD594:AH594"/>
    <mergeCell ref="AN593:AR593"/>
    <mergeCell ref="AS593:AW593"/>
    <mergeCell ref="AX593:BB593"/>
    <mergeCell ref="BC593:BG593"/>
    <mergeCell ref="BH593:BL593"/>
    <mergeCell ref="BM593:BQ593"/>
    <mergeCell ref="C593:I593"/>
    <mergeCell ref="J593:N593"/>
    <mergeCell ref="O593:X593"/>
    <mergeCell ref="Y593:AC593"/>
    <mergeCell ref="AD593:AH593"/>
    <mergeCell ref="AI593:AM593"/>
    <mergeCell ref="AN598:AR598"/>
    <mergeCell ref="AS598:AW598"/>
    <mergeCell ref="AX598:BB598"/>
    <mergeCell ref="BC598:BG598"/>
    <mergeCell ref="BH598:BL598"/>
    <mergeCell ref="BM598:BQ598"/>
    <mergeCell ref="C598:I598"/>
    <mergeCell ref="J598:N598"/>
    <mergeCell ref="O598:X598"/>
    <mergeCell ref="Y598:AC598"/>
    <mergeCell ref="AD598:AH598"/>
    <mergeCell ref="AI598:AM598"/>
    <mergeCell ref="AN597:AR597"/>
    <mergeCell ref="AS597:AW597"/>
    <mergeCell ref="AX597:BB597"/>
    <mergeCell ref="BC597:BG597"/>
    <mergeCell ref="BH597:BL597"/>
    <mergeCell ref="BM597:BQ597"/>
    <mergeCell ref="C597:I597"/>
    <mergeCell ref="J597:N597"/>
    <mergeCell ref="O597:X597"/>
    <mergeCell ref="Y597:AC597"/>
    <mergeCell ref="AD597:AH597"/>
    <mergeCell ref="AI597:AM597"/>
    <mergeCell ref="AN596:AR596"/>
    <mergeCell ref="AS596:AW596"/>
    <mergeCell ref="AX596:BB596"/>
    <mergeCell ref="BC596:BG596"/>
    <mergeCell ref="BH596:BL596"/>
    <mergeCell ref="BM596:BQ596"/>
    <mergeCell ref="BC595:BG595"/>
    <mergeCell ref="BH595:BL595"/>
    <mergeCell ref="BM595:BQ595"/>
    <mergeCell ref="AN601:AR601"/>
    <mergeCell ref="AS601:AW601"/>
    <mergeCell ref="AX601:BB601"/>
    <mergeCell ref="BC601:BG601"/>
    <mergeCell ref="BH601:BL601"/>
    <mergeCell ref="BM601:BQ601"/>
    <mergeCell ref="BC600:BG600"/>
    <mergeCell ref="BH600:BL600"/>
    <mergeCell ref="BM600:BQ600"/>
    <mergeCell ref="A601:B601"/>
    <mergeCell ref="C601:I601"/>
    <mergeCell ref="J601:N601"/>
    <mergeCell ref="O601:X601"/>
    <mergeCell ref="Y601:AC601"/>
    <mergeCell ref="AD601:AH601"/>
    <mergeCell ref="AI601:AM601"/>
    <mergeCell ref="BM599:BQ599"/>
    <mergeCell ref="C600:I600"/>
    <mergeCell ref="J600:N600"/>
    <mergeCell ref="O600:X600"/>
    <mergeCell ref="Y600:AC600"/>
    <mergeCell ref="AD600:AH600"/>
    <mergeCell ref="AI600:AM600"/>
    <mergeCell ref="AN600:AR600"/>
    <mergeCell ref="AS600:AW600"/>
    <mergeCell ref="AX600:BB600"/>
    <mergeCell ref="AI599:AM599"/>
    <mergeCell ref="AN599:AR599"/>
    <mergeCell ref="AS599:AW599"/>
    <mergeCell ref="AX599:BB599"/>
    <mergeCell ref="BC599:BG599"/>
    <mergeCell ref="BH599:BL599"/>
    <mergeCell ref="A599:B599"/>
    <mergeCell ref="C599:I599"/>
    <mergeCell ref="J599:N599"/>
    <mergeCell ref="O599:X599"/>
    <mergeCell ref="Y599:AC599"/>
    <mergeCell ref="AD599:AH599"/>
    <mergeCell ref="A605:B605"/>
    <mergeCell ref="C605:I605"/>
    <mergeCell ref="J605:N605"/>
    <mergeCell ref="O605:X605"/>
    <mergeCell ref="Y605:AC605"/>
    <mergeCell ref="AD605:AH605"/>
    <mergeCell ref="AI605:AM605"/>
    <mergeCell ref="BM603:BQ603"/>
    <mergeCell ref="C604:I604"/>
    <mergeCell ref="J604:N604"/>
    <mergeCell ref="O604:X604"/>
    <mergeCell ref="Y604:AC604"/>
    <mergeCell ref="AD604:AH604"/>
    <mergeCell ref="AI604:AM604"/>
    <mergeCell ref="AN604:AR604"/>
    <mergeCell ref="AS604:AW604"/>
    <mergeCell ref="AX604:BB604"/>
    <mergeCell ref="AI603:AM603"/>
    <mergeCell ref="AN603:AR603"/>
    <mergeCell ref="AS603:AW603"/>
    <mergeCell ref="AX603:BB603"/>
    <mergeCell ref="BC603:BG603"/>
    <mergeCell ref="BH603:BL603"/>
    <mergeCell ref="A603:B603"/>
    <mergeCell ref="C603:I603"/>
    <mergeCell ref="J603:N603"/>
    <mergeCell ref="O603:X603"/>
    <mergeCell ref="Y603:AC603"/>
    <mergeCell ref="AD603:AH603"/>
    <mergeCell ref="AN602:AR602"/>
    <mergeCell ref="AS602:AW602"/>
    <mergeCell ref="AX602:BB602"/>
    <mergeCell ref="BC602:BG602"/>
    <mergeCell ref="BH602:BL602"/>
    <mergeCell ref="BM602:BQ602"/>
    <mergeCell ref="C602:I602"/>
    <mergeCell ref="J602:N602"/>
    <mergeCell ref="O602:X602"/>
    <mergeCell ref="Y602:AC602"/>
    <mergeCell ref="AD602:AH602"/>
    <mergeCell ref="AI602:AM602"/>
    <mergeCell ref="AN607:AR607"/>
    <mergeCell ref="AS607:AW607"/>
    <mergeCell ref="AX607:BB607"/>
    <mergeCell ref="BC607:BG607"/>
    <mergeCell ref="BH607:BL607"/>
    <mergeCell ref="BM607:BQ607"/>
    <mergeCell ref="C607:I607"/>
    <mergeCell ref="J607:N607"/>
    <mergeCell ref="O607:X607"/>
    <mergeCell ref="Y607:AC607"/>
    <mergeCell ref="AD607:AH607"/>
    <mergeCell ref="AI607:AM607"/>
    <mergeCell ref="AN606:AR606"/>
    <mergeCell ref="AS606:AW606"/>
    <mergeCell ref="AX606:BB606"/>
    <mergeCell ref="BC606:BG606"/>
    <mergeCell ref="BH606:BL606"/>
    <mergeCell ref="BM606:BQ606"/>
    <mergeCell ref="C606:I606"/>
    <mergeCell ref="J606:N606"/>
    <mergeCell ref="O606:X606"/>
    <mergeCell ref="Y606:AC606"/>
    <mergeCell ref="AD606:AH606"/>
    <mergeCell ref="AI606:AM606"/>
    <mergeCell ref="AN605:AR605"/>
    <mergeCell ref="AS605:AW605"/>
    <mergeCell ref="AX605:BB605"/>
    <mergeCell ref="BC605:BG605"/>
    <mergeCell ref="BH605:BL605"/>
    <mergeCell ref="BM605:BQ605"/>
    <mergeCell ref="BC604:BG604"/>
    <mergeCell ref="BH604:BL604"/>
    <mergeCell ref="BM604:BQ604"/>
    <mergeCell ref="AN610:AR610"/>
    <mergeCell ref="AS610:AW610"/>
    <mergeCell ref="AX610:BB610"/>
    <mergeCell ref="BC610:BG610"/>
    <mergeCell ref="BH610:BL610"/>
    <mergeCell ref="BM610:BQ610"/>
    <mergeCell ref="BC609:BG609"/>
    <mergeCell ref="BH609:BL609"/>
    <mergeCell ref="BM609:BQ609"/>
    <mergeCell ref="A610:B610"/>
    <mergeCell ref="C610:I610"/>
    <mergeCell ref="J610:N610"/>
    <mergeCell ref="O610:X610"/>
    <mergeCell ref="Y610:AC610"/>
    <mergeCell ref="AD610:AH610"/>
    <mergeCell ref="AI610:AM610"/>
    <mergeCell ref="BM608:BQ608"/>
    <mergeCell ref="C609:I609"/>
    <mergeCell ref="J609:N609"/>
    <mergeCell ref="O609:X609"/>
    <mergeCell ref="Y609:AC609"/>
    <mergeCell ref="AD609:AH609"/>
    <mergeCell ref="AI609:AM609"/>
    <mergeCell ref="AN609:AR609"/>
    <mergeCell ref="AS609:AW609"/>
    <mergeCell ref="AX609:BB609"/>
    <mergeCell ref="AI608:AM608"/>
    <mergeCell ref="AN608:AR608"/>
    <mergeCell ref="AS608:AW608"/>
    <mergeCell ref="AX608:BB608"/>
    <mergeCell ref="BC608:BG608"/>
    <mergeCell ref="BH608:BL608"/>
    <mergeCell ref="A608:B608"/>
    <mergeCell ref="C608:I608"/>
    <mergeCell ref="J608:N608"/>
    <mergeCell ref="O608:X608"/>
    <mergeCell ref="Y608:AC608"/>
    <mergeCell ref="AD608:AH608"/>
    <mergeCell ref="A614:B614"/>
    <mergeCell ref="C614:I614"/>
    <mergeCell ref="J614:N614"/>
    <mergeCell ref="O614:X614"/>
    <mergeCell ref="Y614:AC614"/>
    <mergeCell ref="AD614:AH614"/>
    <mergeCell ref="AI614:AM614"/>
    <mergeCell ref="BM612:BQ612"/>
    <mergeCell ref="C613:I613"/>
    <mergeCell ref="J613:N613"/>
    <mergeCell ref="O613:X613"/>
    <mergeCell ref="Y613:AC613"/>
    <mergeCell ref="AD613:AH613"/>
    <mergeCell ref="AI613:AM613"/>
    <mergeCell ref="AN613:AR613"/>
    <mergeCell ref="AS613:AW613"/>
    <mergeCell ref="AX613:BB613"/>
    <mergeCell ref="AI612:AM612"/>
    <mergeCell ref="AN612:AR612"/>
    <mergeCell ref="AS612:AW612"/>
    <mergeCell ref="AX612:BB612"/>
    <mergeCell ref="BC612:BG612"/>
    <mergeCell ref="BH612:BL612"/>
    <mergeCell ref="A612:B612"/>
    <mergeCell ref="C612:I612"/>
    <mergeCell ref="J612:N612"/>
    <mergeCell ref="O612:X612"/>
    <mergeCell ref="Y612:AC612"/>
    <mergeCell ref="AD612:AH612"/>
    <mergeCell ref="AN611:AR611"/>
    <mergeCell ref="AS611:AW611"/>
    <mergeCell ref="AX611:BB611"/>
    <mergeCell ref="BC611:BG611"/>
    <mergeCell ref="BH611:BL611"/>
    <mergeCell ref="BM611:BQ611"/>
    <mergeCell ref="C611:I611"/>
    <mergeCell ref="J611:N611"/>
    <mergeCell ref="O611:X611"/>
    <mergeCell ref="Y611:AC611"/>
    <mergeCell ref="AD611:AH611"/>
    <mergeCell ref="AI611:AM611"/>
    <mergeCell ref="AN616:AR616"/>
    <mergeCell ref="AS616:AW616"/>
    <mergeCell ref="AX616:BB616"/>
    <mergeCell ref="BC616:BG616"/>
    <mergeCell ref="BH616:BL616"/>
    <mergeCell ref="BM616:BQ616"/>
    <mergeCell ref="C616:I616"/>
    <mergeCell ref="J616:N616"/>
    <mergeCell ref="O616:X616"/>
    <mergeCell ref="Y616:AC616"/>
    <mergeCell ref="AD616:AH616"/>
    <mergeCell ref="AI616:AM616"/>
    <mergeCell ref="AN615:AR615"/>
    <mergeCell ref="AS615:AW615"/>
    <mergeCell ref="AX615:BB615"/>
    <mergeCell ref="BC615:BG615"/>
    <mergeCell ref="BH615:BL615"/>
    <mergeCell ref="BM615:BQ615"/>
    <mergeCell ref="C615:I615"/>
    <mergeCell ref="J615:N615"/>
    <mergeCell ref="O615:X615"/>
    <mergeCell ref="Y615:AC615"/>
    <mergeCell ref="AD615:AH615"/>
    <mergeCell ref="AI615:AM615"/>
    <mergeCell ref="AN614:AR614"/>
    <mergeCell ref="AS614:AW614"/>
    <mergeCell ref="AX614:BB614"/>
    <mergeCell ref="BC614:BG614"/>
    <mergeCell ref="BH614:BL614"/>
    <mergeCell ref="BM614:BQ614"/>
    <mergeCell ref="BC613:BG613"/>
    <mergeCell ref="BH613:BL613"/>
    <mergeCell ref="BM613:BQ613"/>
    <mergeCell ref="AN620:AR620"/>
    <mergeCell ref="AS620:AW620"/>
    <mergeCell ref="AX620:BB620"/>
    <mergeCell ref="BC620:BG620"/>
    <mergeCell ref="BH620:BL620"/>
    <mergeCell ref="BM620:BQ620"/>
    <mergeCell ref="C620:I620"/>
    <mergeCell ref="J620:N620"/>
    <mergeCell ref="O620:X620"/>
    <mergeCell ref="Y620:AC620"/>
    <mergeCell ref="AD620:AH620"/>
    <mergeCell ref="AI620:AM620"/>
    <mergeCell ref="AN619:AR619"/>
    <mergeCell ref="AS619:AW619"/>
    <mergeCell ref="AX619:BB619"/>
    <mergeCell ref="BC619:BG619"/>
    <mergeCell ref="BH619:BL619"/>
    <mergeCell ref="BM619:BQ619"/>
    <mergeCell ref="BC618:BG618"/>
    <mergeCell ref="BH618:BL618"/>
    <mergeCell ref="BM618:BQ618"/>
    <mergeCell ref="A619:B619"/>
    <mergeCell ref="C619:I619"/>
    <mergeCell ref="J619:N619"/>
    <mergeCell ref="O619:X619"/>
    <mergeCell ref="Y619:AC619"/>
    <mergeCell ref="AD619:AH619"/>
    <mergeCell ref="AI619:AM619"/>
    <mergeCell ref="BM617:BQ617"/>
    <mergeCell ref="C618:I618"/>
    <mergeCell ref="J618:N618"/>
    <mergeCell ref="O618:X618"/>
    <mergeCell ref="Y618:AC618"/>
    <mergeCell ref="AD618:AH618"/>
    <mergeCell ref="AI618:AM618"/>
    <mergeCell ref="AN618:AR618"/>
    <mergeCell ref="AS618:AW618"/>
    <mergeCell ref="AX618:BB618"/>
    <mergeCell ref="AI617:AM617"/>
    <mergeCell ref="AN617:AR617"/>
    <mergeCell ref="AS617:AW617"/>
    <mergeCell ref="AX617:BB617"/>
    <mergeCell ref="BC617:BG617"/>
    <mergeCell ref="BH617:BL617"/>
    <mergeCell ref="A617:B617"/>
    <mergeCell ref="C617:I617"/>
    <mergeCell ref="J617:N617"/>
    <mergeCell ref="O617:X617"/>
    <mergeCell ref="Y617:AC617"/>
    <mergeCell ref="AD617:AH617"/>
    <mergeCell ref="AN623:AR623"/>
    <mergeCell ref="AS623:AW623"/>
    <mergeCell ref="AX623:BB623"/>
    <mergeCell ref="BC623:BG623"/>
    <mergeCell ref="BH623:BL623"/>
    <mergeCell ref="BM623:BQ623"/>
    <mergeCell ref="BC622:BG622"/>
    <mergeCell ref="BH622:BL622"/>
    <mergeCell ref="BM622:BQ622"/>
    <mergeCell ref="A623:B623"/>
    <mergeCell ref="C623:I623"/>
    <mergeCell ref="J623:N623"/>
    <mergeCell ref="O623:X623"/>
    <mergeCell ref="Y623:AC623"/>
    <mergeCell ref="AD623:AH623"/>
    <mergeCell ref="AI623:AM623"/>
    <mergeCell ref="BM621:BQ621"/>
    <mergeCell ref="C622:I622"/>
    <mergeCell ref="J622:N622"/>
    <mergeCell ref="O622:X622"/>
    <mergeCell ref="Y622:AC622"/>
    <mergeCell ref="AD622:AH622"/>
    <mergeCell ref="AI622:AM622"/>
    <mergeCell ref="AN622:AR622"/>
    <mergeCell ref="AS622:AW622"/>
    <mergeCell ref="AX622:BB622"/>
    <mergeCell ref="AI621:AM621"/>
    <mergeCell ref="AN621:AR621"/>
    <mergeCell ref="AS621:AW621"/>
    <mergeCell ref="AX621:BB621"/>
    <mergeCell ref="BC621:BG621"/>
    <mergeCell ref="BH621:BL621"/>
    <mergeCell ref="A621:B621"/>
    <mergeCell ref="C621:I621"/>
    <mergeCell ref="J621:N621"/>
    <mergeCell ref="O621:X621"/>
    <mergeCell ref="Y621:AC621"/>
    <mergeCell ref="AD621:AH621"/>
    <mergeCell ref="AN626:AR626"/>
    <mergeCell ref="AS626:AW626"/>
    <mergeCell ref="AX626:BB626"/>
    <mergeCell ref="BC626:BG626"/>
    <mergeCell ref="BH626:BL626"/>
    <mergeCell ref="BM626:BQ626"/>
    <mergeCell ref="C626:I626"/>
    <mergeCell ref="J626:N626"/>
    <mergeCell ref="O626:X626"/>
    <mergeCell ref="Y626:AC626"/>
    <mergeCell ref="AD626:AH626"/>
    <mergeCell ref="AI626:AM626"/>
    <mergeCell ref="AN625:AR625"/>
    <mergeCell ref="AS625:AW625"/>
    <mergeCell ref="AX625:BB625"/>
    <mergeCell ref="BC625:BG625"/>
    <mergeCell ref="BH625:BL625"/>
    <mergeCell ref="BM625:BQ625"/>
    <mergeCell ref="C625:I625"/>
    <mergeCell ref="J625:N625"/>
    <mergeCell ref="O625:X625"/>
    <mergeCell ref="Y625:AC625"/>
    <mergeCell ref="AD625:AH625"/>
    <mergeCell ref="AI625:AM625"/>
    <mergeCell ref="AN624:AR624"/>
    <mergeCell ref="AS624:AW624"/>
    <mergeCell ref="AX624:BB624"/>
    <mergeCell ref="BC624:BG624"/>
    <mergeCell ref="BH624:BL624"/>
    <mergeCell ref="BM624:BQ624"/>
    <mergeCell ref="C624:I624"/>
    <mergeCell ref="J624:N624"/>
    <mergeCell ref="O624:X624"/>
    <mergeCell ref="Y624:AC624"/>
    <mergeCell ref="AD624:AH624"/>
    <mergeCell ref="AI624:AM624"/>
    <mergeCell ref="AN629:AR629"/>
    <mergeCell ref="AS629:AW629"/>
    <mergeCell ref="AX629:BB629"/>
    <mergeCell ref="BC629:BG629"/>
    <mergeCell ref="BH629:BL629"/>
    <mergeCell ref="BM629:BQ629"/>
    <mergeCell ref="AX628:BB628"/>
    <mergeCell ref="BC628:BG628"/>
    <mergeCell ref="BH628:BL628"/>
    <mergeCell ref="BM628:BQ628"/>
    <mergeCell ref="C629:I629"/>
    <mergeCell ref="J629:N629"/>
    <mergeCell ref="O629:X629"/>
    <mergeCell ref="Y629:AC629"/>
    <mergeCell ref="AD629:AH629"/>
    <mergeCell ref="AI629:AM629"/>
    <mergeCell ref="BM627:BQ627"/>
    <mergeCell ref="A628:B628"/>
    <mergeCell ref="C628:I628"/>
    <mergeCell ref="J628:N628"/>
    <mergeCell ref="O628:X628"/>
    <mergeCell ref="Y628:AC628"/>
    <mergeCell ref="AD628:AH628"/>
    <mergeCell ref="AI628:AM628"/>
    <mergeCell ref="AN628:AR628"/>
    <mergeCell ref="AS628:AW628"/>
    <mergeCell ref="AI627:AM627"/>
    <mergeCell ref="AN627:AR627"/>
    <mergeCell ref="AS627:AW627"/>
    <mergeCell ref="AX627:BB627"/>
    <mergeCell ref="BC627:BG627"/>
    <mergeCell ref="BH627:BL627"/>
    <mergeCell ref="A627:B627"/>
    <mergeCell ref="C627:I627"/>
    <mergeCell ref="J627:N627"/>
    <mergeCell ref="O627:X627"/>
    <mergeCell ref="Y627:AC627"/>
    <mergeCell ref="AD627:AH627"/>
    <mergeCell ref="AN632:AR632"/>
    <mergeCell ref="AS632:AW632"/>
    <mergeCell ref="AX632:BB632"/>
    <mergeCell ref="BC632:BG632"/>
    <mergeCell ref="BH632:BL632"/>
    <mergeCell ref="BM632:BQ632"/>
    <mergeCell ref="BC631:BG631"/>
    <mergeCell ref="BH631:BL631"/>
    <mergeCell ref="BM631:BQ631"/>
    <mergeCell ref="A632:B632"/>
    <mergeCell ref="C632:I632"/>
    <mergeCell ref="J632:N632"/>
    <mergeCell ref="O632:X632"/>
    <mergeCell ref="Y632:AC632"/>
    <mergeCell ref="AD632:AH632"/>
    <mergeCell ref="AI632:AM632"/>
    <mergeCell ref="BM630:BQ630"/>
    <mergeCell ref="C631:I631"/>
    <mergeCell ref="J631:N631"/>
    <mergeCell ref="O631:X631"/>
    <mergeCell ref="Y631:AC631"/>
    <mergeCell ref="AD631:AH631"/>
    <mergeCell ref="AI631:AM631"/>
    <mergeCell ref="AN631:AR631"/>
    <mergeCell ref="AS631:AW631"/>
    <mergeCell ref="AX631:BB631"/>
    <mergeCell ref="AI630:AM630"/>
    <mergeCell ref="AN630:AR630"/>
    <mergeCell ref="AS630:AW630"/>
    <mergeCell ref="AX630:BB630"/>
    <mergeCell ref="BC630:BG630"/>
    <mergeCell ref="BH630:BL630"/>
    <mergeCell ref="A630:B630"/>
    <mergeCell ref="C630:I630"/>
    <mergeCell ref="J630:N630"/>
    <mergeCell ref="O630:X630"/>
    <mergeCell ref="Y630:AC630"/>
    <mergeCell ref="AD630:AH630"/>
    <mergeCell ref="BM634:BQ634"/>
    <mergeCell ref="C635:I635"/>
    <mergeCell ref="J635:N635"/>
    <mergeCell ref="O635:X635"/>
    <mergeCell ref="Y635:AC635"/>
    <mergeCell ref="AD635:AH635"/>
    <mergeCell ref="AI635:AM635"/>
    <mergeCell ref="AN635:AR635"/>
    <mergeCell ref="AS635:AW635"/>
    <mergeCell ref="AX635:BB635"/>
    <mergeCell ref="AI634:AM634"/>
    <mergeCell ref="AN634:AR634"/>
    <mergeCell ref="AS634:AW634"/>
    <mergeCell ref="AX634:BB634"/>
    <mergeCell ref="BC634:BG634"/>
    <mergeCell ref="BH634:BL634"/>
    <mergeCell ref="A634:B634"/>
    <mergeCell ref="C634:I634"/>
    <mergeCell ref="J634:N634"/>
    <mergeCell ref="O634:X634"/>
    <mergeCell ref="Y634:AC634"/>
    <mergeCell ref="AD634:AH634"/>
    <mergeCell ref="AN633:AR633"/>
    <mergeCell ref="AS633:AW633"/>
    <mergeCell ref="AX633:BB633"/>
    <mergeCell ref="BC633:BG633"/>
    <mergeCell ref="BH633:BL633"/>
    <mergeCell ref="BM633:BQ633"/>
    <mergeCell ref="C633:I633"/>
    <mergeCell ref="J633:N633"/>
    <mergeCell ref="O633:X633"/>
    <mergeCell ref="Y633:AC633"/>
    <mergeCell ref="AD633:AH633"/>
    <mergeCell ref="AI633:AM633"/>
    <mergeCell ref="BH637:BL637"/>
    <mergeCell ref="BM637:BQ637"/>
    <mergeCell ref="C638:I638"/>
    <mergeCell ref="J638:N638"/>
    <mergeCell ref="O638:X638"/>
    <mergeCell ref="Y638:AC638"/>
    <mergeCell ref="AD638:AH638"/>
    <mergeCell ref="AI638:AM638"/>
    <mergeCell ref="AN638:AR638"/>
    <mergeCell ref="AS638:AW638"/>
    <mergeCell ref="AD637:AH637"/>
    <mergeCell ref="AI637:AM637"/>
    <mergeCell ref="AN637:AR637"/>
    <mergeCell ref="AS637:AW637"/>
    <mergeCell ref="AX637:BB637"/>
    <mergeCell ref="BC637:BG637"/>
    <mergeCell ref="AS636:AW636"/>
    <mergeCell ref="AX636:BB636"/>
    <mergeCell ref="BC636:BG636"/>
    <mergeCell ref="BH636:BL636"/>
    <mergeCell ref="BM636:BQ636"/>
    <mergeCell ref="A637:B637"/>
    <mergeCell ref="C637:I637"/>
    <mergeCell ref="J637:N637"/>
    <mergeCell ref="O637:X637"/>
    <mergeCell ref="Y637:AC637"/>
    <mergeCell ref="BC635:BG635"/>
    <mergeCell ref="BH635:BL635"/>
    <mergeCell ref="BM635:BQ635"/>
    <mergeCell ref="C636:I636"/>
    <mergeCell ref="J636:N636"/>
    <mergeCell ref="O636:X636"/>
    <mergeCell ref="Y636:AC636"/>
    <mergeCell ref="AD636:AH636"/>
    <mergeCell ref="AI636:AM636"/>
    <mergeCell ref="AN636:AR636"/>
    <mergeCell ref="AN641:AR641"/>
    <mergeCell ref="AS641:AW641"/>
    <mergeCell ref="AX641:BB641"/>
    <mergeCell ref="BC641:BG641"/>
    <mergeCell ref="BH641:BL641"/>
    <mergeCell ref="BM641:BQ641"/>
    <mergeCell ref="BC640:BG640"/>
    <mergeCell ref="BH640:BL640"/>
    <mergeCell ref="BM640:BQ640"/>
    <mergeCell ref="A641:B641"/>
    <mergeCell ref="C641:I641"/>
    <mergeCell ref="J641:N641"/>
    <mergeCell ref="O641:X641"/>
    <mergeCell ref="Y641:AC641"/>
    <mergeCell ref="AD641:AH641"/>
    <mergeCell ref="AI641:AM641"/>
    <mergeCell ref="BM639:BQ639"/>
    <mergeCell ref="C640:I640"/>
    <mergeCell ref="J640:N640"/>
    <mergeCell ref="O640:X640"/>
    <mergeCell ref="Y640:AC640"/>
    <mergeCell ref="AD640:AH640"/>
    <mergeCell ref="AI640:AM640"/>
    <mergeCell ref="AN640:AR640"/>
    <mergeCell ref="AS640:AW640"/>
    <mergeCell ref="AX640:BB640"/>
    <mergeCell ref="AI639:AM639"/>
    <mergeCell ref="AN639:AR639"/>
    <mergeCell ref="AS639:AW639"/>
    <mergeCell ref="AX639:BB639"/>
    <mergeCell ref="BC639:BG639"/>
    <mergeCell ref="BH639:BL639"/>
    <mergeCell ref="AX638:BB638"/>
    <mergeCell ref="BC638:BG638"/>
    <mergeCell ref="BH638:BL638"/>
    <mergeCell ref="BM638:BQ638"/>
    <mergeCell ref="A639:B639"/>
    <mergeCell ref="C639:I639"/>
    <mergeCell ref="J639:N639"/>
    <mergeCell ref="O639:X639"/>
    <mergeCell ref="Y639:AC639"/>
    <mergeCell ref="AD639:AH639"/>
    <mergeCell ref="BM643:BQ643"/>
    <mergeCell ref="C644:I644"/>
    <mergeCell ref="J644:N644"/>
    <mergeCell ref="O644:X644"/>
    <mergeCell ref="Y644:AC644"/>
    <mergeCell ref="AD644:AH644"/>
    <mergeCell ref="AI644:AM644"/>
    <mergeCell ref="AN644:AR644"/>
    <mergeCell ref="AS644:AW644"/>
    <mergeCell ref="AX644:BB644"/>
    <mergeCell ref="AI643:AM643"/>
    <mergeCell ref="AN643:AR643"/>
    <mergeCell ref="AS643:AW643"/>
    <mergeCell ref="AX643:BB643"/>
    <mergeCell ref="BC643:BG643"/>
    <mergeCell ref="BH643:BL643"/>
    <mergeCell ref="A643:B643"/>
    <mergeCell ref="C643:I643"/>
    <mergeCell ref="J643:N643"/>
    <mergeCell ref="O643:X643"/>
    <mergeCell ref="Y643:AC643"/>
    <mergeCell ref="AD643:AH643"/>
    <mergeCell ref="AN642:AR642"/>
    <mergeCell ref="AS642:AW642"/>
    <mergeCell ref="AX642:BB642"/>
    <mergeCell ref="BC642:BG642"/>
    <mergeCell ref="BH642:BL642"/>
    <mergeCell ref="BM642:BQ642"/>
    <mergeCell ref="C642:I642"/>
    <mergeCell ref="J642:N642"/>
    <mergeCell ref="O642:X642"/>
    <mergeCell ref="Y642:AC642"/>
    <mergeCell ref="AD642:AH642"/>
    <mergeCell ref="AI642:AM642"/>
    <mergeCell ref="BH646:BL646"/>
    <mergeCell ref="BM646:BQ646"/>
    <mergeCell ref="C647:I647"/>
    <mergeCell ref="J647:N647"/>
    <mergeCell ref="O647:X647"/>
    <mergeCell ref="Y647:AC647"/>
    <mergeCell ref="AD647:AH647"/>
    <mergeCell ref="AI647:AM647"/>
    <mergeCell ref="AN647:AR647"/>
    <mergeCell ref="AS647:AW647"/>
    <mergeCell ref="AD646:AH646"/>
    <mergeCell ref="AI646:AM646"/>
    <mergeCell ref="AN646:AR646"/>
    <mergeCell ref="AS646:AW646"/>
    <mergeCell ref="AX646:BB646"/>
    <mergeCell ref="BC646:BG646"/>
    <mergeCell ref="AS645:AW645"/>
    <mergeCell ref="AX645:BB645"/>
    <mergeCell ref="BC645:BG645"/>
    <mergeCell ref="BH645:BL645"/>
    <mergeCell ref="BM645:BQ645"/>
    <mergeCell ref="A646:B646"/>
    <mergeCell ref="C646:I646"/>
    <mergeCell ref="J646:N646"/>
    <mergeCell ref="O646:X646"/>
    <mergeCell ref="Y646:AC646"/>
    <mergeCell ref="BC644:BG644"/>
    <mergeCell ref="BH644:BL644"/>
    <mergeCell ref="BM644:BQ644"/>
    <mergeCell ref="C645:I645"/>
    <mergeCell ref="J645:N645"/>
    <mergeCell ref="O645:X645"/>
    <mergeCell ref="Y645:AC645"/>
    <mergeCell ref="AD645:AH645"/>
    <mergeCell ref="AI645:AM645"/>
    <mergeCell ref="AN645:AR645"/>
    <mergeCell ref="AN650:AR650"/>
    <mergeCell ref="AS650:AW650"/>
    <mergeCell ref="AX650:BB650"/>
    <mergeCell ref="BC650:BG650"/>
    <mergeCell ref="BH650:BL650"/>
    <mergeCell ref="BM650:BQ650"/>
    <mergeCell ref="BC649:BG649"/>
    <mergeCell ref="BH649:BL649"/>
    <mergeCell ref="BM649:BQ649"/>
    <mergeCell ref="A650:B650"/>
    <mergeCell ref="C650:I650"/>
    <mergeCell ref="J650:N650"/>
    <mergeCell ref="O650:X650"/>
    <mergeCell ref="Y650:AC650"/>
    <mergeCell ref="AD650:AH650"/>
    <mergeCell ref="AI650:AM650"/>
    <mergeCell ref="BM648:BQ648"/>
    <mergeCell ref="C649:I649"/>
    <mergeCell ref="J649:N649"/>
    <mergeCell ref="O649:X649"/>
    <mergeCell ref="Y649:AC649"/>
    <mergeCell ref="AD649:AH649"/>
    <mergeCell ref="AI649:AM649"/>
    <mergeCell ref="AN649:AR649"/>
    <mergeCell ref="AS649:AW649"/>
    <mergeCell ref="AX649:BB649"/>
    <mergeCell ref="AI648:AM648"/>
    <mergeCell ref="AN648:AR648"/>
    <mergeCell ref="AS648:AW648"/>
    <mergeCell ref="AX648:BB648"/>
    <mergeCell ref="BC648:BG648"/>
    <mergeCell ref="BH648:BL648"/>
    <mergeCell ref="AX647:BB647"/>
    <mergeCell ref="BC647:BG647"/>
    <mergeCell ref="BH647:BL647"/>
    <mergeCell ref="BM647:BQ647"/>
    <mergeCell ref="A648:B648"/>
    <mergeCell ref="C648:I648"/>
    <mergeCell ref="J648:N648"/>
    <mergeCell ref="O648:X648"/>
    <mergeCell ref="Y648:AC648"/>
    <mergeCell ref="AD648:AH648"/>
    <mergeCell ref="BM652:BQ652"/>
    <mergeCell ref="C653:I653"/>
    <mergeCell ref="J653:N653"/>
    <mergeCell ref="O653:X653"/>
    <mergeCell ref="Y653:AC653"/>
    <mergeCell ref="AD653:AH653"/>
    <mergeCell ref="AI653:AM653"/>
    <mergeCell ref="AN653:AR653"/>
    <mergeCell ref="AS653:AW653"/>
    <mergeCell ref="AX653:BB653"/>
    <mergeCell ref="AI652:AM652"/>
    <mergeCell ref="AN652:AR652"/>
    <mergeCell ref="AS652:AW652"/>
    <mergeCell ref="AX652:BB652"/>
    <mergeCell ref="BC652:BG652"/>
    <mergeCell ref="BH652:BL652"/>
    <mergeCell ref="A652:B652"/>
    <mergeCell ref="C652:I652"/>
    <mergeCell ref="J652:N652"/>
    <mergeCell ref="O652:X652"/>
    <mergeCell ref="Y652:AC652"/>
    <mergeCell ref="AD652:AH652"/>
    <mergeCell ref="AN651:AR651"/>
    <mergeCell ref="AS651:AW651"/>
    <mergeCell ref="AX651:BB651"/>
    <mergeCell ref="BC651:BG651"/>
    <mergeCell ref="BH651:BL651"/>
    <mergeCell ref="BM651:BQ651"/>
    <mergeCell ref="C651:I651"/>
    <mergeCell ref="J651:N651"/>
    <mergeCell ref="O651:X651"/>
    <mergeCell ref="Y651:AC651"/>
    <mergeCell ref="AD651:AH651"/>
    <mergeCell ref="AI651:AM651"/>
    <mergeCell ref="BH655:BL655"/>
    <mergeCell ref="BM655:BQ655"/>
    <mergeCell ref="C656:I656"/>
    <mergeCell ref="J656:N656"/>
    <mergeCell ref="O656:X656"/>
    <mergeCell ref="Y656:AC656"/>
    <mergeCell ref="AD656:AH656"/>
    <mergeCell ref="AI656:AM656"/>
    <mergeCell ref="AN656:AR656"/>
    <mergeCell ref="AS656:AW656"/>
    <mergeCell ref="AD655:AH655"/>
    <mergeCell ref="AI655:AM655"/>
    <mergeCell ref="AN655:AR655"/>
    <mergeCell ref="AS655:AW655"/>
    <mergeCell ref="AX655:BB655"/>
    <mergeCell ref="BC655:BG655"/>
    <mergeCell ref="AS654:AW654"/>
    <mergeCell ref="AX654:BB654"/>
    <mergeCell ref="BC654:BG654"/>
    <mergeCell ref="BH654:BL654"/>
    <mergeCell ref="BM654:BQ654"/>
    <mergeCell ref="A655:B655"/>
    <mergeCell ref="C655:I655"/>
    <mergeCell ref="J655:N655"/>
    <mergeCell ref="O655:X655"/>
    <mergeCell ref="Y655:AC655"/>
    <mergeCell ref="BC653:BG653"/>
    <mergeCell ref="BH653:BL653"/>
    <mergeCell ref="BM653:BQ653"/>
    <mergeCell ref="C654:I654"/>
    <mergeCell ref="J654:N654"/>
    <mergeCell ref="O654:X654"/>
    <mergeCell ref="Y654:AC654"/>
    <mergeCell ref="AD654:AH654"/>
    <mergeCell ref="AI654:AM654"/>
    <mergeCell ref="AN654:AR654"/>
    <mergeCell ref="AN659:AR659"/>
    <mergeCell ref="AS659:AW659"/>
    <mergeCell ref="AX659:BB659"/>
    <mergeCell ref="BC659:BG659"/>
    <mergeCell ref="BH659:BL659"/>
    <mergeCell ref="BM659:BQ659"/>
    <mergeCell ref="BC658:BG658"/>
    <mergeCell ref="BH658:BL658"/>
    <mergeCell ref="BM658:BQ658"/>
    <mergeCell ref="A659:B659"/>
    <mergeCell ref="C659:I659"/>
    <mergeCell ref="J659:N659"/>
    <mergeCell ref="O659:X659"/>
    <mergeCell ref="Y659:AC659"/>
    <mergeCell ref="AD659:AH659"/>
    <mergeCell ref="AI659:AM659"/>
    <mergeCell ref="BM657:BQ657"/>
    <mergeCell ref="C658:I658"/>
    <mergeCell ref="J658:N658"/>
    <mergeCell ref="O658:X658"/>
    <mergeCell ref="Y658:AC658"/>
    <mergeCell ref="AD658:AH658"/>
    <mergeCell ref="AI658:AM658"/>
    <mergeCell ref="AN658:AR658"/>
    <mergeCell ref="AS658:AW658"/>
    <mergeCell ref="AX658:BB658"/>
    <mergeCell ref="AI657:AM657"/>
    <mergeCell ref="AN657:AR657"/>
    <mergeCell ref="AS657:AW657"/>
    <mergeCell ref="AX657:BB657"/>
    <mergeCell ref="BC657:BG657"/>
    <mergeCell ref="BH657:BL657"/>
    <mergeCell ref="AX656:BB656"/>
    <mergeCell ref="BC656:BG656"/>
    <mergeCell ref="BH656:BL656"/>
    <mergeCell ref="BM656:BQ656"/>
    <mergeCell ref="A657:B657"/>
    <mergeCell ref="C657:I657"/>
    <mergeCell ref="J657:N657"/>
    <mergeCell ref="O657:X657"/>
    <mergeCell ref="Y657:AC657"/>
    <mergeCell ref="AD657:AH657"/>
    <mergeCell ref="BM661:BQ661"/>
    <mergeCell ref="C662:I662"/>
    <mergeCell ref="J662:N662"/>
    <mergeCell ref="O662:X662"/>
    <mergeCell ref="Y662:AC662"/>
    <mergeCell ref="AD662:AH662"/>
    <mergeCell ref="AI662:AM662"/>
    <mergeCell ref="AN662:AR662"/>
    <mergeCell ref="AS662:AW662"/>
    <mergeCell ref="AX662:BB662"/>
    <mergeCell ref="AI661:AM661"/>
    <mergeCell ref="AN661:AR661"/>
    <mergeCell ref="AS661:AW661"/>
    <mergeCell ref="AX661:BB661"/>
    <mergeCell ref="BC661:BG661"/>
    <mergeCell ref="BH661:BL661"/>
    <mergeCell ref="A661:B661"/>
    <mergeCell ref="C661:I661"/>
    <mergeCell ref="J661:N661"/>
    <mergeCell ref="O661:X661"/>
    <mergeCell ref="Y661:AC661"/>
    <mergeCell ref="AD661:AH661"/>
    <mergeCell ref="AN660:AR660"/>
    <mergeCell ref="AS660:AW660"/>
    <mergeCell ref="AX660:BB660"/>
    <mergeCell ref="BC660:BG660"/>
    <mergeCell ref="BH660:BL660"/>
    <mergeCell ref="BM660:BQ660"/>
    <mergeCell ref="C660:I660"/>
    <mergeCell ref="J660:N660"/>
    <mergeCell ref="O660:X660"/>
    <mergeCell ref="Y660:AC660"/>
    <mergeCell ref="AD660:AH660"/>
    <mergeCell ref="AI660:AM660"/>
    <mergeCell ref="BH664:BL664"/>
    <mergeCell ref="BM664:BQ664"/>
    <mergeCell ref="C665:I665"/>
    <mergeCell ref="J665:N665"/>
    <mergeCell ref="O665:X665"/>
    <mergeCell ref="Y665:AC665"/>
    <mergeCell ref="AD665:AH665"/>
    <mergeCell ref="AI665:AM665"/>
    <mergeCell ref="AN665:AR665"/>
    <mergeCell ref="AS665:AW665"/>
    <mergeCell ref="AD664:AH664"/>
    <mergeCell ref="AI664:AM664"/>
    <mergeCell ref="AN664:AR664"/>
    <mergeCell ref="AS664:AW664"/>
    <mergeCell ref="AX664:BB664"/>
    <mergeCell ref="BC664:BG664"/>
    <mergeCell ref="AS663:AW663"/>
    <mergeCell ref="AX663:BB663"/>
    <mergeCell ref="BC663:BG663"/>
    <mergeCell ref="BH663:BL663"/>
    <mergeCell ref="BM663:BQ663"/>
    <mergeCell ref="A664:B664"/>
    <mergeCell ref="C664:I664"/>
    <mergeCell ref="J664:N664"/>
    <mergeCell ref="O664:X664"/>
    <mergeCell ref="Y664:AC664"/>
    <mergeCell ref="BC662:BG662"/>
    <mergeCell ref="BH662:BL662"/>
    <mergeCell ref="BM662:BQ662"/>
    <mergeCell ref="C663:I663"/>
    <mergeCell ref="J663:N663"/>
    <mergeCell ref="O663:X663"/>
    <mergeCell ref="Y663:AC663"/>
    <mergeCell ref="AD663:AH663"/>
    <mergeCell ref="AI663:AM663"/>
    <mergeCell ref="AN663:AR663"/>
    <mergeCell ref="AN668:AR668"/>
    <mergeCell ref="AS668:AW668"/>
    <mergeCell ref="AX668:BB668"/>
    <mergeCell ref="BC668:BG668"/>
    <mergeCell ref="BH668:BL668"/>
    <mergeCell ref="BM668:BQ668"/>
    <mergeCell ref="BC667:BG667"/>
    <mergeCell ref="BH667:BL667"/>
    <mergeCell ref="BM667:BQ667"/>
    <mergeCell ref="A668:B668"/>
    <mergeCell ref="C668:I668"/>
    <mergeCell ref="J668:N668"/>
    <mergeCell ref="O668:X668"/>
    <mergeCell ref="Y668:AC668"/>
    <mergeCell ref="AD668:AH668"/>
    <mergeCell ref="AI668:AM668"/>
    <mergeCell ref="BM666:BQ666"/>
    <mergeCell ref="C667:I667"/>
    <mergeCell ref="J667:N667"/>
    <mergeCell ref="O667:X667"/>
    <mergeCell ref="Y667:AC667"/>
    <mergeCell ref="AD667:AH667"/>
    <mergeCell ref="AI667:AM667"/>
    <mergeCell ref="AN667:AR667"/>
    <mergeCell ref="AS667:AW667"/>
    <mergeCell ref="AX667:BB667"/>
    <mergeCell ref="AI666:AM666"/>
    <mergeCell ref="AN666:AR666"/>
    <mergeCell ref="AS666:AW666"/>
    <mergeCell ref="AX666:BB666"/>
    <mergeCell ref="BC666:BG666"/>
    <mergeCell ref="BH666:BL666"/>
    <mergeCell ref="AX665:BB665"/>
    <mergeCell ref="BC665:BG665"/>
    <mergeCell ref="BH665:BL665"/>
    <mergeCell ref="BM665:BQ665"/>
    <mergeCell ref="A666:B666"/>
    <mergeCell ref="C666:I666"/>
    <mergeCell ref="J666:N666"/>
    <mergeCell ref="O666:X666"/>
    <mergeCell ref="Y666:AC666"/>
    <mergeCell ref="AD666:AH666"/>
    <mergeCell ref="BM670:BQ670"/>
    <mergeCell ref="C671:I671"/>
    <mergeCell ref="J671:N671"/>
    <mergeCell ref="O671:X671"/>
    <mergeCell ref="Y671:AC671"/>
    <mergeCell ref="AD671:AH671"/>
    <mergeCell ref="AI671:AM671"/>
    <mergeCell ref="AN671:AR671"/>
    <mergeCell ref="AS671:AW671"/>
    <mergeCell ref="AX671:BB671"/>
    <mergeCell ref="AI670:AM670"/>
    <mergeCell ref="AN670:AR670"/>
    <mergeCell ref="AS670:AW670"/>
    <mergeCell ref="AX670:BB670"/>
    <mergeCell ref="BC670:BG670"/>
    <mergeCell ref="BH670:BL670"/>
    <mergeCell ref="A670:B670"/>
    <mergeCell ref="C670:I670"/>
    <mergeCell ref="J670:N670"/>
    <mergeCell ref="O670:X670"/>
    <mergeCell ref="Y670:AC670"/>
    <mergeCell ref="AD670:AH670"/>
    <mergeCell ref="AN669:AR669"/>
    <mergeCell ref="AS669:AW669"/>
    <mergeCell ref="AX669:BB669"/>
    <mergeCell ref="BC669:BG669"/>
    <mergeCell ref="BH669:BL669"/>
    <mergeCell ref="BM669:BQ669"/>
    <mergeCell ref="C669:I669"/>
    <mergeCell ref="J669:N669"/>
    <mergeCell ref="O669:X669"/>
    <mergeCell ref="Y669:AC669"/>
    <mergeCell ref="AD669:AH669"/>
    <mergeCell ref="AI669:AM669"/>
    <mergeCell ref="BH673:BL673"/>
    <mergeCell ref="BM673:BQ673"/>
    <mergeCell ref="C674:I674"/>
    <mergeCell ref="J674:N674"/>
    <mergeCell ref="O674:X674"/>
    <mergeCell ref="Y674:AC674"/>
    <mergeCell ref="AD674:AH674"/>
    <mergeCell ref="AI674:AM674"/>
    <mergeCell ref="AN674:AR674"/>
    <mergeCell ref="AS674:AW674"/>
    <mergeCell ref="AD673:AH673"/>
    <mergeCell ref="AI673:AM673"/>
    <mergeCell ref="AN673:AR673"/>
    <mergeCell ref="AS673:AW673"/>
    <mergeCell ref="AX673:BB673"/>
    <mergeCell ref="BC673:BG673"/>
    <mergeCell ref="AS672:AW672"/>
    <mergeCell ref="AX672:BB672"/>
    <mergeCell ref="BC672:BG672"/>
    <mergeCell ref="BH672:BL672"/>
    <mergeCell ref="BM672:BQ672"/>
    <mergeCell ref="A673:B673"/>
    <mergeCell ref="C673:I673"/>
    <mergeCell ref="J673:N673"/>
    <mergeCell ref="O673:X673"/>
    <mergeCell ref="Y673:AC673"/>
    <mergeCell ref="BC671:BG671"/>
    <mergeCell ref="BH671:BL671"/>
    <mergeCell ref="BM671:BQ671"/>
    <mergeCell ref="C672:I672"/>
    <mergeCell ref="J672:N672"/>
    <mergeCell ref="O672:X672"/>
    <mergeCell ref="Y672:AC672"/>
    <mergeCell ref="AD672:AH672"/>
    <mergeCell ref="AI672:AM672"/>
    <mergeCell ref="AN672:AR672"/>
    <mergeCell ref="AN677:AR677"/>
    <mergeCell ref="AS677:AW677"/>
    <mergeCell ref="AX677:BB677"/>
    <mergeCell ref="BC677:BG677"/>
    <mergeCell ref="BH677:BL677"/>
    <mergeCell ref="BM677:BQ677"/>
    <mergeCell ref="AX676:BB676"/>
    <mergeCell ref="BC676:BG676"/>
    <mergeCell ref="BH676:BL676"/>
    <mergeCell ref="BM676:BQ676"/>
    <mergeCell ref="C677:I677"/>
    <mergeCell ref="J677:N677"/>
    <mergeCell ref="O677:X677"/>
    <mergeCell ref="Y677:AC677"/>
    <mergeCell ref="AD677:AH677"/>
    <mergeCell ref="AI677:AM677"/>
    <mergeCell ref="BM675:BQ675"/>
    <mergeCell ref="A676:B676"/>
    <mergeCell ref="C676:I676"/>
    <mergeCell ref="J676:N676"/>
    <mergeCell ref="O676:X676"/>
    <mergeCell ref="Y676:AC676"/>
    <mergeCell ref="AD676:AH676"/>
    <mergeCell ref="AI676:AM676"/>
    <mergeCell ref="AN676:AR676"/>
    <mergeCell ref="AS676:AW676"/>
    <mergeCell ref="AI675:AM675"/>
    <mergeCell ref="AN675:AR675"/>
    <mergeCell ref="AS675:AW675"/>
    <mergeCell ref="AX675:BB675"/>
    <mergeCell ref="BC675:BG675"/>
    <mergeCell ref="BH675:BL675"/>
    <mergeCell ref="AX674:BB674"/>
    <mergeCell ref="BC674:BG674"/>
    <mergeCell ref="BH674:BL674"/>
    <mergeCell ref="BM674:BQ674"/>
    <mergeCell ref="A675:B675"/>
    <mergeCell ref="C675:I675"/>
    <mergeCell ref="J675:N675"/>
    <mergeCell ref="O675:X675"/>
    <mergeCell ref="Y675:AC675"/>
    <mergeCell ref="AD675:AH675"/>
    <mergeCell ref="AN680:AR680"/>
    <mergeCell ref="AS680:AW680"/>
    <mergeCell ref="AX680:BB680"/>
    <mergeCell ref="BC680:BG680"/>
    <mergeCell ref="BH680:BL680"/>
    <mergeCell ref="BM680:BQ680"/>
    <mergeCell ref="BC679:BG679"/>
    <mergeCell ref="BH679:BL679"/>
    <mergeCell ref="BM679:BQ679"/>
    <mergeCell ref="A680:B680"/>
    <mergeCell ref="C680:I680"/>
    <mergeCell ref="J680:N680"/>
    <mergeCell ref="O680:X680"/>
    <mergeCell ref="Y680:AC680"/>
    <mergeCell ref="AD680:AH680"/>
    <mergeCell ref="AI680:AM680"/>
    <mergeCell ref="BM678:BQ678"/>
    <mergeCell ref="C679:I679"/>
    <mergeCell ref="J679:N679"/>
    <mergeCell ref="O679:X679"/>
    <mergeCell ref="Y679:AC679"/>
    <mergeCell ref="AD679:AH679"/>
    <mergeCell ref="AI679:AM679"/>
    <mergeCell ref="AN679:AR679"/>
    <mergeCell ref="AS679:AW679"/>
    <mergeCell ref="AX679:BB679"/>
    <mergeCell ref="AI678:AM678"/>
    <mergeCell ref="AN678:AR678"/>
    <mergeCell ref="AS678:AW678"/>
    <mergeCell ref="AX678:BB678"/>
    <mergeCell ref="BC678:BG678"/>
    <mergeCell ref="BH678:BL678"/>
    <mergeCell ref="A678:B678"/>
    <mergeCell ref="C678:I678"/>
    <mergeCell ref="J678:N678"/>
    <mergeCell ref="O678:X678"/>
    <mergeCell ref="Y678:AC678"/>
    <mergeCell ref="AD678:AH678"/>
    <mergeCell ref="AN683:AR683"/>
    <mergeCell ref="AS683:AW683"/>
    <mergeCell ref="AX683:BB683"/>
    <mergeCell ref="BC683:BG683"/>
    <mergeCell ref="BH683:BL683"/>
    <mergeCell ref="BM683:BQ683"/>
    <mergeCell ref="C683:I683"/>
    <mergeCell ref="J683:N683"/>
    <mergeCell ref="O683:X683"/>
    <mergeCell ref="Y683:AC683"/>
    <mergeCell ref="AD683:AH683"/>
    <mergeCell ref="AI683:AM683"/>
    <mergeCell ref="AN682:AR682"/>
    <mergeCell ref="AS682:AW682"/>
    <mergeCell ref="AX682:BB682"/>
    <mergeCell ref="BC682:BG682"/>
    <mergeCell ref="BH682:BL682"/>
    <mergeCell ref="BM682:BQ682"/>
    <mergeCell ref="C682:I682"/>
    <mergeCell ref="J682:N682"/>
    <mergeCell ref="O682:X682"/>
    <mergeCell ref="Y682:AC682"/>
    <mergeCell ref="AD682:AH682"/>
    <mergeCell ref="AI682:AM682"/>
    <mergeCell ref="AN681:AR681"/>
    <mergeCell ref="AS681:AW681"/>
    <mergeCell ref="AX681:BB681"/>
    <mergeCell ref="BC681:BG681"/>
    <mergeCell ref="BH681:BL681"/>
    <mergeCell ref="BM681:BQ681"/>
    <mergeCell ref="C681:I681"/>
    <mergeCell ref="J681:N681"/>
    <mergeCell ref="O681:X681"/>
    <mergeCell ref="Y681:AC681"/>
    <mergeCell ref="AD681:AH681"/>
    <mergeCell ref="AI681:AM681"/>
    <mergeCell ref="AN686:AR686"/>
    <mergeCell ref="AS686:AW686"/>
    <mergeCell ref="AX686:BB686"/>
    <mergeCell ref="BC686:BG686"/>
    <mergeCell ref="BH686:BL686"/>
    <mergeCell ref="BM686:BQ686"/>
    <mergeCell ref="BC685:BG685"/>
    <mergeCell ref="BH685:BL685"/>
    <mergeCell ref="BM685:BQ685"/>
    <mergeCell ref="A686:B686"/>
    <mergeCell ref="C686:I686"/>
    <mergeCell ref="J686:N686"/>
    <mergeCell ref="O686:X686"/>
    <mergeCell ref="Y686:AC686"/>
    <mergeCell ref="AD686:AH686"/>
    <mergeCell ref="AI686:AM686"/>
    <mergeCell ref="BM684:BQ684"/>
    <mergeCell ref="C685:I685"/>
    <mergeCell ref="J685:N685"/>
    <mergeCell ref="O685:X685"/>
    <mergeCell ref="Y685:AC685"/>
    <mergeCell ref="AD685:AH685"/>
    <mergeCell ref="AI685:AM685"/>
    <mergeCell ref="AN685:AR685"/>
    <mergeCell ref="AS685:AW685"/>
    <mergeCell ref="AX685:BB685"/>
    <mergeCell ref="AI684:AM684"/>
    <mergeCell ref="AN684:AR684"/>
    <mergeCell ref="AS684:AW684"/>
    <mergeCell ref="AX684:BB684"/>
    <mergeCell ref="BC684:BG684"/>
    <mergeCell ref="BH684:BL684"/>
    <mergeCell ref="A684:B684"/>
    <mergeCell ref="C684:I684"/>
    <mergeCell ref="J684:N684"/>
    <mergeCell ref="O684:X684"/>
    <mergeCell ref="Y684:AC684"/>
    <mergeCell ref="AD684:AH684"/>
    <mergeCell ref="A690:B690"/>
    <mergeCell ref="C690:I690"/>
    <mergeCell ref="J690:N690"/>
    <mergeCell ref="O690:X690"/>
    <mergeCell ref="Y690:AC690"/>
    <mergeCell ref="AD690:AH690"/>
    <mergeCell ref="AI690:AM690"/>
    <mergeCell ref="BM688:BQ688"/>
    <mergeCell ref="C689:I689"/>
    <mergeCell ref="J689:N689"/>
    <mergeCell ref="O689:X689"/>
    <mergeCell ref="Y689:AC689"/>
    <mergeCell ref="AD689:AH689"/>
    <mergeCell ref="AI689:AM689"/>
    <mergeCell ref="AN689:AR689"/>
    <mergeCell ref="AS689:AW689"/>
    <mergeCell ref="AX689:BB689"/>
    <mergeCell ref="AI688:AM688"/>
    <mergeCell ref="AN688:AR688"/>
    <mergeCell ref="AS688:AW688"/>
    <mergeCell ref="AX688:BB688"/>
    <mergeCell ref="BC688:BG688"/>
    <mergeCell ref="BH688:BL688"/>
    <mergeCell ref="A688:B688"/>
    <mergeCell ref="C688:I688"/>
    <mergeCell ref="J688:N688"/>
    <mergeCell ref="O688:X688"/>
    <mergeCell ref="Y688:AC688"/>
    <mergeCell ref="AD688:AH688"/>
    <mergeCell ref="AN687:AR687"/>
    <mergeCell ref="AS687:AW687"/>
    <mergeCell ref="AX687:BB687"/>
    <mergeCell ref="BC687:BG687"/>
    <mergeCell ref="BH687:BL687"/>
    <mergeCell ref="BM687:BQ687"/>
    <mergeCell ref="C687:I687"/>
    <mergeCell ref="J687:N687"/>
    <mergeCell ref="O687:X687"/>
    <mergeCell ref="Y687:AC687"/>
    <mergeCell ref="AD687:AH687"/>
    <mergeCell ref="AI687:AM687"/>
    <mergeCell ref="AN692:AR692"/>
    <mergeCell ref="AS692:AW692"/>
    <mergeCell ref="AX692:BB692"/>
    <mergeCell ref="BC692:BG692"/>
    <mergeCell ref="BH692:BL692"/>
    <mergeCell ref="BM692:BQ692"/>
    <mergeCell ref="C692:I692"/>
    <mergeCell ref="J692:N692"/>
    <mergeCell ref="O692:X692"/>
    <mergeCell ref="Y692:AC692"/>
    <mergeCell ref="AD692:AH692"/>
    <mergeCell ref="AI692:AM692"/>
    <mergeCell ref="AN691:AR691"/>
    <mergeCell ref="AS691:AW691"/>
    <mergeCell ref="AX691:BB691"/>
    <mergeCell ref="BC691:BG691"/>
    <mergeCell ref="BH691:BL691"/>
    <mergeCell ref="BM691:BQ691"/>
    <mergeCell ref="C691:I691"/>
    <mergeCell ref="J691:N691"/>
    <mergeCell ref="O691:X691"/>
    <mergeCell ref="Y691:AC691"/>
    <mergeCell ref="AD691:AH691"/>
    <mergeCell ref="AI691:AM691"/>
    <mergeCell ref="AN690:AR690"/>
    <mergeCell ref="AS690:AW690"/>
    <mergeCell ref="AX690:BB690"/>
    <mergeCell ref="BC690:BG690"/>
    <mergeCell ref="BH690:BL690"/>
    <mergeCell ref="BM690:BQ690"/>
    <mergeCell ref="BC689:BG689"/>
    <mergeCell ref="BH689:BL689"/>
    <mergeCell ref="BM689:BQ689"/>
    <mergeCell ref="AN695:AR695"/>
    <mergeCell ref="AS695:AW695"/>
    <mergeCell ref="AX695:BB695"/>
    <mergeCell ref="BC695:BG695"/>
    <mergeCell ref="BH695:BL695"/>
    <mergeCell ref="BM695:BQ695"/>
    <mergeCell ref="AX694:BB694"/>
    <mergeCell ref="BC694:BG694"/>
    <mergeCell ref="BH694:BL694"/>
    <mergeCell ref="BM694:BQ694"/>
    <mergeCell ref="C695:I695"/>
    <mergeCell ref="J695:N695"/>
    <mergeCell ref="O695:X695"/>
    <mergeCell ref="Y695:AC695"/>
    <mergeCell ref="AD695:AH695"/>
    <mergeCell ref="AI695:AM695"/>
    <mergeCell ref="BM693:BQ693"/>
    <mergeCell ref="A694:B694"/>
    <mergeCell ref="C694:I694"/>
    <mergeCell ref="J694:N694"/>
    <mergeCell ref="O694:X694"/>
    <mergeCell ref="Y694:AC694"/>
    <mergeCell ref="AD694:AH694"/>
    <mergeCell ref="AI694:AM694"/>
    <mergeCell ref="AN694:AR694"/>
    <mergeCell ref="AS694:AW694"/>
    <mergeCell ref="AI693:AM693"/>
    <mergeCell ref="AN693:AR693"/>
    <mergeCell ref="AS693:AW693"/>
    <mergeCell ref="AX693:BB693"/>
    <mergeCell ref="BC693:BG693"/>
    <mergeCell ref="BH693:BL693"/>
    <mergeCell ref="A693:B693"/>
    <mergeCell ref="C693:I693"/>
    <mergeCell ref="J693:N693"/>
    <mergeCell ref="O693:X693"/>
    <mergeCell ref="Y693:AC693"/>
    <mergeCell ref="AD693:AH693"/>
    <mergeCell ref="AN699:AR699"/>
    <mergeCell ref="AS699:AW699"/>
    <mergeCell ref="AX699:BB699"/>
    <mergeCell ref="BC699:BG699"/>
    <mergeCell ref="BH699:BL699"/>
    <mergeCell ref="BM699:BQ699"/>
    <mergeCell ref="C699:I699"/>
    <mergeCell ref="J699:N699"/>
    <mergeCell ref="O699:X699"/>
    <mergeCell ref="Y699:AC699"/>
    <mergeCell ref="AD699:AH699"/>
    <mergeCell ref="AI699:AM699"/>
    <mergeCell ref="AN698:AR698"/>
    <mergeCell ref="AS698:AW698"/>
    <mergeCell ref="AX698:BB698"/>
    <mergeCell ref="BC698:BG698"/>
    <mergeCell ref="BH698:BL698"/>
    <mergeCell ref="BM698:BQ698"/>
    <mergeCell ref="BC697:BG697"/>
    <mergeCell ref="BH697:BL697"/>
    <mergeCell ref="BM697:BQ697"/>
    <mergeCell ref="A698:B698"/>
    <mergeCell ref="C698:I698"/>
    <mergeCell ref="J698:N698"/>
    <mergeCell ref="O698:X698"/>
    <mergeCell ref="Y698:AC698"/>
    <mergeCell ref="AD698:AH698"/>
    <mergeCell ref="AI698:AM698"/>
    <mergeCell ref="BM696:BQ696"/>
    <mergeCell ref="C697:I697"/>
    <mergeCell ref="J697:N697"/>
    <mergeCell ref="O697:X697"/>
    <mergeCell ref="Y697:AC697"/>
    <mergeCell ref="AD697:AH697"/>
    <mergeCell ref="AI697:AM697"/>
    <mergeCell ref="AN697:AR697"/>
    <mergeCell ref="AS697:AW697"/>
    <mergeCell ref="AX697:BB697"/>
    <mergeCell ref="AI696:AM696"/>
    <mergeCell ref="AN696:AR696"/>
    <mergeCell ref="AS696:AW696"/>
    <mergeCell ref="AX696:BB696"/>
    <mergeCell ref="BC696:BG696"/>
    <mergeCell ref="BH696:BL696"/>
    <mergeCell ref="A696:B696"/>
    <mergeCell ref="C696:I696"/>
    <mergeCell ref="J696:N696"/>
    <mergeCell ref="O696:X696"/>
    <mergeCell ref="Y696:AC696"/>
    <mergeCell ref="AD696:AH696"/>
    <mergeCell ref="AN702:AR702"/>
    <mergeCell ref="AS702:AW702"/>
    <mergeCell ref="AX702:BB702"/>
    <mergeCell ref="BC702:BG702"/>
    <mergeCell ref="BH702:BL702"/>
    <mergeCell ref="BM702:BQ702"/>
    <mergeCell ref="AX701:BB701"/>
    <mergeCell ref="BC701:BG701"/>
    <mergeCell ref="BH701:BL701"/>
    <mergeCell ref="BM701:BQ701"/>
    <mergeCell ref="C702:I702"/>
    <mergeCell ref="J702:N702"/>
    <mergeCell ref="O702:X702"/>
    <mergeCell ref="Y702:AC702"/>
    <mergeCell ref="AD702:AH702"/>
    <mergeCell ref="AI702:AM702"/>
    <mergeCell ref="BM700:BQ700"/>
    <mergeCell ref="A701:B701"/>
    <mergeCell ref="C701:I701"/>
    <mergeCell ref="J701:N701"/>
    <mergeCell ref="O701:X701"/>
    <mergeCell ref="Y701:AC701"/>
    <mergeCell ref="AD701:AH701"/>
    <mergeCell ref="AI701:AM701"/>
    <mergeCell ref="AN701:AR701"/>
    <mergeCell ref="AS701:AW701"/>
    <mergeCell ref="AI700:AM700"/>
    <mergeCell ref="AN700:AR700"/>
    <mergeCell ref="AS700:AW700"/>
    <mergeCell ref="AX700:BB700"/>
    <mergeCell ref="BC700:BG700"/>
    <mergeCell ref="BH700:BL700"/>
    <mergeCell ref="A700:B700"/>
    <mergeCell ref="C700:I700"/>
    <mergeCell ref="J700:N700"/>
    <mergeCell ref="O700:X700"/>
    <mergeCell ref="Y700:AC700"/>
    <mergeCell ref="AD700:AH700"/>
    <mergeCell ref="AN705:AR705"/>
    <mergeCell ref="AS705:AW705"/>
    <mergeCell ref="AX705:BB705"/>
    <mergeCell ref="BC705:BG705"/>
    <mergeCell ref="BH705:BL705"/>
    <mergeCell ref="BM705:BQ705"/>
    <mergeCell ref="C705:I705"/>
    <mergeCell ref="J705:N705"/>
    <mergeCell ref="O705:X705"/>
    <mergeCell ref="Y705:AC705"/>
    <mergeCell ref="AD705:AH705"/>
    <mergeCell ref="AI705:AM705"/>
    <mergeCell ref="AN704:AR704"/>
    <mergeCell ref="AS704:AW704"/>
    <mergeCell ref="AX704:BB704"/>
    <mergeCell ref="BC704:BG704"/>
    <mergeCell ref="BH704:BL704"/>
    <mergeCell ref="BM704:BQ704"/>
    <mergeCell ref="C704:I704"/>
    <mergeCell ref="J704:N704"/>
    <mergeCell ref="O704:X704"/>
    <mergeCell ref="Y704:AC704"/>
    <mergeCell ref="AD704:AH704"/>
    <mergeCell ref="AI704:AM704"/>
    <mergeCell ref="AN703:AR703"/>
    <mergeCell ref="AS703:AW703"/>
    <mergeCell ref="AX703:BB703"/>
    <mergeCell ref="BC703:BG703"/>
    <mergeCell ref="BH703:BL703"/>
    <mergeCell ref="BM703:BQ703"/>
    <mergeCell ref="C703:I703"/>
    <mergeCell ref="J703:N703"/>
    <mergeCell ref="O703:X703"/>
    <mergeCell ref="Y703:AC703"/>
    <mergeCell ref="AD703:AH703"/>
    <mergeCell ref="AI703:AM703"/>
    <mergeCell ref="AN709:AR709"/>
    <mergeCell ref="AS709:AW709"/>
    <mergeCell ref="AX709:BB709"/>
    <mergeCell ref="BC709:BG709"/>
    <mergeCell ref="BH709:BL709"/>
    <mergeCell ref="BM709:BQ709"/>
    <mergeCell ref="C709:I709"/>
    <mergeCell ref="J709:N709"/>
    <mergeCell ref="O709:X709"/>
    <mergeCell ref="Y709:AC709"/>
    <mergeCell ref="AD709:AH709"/>
    <mergeCell ref="AI709:AM709"/>
    <mergeCell ref="AN708:AR708"/>
    <mergeCell ref="AS708:AW708"/>
    <mergeCell ref="AX708:BB708"/>
    <mergeCell ref="BC708:BG708"/>
    <mergeCell ref="BH708:BL708"/>
    <mergeCell ref="BM708:BQ708"/>
    <mergeCell ref="BC707:BG707"/>
    <mergeCell ref="BH707:BL707"/>
    <mergeCell ref="BM707:BQ707"/>
    <mergeCell ref="A708:B708"/>
    <mergeCell ref="C708:I708"/>
    <mergeCell ref="J708:N708"/>
    <mergeCell ref="O708:X708"/>
    <mergeCell ref="Y708:AC708"/>
    <mergeCell ref="AD708:AH708"/>
    <mergeCell ref="AI708:AM708"/>
    <mergeCell ref="BM706:BQ706"/>
    <mergeCell ref="C707:I707"/>
    <mergeCell ref="J707:N707"/>
    <mergeCell ref="O707:X707"/>
    <mergeCell ref="Y707:AC707"/>
    <mergeCell ref="AD707:AH707"/>
    <mergeCell ref="AI707:AM707"/>
    <mergeCell ref="AN707:AR707"/>
    <mergeCell ref="AS707:AW707"/>
    <mergeCell ref="AX707:BB707"/>
    <mergeCell ref="AI706:AM706"/>
    <mergeCell ref="AN706:AR706"/>
    <mergeCell ref="AS706:AW706"/>
    <mergeCell ref="AX706:BB706"/>
    <mergeCell ref="BC706:BG706"/>
    <mergeCell ref="BH706:BL706"/>
    <mergeCell ref="A706:B706"/>
    <mergeCell ref="C706:I706"/>
    <mergeCell ref="J706:N706"/>
    <mergeCell ref="O706:X706"/>
    <mergeCell ref="Y706:AC706"/>
    <mergeCell ref="AD706:AH706"/>
    <mergeCell ref="AN712:AR712"/>
    <mergeCell ref="AS712:AW712"/>
    <mergeCell ref="AX712:BB712"/>
    <mergeCell ref="BC712:BG712"/>
    <mergeCell ref="BH712:BL712"/>
    <mergeCell ref="BM712:BQ712"/>
    <mergeCell ref="BC711:BG711"/>
    <mergeCell ref="BH711:BL711"/>
    <mergeCell ref="BM711:BQ711"/>
    <mergeCell ref="A712:B712"/>
    <mergeCell ref="C712:I712"/>
    <mergeCell ref="J712:N712"/>
    <mergeCell ref="O712:X712"/>
    <mergeCell ref="Y712:AC712"/>
    <mergeCell ref="AD712:AH712"/>
    <mergeCell ref="AI712:AM712"/>
    <mergeCell ref="BM710:BQ710"/>
    <mergeCell ref="C711:I711"/>
    <mergeCell ref="J711:N711"/>
    <mergeCell ref="O711:X711"/>
    <mergeCell ref="Y711:AC711"/>
    <mergeCell ref="AD711:AH711"/>
    <mergeCell ref="AI711:AM711"/>
    <mergeCell ref="AN711:AR711"/>
    <mergeCell ref="AS711:AW711"/>
    <mergeCell ref="AX711:BB711"/>
    <mergeCell ref="AI710:AM710"/>
    <mergeCell ref="AN710:AR710"/>
    <mergeCell ref="AS710:AW710"/>
    <mergeCell ref="AX710:BB710"/>
    <mergeCell ref="BC710:BG710"/>
    <mergeCell ref="BH710:BL710"/>
    <mergeCell ref="A710:B710"/>
    <mergeCell ref="C710:I710"/>
    <mergeCell ref="J710:N710"/>
    <mergeCell ref="O710:X710"/>
    <mergeCell ref="Y710:AC710"/>
    <mergeCell ref="AD710:AH710"/>
    <mergeCell ref="AN715:AR715"/>
    <mergeCell ref="AS715:AW715"/>
    <mergeCell ref="AX715:BB715"/>
    <mergeCell ref="BC715:BG715"/>
    <mergeCell ref="BH715:BL715"/>
    <mergeCell ref="BM715:BQ715"/>
    <mergeCell ref="C715:I715"/>
    <mergeCell ref="J715:N715"/>
    <mergeCell ref="O715:X715"/>
    <mergeCell ref="Y715:AC715"/>
    <mergeCell ref="AD715:AH715"/>
    <mergeCell ref="AI715:AM715"/>
    <mergeCell ref="AN714:AR714"/>
    <mergeCell ref="AS714:AW714"/>
    <mergeCell ref="AX714:BB714"/>
    <mergeCell ref="BC714:BG714"/>
    <mergeCell ref="BH714:BL714"/>
    <mergeCell ref="BM714:BQ714"/>
    <mergeCell ref="C714:I714"/>
    <mergeCell ref="J714:N714"/>
    <mergeCell ref="O714:X714"/>
    <mergeCell ref="Y714:AC714"/>
    <mergeCell ref="AD714:AH714"/>
    <mergeCell ref="AI714:AM714"/>
    <mergeCell ref="AN713:AR713"/>
    <mergeCell ref="AS713:AW713"/>
    <mergeCell ref="AX713:BB713"/>
    <mergeCell ref="BC713:BG713"/>
    <mergeCell ref="BH713:BL713"/>
    <mergeCell ref="BM713:BQ713"/>
    <mergeCell ref="C713:I713"/>
    <mergeCell ref="J713:N713"/>
    <mergeCell ref="O713:X713"/>
    <mergeCell ref="Y713:AC713"/>
    <mergeCell ref="AD713:AH713"/>
    <mergeCell ref="AI713:AM713"/>
    <mergeCell ref="AN719:AR719"/>
    <mergeCell ref="AS719:AW719"/>
    <mergeCell ref="AX719:BB719"/>
    <mergeCell ref="BC719:BG719"/>
    <mergeCell ref="BH719:BL719"/>
    <mergeCell ref="BM719:BQ719"/>
    <mergeCell ref="C719:I719"/>
    <mergeCell ref="J719:N719"/>
    <mergeCell ref="O719:X719"/>
    <mergeCell ref="Y719:AC719"/>
    <mergeCell ref="AD719:AH719"/>
    <mergeCell ref="AI719:AM719"/>
    <mergeCell ref="AN718:AR718"/>
    <mergeCell ref="AS718:AW718"/>
    <mergeCell ref="AX718:BB718"/>
    <mergeCell ref="BC718:BG718"/>
    <mergeCell ref="BH718:BL718"/>
    <mergeCell ref="BM718:BQ718"/>
    <mergeCell ref="BC717:BG717"/>
    <mergeCell ref="BH717:BL717"/>
    <mergeCell ref="BM717:BQ717"/>
    <mergeCell ref="A718:B718"/>
    <mergeCell ref="C718:I718"/>
    <mergeCell ref="J718:N718"/>
    <mergeCell ref="O718:X718"/>
    <mergeCell ref="Y718:AC718"/>
    <mergeCell ref="AD718:AH718"/>
    <mergeCell ref="AI718:AM718"/>
    <mergeCell ref="BM716:BQ716"/>
    <mergeCell ref="C717:I717"/>
    <mergeCell ref="J717:N717"/>
    <mergeCell ref="O717:X717"/>
    <mergeCell ref="Y717:AC717"/>
    <mergeCell ref="AD717:AH717"/>
    <mergeCell ref="AI717:AM717"/>
    <mergeCell ref="AN717:AR717"/>
    <mergeCell ref="AS717:AW717"/>
    <mergeCell ref="AX717:BB717"/>
    <mergeCell ref="AI716:AM716"/>
    <mergeCell ref="AN716:AR716"/>
    <mergeCell ref="AS716:AW716"/>
    <mergeCell ref="AX716:BB716"/>
    <mergeCell ref="BC716:BG716"/>
    <mergeCell ref="BH716:BL716"/>
    <mergeCell ref="A716:B716"/>
    <mergeCell ref="C716:I716"/>
    <mergeCell ref="J716:N716"/>
    <mergeCell ref="O716:X716"/>
    <mergeCell ref="Y716:AC716"/>
    <mergeCell ref="AD716:AH716"/>
    <mergeCell ref="AN723:AR723"/>
    <mergeCell ref="AS723:AW723"/>
    <mergeCell ref="AX723:BB723"/>
    <mergeCell ref="BC723:BG723"/>
    <mergeCell ref="BH723:BL723"/>
    <mergeCell ref="BM723:BQ723"/>
    <mergeCell ref="C723:I723"/>
    <mergeCell ref="J723:N723"/>
    <mergeCell ref="O723:X723"/>
    <mergeCell ref="Y723:AC723"/>
    <mergeCell ref="AD723:AH723"/>
    <mergeCell ref="AI723:AM723"/>
    <mergeCell ref="AN722:AR722"/>
    <mergeCell ref="AS722:AW722"/>
    <mergeCell ref="AX722:BB722"/>
    <mergeCell ref="BC722:BG722"/>
    <mergeCell ref="BH722:BL722"/>
    <mergeCell ref="BM722:BQ722"/>
    <mergeCell ref="BC721:BG721"/>
    <mergeCell ref="BH721:BL721"/>
    <mergeCell ref="BM721:BQ721"/>
    <mergeCell ref="A722:B722"/>
    <mergeCell ref="C722:I722"/>
    <mergeCell ref="J722:N722"/>
    <mergeCell ref="O722:X722"/>
    <mergeCell ref="Y722:AC722"/>
    <mergeCell ref="AD722:AH722"/>
    <mergeCell ref="AI722:AM722"/>
    <mergeCell ref="BM720:BQ720"/>
    <mergeCell ref="C721:I721"/>
    <mergeCell ref="J721:N721"/>
    <mergeCell ref="O721:X721"/>
    <mergeCell ref="Y721:AC721"/>
    <mergeCell ref="AD721:AH721"/>
    <mergeCell ref="AI721:AM721"/>
    <mergeCell ref="AN721:AR721"/>
    <mergeCell ref="AS721:AW721"/>
    <mergeCell ref="AX721:BB721"/>
    <mergeCell ref="AI720:AM720"/>
    <mergeCell ref="AN720:AR720"/>
    <mergeCell ref="AS720:AW720"/>
    <mergeCell ref="AX720:BB720"/>
    <mergeCell ref="BC720:BG720"/>
    <mergeCell ref="BH720:BL720"/>
    <mergeCell ref="A720:B720"/>
    <mergeCell ref="C720:I720"/>
    <mergeCell ref="J720:N720"/>
    <mergeCell ref="O720:X720"/>
    <mergeCell ref="Y720:AC720"/>
    <mergeCell ref="AD720:AH720"/>
    <mergeCell ref="AX726:BB726"/>
    <mergeCell ref="BC726:BG726"/>
    <mergeCell ref="BH726:BL726"/>
    <mergeCell ref="BM726:BQ726"/>
    <mergeCell ref="C727:I727"/>
    <mergeCell ref="J727:N727"/>
    <mergeCell ref="O727:X727"/>
    <mergeCell ref="Y727:AC727"/>
    <mergeCell ref="AD727:AH727"/>
    <mergeCell ref="AI727:AM727"/>
    <mergeCell ref="BM725:BQ725"/>
    <mergeCell ref="A726:B726"/>
    <mergeCell ref="C726:I726"/>
    <mergeCell ref="J726:N726"/>
    <mergeCell ref="O726:X726"/>
    <mergeCell ref="Y726:AC726"/>
    <mergeCell ref="AD726:AH726"/>
    <mergeCell ref="AI726:AM726"/>
    <mergeCell ref="AN726:AR726"/>
    <mergeCell ref="AS726:AW726"/>
    <mergeCell ref="AI725:AM725"/>
    <mergeCell ref="AN725:AR725"/>
    <mergeCell ref="AS725:AW725"/>
    <mergeCell ref="AX725:BB725"/>
    <mergeCell ref="BC725:BG725"/>
    <mergeCell ref="BH725:BL725"/>
    <mergeCell ref="A725:B725"/>
    <mergeCell ref="C725:I725"/>
    <mergeCell ref="J725:N725"/>
    <mergeCell ref="O725:X725"/>
    <mergeCell ref="Y725:AC725"/>
    <mergeCell ref="AD725:AH725"/>
    <mergeCell ref="AN724:AR724"/>
    <mergeCell ref="AS724:AW724"/>
    <mergeCell ref="AX724:BB724"/>
    <mergeCell ref="BC724:BG724"/>
    <mergeCell ref="BH724:BL724"/>
    <mergeCell ref="BM724:BQ724"/>
    <mergeCell ref="C724:I724"/>
    <mergeCell ref="J724:N724"/>
    <mergeCell ref="O724:X724"/>
    <mergeCell ref="Y724:AC724"/>
    <mergeCell ref="AD724:AH724"/>
    <mergeCell ref="AI724:AM724"/>
    <mergeCell ref="BC729:BG729"/>
    <mergeCell ref="BH729:BL729"/>
    <mergeCell ref="BM729:BQ729"/>
    <mergeCell ref="A730:B730"/>
    <mergeCell ref="C730:I730"/>
    <mergeCell ref="J730:N730"/>
    <mergeCell ref="O730:X730"/>
    <mergeCell ref="Y730:AC730"/>
    <mergeCell ref="AD730:AH730"/>
    <mergeCell ref="AI730:AM730"/>
    <mergeCell ref="BM728:BQ728"/>
    <mergeCell ref="C729:I729"/>
    <mergeCell ref="J729:N729"/>
    <mergeCell ref="O729:X729"/>
    <mergeCell ref="Y729:AC729"/>
    <mergeCell ref="AD729:AH729"/>
    <mergeCell ref="AI729:AM729"/>
    <mergeCell ref="AN729:AR729"/>
    <mergeCell ref="AS729:AW729"/>
    <mergeCell ref="AX729:BB729"/>
    <mergeCell ref="AI728:AM728"/>
    <mergeCell ref="AN728:AR728"/>
    <mergeCell ref="AS728:AW728"/>
    <mergeCell ref="AX728:BB728"/>
    <mergeCell ref="BC728:BG728"/>
    <mergeCell ref="BH728:BL728"/>
    <mergeCell ref="A728:B728"/>
    <mergeCell ref="C728:I728"/>
    <mergeCell ref="J728:N728"/>
    <mergeCell ref="O728:X728"/>
    <mergeCell ref="Y728:AC728"/>
    <mergeCell ref="AD728:AH728"/>
    <mergeCell ref="AN727:AR727"/>
    <mergeCell ref="AS727:AW727"/>
    <mergeCell ref="AX727:BB727"/>
    <mergeCell ref="BC727:BG727"/>
    <mergeCell ref="BH727:BL727"/>
    <mergeCell ref="BM727:BQ727"/>
    <mergeCell ref="A733:B733"/>
    <mergeCell ref="C733:I733"/>
    <mergeCell ref="J733:N733"/>
    <mergeCell ref="O733:X733"/>
    <mergeCell ref="Y733:AC733"/>
    <mergeCell ref="AD733:AH733"/>
    <mergeCell ref="AI733:AM733"/>
    <mergeCell ref="BM731:BQ731"/>
    <mergeCell ref="C732:I732"/>
    <mergeCell ref="J732:N732"/>
    <mergeCell ref="O732:X732"/>
    <mergeCell ref="Y732:AC732"/>
    <mergeCell ref="AD732:AH732"/>
    <mergeCell ref="AI732:AM732"/>
    <mergeCell ref="AN732:AR732"/>
    <mergeCell ref="AS732:AW732"/>
    <mergeCell ref="AX732:BB732"/>
    <mergeCell ref="AI731:AM731"/>
    <mergeCell ref="AN731:AR731"/>
    <mergeCell ref="AS731:AW731"/>
    <mergeCell ref="AX731:BB731"/>
    <mergeCell ref="BC731:BG731"/>
    <mergeCell ref="BH731:BL731"/>
    <mergeCell ref="A731:B731"/>
    <mergeCell ref="C731:I731"/>
    <mergeCell ref="J731:N731"/>
    <mergeCell ref="O731:X731"/>
    <mergeCell ref="Y731:AC731"/>
    <mergeCell ref="AD731:AH731"/>
    <mergeCell ref="AN730:AR730"/>
    <mergeCell ref="AS730:AW730"/>
    <mergeCell ref="AX730:BB730"/>
    <mergeCell ref="BC730:BG730"/>
    <mergeCell ref="BH730:BL730"/>
    <mergeCell ref="BM730:BQ730"/>
    <mergeCell ref="AN735:AR735"/>
    <mergeCell ref="AS735:AW735"/>
    <mergeCell ref="AX735:BB735"/>
    <mergeCell ref="BC735:BG735"/>
    <mergeCell ref="BH735:BL735"/>
    <mergeCell ref="BM735:BQ735"/>
    <mergeCell ref="C735:I735"/>
    <mergeCell ref="J735:N735"/>
    <mergeCell ref="O735:X735"/>
    <mergeCell ref="Y735:AC735"/>
    <mergeCell ref="AD735:AH735"/>
    <mergeCell ref="AI735:AM735"/>
    <mergeCell ref="AN734:AR734"/>
    <mergeCell ref="AS734:AW734"/>
    <mergeCell ref="AX734:BB734"/>
    <mergeCell ref="BC734:BG734"/>
    <mergeCell ref="BH734:BL734"/>
    <mergeCell ref="BM734:BQ734"/>
    <mergeCell ref="C734:I734"/>
    <mergeCell ref="J734:N734"/>
    <mergeCell ref="O734:X734"/>
    <mergeCell ref="Y734:AC734"/>
    <mergeCell ref="AD734:AH734"/>
    <mergeCell ref="AI734:AM734"/>
    <mergeCell ref="AN733:AR733"/>
    <mergeCell ref="AS733:AW733"/>
    <mergeCell ref="AX733:BB733"/>
    <mergeCell ref="BC733:BG733"/>
    <mergeCell ref="BH733:BL733"/>
    <mergeCell ref="BM733:BQ733"/>
    <mergeCell ref="BC732:BG732"/>
    <mergeCell ref="BH732:BL732"/>
    <mergeCell ref="BM732:BQ732"/>
    <mergeCell ref="AN739:AR739"/>
    <mergeCell ref="AS739:AW739"/>
    <mergeCell ref="AX739:BB739"/>
    <mergeCell ref="BC739:BG739"/>
    <mergeCell ref="BH739:BL739"/>
    <mergeCell ref="BM739:BQ739"/>
    <mergeCell ref="C739:I739"/>
    <mergeCell ref="J739:N739"/>
    <mergeCell ref="O739:X739"/>
    <mergeCell ref="Y739:AC739"/>
    <mergeCell ref="AD739:AH739"/>
    <mergeCell ref="AI739:AM739"/>
    <mergeCell ref="AN738:AR738"/>
    <mergeCell ref="AS738:AW738"/>
    <mergeCell ref="AX738:BB738"/>
    <mergeCell ref="BC738:BG738"/>
    <mergeCell ref="BH738:BL738"/>
    <mergeCell ref="BM738:BQ738"/>
    <mergeCell ref="BC737:BG737"/>
    <mergeCell ref="BH737:BL737"/>
    <mergeCell ref="BM737:BQ737"/>
    <mergeCell ref="A738:B738"/>
    <mergeCell ref="C738:I738"/>
    <mergeCell ref="J738:N738"/>
    <mergeCell ref="O738:X738"/>
    <mergeCell ref="Y738:AC738"/>
    <mergeCell ref="AD738:AH738"/>
    <mergeCell ref="AI738:AM738"/>
    <mergeCell ref="BM736:BQ736"/>
    <mergeCell ref="C737:I737"/>
    <mergeCell ref="J737:N737"/>
    <mergeCell ref="O737:X737"/>
    <mergeCell ref="Y737:AC737"/>
    <mergeCell ref="AD737:AH737"/>
    <mergeCell ref="AI737:AM737"/>
    <mergeCell ref="AN737:AR737"/>
    <mergeCell ref="AS737:AW737"/>
    <mergeCell ref="AX737:BB737"/>
    <mergeCell ref="AI736:AM736"/>
    <mergeCell ref="AN736:AR736"/>
    <mergeCell ref="AS736:AW736"/>
    <mergeCell ref="AX736:BB736"/>
    <mergeCell ref="BC736:BG736"/>
    <mergeCell ref="BH736:BL736"/>
    <mergeCell ref="A736:B736"/>
    <mergeCell ref="C736:I736"/>
    <mergeCell ref="J736:N736"/>
    <mergeCell ref="O736:X736"/>
    <mergeCell ref="Y736:AC736"/>
    <mergeCell ref="AD736:AH736"/>
    <mergeCell ref="AN742:AR742"/>
    <mergeCell ref="AS742:AW742"/>
    <mergeCell ref="AX742:BB742"/>
    <mergeCell ref="BC742:BG742"/>
    <mergeCell ref="BH742:BL742"/>
    <mergeCell ref="BM742:BQ742"/>
    <mergeCell ref="BC741:BG741"/>
    <mergeCell ref="BH741:BL741"/>
    <mergeCell ref="BM741:BQ741"/>
    <mergeCell ref="A742:B742"/>
    <mergeCell ref="C742:I742"/>
    <mergeCell ref="J742:N742"/>
    <mergeCell ref="O742:X742"/>
    <mergeCell ref="Y742:AC742"/>
    <mergeCell ref="AD742:AH742"/>
    <mergeCell ref="AI742:AM742"/>
    <mergeCell ref="BM740:BQ740"/>
    <mergeCell ref="C741:I741"/>
    <mergeCell ref="J741:N741"/>
    <mergeCell ref="O741:X741"/>
    <mergeCell ref="Y741:AC741"/>
    <mergeCell ref="AD741:AH741"/>
    <mergeCell ref="AI741:AM741"/>
    <mergeCell ref="AN741:AR741"/>
    <mergeCell ref="AS741:AW741"/>
    <mergeCell ref="AX741:BB741"/>
    <mergeCell ref="AI740:AM740"/>
    <mergeCell ref="AN740:AR740"/>
    <mergeCell ref="AS740:AW740"/>
    <mergeCell ref="AX740:BB740"/>
    <mergeCell ref="BC740:BG740"/>
    <mergeCell ref="BH740:BL740"/>
    <mergeCell ref="A740:B740"/>
    <mergeCell ref="C740:I740"/>
    <mergeCell ref="J740:N740"/>
    <mergeCell ref="O740:X740"/>
    <mergeCell ref="Y740:AC740"/>
    <mergeCell ref="AD740:AH740"/>
    <mergeCell ref="AN745:AR745"/>
    <mergeCell ref="AS745:AW745"/>
    <mergeCell ref="AX745:BB745"/>
    <mergeCell ref="BC745:BG745"/>
    <mergeCell ref="BH745:BL745"/>
    <mergeCell ref="BM745:BQ745"/>
    <mergeCell ref="C745:I745"/>
    <mergeCell ref="J745:N745"/>
    <mergeCell ref="O745:X745"/>
    <mergeCell ref="Y745:AC745"/>
    <mergeCell ref="AD745:AH745"/>
    <mergeCell ref="AI745:AM745"/>
    <mergeCell ref="AN744:AR744"/>
    <mergeCell ref="AS744:AW744"/>
    <mergeCell ref="AX744:BB744"/>
    <mergeCell ref="BC744:BG744"/>
    <mergeCell ref="BH744:BL744"/>
    <mergeCell ref="BM744:BQ744"/>
    <mergeCell ref="C744:I744"/>
    <mergeCell ref="J744:N744"/>
    <mergeCell ref="O744:X744"/>
    <mergeCell ref="Y744:AC744"/>
    <mergeCell ref="AD744:AH744"/>
    <mergeCell ref="AI744:AM744"/>
    <mergeCell ref="AN743:AR743"/>
    <mergeCell ref="AS743:AW743"/>
    <mergeCell ref="AX743:BB743"/>
    <mergeCell ref="BC743:BG743"/>
    <mergeCell ref="BH743:BL743"/>
    <mergeCell ref="BM743:BQ743"/>
    <mergeCell ref="C743:I743"/>
    <mergeCell ref="J743:N743"/>
    <mergeCell ref="O743:X743"/>
    <mergeCell ref="Y743:AC743"/>
    <mergeCell ref="AD743:AH743"/>
    <mergeCell ref="AI743:AM743"/>
    <mergeCell ref="AN748:AR748"/>
    <mergeCell ref="AS748:AW748"/>
    <mergeCell ref="AX748:BB748"/>
    <mergeCell ref="BC748:BG748"/>
    <mergeCell ref="BH748:BL748"/>
    <mergeCell ref="BM748:BQ748"/>
    <mergeCell ref="BC747:BG747"/>
    <mergeCell ref="BH747:BL747"/>
    <mergeCell ref="BM747:BQ747"/>
    <mergeCell ref="A748:B748"/>
    <mergeCell ref="C748:I748"/>
    <mergeCell ref="J748:N748"/>
    <mergeCell ref="O748:X748"/>
    <mergeCell ref="Y748:AC748"/>
    <mergeCell ref="AD748:AH748"/>
    <mergeCell ref="AI748:AM748"/>
    <mergeCell ref="BM746:BQ746"/>
    <mergeCell ref="C747:I747"/>
    <mergeCell ref="J747:N747"/>
    <mergeCell ref="O747:X747"/>
    <mergeCell ref="Y747:AC747"/>
    <mergeCell ref="AD747:AH747"/>
    <mergeCell ref="AI747:AM747"/>
    <mergeCell ref="AN747:AR747"/>
    <mergeCell ref="AS747:AW747"/>
    <mergeCell ref="AX747:BB747"/>
    <mergeCell ref="AI746:AM746"/>
    <mergeCell ref="AN746:AR746"/>
    <mergeCell ref="AS746:AW746"/>
    <mergeCell ref="AX746:BB746"/>
    <mergeCell ref="BC746:BG746"/>
    <mergeCell ref="BH746:BL746"/>
    <mergeCell ref="A746:B746"/>
    <mergeCell ref="C746:I746"/>
    <mergeCell ref="J746:N746"/>
    <mergeCell ref="O746:X746"/>
    <mergeCell ref="Y746:AC746"/>
    <mergeCell ref="AD746:AH746"/>
    <mergeCell ref="A752:B752"/>
    <mergeCell ref="C752:I752"/>
    <mergeCell ref="J752:N752"/>
    <mergeCell ref="O752:X752"/>
    <mergeCell ref="Y752:AC752"/>
    <mergeCell ref="AD752:AH752"/>
    <mergeCell ref="AI752:AM752"/>
    <mergeCell ref="BM750:BQ750"/>
    <mergeCell ref="C751:I751"/>
    <mergeCell ref="J751:N751"/>
    <mergeCell ref="O751:X751"/>
    <mergeCell ref="Y751:AC751"/>
    <mergeCell ref="AD751:AH751"/>
    <mergeCell ref="AI751:AM751"/>
    <mergeCell ref="AN751:AR751"/>
    <mergeCell ref="AS751:AW751"/>
    <mergeCell ref="AX751:BB751"/>
    <mergeCell ref="AI750:AM750"/>
    <mergeCell ref="AN750:AR750"/>
    <mergeCell ref="AS750:AW750"/>
    <mergeCell ref="AX750:BB750"/>
    <mergeCell ref="BC750:BG750"/>
    <mergeCell ref="BH750:BL750"/>
    <mergeCell ref="A750:B750"/>
    <mergeCell ref="C750:I750"/>
    <mergeCell ref="J750:N750"/>
    <mergeCell ref="O750:X750"/>
    <mergeCell ref="Y750:AC750"/>
    <mergeCell ref="AD750:AH750"/>
    <mergeCell ref="AN749:AR749"/>
    <mergeCell ref="AS749:AW749"/>
    <mergeCell ref="AX749:BB749"/>
    <mergeCell ref="BC749:BG749"/>
    <mergeCell ref="BH749:BL749"/>
    <mergeCell ref="BM749:BQ749"/>
    <mergeCell ref="C749:I749"/>
    <mergeCell ref="J749:N749"/>
    <mergeCell ref="O749:X749"/>
    <mergeCell ref="Y749:AC749"/>
    <mergeCell ref="AD749:AH749"/>
    <mergeCell ref="AI749:AM749"/>
    <mergeCell ref="AN754:AR754"/>
    <mergeCell ref="AS754:AW754"/>
    <mergeCell ref="AX754:BB754"/>
    <mergeCell ref="BC754:BG754"/>
    <mergeCell ref="BH754:BL754"/>
    <mergeCell ref="BM754:BQ754"/>
    <mergeCell ref="C754:I754"/>
    <mergeCell ref="J754:N754"/>
    <mergeCell ref="O754:X754"/>
    <mergeCell ref="Y754:AC754"/>
    <mergeCell ref="AD754:AH754"/>
    <mergeCell ref="AI754:AM754"/>
    <mergeCell ref="AN753:AR753"/>
    <mergeCell ref="AS753:AW753"/>
    <mergeCell ref="AX753:BB753"/>
    <mergeCell ref="BC753:BG753"/>
    <mergeCell ref="BH753:BL753"/>
    <mergeCell ref="BM753:BQ753"/>
    <mergeCell ref="C753:I753"/>
    <mergeCell ref="J753:N753"/>
    <mergeCell ref="O753:X753"/>
    <mergeCell ref="Y753:AC753"/>
    <mergeCell ref="AD753:AH753"/>
    <mergeCell ref="AI753:AM753"/>
    <mergeCell ref="AN752:AR752"/>
    <mergeCell ref="AS752:AW752"/>
    <mergeCell ref="AX752:BB752"/>
    <mergeCell ref="BC752:BG752"/>
    <mergeCell ref="BH752:BL752"/>
    <mergeCell ref="BM752:BQ752"/>
    <mergeCell ref="BC751:BG751"/>
    <mergeCell ref="BH751:BL751"/>
    <mergeCell ref="BM751:BQ751"/>
    <mergeCell ref="AN757:AR757"/>
    <mergeCell ref="AS757:AW757"/>
    <mergeCell ref="AX757:BB757"/>
    <mergeCell ref="BC757:BG757"/>
    <mergeCell ref="BH757:BL757"/>
    <mergeCell ref="BM757:BQ757"/>
    <mergeCell ref="BC756:BG756"/>
    <mergeCell ref="BH756:BL756"/>
    <mergeCell ref="BM756:BQ756"/>
    <mergeCell ref="A757:B757"/>
    <mergeCell ref="C757:I757"/>
    <mergeCell ref="J757:N757"/>
    <mergeCell ref="O757:X757"/>
    <mergeCell ref="Y757:AC757"/>
    <mergeCell ref="AD757:AH757"/>
    <mergeCell ref="AI757:AM757"/>
    <mergeCell ref="BM755:BQ755"/>
    <mergeCell ref="C756:I756"/>
    <mergeCell ref="J756:N756"/>
    <mergeCell ref="O756:X756"/>
    <mergeCell ref="Y756:AC756"/>
    <mergeCell ref="AD756:AH756"/>
    <mergeCell ref="AI756:AM756"/>
    <mergeCell ref="AN756:AR756"/>
    <mergeCell ref="AS756:AW756"/>
    <mergeCell ref="AX756:BB756"/>
    <mergeCell ref="AI755:AM755"/>
    <mergeCell ref="AN755:AR755"/>
    <mergeCell ref="AS755:AW755"/>
    <mergeCell ref="AX755:BB755"/>
    <mergeCell ref="BC755:BG755"/>
    <mergeCell ref="BH755:BL755"/>
    <mergeCell ref="A755:B755"/>
    <mergeCell ref="C755:I755"/>
    <mergeCell ref="J755:N755"/>
    <mergeCell ref="O755:X755"/>
    <mergeCell ref="Y755:AC755"/>
    <mergeCell ref="AD755:AH755"/>
    <mergeCell ref="A761:B761"/>
    <mergeCell ref="C761:I761"/>
    <mergeCell ref="J761:N761"/>
    <mergeCell ref="O761:X761"/>
    <mergeCell ref="Y761:AC761"/>
    <mergeCell ref="AD761:AH761"/>
    <mergeCell ref="AI761:AM761"/>
    <mergeCell ref="BM759:BQ759"/>
    <mergeCell ref="C760:I760"/>
    <mergeCell ref="J760:N760"/>
    <mergeCell ref="O760:X760"/>
    <mergeCell ref="Y760:AC760"/>
    <mergeCell ref="AD760:AH760"/>
    <mergeCell ref="AI760:AM760"/>
    <mergeCell ref="AN760:AR760"/>
    <mergeCell ref="AS760:AW760"/>
    <mergeCell ref="AX760:BB760"/>
    <mergeCell ref="AI759:AM759"/>
    <mergeCell ref="AN759:AR759"/>
    <mergeCell ref="AS759:AW759"/>
    <mergeCell ref="AX759:BB759"/>
    <mergeCell ref="BC759:BG759"/>
    <mergeCell ref="BH759:BL759"/>
    <mergeCell ref="A759:B759"/>
    <mergeCell ref="C759:I759"/>
    <mergeCell ref="J759:N759"/>
    <mergeCell ref="O759:X759"/>
    <mergeCell ref="Y759:AC759"/>
    <mergeCell ref="AD759:AH759"/>
    <mergeCell ref="AN758:AR758"/>
    <mergeCell ref="AS758:AW758"/>
    <mergeCell ref="AX758:BB758"/>
    <mergeCell ref="BC758:BG758"/>
    <mergeCell ref="BH758:BL758"/>
    <mergeCell ref="BM758:BQ758"/>
    <mergeCell ref="C758:I758"/>
    <mergeCell ref="J758:N758"/>
    <mergeCell ref="O758:X758"/>
    <mergeCell ref="Y758:AC758"/>
    <mergeCell ref="AD758:AH758"/>
    <mergeCell ref="AI758:AM758"/>
    <mergeCell ref="AN763:AR763"/>
    <mergeCell ref="AS763:AW763"/>
    <mergeCell ref="AX763:BB763"/>
    <mergeCell ref="BC763:BG763"/>
    <mergeCell ref="BH763:BL763"/>
    <mergeCell ref="BM763:BQ763"/>
    <mergeCell ref="C763:I763"/>
    <mergeCell ref="J763:N763"/>
    <mergeCell ref="O763:X763"/>
    <mergeCell ref="Y763:AC763"/>
    <mergeCell ref="AD763:AH763"/>
    <mergeCell ref="AI763:AM763"/>
    <mergeCell ref="AN762:AR762"/>
    <mergeCell ref="AS762:AW762"/>
    <mergeCell ref="AX762:BB762"/>
    <mergeCell ref="BC762:BG762"/>
    <mergeCell ref="BH762:BL762"/>
    <mergeCell ref="BM762:BQ762"/>
    <mergeCell ref="C762:I762"/>
    <mergeCell ref="J762:N762"/>
    <mergeCell ref="O762:X762"/>
    <mergeCell ref="Y762:AC762"/>
    <mergeCell ref="AD762:AH762"/>
    <mergeCell ref="AI762:AM762"/>
    <mergeCell ref="AN761:AR761"/>
    <mergeCell ref="AS761:AW761"/>
    <mergeCell ref="AX761:BB761"/>
    <mergeCell ref="BC761:BG761"/>
    <mergeCell ref="BH761:BL761"/>
    <mergeCell ref="BM761:BQ761"/>
    <mergeCell ref="BC760:BG760"/>
    <mergeCell ref="BH760:BL760"/>
    <mergeCell ref="BM760:BQ760"/>
    <mergeCell ref="AN767:AR767"/>
    <mergeCell ref="AS767:AW767"/>
    <mergeCell ref="AX767:BB767"/>
    <mergeCell ref="BC767:BG767"/>
    <mergeCell ref="BH767:BL767"/>
    <mergeCell ref="BM767:BQ767"/>
    <mergeCell ref="C767:I767"/>
    <mergeCell ref="J767:N767"/>
    <mergeCell ref="O767:X767"/>
    <mergeCell ref="Y767:AC767"/>
    <mergeCell ref="AD767:AH767"/>
    <mergeCell ref="AI767:AM767"/>
    <mergeCell ref="AN766:AR766"/>
    <mergeCell ref="AS766:AW766"/>
    <mergeCell ref="AX766:BB766"/>
    <mergeCell ref="BC766:BG766"/>
    <mergeCell ref="BH766:BL766"/>
    <mergeCell ref="BM766:BQ766"/>
    <mergeCell ref="BC765:BG765"/>
    <mergeCell ref="BH765:BL765"/>
    <mergeCell ref="BM765:BQ765"/>
    <mergeCell ref="A766:B766"/>
    <mergeCell ref="C766:I766"/>
    <mergeCell ref="J766:N766"/>
    <mergeCell ref="O766:X766"/>
    <mergeCell ref="Y766:AC766"/>
    <mergeCell ref="AD766:AH766"/>
    <mergeCell ref="AI766:AM766"/>
    <mergeCell ref="BM764:BQ764"/>
    <mergeCell ref="C765:I765"/>
    <mergeCell ref="J765:N765"/>
    <mergeCell ref="O765:X765"/>
    <mergeCell ref="Y765:AC765"/>
    <mergeCell ref="AD765:AH765"/>
    <mergeCell ref="AI765:AM765"/>
    <mergeCell ref="AN765:AR765"/>
    <mergeCell ref="AS765:AW765"/>
    <mergeCell ref="AX765:BB765"/>
    <mergeCell ref="AI764:AM764"/>
    <mergeCell ref="AN764:AR764"/>
    <mergeCell ref="AS764:AW764"/>
    <mergeCell ref="AX764:BB764"/>
    <mergeCell ref="BC764:BG764"/>
    <mergeCell ref="BH764:BL764"/>
    <mergeCell ref="A764:B764"/>
    <mergeCell ref="C764:I764"/>
    <mergeCell ref="J764:N764"/>
    <mergeCell ref="O764:X764"/>
    <mergeCell ref="Y764:AC764"/>
    <mergeCell ref="AD764:AH764"/>
    <mergeCell ref="A772:BQ772"/>
    <mergeCell ref="A774:B774"/>
    <mergeCell ref="C774:I774"/>
    <mergeCell ref="J774:N774"/>
    <mergeCell ref="O774:BQ774"/>
    <mergeCell ref="A775:B775"/>
    <mergeCell ref="C775:I775"/>
    <mergeCell ref="J775:N775"/>
    <mergeCell ref="O775:BQ775"/>
    <mergeCell ref="AN770:AR770"/>
    <mergeCell ref="AS770:AW770"/>
    <mergeCell ref="AX770:BB770"/>
    <mergeCell ref="BC770:BG770"/>
    <mergeCell ref="BH770:BL770"/>
    <mergeCell ref="BM770:BQ770"/>
    <mergeCell ref="BC769:BG769"/>
    <mergeCell ref="BH769:BL769"/>
    <mergeCell ref="BM769:BQ769"/>
    <mergeCell ref="A770:B770"/>
    <mergeCell ref="C770:I770"/>
    <mergeCell ref="J770:N770"/>
    <mergeCell ref="O770:X770"/>
    <mergeCell ref="Y770:AC770"/>
    <mergeCell ref="AD770:AH770"/>
    <mergeCell ref="AI770:AM770"/>
    <mergeCell ref="BM768:BQ768"/>
    <mergeCell ref="C769:I769"/>
    <mergeCell ref="J769:N769"/>
    <mergeCell ref="O769:X769"/>
    <mergeCell ref="Y769:AC769"/>
    <mergeCell ref="AD769:AH769"/>
    <mergeCell ref="AI769:AM769"/>
    <mergeCell ref="AN769:AR769"/>
    <mergeCell ref="AS769:AW769"/>
    <mergeCell ref="AX769:BB769"/>
    <mergeCell ref="AI768:AM768"/>
    <mergeCell ref="AN768:AR768"/>
    <mergeCell ref="AS768:AW768"/>
    <mergeCell ref="AX768:BB768"/>
    <mergeCell ref="BC768:BG768"/>
    <mergeCell ref="BH768:BL768"/>
    <mergeCell ref="A768:B768"/>
    <mergeCell ref="C768:I768"/>
    <mergeCell ref="J768:N768"/>
    <mergeCell ref="O768:X768"/>
    <mergeCell ref="Y768:AC768"/>
    <mergeCell ref="AD768:AH768"/>
    <mergeCell ref="A782:B782"/>
    <mergeCell ref="C782:I782"/>
    <mergeCell ref="J782:N782"/>
    <mergeCell ref="O782:BQ782"/>
    <mergeCell ref="BR782:BV782"/>
    <mergeCell ref="C783:I783"/>
    <mergeCell ref="J783:N783"/>
    <mergeCell ref="O783:BQ783"/>
    <mergeCell ref="BR783:BV783"/>
    <mergeCell ref="A780:B780"/>
    <mergeCell ref="C780:I780"/>
    <mergeCell ref="J780:N780"/>
    <mergeCell ref="O780:BQ780"/>
    <mergeCell ref="BR780:BV780"/>
    <mergeCell ref="C781:I781"/>
    <mergeCell ref="J781:N781"/>
    <mergeCell ref="O781:BQ781"/>
    <mergeCell ref="BR781:BV781"/>
    <mergeCell ref="C778:I778"/>
    <mergeCell ref="J778:N778"/>
    <mergeCell ref="O778:BQ778"/>
    <mergeCell ref="BR778:BV778"/>
    <mergeCell ref="C779:I779"/>
    <mergeCell ref="J779:N779"/>
    <mergeCell ref="O779:BQ779"/>
    <mergeCell ref="BR779:BV779"/>
    <mergeCell ref="A776:B776"/>
    <mergeCell ref="C776:I776"/>
    <mergeCell ref="J776:N776"/>
    <mergeCell ref="O776:BQ776"/>
    <mergeCell ref="A777:B777"/>
    <mergeCell ref="C777:I777"/>
    <mergeCell ref="J777:N777"/>
    <mergeCell ref="O777:BQ777"/>
    <mergeCell ref="A790:B790"/>
    <mergeCell ref="C790:I790"/>
    <mergeCell ref="J790:N790"/>
    <mergeCell ref="O790:BQ790"/>
    <mergeCell ref="BR790:BV790"/>
    <mergeCell ref="A791:B791"/>
    <mergeCell ref="C791:I791"/>
    <mergeCell ref="J791:N791"/>
    <mergeCell ref="O791:BQ791"/>
    <mergeCell ref="BR791:BV791"/>
    <mergeCell ref="A788:B788"/>
    <mergeCell ref="C788:I788"/>
    <mergeCell ref="J788:N788"/>
    <mergeCell ref="O788:BQ788"/>
    <mergeCell ref="BR788:BV788"/>
    <mergeCell ref="C789:I789"/>
    <mergeCell ref="J789:N789"/>
    <mergeCell ref="O789:BQ789"/>
    <mergeCell ref="BR789:BV789"/>
    <mergeCell ref="C786:I786"/>
    <mergeCell ref="J786:N786"/>
    <mergeCell ref="O786:BQ786"/>
    <mergeCell ref="BR786:BV786"/>
    <mergeCell ref="C787:I787"/>
    <mergeCell ref="J787:N787"/>
    <mergeCell ref="O787:BQ787"/>
    <mergeCell ref="BR787:BV787"/>
    <mergeCell ref="A784:B784"/>
    <mergeCell ref="C784:I784"/>
    <mergeCell ref="J784:N784"/>
    <mergeCell ref="O784:BQ784"/>
    <mergeCell ref="BR784:BV784"/>
    <mergeCell ref="C785:I785"/>
    <mergeCell ref="J785:N785"/>
    <mergeCell ref="O785:BQ785"/>
    <mergeCell ref="BR785:BV785"/>
    <mergeCell ref="A798:B798"/>
    <mergeCell ref="C798:I798"/>
    <mergeCell ref="J798:N798"/>
    <mergeCell ref="O798:BQ798"/>
    <mergeCell ref="BR798:BV798"/>
    <mergeCell ref="A799:B799"/>
    <mergeCell ref="C799:I799"/>
    <mergeCell ref="J799:N799"/>
    <mergeCell ref="O799:BQ799"/>
    <mergeCell ref="BR799:BV799"/>
    <mergeCell ref="C796:I796"/>
    <mergeCell ref="J796:N796"/>
    <mergeCell ref="O796:BQ796"/>
    <mergeCell ref="BR796:BV796"/>
    <mergeCell ref="A797:B797"/>
    <mergeCell ref="C797:I797"/>
    <mergeCell ref="J797:N797"/>
    <mergeCell ref="O797:BQ797"/>
    <mergeCell ref="BR797:BV797"/>
    <mergeCell ref="A794:B794"/>
    <mergeCell ref="C794:I794"/>
    <mergeCell ref="J794:N794"/>
    <mergeCell ref="O794:BQ794"/>
    <mergeCell ref="BR794:BV794"/>
    <mergeCell ref="A795:B795"/>
    <mergeCell ref="C795:I795"/>
    <mergeCell ref="J795:N795"/>
    <mergeCell ref="O795:BQ795"/>
    <mergeCell ref="BR795:BV795"/>
    <mergeCell ref="A792:B792"/>
    <mergeCell ref="C792:I792"/>
    <mergeCell ref="J792:N792"/>
    <mergeCell ref="O792:BQ792"/>
    <mergeCell ref="BR792:BV792"/>
    <mergeCell ref="A793:B793"/>
    <mergeCell ref="C793:I793"/>
    <mergeCell ref="J793:N793"/>
    <mergeCell ref="O793:BQ793"/>
    <mergeCell ref="BR793:BV793"/>
    <mergeCell ref="A806:B806"/>
    <mergeCell ref="C806:I806"/>
    <mergeCell ref="J806:N806"/>
    <mergeCell ref="O806:BQ806"/>
    <mergeCell ref="BR806:BV806"/>
    <mergeCell ref="A807:B807"/>
    <mergeCell ref="C807:I807"/>
    <mergeCell ref="J807:N807"/>
    <mergeCell ref="O807:BQ807"/>
    <mergeCell ref="BR807:BV807"/>
    <mergeCell ref="A804:B804"/>
    <mergeCell ref="C804:I804"/>
    <mergeCell ref="J804:N804"/>
    <mergeCell ref="O804:BQ804"/>
    <mergeCell ref="BR804:BV804"/>
    <mergeCell ref="A805:B805"/>
    <mergeCell ref="C805:I805"/>
    <mergeCell ref="J805:N805"/>
    <mergeCell ref="O805:BQ805"/>
    <mergeCell ref="BR805:BV805"/>
    <mergeCell ref="A802:B802"/>
    <mergeCell ref="C802:I802"/>
    <mergeCell ref="J802:N802"/>
    <mergeCell ref="O802:BQ802"/>
    <mergeCell ref="BR802:BV802"/>
    <mergeCell ref="C803:I803"/>
    <mergeCell ref="J803:N803"/>
    <mergeCell ref="O803:BQ803"/>
    <mergeCell ref="BR803:BV803"/>
    <mergeCell ref="A800:B800"/>
    <mergeCell ref="C800:I800"/>
    <mergeCell ref="J800:N800"/>
    <mergeCell ref="O800:BQ800"/>
    <mergeCell ref="BR800:BV800"/>
    <mergeCell ref="A801:B801"/>
    <mergeCell ref="C801:I801"/>
    <mergeCell ref="J801:N801"/>
    <mergeCell ref="O801:BQ801"/>
    <mergeCell ref="BR801:BV801"/>
    <mergeCell ref="C814:I814"/>
    <mergeCell ref="J814:N814"/>
    <mergeCell ref="O814:BQ814"/>
    <mergeCell ref="BR814:BV814"/>
    <mergeCell ref="C815:I815"/>
    <mergeCell ref="J815:N815"/>
    <mergeCell ref="O815:BQ815"/>
    <mergeCell ref="BR815:BV815"/>
    <mergeCell ref="A812:B812"/>
    <mergeCell ref="C812:I812"/>
    <mergeCell ref="J812:N812"/>
    <mergeCell ref="O812:BQ812"/>
    <mergeCell ref="BR812:BV812"/>
    <mergeCell ref="A813:B813"/>
    <mergeCell ref="C813:I813"/>
    <mergeCell ref="J813:N813"/>
    <mergeCell ref="O813:BQ813"/>
    <mergeCell ref="BR813:BV813"/>
    <mergeCell ref="C810:I810"/>
    <mergeCell ref="J810:N810"/>
    <mergeCell ref="O810:BQ810"/>
    <mergeCell ref="BR810:BV810"/>
    <mergeCell ref="A811:B811"/>
    <mergeCell ref="C811:I811"/>
    <mergeCell ref="J811:N811"/>
    <mergeCell ref="O811:BQ811"/>
    <mergeCell ref="BR811:BV811"/>
    <mergeCell ref="A808:B808"/>
    <mergeCell ref="C808:I808"/>
    <mergeCell ref="J808:N808"/>
    <mergeCell ref="O808:BQ808"/>
    <mergeCell ref="BR808:BV808"/>
    <mergeCell ref="A809:B809"/>
    <mergeCell ref="C809:I809"/>
    <mergeCell ref="J809:N809"/>
    <mergeCell ref="O809:BQ809"/>
    <mergeCell ref="BR809:BV809"/>
    <mergeCell ref="C822:I822"/>
    <mergeCell ref="J822:N822"/>
    <mergeCell ref="O822:BQ822"/>
    <mergeCell ref="BR822:BV822"/>
    <mergeCell ref="A823:B823"/>
    <mergeCell ref="C823:I823"/>
    <mergeCell ref="J823:N823"/>
    <mergeCell ref="O823:BQ823"/>
    <mergeCell ref="BR823:BV823"/>
    <mergeCell ref="A820:B820"/>
    <mergeCell ref="C820:I820"/>
    <mergeCell ref="J820:N820"/>
    <mergeCell ref="O820:BQ820"/>
    <mergeCell ref="BR820:BV820"/>
    <mergeCell ref="A821:B821"/>
    <mergeCell ref="C821:I821"/>
    <mergeCell ref="J821:N821"/>
    <mergeCell ref="O821:BQ821"/>
    <mergeCell ref="BR821:BV821"/>
    <mergeCell ref="A818:B818"/>
    <mergeCell ref="C818:I818"/>
    <mergeCell ref="J818:N818"/>
    <mergeCell ref="O818:BQ818"/>
    <mergeCell ref="BR818:BV818"/>
    <mergeCell ref="A819:B819"/>
    <mergeCell ref="C819:I819"/>
    <mergeCell ref="J819:N819"/>
    <mergeCell ref="O819:BQ819"/>
    <mergeCell ref="BR819:BV819"/>
    <mergeCell ref="A816:B816"/>
    <mergeCell ref="C816:I816"/>
    <mergeCell ref="J816:N816"/>
    <mergeCell ref="O816:BQ816"/>
    <mergeCell ref="BR816:BV816"/>
    <mergeCell ref="C817:I817"/>
    <mergeCell ref="J817:N817"/>
    <mergeCell ref="O817:BQ817"/>
    <mergeCell ref="BR817:BV817"/>
    <mergeCell ref="C830:I830"/>
    <mergeCell ref="J830:N830"/>
    <mergeCell ref="O830:BQ830"/>
    <mergeCell ref="BR830:BV830"/>
    <mergeCell ref="A831:B831"/>
    <mergeCell ref="C831:I831"/>
    <mergeCell ref="J831:N831"/>
    <mergeCell ref="O831:BQ831"/>
    <mergeCell ref="BR831:BV831"/>
    <mergeCell ref="A828:B828"/>
    <mergeCell ref="C828:I828"/>
    <mergeCell ref="J828:N828"/>
    <mergeCell ref="O828:BQ828"/>
    <mergeCell ref="BR828:BV828"/>
    <mergeCell ref="C829:I829"/>
    <mergeCell ref="J829:N829"/>
    <mergeCell ref="O829:BQ829"/>
    <mergeCell ref="BR829:BV829"/>
    <mergeCell ref="A826:B826"/>
    <mergeCell ref="C826:I826"/>
    <mergeCell ref="J826:N826"/>
    <mergeCell ref="O826:BQ826"/>
    <mergeCell ref="BR826:BV826"/>
    <mergeCell ref="C827:I827"/>
    <mergeCell ref="J827:N827"/>
    <mergeCell ref="O827:BQ827"/>
    <mergeCell ref="BR827:BV827"/>
    <mergeCell ref="A824:B824"/>
    <mergeCell ref="C824:I824"/>
    <mergeCell ref="J824:N824"/>
    <mergeCell ref="O824:BQ824"/>
    <mergeCell ref="BR824:BV824"/>
    <mergeCell ref="A825:B825"/>
    <mergeCell ref="C825:I825"/>
    <mergeCell ref="J825:N825"/>
    <mergeCell ref="O825:BQ825"/>
    <mergeCell ref="BR825:BV825"/>
    <mergeCell ref="A838:B838"/>
    <mergeCell ref="C838:I838"/>
    <mergeCell ref="J838:N838"/>
    <mergeCell ref="O838:BQ838"/>
    <mergeCell ref="BR838:BV838"/>
    <mergeCell ref="A839:B839"/>
    <mergeCell ref="C839:I839"/>
    <mergeCell ref="J839:N839"/>
    <mergeCell ref="O839:BQ839"/>
    <mergeCell ref="BR839:BV839"/>
    <mergeCell ref="A836:B836"/>
    <mergeCell ref="C836:I836"/>
    <mergeCell ref="J836:N836"/>
    <mergeCell ref="O836:BQ836"/>
    <mergeCell ref="BR836:BV836"/>
    <mergeCell ref="A837:B837"/>
    <mergeCell ref="C837:I837"/>
    <mergeCell ref="J837:N837"/>
    <mergeCell ref="O837:BQ837"/>
    <mergeCell ref="BR837:BV837"/>
    <mergeCell ref="A834:B834"/>
    <mergeCell ref="C834:I834"/>
    <mergeCell ref="J834:N834"/>
    <mergeCell ref="O834:BQ834"/>
    <mergeCell ref="BR834:BV834"/>
    <mergeCell ref="A835:B835"/>
    <mergeCell ref="C835:I835"/>
    <mergeCell ref="J835:N835"/>
    <mergeCell ref="O835:BQ835"/>
    <mergeCell ref="BR835:BV835"/>
    <mergeCell ref="A832:B832"/>
    <mergeCell ref="C832:I832"/>
    <mergeCell ref="J832:N832"/>
    <mergeCell ref="O832:BQ832"/>
    <mergeCell ref="BR832:BV832"/>
    <mergeCell ref="A833:B833"/>
    <mergeCell ref="C833:I833"/>
    <mergeCell ref="J833:N833"/>
    <mergeCell ref="O833:BQ833"/>
    <mergeCell ref="BR833:BV833"/>
    <mergeCell ref="A846:B846"/>
    <mergeCell ref="C846:I846"/>
    <mergeCell ref="J846:N846"/>
    <mergeCell ref="O846:BQ846"/>
    <mergeCell ref="BR846:BV846"/>
    <mergeCell ref="A847:B847"/>
    <mergeCell ref="C847:I847"/>
    <mergeCell ref="J847:N847"/>
    <mergeCell ref="O847:BQ847"/>
    <mergeCell ref="BR847:BV847"/>
    <mergeCell ref="A844:B844"/>
    <mergeCell ref="C844:I844"/>
    <mergeCell ref="J844:N844"/>
    <mergeCell ref="O844:BQ844"/>
    <mergeCell ref="BR844:BV844"/>
    <mergeCell ref="A845:B845"/>
    <mergeCell ref="C845:I845"/>
    <mergeCell ref="J845:N845"/>
    <mergeCell ref="O845:BQ845"/>
    <mergeCell ref="BR845:BV845"/>
    <mergeCell ref="A842:B842"/>
    <mergeCell ref="C842:I842"/>
    <mergeCell ref="J842:N842"/>
    <mergeCell ref="O842:BQ842"/>
    <mergeCell ref="BR842:BV842"/>
    <mergeCell ref="A843:B843"/>
    <mergeCell ref="C843:I843"/>
    <mergeCell ref="J843:N843"/>
    <mergeCell ref="O843:BQ843"/>
    <mergeCell ref="BR843:BV843"/>
    <mergeCell ref="A840:B840"/>
    <mergeCell ref="C840:I840"/>
    <mergeCell ref="J840:N840"/>
    <mergeCell ref="O840:BQ840"/>
    <mergeCell ref="BR840:BV840"/>
    <mergeCell ref="A841:B841"/>
    <mergeCell ref="C841:I841"/>
    <mergeCell ref="J841:N841"/>
    <mergeCell ref="O841:BQ841"/>
    <mergeCell ref="BR841:BV841"/>
    <mergeCell ref="A854:B854"/>
    <mergeCell ref="C854:I854"/>
    <mergeCell ref="J854:N854"/>
    <mergeCell ref="O854:BQ854"/>
    <mergeCell ref="BR854:BV854"/>
    <mergeCell ref="C855:I855"/>
    <mergeCell ref="J855:N855"/>
    <mergeCell ref="O855:BQ855"/>
    <mergeCell ref="BR855:BV855"/>
    <mergeCell ref="A852:B852"/>
    <mergeCell ref="C852:I852"/>
    <mergeCell ref="J852:N852"/>
    <mergeCell ref="O852:BQ852"/>
    <mergeCell ref="BR852:BV852"/>
    <mergeCell ref="C853:I853"/>
    <mergeCell ref="J853:N853"/>
    <mergeCell ref="O853:BQ853"/>
    <mergeCell ref="BR853:BV853"/>
    <mergeCell ref="C850:I850"/>
    <mergeCell ref="J850:N850"/>
    <mergeCell ref="O850:BQ850"/>
    <mergeCell ref="BR850:BV850"/>
    <mergeCell ref="A851:B851"/>
    <mergeCell ref="C851:I851"/>
    <mergeCell ref="J851:N851"/>
    <mergeCell ref="O851:BQ851"/>
    <mergeCell ref="BR851:BV851"/>
    <mergeCell ref="A848:B848"/>
    <mergeCell ref="C848:I848"/>
    <mergeCell ref="J848:N848"/>
    <mergeCell ref="O848:BQ848"/>
    <mergeCell ref="BR848:BV848"/>
    <mergeCell ref="A849:B849"/>
    <mergeCell ref="C849:I849"/>
    <mergeCell ref="J849:N849"/>
    <mergeCell ref="O849:BQ849"/>
    <mergeCell ref="BR849:BV849"/>
    <mergeCell ref="A862:B862"/>
    <mergeCell ref="C862:I862"/>
    <mergeCell ref="J862:N862"/>
    <mergeCell ref="O862:BQ862"/>
    <mergeCell ref="BR862:BV862"/>
    <mergeCell ref="A863:B863"/>
    <mergeCell ref="C863:I863"/>
    <mergeCell ref="J863:N863"/>
    <mergeCell ref="O863:BQ863"/>
    <mergeCell ref="BR863:BV863"/>
    <mergeCell ref="A860:B860"/>
    <mergeCell ref="C860:I860"/>
    <mergeCell ref="J860:N860"/>
    <mergeCell ref="O860:BQ860"/>
    <mergeCell ref="BR860:BV860"/>
    <mergeCell ref="A861:B861"/>
    <mergeCell ref="C861:I861"/>
    <mergeCell ref="J861:N861"/>
    <mergeCell ref="O861:BQ861"/>
    <mergeCell ref="BR861:BV861"/>
    <mergeCell ref="C858:I858"/>
    <mergeCell ref="J858:N858"/>
    <mergeCell ref="O858:BQ858"/>
    <mergeCell ref="BR858:BV858"/>
    <mergeCell ref="A859:B859"/>
    <mergeCell ref="C859:I859"/>
    <mergeCell ref="J859:N859"/>
    <mergeCell ref="O859:BQ859"/>
    <mergeCell ref="BR859:BV859"/>
    <mergeCell ref="A856:B856"/>
    <mergeCell ref="C856:I856"/>
    <mergeCell ref="J856:N856"/>
    <mergeCell ref="O856:BQ856"/>
    <mergeCell ref="BR856:BV856"/>
    <mergeCell ref="C857:I857"/>
    <mergeCell ref="J857:N857"/>
    <mergeCell ref="O857:BQ857"/>
    <mergeCell ref="BR857:BV857"/>
    <mergeCell ref="C870:I870"/>
    <mergeCell ref="J870:N870"/>
    <mergeCell ref="O870:BQ870"/>
    <mergeCell ref="BR870:BV870"/>
    <mergeCell ref="C871:I871"/>
    <mergeCell ref="J871:N871"/>
    <mergeCell ref="O871:BQ871"/>
    <mergeCell ref="BR871:BV871"/>
    <mergeCell ref="C868:I868"/>
    <mergeCell ref="J868:N868"/>
    <mergeCell ref="O868:BQ868"/>
    <mergeCell ref="BR868:BV868"/>
    <mergeCell ref="A869:B869"/>
    <mergeCell ref="C869:I869"/>
    <mergeCell ref="J869:N869"/>
    <mergeCell ref="O869:BQ869"/>
    <mergeCell ref="BR869:BV869"/>
    <mergeCell ref="C866:I866"/>
    <mergeCell ref="J866:N866"/>
    <mergeCell ref="O866:BQ866"/>
    <mergeCell ref="BR866:BV866"/>
    <mergeCell ref="A867:B867"/>
    <mergeCell ref="C867:I867"/>
    <mergeCell ref="J867:N867"/>
    <mergeCell ref="O867:BQ867"/>
    <mergeCell ref="BR867:BV867"/>
    <mergeCell ref="C864:I864"/>
    <mergeCell ref="J864:N864"/>
    <mergeCell ref="O864:BQ864"/>
    <mergeCell ref="BR864:BV864"/>
    <mergeCell ref="A865:B865"/>
    <mergeCell ref="C865:I865"/>
    <mergeCell ref="J865:N865"/>
    <mergeCell ref="O865:BQ865"/>
    <mergeCell ref="BR865:BV865"/>
    <mergeCell ref="A878:B878"/>
    <mergeCell ref="C878:I878"/>
    <mergeCell ref="J878:N878"/>
    <mergeCell ref="O878:BQ878"/>
    <mergeCell ref="BR878:BV878"/>
    <mergeCell ref="C879:I879"/>
    <mergeCell ref="J879:N879"/>
    <mergeCell ref="O879:BQ879"/>
    <mergeCell ref="BR879:BV879"/>
    <mergeCell ref="A876:B876"/>
    <mergeCell ref="C876:I876"/>
    <mergeCell ref="J876:N876"/>
    <mergeCell ref="O876:BQ876"/>
    <mergeCell ref="BR876:BV876"/>
    <mergeCell ref="C877:I877"/>
    <mergeCell ref="J877:N877"/>
    <mergeCell ref="O877:BQ877"/>
    <mergeCell ref="BR877:BV877"/>
    <mergeCell ref="A874:B874"/>
    <mergeCell ref="C874:I874"/>
    <mergeCell ref="J874:N874"/>
    <mergeCell ref="O874:BQ874"/>
    <mergeCell ref="BR874:BV874"/>
    <mergeCell ref="C875:I875"/>
    <mergeCell ref="J875:N875"/>
    <mergeCell ref="O875:BQ875"/>
    <mergeCell ref="BR875:BV875"/>
    <mergeCell ref="A872:B872"/>
    <mergeCell ref="C872:I872"/>
    <mergeCell ref="J872:N872"/>
    <mergeCell ref="O872:BQ872"/>
    <mergeCell ref="BR872:BV872"/>
    <mergeCell ref="C873:I873"/>
    <mergeCell ref="J873:N873"/>
    <mergeCell ref="O873:BQ873"/>
    <mergeCell ref="BR873:BV873"/>
    <mergeCell ref="C886:I886"/>
    <mergeCell ref="J886:N886"/>
    <mergeCell ref="O886:BQ886"/>
    <mergeCell ref="BR886:BV886"/>
    <mergeCell ref="A887:B887"/>
    <mergeCell ref="C887:I887"/>
    <mergeCell ref="J887:N887"/>
    <mergeCell ref="O887:BQ887"/>
    <mergeCell ref="BR887:BV887"/>
    <mergeCell ref="A884:B884"/>
    <mergeCell ref="C884:I884"/>
    <mergeCell ref="J884:N884"/>
    <mergeCell ref="O884:BQ884"/>
    <mergeCell ref="BR884:BV884"/>
    <mergeCell ref="A885:B885"/>
    <mergeCell ref="C885:I885"/>
    <mergeCell ref="J885:N885"/>
    <mergeCell ref="O885:BQ885"/>
    <mergeCell ref="BR885:BV885"/>
    <mergeCell ref="C882:I882"/>
    <mergeCell ref="J882:N882"/>
    <mergeCell ref="O882:BQ882"/>
    <mergeCell ref="BR882:BV882"/>
    <mergeCell ref="A883:B883"/>
    <mergeCell ref="C883:I883"/>
    <mergeCell ref="J883:N883"/>
    <mergeCell ref="O883:BQ883"/>
    <mergeCell ref="BR883:BV883"/>
    <mergeCell ref="C880:I880"/>
    <mergeCell ref="J880:N880"/>
    <mergeCell ref="O880:BQ880"/>
    <mergeCell ref="BR880:BV880"/>
    <mergeCell ref="A881:B881"/>
    <mergeCell ref="C881:I881"/>
    <mergeCell ref="J881:N881"/>
    <mergeCell ref="O881:BQ881"/>
    <mergeCell ref="BR881:BV881"/>
    <mergeCell ref="A894:B894"/>
    <mergeCell ref="C894:I894"/>
    <mergeCell ref="J894:N894"/>
    <mergeCell ref="O894:BQ894"/>
    <mergeCell ref="BR894:BV894"/>
    <mergeCell ref="A895:B895"/>
    <mergeCell ref="C895:I895"/>
    <mergeCell ref="J895:N895"/>
    <mergeCell ref="O895:BQ895"/>
    <mergeCell ref="BR895:BV895"/>
    <mergeCell ref="C892:I892"/>
    <mergeCell ref="J892:N892"/>
    <mergeCell ref="O892:BQ892"/>
    <mergeCell ref="BR892:BV892"/>
    <mergeCell ref="C893:I893"/>
    <mergeCell ref="J893:N893"/>
    <mergeCell ref="O893:BQ893"/>
    <mergeCell ref="BR893:BV893"/>
    <mergeCell ref="C890:I890"/>
    <mergeCell ref="J890:N890"/>
    <mergeCell ref="O890:BQ890"/>
    <mergeCell ref="BR890:BV890"/>
    <mergeCell ref="A891:B891"/>
    <mergeCell ref="C891:I891"/>
    <mergeCell ref="J891:N891"/>
    <mergeCell ref="O891:BQ891"/>
    <mergeCell ref="BR891:BV891"/>
    <mergeCell ref="A888:B888"/>
    <mergeCell ref="C888:I888"/>
    <mergeCell ref="J888:N888"/>
    <mergeCell ref="O888:BQ888"/>
    <mergeCell ref="BR888:BV888"/>
    <mergeCell ref="A889:B889"/>
    <mergeCell ref="C889:I889"/>
    <mergeCell ref="J889:N889"/>
    <mergeCell ref="O889:BQ889"/>
    <mergeCell ref="BR889:BV889"/>
    <mergeCell ref="C902:I902"/>
    <mergeCell ref="J902:N902"/>
    <mergeCell ref="O902:BQ902"/>
    <mergeCell ref="BR902:BV902"/>
    <mergeCell ref="A903:B903"/>
    <mergeCell ref="C903:I903"/>
    <mergeCell ref="J903:N903"/>
    <mergeCell ref="O903:BQ903"/>
    <mergeCell ref="BR903:BV903"/>
    <mergeCell ref="A900:B900"/>
    <mergeCell ref="C900:I900"/>
    <mergeCell ref="J900:N900"/>
    <mergeCell ref="O900:BQ900"/>
    <mergeCell ref="BR900:BV900"/>
    <mergeCell ref="A901:B901"/>
    <mergeCell ref="C901:I901"/>
    <mergeCell ref="J901:N901"/>
    <mergeCell ref="O901:BQ901"/>
    <mergeCell ref="BR901:BV901"/>
    <mergeCell ref="A898:B898"/>
    <mergeCell ref="C898:I898"/>
    <mergeCell ref="J898:N898"/>
    <mergeCell ref="O898:BQ898"/>
    <mergeCell ref="BR898:BV898"/>
    <mergeCell ref="C899:I899"/>
    <mergeCell ref="J899:N899"/>
    <mergeCell ref="O899:BQ899"/>
    <mergeCell ref="BR899:BV899"/>
    <mergeCell ref="C896:I896"/>
    <mergeCell ref="J896:N896"/>
    <mergeCell ref="O896:BQ896"/>
    <mergeCell ref="BR896:BV896"/>
    <mergeCell ref="A897:B897"/>
    <mergeCell ref="C897:I897"/>
    <mergeCell ref="J897:N897"/>
    <mergeCell ref="O897:BQ897"/>
    <mergeCell ref="BR897:BV897"/>
    <mergeCell ref="A910:B910"/>
    <mergeCell ref="C910:I910"/>
    <mergeCell ref="J910:N910"/>
    <mergeCell ref="O910:BQ910"/>
    <mergeCell ref="BR910:BV910"/>
    <mergeCell ref="A911:B911"/>
    <mergeCell ref="C911:I911"/>
    <mergeCell ref="J911:N911"/>
    <mergeCell ref="O911:BQ911"/>
    <mergeCell ref="BR911:BV911"/>
    <mergeCell ref="A908:B908"/>
    <mergeCell ref="C908:I908"/>
    <mergeCell ref="J908:N908"/>
    <mergeCell ref="O908:BQ908"/>
    <mergeCell ref="BR908:BV908"/>
    <mergeCell ref="A909:B909"/>
    <mergeCell ref="C909:I909"/>
    <mergeCell ref="J909:N909"/>
    <mergeCell ref="O909:BQ909"/>
    <mergeCell ref="BR909:BV909"/>
    <mergeCell ref="A906:B906"/>
    <mergeCell ref="C906:I906"/>
    <mergeCell ref="J906:N906"/>
    <mergeCell ref="O906:BQ906"/>
    <mergeCell ref="BR906:BV906"/>
    <mergeCell ref="C907:I907"/>
    <mergeCell ref="J907:N907"/>
    <mergeCell ref="O907:BQ907"/>
    <mergeCell ref="BR907:BV907"/>
    <mergeCell ref="C904:I904"/>
    <mergeCell ref="J904:N904"/>
    <mergeCell ref="O904:BQ904"/>
    <mergeCell ref="BR904:BV904"/>
    <mergeCell ref="C905:I905"/>
    <mergeCell ref="J905:N905"/>
    <mergeCell ref="O905:BQ905"/>
    <mergeCell ref="BR905:BV905"/>
    <mergeCell ref="A918:B918"/>
    <mergeCell ref="C918:I918"/>
    <mergeCell ref="J918:N918"/>
    <mergeCell ref="O918:BQ918"/>
    <mergeCell ref="BR918:BV918"/>
    <mergeCell ref="C919:I919"/>
    <mergeCell ref="J919:N919"/>
    <mergeCell ref="O919:BQ919"/>
    <mergeCell ref="BR919:BV919"/>
    <mergeCell ref="A916:B916"/>
    <mergeCell ref="C916:I916"/>
    <mergeCell ref="J916:N916"/>
    <mergeCell ref="O916:BQ916"/>
    <mergeCell ref="BR916:BV916"/>
    <mergeCell ref="A917:B917"/>
    <mergeCell ref="C917:I917"/>
    <mergeCell ref="J917:N917"/>
    <mergeCell ref="O917:BQ917"/>
    <mergeCell ref="BR917:BV917"/>
    <mergeCell ref="A914:B914"/>
    <mergeCell ref="C914:I914"/>
    <mergeCell ref="J914:N914"/>
    <mergeCell ref="O914:BQ914"/>
    <mergeCell ref="BR914:BV914"/>
    <mergeCell ref="A915:B915"/>
    <mergeCell ref="C915:I915"/>
    <mergeCell ref="J915:N915"/>
    <mergeCell ref="O915:BQ915"/>
    <mergeCell ref="BR915:BV915"/>
    <mergeCell ref="A912:B912"/>
    <mergeCell ref="C912:I912"/>
    <mergeCell ref="J912:N912"/>
    <mergeCell ref="O912:BQ912"/>
    <mergeCell ref="BR912:BV912"/>
    <mergeCell ref="C913:I913"/>
    <mergeCell ref="J913:N913"/>
    <mergeCell ref="O913:BQ913"/>
    <mergeCell ref="BR913:BV913"/>
    <mergeCell ref="C926:I926"/>
    <mergeCell ref="J926:N926"/>
    <mergeCell ref="O926:BQ926"/>
    <mergeCell ref="BR926:BV926"/>
    <mergeCell ref="A927:B927"/>
    <mergeCell ref="C927:I927"/>
    <mergeCell ref="J927:N927"/>
    <mergeCell ref="O927:BQ927"/>
    <mergeCell ref="BR927:BV927"/>
    <mergeCell ref="C924:I924"/>
    <mergeCell ref="J924:N924"/>
    <mergeCell ref="O924:BQ924"/>
    <mergeCell ref="BR924:BV924"/>
    <mergeCell ref="A925:B925"/>
    <mergeCell ref="C925:I925"/>
    <mergeCell ref="J925:N925"/>
    <mergeCell ref="O925:BQ925"/>
    <mergeCell ref="BR925:BV925"/>
    <mergeCell ref="C922:I922"/>
    <mergeCell ref="J922:N922"/>
    <mergeCell ref="O922:BQ922"/>
    <mergeCell ref="BR922:BV922"/>
    <mergeCell ref="A923:B923"/>
    <mergeCell ref="C923:I923"/>
    <mergeCell ref="J923:N923"/>
    <mergeCell ref="O923:BQ923"/>
    <mergeCell ref="BR923:BV923"/>
    <mergeCell ref="A920:B920"/>
    <mergeCell ref="C920:I920"/>
    <mergeCell ref="J920:N920"/>
    <mergeCell ref="O920:BQ920"/>
    <mergeCell ref="BR920:BV920"/>
    <mergeCell ref="C921:I921"/>
    <mergeCell ref="J921:N921"/>
    <mergeCell ref="O921:BQ921"/>
    <mergeCell ref="BR921:BV921"/>
    <mergeCell ref="A934:B934"/>
    <mergeCell ref="C934:I934"/>
    <mergeCell ref="J934:N934"/>
    <mergeCell ref="O934:BQ934"/>
    <mergeCell ref="BR934:BV934"/>
    <mergeCell ref="A935:B935"/>
    <mergeCell ref="C935:I935"/>
    <mergeCell ref="J935:N935"/>
    <mergeCell ref="O935:BQ935"/>
    <mergeCell ref="BR935:BV935"/>
    <mergeCell ref="A932:B932"/>
    <mergeCell ref="C932:I932"/>
    <mergeCell ref="J932:N932"/>
    <mergeCell ref="O932:BQ932"/>
    <mergeCell ref="BR932:BV932"/>
    <mergeCell ref="C933:I933"/>
    <mergeCell ref="J933:N933"/>
    <mergeCell ref="O933:BQ933"/>
    <mergeCell ref="BR933:BV933"/>
    <mergeCell ref="C930:I930"/>
    <mergeCell ref="J930:N930"/>
    <mergeCell ref="O930:BQ930"/>
    <mergeCell ref="BR930:BV930"/>
    <mergeCell ref="C931:I931"/>
    <mergeCell ref="J931:N931"/>
    <mergeCell ref="O931:BQ931"/>
    <mergeCell ref="BR931:BV931"/>
    <mergeCell ref="C928:I928"/>
    <mergeCell ref="J928:N928"/>
    <mergeCell ref="O928:BQ928"/>
    <mergeCell ref="BR928:BV928"/>
    <mergeCell ref="A929:B929"/>
    <mergeCell ref="C929:I929"/>
    <mergeCell ref="J929:N929"/>
    <mergeCell ref="O929:BQ929"/>
    <mergeCell ref="BR929:BV929"/>
    <mergeCell ref="A942:B942"/>
    <mergeCell ref="C942:I942"/>
    <mergeCell ref="J942:N942"/>
    <mergeCell ref="O942:BQ942"/>
    <mergeCell ref="BR942:BV942"/>
    <mergeCell ref="C943:I943"/>
    <mergeCell ref="J943:N943"/>
    <mergeCell ref="O943:BQ943"/>
    <mergeCell ref="BR943:BV943"/>
    <mergeCell ref="C940:I940"/>
    <mergeCell ref="J940:N940"/>
    <mergeCell ref="O940:BQ940"/>
    <mergeCell ref="BR940:BV940"/>
    <mergeCell ref="C941:I941"/>
    <mergeCell ref="J941:N941"/>
    <mergeCell ref="O941:BQ941"/>
    <mergeCell ref="BR941:BV941"/>
    <mergeCell ref="C938:I938"/>
    <mergeCell ref="J938:N938"/>
    <mergeCell ref="O938:BQ938"/>
    <mergeCell ref="BR938:BV938"/>
    <mergeCell ref="A939:B939"/>
    <mergeCell ref="C939:I939"/>
    <mergeCell ref="J939:N939"/>
    <mergeCell ref="O939:BQ939"/>
    <mergeCell ref="BR939:BV939"/>
    <mergeCell ref="C936:I936"/>
    <mergeCell ref="J936:N936"/>
    <mergeCell ref="O936:BQ936"/>
    <mergeCell ref="BR936:BV936"/>
    <mergeCell ref="A937:B937"/>
    <mergeCell ref="C937:I937"/>
    <mergeCell ref="J937:N937"/>
    <mergeCell ref="O937:BQ937"/>
    <mergeCell ref="BR937:BV937"/>
    <mergeCell ref="C950:I950"/>
    <mergeCell ref="J950:N950"/>
    <mergeCell ref="O950:BQ950"/>
    <mergeCell ref="BR950:BV950"/>
    <mergeCell ref="A951:B951"/>
    <mergeCell ref="C951:I951"/>
    <mergeCell ref="J951:N951"/>
    <mergeCell ref="O951:BQ951"/>
    <mergeCell ref="BR951:BV951"/>
    <mergeCell ref="A948:B948"/>
    <mergeCell ref="C948:I948"/>
    <mergeCell ref="J948:N948"/>
    <mergeCell ref="O948:BQ948"/>
    <mergeCell ref="BR948:BV948"/>
    <mergeCell ref="C949:I949"/>
    <mergeCell ref="J949:N949"/>
    <mergeCell ref="O949:BQ949"/>
    <mergeCell ref="BR949:BV949"/>
    <mergeCell ref="A946:B946"/>
    <mergeCell ref="C946:I946"/>
    <mergeCell ref="J946:N946"/>
    <mergeCell ref="O946:BQ946"/>
    <mergeCell ref="BR946:BV946"/>
    <mergeCell ref="C947:I947"/>
    <mergeCell ref="J947:N947"/>
    <mergeCell ref="O947:BQ947"/>
    <mergeCell ref="BR947:BV947"/>
    <mergeCell ref="A944:B944"/>
    <mergeCell ref="C944:I944"/>
    <mergeCell ref="J944:N944"/>
    <mergeCell ref="O944:BQ944"/>
    <mergeCell ref="BR944:BV944"/>
    <mergeCell ref="C945:I945"/>
    <mergeCell ref="J945:N945"/>
    <mergeCell ref="O945:BQ945"/>
    <mergeCell ref="BR945:BV945"/>
    <mergeCell ref="A958:B958"/>
    <mergeCell ref="C958:I958"/>
    <mergeCell ref="J958:N958"/>
    <mergeCell ref="O958:BQ958"/>
    <mergeCell ref="BR958:BV958"/>
    <mergeCell ref="C959:I959"/>
    <mergeCell ref="J959:N959"/>
    <mergeCell ref="O959:BQ959"/>
    <mergeCell ref="BR959:BV959"/>
    <mergeCell ref="A956:B956"/>
    <mergeCell ref="C956:I956"/>
    <mergeCell ref="J956:N956"/>
    <mergeCell ref="O956:BQ956"/>
    <mergeCell ref="BR956:BV956"/>
    <mergeCell ref="C957:I957"/>
    <mergeCell ref="J957:N957"/>
    <mergeCell ref="O957:BQ957"/>
    <mergeCell ref="BR957:BV957"/>
    <mergeCell ref="A954:B954"/>
    <mergeCell ref="C954:I954"/>
    <mergeCell ref="J954:N954"/>
    <mergeCell ref="O954:BQ954"/>
    <mergeCell ref="BR954:BV954"/>
    <mergeCell ref="C955:I955"/>
    <mergeCell ref="J955:N955"/>
    <mergeCell ref="O955:BQ955"/>
    <mergeCell ref="BR955:BV955"/>
    <mergeCell ref="C952:I952"/>
    <mergeCell ref="J952:N952"/>
    <mergeCell ref="O952:BQ952"/>
    <mergeCell ref="BR952:BV952"/>
    <mergeCell ref="A953:B953"/>
    <mergeCell ref="C953:I953"/>
    <mergeCell ref="J953:N953"/>
    <mergeCell ref="O953:BQ953"/>
    <mergeCell ref="BR953:BV953"/>
    <mergeCell ref="C966:I966"/>
    <mergeCell ref="J966:N966"/>
    <mergeCell ref="O966:BQ966"/>
    <mergeCell ref="BR966:BV966"/>
    <mergeCell ref="A967:B967"/>
    <mergeCell ref="C967:I967"/>
    <mergeCell ref="J967:N967"/>
    <mergeCell ref="O967:BQ967"/>
    <mergeCell ref="BR967:BV967"/>
    <mergeCell ref="C964:I964"/>
    <mergeCell ref="J964:N964"/>
    <mergeCell ref="O964:BQ964"/>
    <mergeCell ref="BR964:BV964"/>
    <mergeCell ref="A965:B965"/>
    <mergeCell ref="C965:I965"/>
    <mergeCell ref="J965:N965"/>
    <mergeCell ref="O965:BQ965"/>
    <mergeCell ref="BR965:BV965"/>
    <mergeCell ref="C962:I962"/>
    <mergeCell ref="J962:N962"/>
    <mergeCell ref="O962:BQ962"/>
    <mergeCell ref="BR962:BV962"/>
    <mergeCell ref="A963:B963"/>
    <mergeCell ref="C963:I963"/>
    <mergeCell ref="J963:N963"/>
    <mergeCell ref="O963:BQ963"/>
    <mergeCell ref="BR963:BV963"/>
    <mergeCell ref="C960:I960"/>
    <mergeCell ref="J960:N960"/>
    <mergeCell ref="O960:BQ960"/>
    <mergeCell ref="BR960:BV960"/>
    <mergeCell ref="A961:B961"/>
    <mergeCell ref="C961:I961"/>
    <mergeCell ref="J961:N961"/>
    <mergeCell ref="O961:BQ961"/>
    <mergeCell ref="BR961:BV961"/>
    <mergeCell ref="A974:B974"/>
    <mergeCell ref="C974:I974"/>
    <mergeCell ref="J974:N974"/>
    <mergeCell ref="O974:BQ974"/>
    <mergeCell ref="BR974:BV974"/>
    <mergeCell ref="C975:I975"/>
    <mergeCell ref="J975:N975"/>
    <mergeCell ref="O975:BQ975"/>
    <mergeCell ref="BR975:BV975"/>
    <mergeCell ref="A972:B972"/>
    <mergeCell ref="C972:I972"/>
    <mergeCell ref="J972:N972"/>
    <mergeCell ref="O972:BQ972"/>
    <mergeCell ref="BR972:BV972"/>
    <mergeCell ref="C973:I973"/>
    <mergeCell ref="J973:N973"/>
    <mergeCell ref="O973:BQ973"/>
    <mergeCell ref="BR973:BV973"/>
    <mergeCell ref="A970:B970"/>
    <mergeCell ref="C970:I970"/>
    <mergeCell ref="J970:N970"/>
    <mergeCell ref="O970:BQ970"/>
    <mergeCell ref="BR970:BV970"/>
    <mergeCell ref="C971:I971"/>
    <mergeCell ref="J971:N971"/>
    <mergeCell ref="O971:BQ971"/>
    <mergeCell ref="BR971:BV971"/>
    <mergeCell ref="C968:I968"/>
    <mergeCell ref="J968:N968"/>
    <mergeCell ref="O968:BQ968"/>
    <mergeCell ref="BR968:BV968"/>
    <mergeCell ref="C969:I969"/>
    <mergeCell ref="J969:N969"/>
    <mergeCell ref="O969:BQ969"/>
    <mergeCell ref="BR969:BV969"/>
    <mergeCell ref="C982:I982"/>
    <mergeCell ref="J982:N982"/>
    <mergeCell ref="O982:BQ982"/>
    <mergeCell ref="BR982:BV982"/>
    <mergeCell ref="A983:B983"/>
    <mergeCell ref="C983:I983"/>
    <mergeCell ref="J983:N983"/>
    <mergeCell ref="O983:BQ983"/>
    <mergeCell ref="BR983:BV983"/>
    <mergeCell ref="C980:I980"/>
    <mergeCell ref="J980:N980"/>
    <mergeCell ref="O980:BQ980"/>
    <mergeCell ref="BR980:BV980"/>
    <mergeCell ref="A981:B981"/>
    <mergeCell ref="C981:I981"/>
    <mergeCell ref="J981:N981"/>
    <mergeCell ref="O981:BQ981"/>
    <mergeCell ref="BR981:BV981"/>
    <mergeCell ref="C978:I978"/>
    <mergeCell ref="J978:N978"/>
    <mergeCell ref="O978:BQ978"/>
    <mergeCell ref="BR978:BV978"/>
    <mergeCell ref="A979:B979"/>
    <mergeCell ref="C979:I979"/>
    <mergeCell ref="J979:N979"/>
    <mergeCell ref="O979:BQ979"/>
    <mergeCell ref="BR979:BV979"/>
    <mergeCell ref="A976:B976"/>
    <mergeCell ref="C976:I976"/>
    <mergeCell ref="J976:N976"/>
    <mergeCell ref="O976:BQ976"/>
    <mergeCell ref="BR976:BV976"/>
    <mergeCell ref="C977:I977"/>
    <mergeCell ref="J977:N977"/>
    <mergeCell ref="O977:BQ977"/>
    <mergeCell ref="BR977:BV977"/>
    <mergeCell ref="A990:B990"/>
    <mergeCell ref="C990:I990"/>
    <mergeCell ref="J990:N990"/>
    <mergeCell ref="O990:BQ990"/>
    <mergeCell ref="BR990:BV990"/>
    <mergeCell ref="C991:I991"/>
    <mergeCell ref="J991:N991"/>
    <mergeCell ref="O991:BQ991"/>
    <mergeCell ref="BR991:BV991"/>
    <mergeCell ref="A988:B988"/>
    <mergeCell ref="C988:I988"/>
    <mergeCell ref="J988:N988"/>
    <mergeCell ref="O988:BQ988"/>
    <mergeCell ref="BR988:BV988"/>
    <mergeCell ref="C989:I989"/>
    <mergeCell ref="J989:N989"/>
    <mergeCell ref="O989:BQ989"/>
    <mergeCell ref="BR989:BV989"/>
    <mergeCell ref="C986:I986"/>
    <mergeCell ref="J986:N986"/>
    <mergeCell ref="O986:BQ986"/>
    <mergeCell ref="BR986:BV986"/>
    <mergeCell ref="C987:I987"/>
    <mergeCell ref="J987:N987"/>
    <mergeCell ref="O987:BQ987"/>
    <mergeCell ref="BR987:BV987"/>
    <mergeCell ref="C984:I984"/>
    <mergeCell ref="J984:N984"/>
    <mergeCell ref="O984:BQ984"/>
    <mergeCell ref="BR984:BV984"/>
    <mergeCell ref="A985:B985"/>
    <mergeCell ref="C985:I985"/>
    <mergeCell ref="J985:N985"/>
    <mergeCell ref="O985:BQ985"/>
    <mergeCell ref="BR985:BV985"/>
    <mergeCell ref="A998:B998"/>
    <mergeCell ref="C998:I998"/>
    <mergeCell ref="J998:N998"/>
    <mergeCell ref="O998:BQ998"/>
    <mergeCell ref="BR998:BV998"/>
    <mergeCell ref="C999:I999"/>
    <mergeCell ref="J999:N999"/>
    <mergeCell ref="O999:BQ999"/>
    <mergeCell ref="BR999:BV999"/>
    <mergeCell ref="C996:I996"/>
    <mergeCell ref="J996:N996"/>
    <mergeCell ref="O996:BQ996"/>
    <mergeCell ref="BR996:BV996"/>
    <mergeCell ref="C997:I997"/>
    <mergeCell ref="J997:N997"/>
    <mergeCell ref="O997:BQ997"/>
    <mergeCell ref="BR997:BV997"/>
    <mergeCell ref="C994:I994"/>
    <mergeCell ref="J994:N994"/>
    <mergeCell ref="O994:BQ994"/>
    <mergeCell ref="BR994:BV994"/>
    <mergeCell ref="A995:B995"/>
    <mergeCell ref="C995:I995"/>
    <mergeCell ref="J995:N995"/>
    <mergeCell ref="O995:BQ995"/>
    <mergeCell ref="BR995:BV995"/>
    <mergeCell ref="A992:B992"/>
    <mergeCell ref="C992:I992"/>
    <mergeCell ref="J992:N992"/>
    <mergeCell ref="O992:BQ992"/>
    <mergeCell ref="BR992:BV992"/>
    <mergeCell ref="A993:B993"/>
    <mergeCell ref="C993:I993"/>
    <mergeCell ref="J993:N993"/>
    <mergeCell ref="O993:BQ993"/>
    <mergeCell ref="BR993:BV993"/>
    <mergeCell ref="A1006:B1006"/>
    <mergeCell ref="C1006:I1006"/>
    <mergeCell ref="J1006:N1006"/>
    <mergeCell ref="O1006:BQ1006"/>
    <mergeCell ref="BR1006:BV1006"/>
    <mergeCell ref="C1007:I1007"/>
    <mergeCell ref="J1007:N1007"/>
    <mergeCell ref="O1007:BQ1007"/>
    <mergeCell ref="BR1007:BV1007"/>
    <mergeCell ref="A1004:B1004"/>
    <mergeCell ref="C1004:I1004"/>
    <mergeCell ref="J1004:N1004"/>
    <mergeCell ref="O1004:BQ1004"/>
    <mergeCell ref="BR1004:BV1004"/>
    <mergeCell ref="C1005:I1005"/>
    <mergeCell ref="J1005:N1005"/>
    <mergeCell ref="O1005:BQ1005"/>
    <mergeCell ref="BR1005:BV1005"/>
    <mergeCell ref="A1002:B1002"/>
    <mergeCell ref="C1002:I1002"/>
    <mergeCell ref="J1002:N1002"/>
    <mergeCell ref="O1002:BQ1002"/>
    <mergeCell ref="BR1002:BV1002"/>
    <mergeCell ref="C1003:I1003"/>
    <mergeCell ref="J1003:N1003"/>
    <mergeCell ref="O1003:BQ1003"/>
    <mergeCell ref="BR1003:BV1003"/>
    <mergeCell ref="A1000:B1000"/>
    <mergeCell ref="C1000:I1000"/>
    <mergeCell ref="J1000:N1000"/>
    <mergeCell ref="O1000:BQ1000"/>
    <mergeCell ref="BR1000:BV1000"/>
    <mergeCell ref="C1001:I1001"/>
    <mergeCell ref="J1001:N1001"/>
    <mergeCell ref="O1001:BQ1001"/>
    <mergeCell ref="BR1001:BV1001"/>
    <mergeCell ref="A1014:B1014"/>
    <mergeCell ref="C1014:I1014"/>
    <mergeCell ref="J1014:N1014"/>
    <mergeCell ref="O1014:BQ1014"/>
    <mergeCell ref="BR1014:BV1014"/>
    <mergeCell ref="C1015:I1015"/>
    <mergeCell ref="J1015:N1015"/>
    <mergeCell ref="O1015:BQ1015"/>
    <mergeCell ref="BR1015:BV1015"/>
    <mergeCell ref="A1012:B1012"/>
    <mergeCell ref="C1012:I1012"/>
    <mergeCell ref="J1012:N1012"/>
    <mergeCell ref="O1012:BQ1012"/>
    <mergeCell ref="BR1012:BV1012"/>
    <mergeCell ref="C1013:I1013"/>
    <mergeCell ref="J1013:N1013"/>
    <mergeCell ref="O1013:BQ1013"/>
    <mergeCell ref="BR1013:BV1013"/>
    <mergeCell ref="A1010:B1010"/>
    <mergeCell ref="C1010:I1010"/>
    <mergeCell ref="J1010:N1010"/>
    <mergeCell ref="O1010:BQ1010"/>
    <mergeCell ref="BR1010:BV1010"/>
    <mergeCell ref="C1011:I1011"/>
    <mergeCell ref="J1011:N1011"/>
    <mergeCell ref="O1011:BQ1011"/>
    <mergeCell ref="BR1011:BV1011"/>
    <mergeCell ref="A1008:B1008"/>
    <mergeCell ref="C1008:I1008"/>
    <mergeCell ref="J1008:N1008"/>
    <mergeCell ref="O1008:BQ1008"/>
    <mergeCell ref="BR1008:BV1008"/>
    <mergeCell ref="C1009:I1009"/>
    <mergeCell ref="J1009:N1009"/>
    <mergeCell ref="O1009:BQ1009"/>
    <mergeCell ref="BR1009:BV1009"/>
    <mergeCell ref="C1022:I1022"/>
    <mergeCell ref="J1022:N1022"/>
    <mergeCell ref="O1022:BQ1022"/>
    <mergeCell ref="BR1022:BV1022"/>
    <mergeCell ref="A1023:B1023"/>
    <mergeCell ref="C1023:I1023"/>
    <mergeCell ref="J1023:N1023"/>
    <mergeCell ref="O1023:BQ1023"/>
    <mergeCell ref="BR1023:BV1023"/>
    <mergeCell ref="C1020:I1020"/>
    <mergeCell ref="J1020:N1020"/>
    <mergeCell ref="O1020:BQ1020"/>
    <mergeCell ref="BR1020:BV1020"/>
    <mergeCell ref="A1021:B1021"/>
    <mergeCell ref="C1021:I1021"/>
    <mergeCell ref="J1021:N1021"/>
    <mergeCell ref="O1021:BQ1021"/>
    <mergeCell ref="BR1021:BV1021"/>
    <mergeCell ref="C1018:I1018"/>
    <mergeCell ref="J1018:N1018"/>
    <mergeCell ref="O1018:BQ1018"/>
    <mergeCell ref="BR1018:BV1018"/>
    <mergeCell ref="A1019:B1019"/>
    <mergeCell ref="C1019:I1019"/>
    <mergeCell ref="J1019:N1019"/>
    <mergeCell ref="O1019:BQ1019"/>
    <mergeCell ref="BR1019:BV1019"/>
    <mergeCell ref="C1016:I1016"/>
    <mergeCell ref="J1016:N1016"/>
    <mergeCell ref="O1016:BQ1016"/>
    <mergeCell ref="BR1016:BV1016"/>
    <mergeCell ref="A1017:B1017"/>
    <mergeCell ref="C1017:I1017"/>
    <mergeCell ref="J1017:N1017"/>
    <mergeCell ref="O1017:BQ1017"/>
    <mergeCell ref="BR1017:BV1017"/>
    <mergeCell ref="A1030:B1030"/>
    <mergeCell ref="C1030:I1030"/>
    <mergeCell ref="J1030:N1030"/>
    <mergeCell ref="O1030:BQ1030"/>
    <mergeCell ref="BR1030:BV1030"/>
    <mergeCell ref="C1031:I1031"/>
    <mergeCell ref="J1031:N1031"/>
    <mergeCell ref="O1031:BQ1031"/>
    <mergeCell ref="BR1031:BV1031"/>
    <mergeCell ref="A1028:B1028"/>
    <mergeCell ref="C1028:I1028"/>
    <mergeCell ref="J1028:N1028"/>
    <mergeCell ref="O1028:BQ1028"/>
    <mergeCell ref="BR1028:BV1028"/>
    <mergeCell ref="C1029:I1029"/>
    <mergeCell ref="J1029:N1029"/>
    <mergeCell ref="O1029:BQ1029"/>
    <mergeCell ref="BR1029:BV1029"/>
    <mergeCell ref="A1026:B1026"/>
    <mergeCell ref="C1026:I1026"/>
    <mergeCell ref="J1026:N1026"/>
    <mergeCell ref="O1026:BQ1026"/>
    <mergeCell ref="BR1026:BV1026"/>
    <mergeCell ref="C1027:I1027"/>
    <mergeCell ref="J1027:N1027"/>
    <mergeCell ref="O1027:BQ1027"/>
    <mergeCell ref="BR1027:BV1027"/>
    <mergeCell ref="C1024:I1024"/>
    <mergeCell ref="J1024:N1024"/>
    <mergeCell ref="O1024:BQ1024"/>
    <mergeCell ref="BR1024:BV1024"/>
    <mergeCell ref="C1025:I1025"/>
    <mergeCell ref="J1025:N1025"/>
    <mergeCell ref="O1025:BQ1025"/>
    <mergeCell ref="BR1025:BV1025"/>
    <mergeCell ref="C1038:I1038"/>
    <mergeCell ref="J1038:N1038"/>
    <mergeCell ref="O1038:BQ1038"/>
    <mergeCell ref="BR1038:BV1038"/>
    <mergeCell ref="A1039:B1039"/>
    <mergeCell ref="C1039:I1039"/>
    <mergeCell ref="J1039:N1039"/>
    <mergeCell ref="O1039:BQ1039"/>
    <mergeCell ref="BR1039:BV1039"/>
    <mergeCell ref="C1036:I1036"/>
    <mergeCell ref="J1036:N1036"/>
    <mergeCell ref="O1036:BQ1036"/>
    <mergeCell ref="BR1036:BV1036"/>
    <mergeCell ref="A1037:B1037"/>
    <mergeCell ref="C1037:I1037"/>
    <mergeCell ref="J1037:N1037"/>
    <mergeCell ref="O1037:BQ1037"/>
    <mergeCell ref="BR1037:BV1037"/>
    <mergeCell ref="C1034:I1034"/>
    <mergeCell ref="J1034:N1034"/>
    <mergeCell ref="O1034:BQ1034"/>
    <mergeCell ref="BR1034:BV1034"/>
    <mergeCell ref="A1035:B1035"/>
    <mergeCell ref="C1035:I1035"/>
    <mergeCell ref="J1035:N1035"/>
    <mergeCell ref="O1035:BQ1035"/>
    <mergeCell ref="BR1035:BV1035"/>
    <mergeCell ref="A1032:B1032"/>
    <mergeCell ref="C1032:I1032"/>
    <mergeCell ref="J1032:N1032"/>
    <mergeCell ref="O1032:BQ1032"/>
    <mergeCell ref="BR1032:BV1032"/>
    <mergeCell ref="C1033:I1033"/>
    <mergeCell ref="J1033:N1033"/>
    <mergeCell ref="O1033:BQ1033"/>
    <mergeCell ref="BR1033:BV1033"/>
    <mergeCell ref="C1046:I1046"/>
    <mergeCell ref="J1046:N1046"/>
    <mergeCell ref="O1046:BQ1046"/>
    <mergeCell ref="BR1046:BV1046"/>
    <mergeCell ref="A1047:B1047"/>
    <mergeCell ref="C1047:I1047"/>
    <mergeCell ref="J1047:N1047"/>
    <mergeCell ref="O1047:BQ1047"/>
    <mergeCell ref="BR1047:BV1047"/>
    <mergeCell ref="C1044:I1044"/>
    <mergeCell ref="J1044:N1044"/>
    <mergeCell ref="O1044:BQ1044"/>
    <mergeCell ref="BR1044:BV1044"/>
    <mergeCell ref="A1045:B1045"/>
    <mergeCell ref="C1045:I1045"/>
    <mergeCell ref="J1045:N1045"/>
    <mergeCell ref="O1045:BQ1045"/>
    <mergeCell ref="BR1045:BV1045"/>
    <mergeCell ref="C1042:I1042"/>
    <mergeCell ref="J1042:N1042"/>
    <mergeCell ref="O1042:BQ1042"/>
    <mergeCell ref="BR1042:BV1042"/>
    <mergeCell ref="C1043:I1043"/>
    <mergeCell ref="J1043:N1043"/>
    <mergeCell ref="O1043:BQ1043"/>
    <mergeCell ref="BR1043:BV1043"/>
    <mergeCell ref="C1040:I1040"/>
    <mergeCell ref="J1040:N1040"/>
    <mergeCell ref="O1040:BQ1040"/>
    <mergeCell ref="BR1040:BV1040"/>
    <mergeCell ref="A1041:B1041"/>
    <mergeCell ref="C1041:I1041"/>
    <mergeCell ref="J1041:N1041"/>
    <mergeCell ref="O1041:BQ1041"/>
    <mergeCell ref="BR1041:BV1041"/>
    <mergeCell ref="A1054:B1054"/>
    <mergeCell ref="C1054:I1054"/>
    <mergeCell ref="J1054:N1054"/>
    <mergeCell ref="O1054:BQ1054"/>
    <mergeCell ref="BR1054:BV1054"/>
    <mergeCell ref="C1055:I1055"/>
    <mergeCell ref="J1055:N1055"/>
    <mergeCell ref="O1055:BQ1055"/>
    <mergeCell ref="BR1055:BV1055"/>
    <mergeCell ref="C1052:I1052"/>
    <mergeCell ref="J1052:N1052"/>
    <mergeCell ref="O1052:BQ1052"/>
    <mergeCell ref="BR1052:BV1052"/>
    <mergeCell ref="C1053:I1053"/>
    <mergeCell ref="J1053:N1053"/>
    <mergeCell ref="O1053:BQ1053"/>
    <mergeCell ref="BR1053:BV1053"/>
    <mergeCell ref="C1050:I1050"/>
    <mergeCell ref="J1050:N1050"/>
    <mergeCell ref="O1050:BQ1050"/>
    <mergeCell ref="BR1050:BV1050"/>
    <mergeCell ref="A1051:B1051"/>
    <mergeCell ref="C1051:I1051"/>
    <mergeCell ref="J1051:N1051"/>
    <mergeCell ref="O1051:BQ1051"/>
    <mergeCell ref="BR1051:BV1051"/>
    <mergeCell ref="C1048:I1048"/>
    <mergeCell ref="J1048:N1048"/>
    <mergeCell ref="O1048:BQ1048"/>
    <mergeCell ref="BR1048:BV1048"/>
    <mergeCell ref="A1049:B1049"/>
    <mergeCell ref="C1049:I1049"/>
    <mergeCell ref="J1049:N1049"/>
    <mergeCell ref="O1049:BQ1049"/>
    <mergeCell ref="BR1049:BV1049"/>
    <mergeCell ref="C1062:I1062"/>
    <mergeCell ref="J1062:N1062"/>
    <mergeCell ref="O1062:BQ1062"/>
    <mergeCell ref="BR1062:BV1062"/>
    <mergeCell ref="A1063:B1063"/>
    <mergeCell ref="C1063:I1063"/>
    <mergeCell ref="J1063:N1063"/>
    <mergeCell ref="O1063:BQ1063"/>
    <mergeCell ref="BR1063:BV1063"/>
    <mergeCell ref="A1060:B1060"/>
    <mergeCell ref="C1060:I1060"/>
    <mergeCell ref="J1060:N1060"/>
    <mergeCell ref="O1060:BQ1060"/>
    <mergeCell ref="BR1060:BV1060"/>
    <mergeCell ref="C1061:I1061"/>
    <mergeCell ref="J1061:N1061"/>
    <mergeCell ref="O1061:BQ1061"/>
    <mergeCell ref="BR1061:BV1061"/>
    <mergeCell ref="A1058:B1058"/>
    <mergeCell ref="C1058:I1058"/>
    <mergeCell ref="J1058:N1058"/>
    <mergeCell ref="O1058:BQ1058"/>
    <mergeCell ref="BR1058:BV1058"/>
    <mergeCell ref="C1059:I1059"/>
    <mergeCell ref="J1059:N1059"/>
    <mergeCell ref="O1059:BQ1059"/>
    <mergeCell ref="BR1059:BV1059"/>
    <mergeCell ref="A1056:B1056"/>
    <mergeCell ref="C1056:I1056"/>
    <mergeCell ref="J1056:N1056"/>
    <mergeCell ref="O1056:BQ1056"/>
    <mergeCell ref="BR1056:BV1056"/>
    <mergeCell ref="C1057:I1057"/>
    <mergeCell ref="J1057:N1057"/>
    <mergeCell ref="O1057:BQ1057"/>
    <mergeCell ref="BR1057:BV1057"/>
    <mergeCell ref="C1070:I1070"/>
    <mergeCell ref="J1070:N1070"/>
    <mergeCell ref="O1070:BQ1070"/>
    <mergeCell ref="BR1070:BV1070"/>
    <mergeCell ref="C1071:I1071"/>
    <mergeCell ref="J1071:N1071"/>
    <mergeCell ref="O1071:BQ1071"/>
    <mergeCell ref="BR1071:BV1071"/>
    <mergeCell ref="C1068:I1068"/>
    <mergeCell ref="J1068:N1068"/>
    <mergeCell ref="O1068:BQ1068"/>
    <mergeCell ref="BR1068:BV1068"/>
    <mergeCell ref="A1069:B1069"/>
    <mergeCell ref="C1069:I1069"/>
    <mergeCell ref="J1069:N1069"/>
    <mergeCell ref="O1069:BQ1069"/>
    <mergeCell ref="BR1069:BV1069"/>
    <mergeCell ref="C1066:I1066"/>
    <mergeCell ref="J1066:N1066"/>
    <mergeCell ref="O1066:BQ1066"/>
    <mergeCell ref="BR1066:BV1066"/>
    <mergeCell ref="A1067:B1067"/>
    <mergeCell ref="C1067:I1067"/>
    <mergeCell ref="J1067:N1067"/>
    <mergeCell ref="O1067:BQ1067"/>
    <mergeCell ref="BR1067:BV1067"/>
    <mergeCell ref="C1064:I1064"/>
    <mergeCell ref="J1064:N1064"/>
    <mergeCell ref="O1064:BQ1064"/>
    <mergeCell ref="BR1064:BV1064"/>
    <mergeCell ref="A1065:B1065"/>
    <mergeCell ref="C1065:I1065"/>
    <mergeCell ref="J1065:N1065"/>
    <mergeCell ref="O1065:BQ1065"/>
    <mergeCell ref="BR1065:BV1065"/>
    <mergeCell ref="C1078:I1078"/>
    <mergeCell ref="J1078:N1078"/>
    <mergeCell ref="O1078:BQ1078"/>
    <mergeCell ref="BR1078:BV1078"/>
    <mergeCell ref="A1079:B1079"/>
    <mergeCell ref="C1079:I1079"/>
    <mergeCell ref="J1079:N1079"/>
    <mergeCell ref="O1079:BQ1079"/>
    <mergeCell ref="BR1079:BV1079"/>
    <mergeCell ref="C1076:I1076"/>
    <mergeCell ref="J1076:N1076"/>
    <mergeCell ref="O1076:BQ1076"/>
    <mergeCell ref="BR1076:BV1076"/>
    <mergeCell ref="A1077:B1077"/>
    <mergeCell ref="C1077:I1077"/>
    <mergeCell ref="J1077:N1077"/>
    <mergeCell ref="O1077:BQ1077"/>
    <mergeCell ref="BR1077:BV1077"/>
    <mergeCell ref="C1074:I1074"/>
    <mergeCell ref="J1074:N1074"/>
    <mergeCell ref="O1074:BQ1074"/>
    <mergeCell ref="BR1074:BV1074"/>
    <mergeCell ref="A1075:B1075"/>
    <mergeCell ref="C1075:I1075"/>
    <mergeCell ref="J1075:N1075"/>
    <mergeCell ref="O1075:BQ1075"/>
    <mergeCell ref="BR1075:BV1075"/>
    <mergeCell ref="C1072:I1072"/>
    <mergeCell ref="J1072:N1072"/>
    <mergeCell ref="O1072:BQ1072"/>
    <mergeCell ref="BR1072:BV1072"/>
    <mergeCell ref="A1073:B1073"/>
    <mergeCell ref="C1073:I1073"/>
    <mergeCell ref="J1073:N1073"/>
    <mergeCell ref="O1073:BQ1073"/>
    <mergeCell ref="BR1073:BV1073"/>
    <mergeCell ref="A1086:B1086"/>
    <mergeCell ref="C1086:I1086"/>
    <mergeCell ref="J1086:N1086"/>
    <mergeCell ref="O1086:BQ1086"/>
    <mergeCell ref="BR1086:BV1086"/>
    <mergeCell ref="C1087:I1087"/>
    <mergeCell ref="J1087:N1087"/>
    <mergeCell ref="O1087:BQ1087"/>
    <mergeCell ref="BR1087:BV1087"/>
    <mergeCell ref="A1084:B1084"/>
    <mergeCell ref="C1084:I1084"/>
    <mergeCell ref="J1084:N1084"/>
    <mergeCell ref="O1084:BQ1084"/>
    <mergeCell ref="BR1084:BV1084"/>
    <mergeCell ref="C1085:I1085"/>
    <mergeCell ref="J1085:N1085"/>
    <mergeCell ref="O1085:BQ1085"/>
    <mergeCell ref="BR1085:BV1085"/>
    <mergeCell ref="A1082:B1082"/>
    <mergeCell ref="C1082:I1082"/>
    <mergeCell ref="J1082:N1082"/>
    <mergeCell ref="O1082:BQ1082"/>
    <mergeCell ref="BR1082:BV1082"/>
    <mergeCell ref="C1083:I1083"/>
    <mergeCell ref="J1083:N1083"/>
    <mergeCell ref="O1083:BQ1083"/>
    <mergeCell ref="BR1083:BV1083"/>
    <mergeCell ref="C1080:I1080"/>
    <mergeCell ref="J1080:N1080"/>
    <mergeCell ref="O1080:BQ1080"/>
    <mergeCell ref="BR1080:BV1080"/>
    <mergeCell ref="C1081:I1081"/>
    <mergeCell ref="J1081:N1081"/>
    <mergeCell ref="O1081:BQ1081"/>
    <mergeCell ref="BR1081:BV1081"/>
    <mergeCell ref="A1094:B1094"/>
    <mergeCell ref="C1094:I1094"/>
    <mergeCell ref="J1094:N1094"/>
    <mergeCell ref="O1094:BQ1094"/>
    <mergeCell ref="BR1094:BV1094"/>
    <mergeCell ref="C1095:I1095"/>
    <mergeCell ref="J1095:N1095"/>
    <mergeCell ref="O1095:BQ1095"/>
    <mergeCell ref="BR1095:BV1095"/>
    <mergeCell ref="A1092:B1092"/>
    <mergeCell ref="C1092:I1092"/>
    <mergeCell ref="J1092:N1092"/>
    <mergeCell ref="O1092:BQ1092"/>
    <mergeCell ref="BR1092:BV1092"/>
    <mergeCell ref="C1093:I1093"/>
    <mergeCell ref="J1093:N1093"/>
    <mergeCell ref="O1093:BQ1093"/>
    <mergeCell ref="BR1093:BV1093"/>
    <mergeCell ref="C1090:I1090"/>
    <mergeCell ref="J1090:N1090"/>
    <mergeCell ref="O1090:BQ1090"/>
    <mergeCell ref="BR1090:BV1090"/>
    <mergeCell ref="C1091:I1091"/>
    <mergeCell ref="J1091:N1091"/>
    <mergeCell ref="O1091:BQ1091"/>
    <mergeCell ref="BR1091:BV1091"/>
    <mergeCell ref="A1088:B1088"/>
    <mergeCell ref="C1088:I1088"/>
    <mergeCell ref="J1088:N1088"/>
    <mergeCell ref="O1088:BQ1088"/>
    <mergeCell ref="BR1088:BV1088"/>
    <mergeCell ref="C1089:I1089"/>
    <mergeCell ref="J1089:N1089"/>
    <mergeCell ref="O1089:BQ1089"/>
    <mergeCell ref="BR1089:BV1089"/>
    <mergeCell ref="C1102:I1102"/>
    <mergeCell ref="J1102:N1102"/>
    <mergeCell ref="O1102:BQ1102"/>
    <mergeCell ref="BR1102:BV1102"/>
    <mergeCell ref="A1103:B1103"/>
    <mergeCell ref="C1103:I1103"/>
    <mergeCell ref="J1103:N1103"/>
    <mergeCell ref="O1103:BQ1103"/>
    <mergeCell ref="BR1103:BV1103"/>
    <mergeCell ref="C1100:I1100"/>
    <mergeCell ref="J1100:N1100"/>
    <mergeCell ref="O1100:BQ1100"/>
    <mergeCell ref="BR1100:BV1100"/>
    <mergeCell ref="C1101:I1101"/>
    <mergeCell ref="J1101:N1101"/>
    <mergeCell ref="O1101:BQ1101"/>
    <mergeCell ref="BR1101:BV1101"/>
    <mergeCell ref="A1098:B1098"/>
    <mergeCell ref="C1098:I1098"/>
    <mergeCell ref="J1098:N1098"/>
    <mergeCell ref="O1098:BQ1098"/>
    <mergeCell ref="BR1098:BV1098"/>
    <mergeCell ref="C1099:I1099"/>
    <mergeCell ref="J1099:N1099"/>
    <mergeCell ref="O1099:BQ1099"/>
    <mergeCell ref="BR1099:BV1099"/>
    <mergeCell ref="A1096:B1096"/>
    <mergeCell ref="C1096:I1096"/>
    <mergeCell ref="J1096:N1096"/>
    <mergeCell ref="O1096:BQ1096"/>
    <mergeCell ref="BR1096:BV1096"/>
    <mergeCell ref="C1097:I1097"/>
    <mergeCell ref="J1097:N1097"/>
    <mergeCell ref="O1097:BQ1097"/>
    <mergeCell ref="BR1097:BV1097"/>
    <mergeCell ref="C1110:I1110"/>
    <mergeCell ref="J1110:N1110"/>
    <mergeCell ref="O1110:BQ1110"/>
    <mergeCell ref="BR1110:BV1110"/>
    <mergeCell ref="C1111:I1111"/>
    <mergeCell ref="J1111:N1111"/>
    <mergeCell ref="O1111:BQ1111"/>
    <mergeCell ref="BR1111:BV1111"/>
    <mergeCell ref="C1108:I1108"/>
    <mergeCell ref="J1108:N1108"/>
    <mergeCell ref="O1108:BQ1108"/>
    <mergeCell ref="BR1108:BV1108"/>
    <mergeCell ref="A1109:B1109"/>
    <mergeCell ref="C1109:I1109"/>
    <mergeCell ref="J1109:N1109"/>
    <mergeCell ref="O1109:BQ1109"/>
    <mergeCell ref="BR1109:BV1109"/>
    <mergeCell ref="C1106:I1106"/>
    <mergeCell ref="J1106:N1106"/>
    <mergeCell ref="O1106:BQ1106"/>
    <mergeCell ref="BR1106:BV1106"/>
    <mergeCell ref="A1107:B1107"/>
    <mergeCell ref="C1107:I1107"/>
    <mergeCell ref="J1107:N1107"/>
    <mergeCell ref="O1107:BQ1107"/>
    <mergeCell ref="BR1107:BV1107"/>
    <mergeCell ref="C1104:I1104"/>
    <mergeCell ref="J1104:N1104"/>
    <mergeCell ref="O1104:BQ1104"/>
    <mergeCell ref="BR1104:BV1104"/>
    <mergeCell ref="A1105:B1105"/>
    <mergeCell ref="C1105:I1105"/>
    <mergeCell ref="J1105:N1105"/>
    <mergeCell ref="O1105:BQ1105"/>
    <mergeCell ref="BR1105:BV1105"/>
    <mergeCell ref="A1118:B1118"/>
    <mergeCell ref="C1118:I1118"/>
    <mergeCell ref="J1118:N1118"/>
    <mergeCell ref="O1118:BQ1118"/>
    <mergeCell ref="BR1118:BV1118"/>
    <mergeCell ref="C1119:I1119"/>
    <mergeCell ref="J1119:N1119"/>
    <mergeCell ref="O1119:BQ1119"/>
    <mergeCell ref="BR1119:BV1119"/>
    <mergeCell ref="C1116:I1116"/>
    <mergeCell ref="J1116:N1116"/>
    <mergeCell ref="O1116:BQ1116"/>
    <mergeCell ref="BR1116:BV1116"/>
    <mergeCell ref="A1117:B1117"/>
    <mergeCell ref="C1117:I1117"/>
    <mergeCell ref="J1117:N1117"/>
    <mergeCell ref="O1117:BQ1117"/>
    <mergeCell ref="BR1117:BV1117"/>
    <mergeCell ref="A1114:B1114"/>
    <mergeCell ref="C1114:I1114"/>
    <mergeCell ref="J1114:N1114"/>
    <mergeCell ref="O1114:BQ1114"/>
    <mergeCell ref="BR1114:BV1114"/>
    <mergeCell ref="A1115:B1115"/>
    <mergeCell ref="C1115:I1115"/>
    <mergeCell ref="J1115:N1115"/>
    <mergeCell ref="O1115:BQ1115"/>
    <mergeCell ref="BR1115:BV1115"/>
    <mergeCell ref="A1112:B1112"/>
    <mergeCell ref="C1112:I1112"/>
    <mergeCell ref="J1112:N1112"/>
    <mergeCell ref="O1112:BQ1112"/>
    <mergeCell ref="BR1112:BV1112"/>
    <mergeCell ref="C1113:I1113"/>
    <mergeCell ref="J1113:N1113"/>
    <mergeCell ref="O1113:BQ1113"/>
    <mergeCell ref="BR1113:BV1113"/>
    <mergeCell ref="C1126:I1126"/>
    <mergeCell ref="J1126:N1126"/>
    <mergeCell ref="O1126:BQ1126"/>
    <mergeCell ref="BR1126:BV1126"/>
    <mergeCell ref="A1127:B1127"/>
    <mergeCell ref="C1127:I1127"/>
    <mergeCell ref="J1127:N1127"/>
    <mergeCell ref="O1127:BQ1127"/>
    <mergeCell ref="BR1127:BV1127"/>
    <mergeCell ref="C1124:I1124"/>
    <mergeCell ref="J1124:N1124"/>
    <mergeCell ref="O1124:BQ1124"/>
    <mergeCell ref="BR1124:BV1124"/>
    <mergeCell ref="A1125:B1125"/>
    <mergeCell ref="C1125:I1125"/>
    <mergeCell ref="J1125:N1125"/>
    <mergeCell ref="O1125:BQ1125"/>
    <mergeCell ref="BR1125:BV1125"/>
    <mergeCell ref="C1122:I1122"/>
    <mergeCell ref="J1122:N1122"/>
    <mergeCell ref="O1122:BQ1122"/>
    <mergeCell ref="BR1122:BV1122"/>
    <mergeCell ref="A1123:B1123"/>
    <mergeCell ref="C1123:I1123"/>
    <mergeCell ref="J1123:N1123"/>
    <mergeCell ref="O1123:BQ1123"/>
    <mergeCell ref="BR1123:BV1123"/>
    <mergeCell ref="A1120:B1120"/>
    <mergeCell ref="C1120:I1120"/>
    <mergeCell ref="J1120:N1120"/>
    <mergeCell ref="O1120:BQ1120"/>
    <mergeCell ref="BR1120:BV1120"/>
    <mergeCell ref="C1121:I1121"/>
    <mergeCell ref="J1121:N1121"/>
    <mergeCell ref="O1121:BQ1121"/>
    <mergeCell ref="BR1121:BV1121"/>
    <mergeCell ref="A1134:B1134"/>
    <mergeCell ref="C1134:I1134"/>
    <mergeCell ref="J1134:N1134"/>
    <mergeCell ref="O1134:BQ1134"/>
    <mergeCell ref="BR1134:BV1134"/>
    <mergeCell ref="C1135:I1135"/>
    <mergeCell ref="J1135:N1135"/>
    <mergeCell ref="O1135:BQ1135"/>
    <mergeCell ref="BR1135:BV1135"/>
    <mergeCell ref="A1132:B1132"/>
    <mergeCell ref="C1132:I1132"/>
    <mergeCell ref="J1132:N1132"/>
    <mergeCell ref="O1132:BQ1132"/>
    <mergeCell ref="BR1132:BV1132"/>
    <mergeCell ref="C1133:I1133"/>
    <mergeCell ref="J1133:N1133"/>
    <mergeCell ref="O1133:BQ1133"/>
    <mergeCell ref="BR1133:BV1133"/>
    <mergeCell ref="C1130:I1130"/>
    <mergeCell ref="J1130:N1130"/>
    <mergeCell ref="O1130:BQ1130"/>
    <mergeCell ref="BR1130:BV1130"/>
    <mergeCell ref="C1131:I1131"/>
    <mergeCell ref="J1131:N1131"/>
    <mergeCell ref="O1131:BQ1131"/>
    <mergeCell ref="BR1131:BV1131"/>
    <mergeCell ref="C1128:I1128"/>
    <mergeCell ref="J1128:N1128"/>
    <mergeCell ref="O1128:BQ1128"/>
    <mergeCell ref="BR1128:BV1128"/>
    <mergeCell ref="A1129:B1129"/>
    <mergeCell ref="C1129:I1129"/>
    <mergeCell ref="J1129:N1129"/>
    <mergeCell ref="O1129:BQ1129"/>
    <mergeCell ref="BR1129:BV1129"/>
    <mergeCell ref="C1142:I1142"/>
    <mergeCell ref="J1142:N1142"/>
    <mergeCell ref="O1142:BQ1142"/>
    <mergeCell ref="BR1142:BV1142"/>
    <mergeCell ref="A1143:B1143"/>
    <mergeCell ref="C1143:I1143"/>
    <mergeCell ref="J1143:N1143"/>
    <mergeCell ref="O1143:BQ1143"/>
    <mergeCell ref="BR1143:BV1143"/>
    <mergeCell ref="C1140:I1140"/>
    <mergeCell ref="J1140:N1140"/>
    <mergeCell ref="O1140:BQ1140"/>
    <mergeCell ref="BR1140:BV1140"/>
    <mergeCell ref="A1141:B1141"/>
    <mergeCell ref="C1141:I1141"/>
    <mergeCell ref="J1141:N1141"/>
    <mergeCell ref="O1141:BQ1141"/>
    <mergeCell ref="BR1141:BV1141"/>
    <mergeCell ref="A1138:B1138"/>
    <mergeCell ref="C1138:I1138"/>
    <mergeCell ref="J1138:N1138"/>
    <mergeCell ref="O1138:BQ1138"/>
    <mergeCell ref="BR1138:BV1138"/>
    <mergeCell ref="C1139:I1139"/>
    <mergeCell ref="J1139:N1139"/>
    <mergeCell ref="O1139:BQ1139"/>
    <mergeCell ref="BR1139:BV1139"/>
    <mergeCell ref="A1136:B1136"/>
    <mergeCell ref="C1136:I1136"/>
    <mergeCell ref="J1136:N1136"/>
    <mergeCell ref="O1136:BQ1136"/>
    <mergeCell ref="BR1136:BV1136"/>
    <mergeCell ref="C1137:I1137"/>
    <mergeCell ref="J1137:N1137"/>
    <mergeCell ref="O1137:BQ1137"/>
    <mergeCell ref="BR1137:BV1137"/>
    <mergeCell ref="A1150:B1150"/>
    <mergeCell ref="C1150:I1150"/>
    <mergeCell ref="J1150:N1150"/>
    <mergeCell ref="O1150:BQ1150"/>
    <mergeCell ref="BR1150:BV1150"/>
    <mergeCell ref="C1151:I1151"/>
    <mergeCell ref="J1151:N1151"/>
    <mergeCell ref="O1151:BQ1151"/>
    <mergeCell ref="BR1151:BV1151"/>
    <mergeCell ref="C1148:I1148"/>
    <mergeCell ref="J1148:N1148"/>
    <mergeCell ref="O1148:BQ1148"/>
    <mergeCell ref="BR1148:BV1148"/>
    <mergeCell ref="C1149:I1149"/>
    <mergeCell ref="J1149:N1149"/>
    <mergeCell ref="O1149:BQ1149"/>
    <mergeCell ref="BR1149:BV1149"/>
    <mergeCell ref="C1146:I1146"/>
    <mergeCell ref="J1146:N1146"/>
    <mergeCell ref="O1146:BQ1146"/>
    <mergeCell ref="BR1146:BV1146"/>
    <mergeCell ref="A1147:B1147"/>
    <mergeCell ref="C1147:I1147"/>
    <mergeCell ref="J1147:N1147"/>
    <mergeCell ref="O1147:BQ1147"/>
    <mergeCell ref="BR1147:BV1147"/>
    <mergeCell ref="C1144:I1144"/>
    <mergeCell ref="J1144:N1144"/>
    <mergeCell ref="O1144:BQ1144"/>
    <mergeCell ref="BR1144:BV1144"/>
    <mergeCell ref="A1145:B1145"/>
    <mergeCell ref="C1145:I1145"/>
    <mergeCell ref="J1145:N1145"/>
    <mergeCell ref="O1145:BQ1145"/>
    <mergeCell ref="BR1145:BV1145"/>
    <mergeCell ref="A1158:B1158"/>
    <mergeCell ref="C1158:I1158"/>
    <mergeCell ref="J1158:N1158"/>
    <mergeCell ref="O1158:BQ1158"/>
    <mergeCell ref="BR1158:BV1158"/>
    <mergeCell ref="C1159:I1159"/>
    <mergeCell ref="J1159:N1159"/>
    <mergeCell ref="O1159:BQ1159"/>
    <mergeCell ref="BR1159:BV1159"/>
    <mergeCell ref="A1156:B1156"/>
    <mergeCell ref="C1156:I1156"/>
    <mergeCell ref="J1156:N1156"/>
    <mergeCell ref="O1156:BQ1156"/>
    <mergeCell ref="BR1156:BV1156"/>
    <mergeCell ref="C1157:I1157"/>
    <mergeCell ref="J1157:N1157"/>
    <mergeCell ref="O1157:BQ1157"/>
    <mergeCell ref="BR1157:BV1157"/>
    <mergeCell ref="C1154:I1154"/>
    <mergeCell ref="J1154:N1154"/>
    <mergeCell ref="O1154:BQ1154"/>
    <mergeCell ref="BR1154:BV1154"/>
    <mergeCell ref="A1155:B1155"/>
    <mergeCell ref="C1155:I1155"/>
    <mergeCell ref="J1155:N1155"/>
    <mergeCell ref="O1155:BQ1155"/>
    <mergeCell ref="BR1155:BV1155"/>
    <mergeCell ref="A1152:B1152"/>
    <mergeCell ref="C1152:I1152"/>
    <mergeCell ref="J1152:N1152"/>
    <mergeCell ref="O1152:BQ1152"/>
    <mergeCell ref="BR1152:BV1152"/>
    <mergeCell ref="A1153:B1153"/>
    <mergeCell ref="C1153:I1153"/>
    <mergeCell ref="J1153:N1153"/>
    <mergeCell ref="O1153:BQ1153"/>
    <mergeCell ref="BR1153:BV1153"/>
    <mergeCell ref="C1166:I1166"/>
    <mergeCell ref="J1166:N1166"/>
    <mergeCell ref="O1166:BQ1166"/>
    <mergeCell ref="BR1166:BV1166"/>
    <mergeCell ref="A1167:B1167"/>
    <mergeCell ref="C1167:I1167"/>
    <mergeCell ref="J1167:N1167"/>
    <mergeCell ref="O1167:BQ1167"/>
    <mergeCell ref="BR1167:BV1167"/>
    <mergeCell ref="C1164:I1164"/>
    <mergeCell ref="J1164:N1164"/>
    <mergeCell ref="O1164:BQ1164"/>
    <mergeCell ref="BR1164:BV1164"/>
    <mergeCell ref="A1165:B1165"/>
    <mergeCell ref="C1165:I1165"/>
    <mergeCell ref="J1165:N1165"/>
    <mergeCell ref="O1165:BQ1165"/>
    <mergeCell ref="BR1165:BV1165"/>
    <mergeCell ref="C1162:I1162"/>
    <mergeCell ref="J1162:N1162"/>
    <mergeCell ref="O1162:BQ1162"/>
    <mergeCell ref="BR1162:BV1162"/>
    <mergeCell ref="A1163:B1163"/>
    <mergeCell ref="C1163:I1163"/>
    <mergeCell ref="J1163:N1163"/>
    <mergeCell ref="O1163:BQ1163"/>
    <mergeCell ref="BR1163:BV1163"/>
    <mergeCell ref="C1160:I1160"/>
    <mergeCell ref="J1160:N1160"/>
    <mergeCell ref="O1160:BQ1160"/>
    <mergeCell ref="BR1160:BV1160"/>
    <mergeCell ref="A1161:B1161"/>
    <mergeCell ref="C1161:I1161"/>
    <mergeCell ref="J1161:N1161"/>
    <mergeCell ref="O1161:BQ1161"/>
    <mergeCell ref="BR1161:BV1161"/>
    <mergeCell ref="A1174:B1174"/>
    <mergeCell ref="C1174:I1174"/>
    <mergeCell ref="J1174:N1174"/>
    <mergeCell ref="O1174:BQ1174"/>
    <mergeCell ref="BR1174:BV1174"/>
    <mergeCell ref="C1175:I1175"/>
    <mergeCell ref="J1175:N1175"/>
    <mergeCell ref="O1175:BQ1175"/>
    <mergeCell ref="BR1175:BV1175"/>
    <mergeCell ref="A1172:B1172"/>
    <mergeCell ref="C1172:I1172"/>
    <mergeCell ref="J1172:N1172"/>
    <mergeCell ref="O1172:BQ1172"/>
    <mergeCell ref="BR1172:BV1172"/>
    <mergeCell ref="C1173:I1173"/>
    <mergeCell ref="J1173:N1173"/>
    <mergeCell ref="O1173:BQ1173"/>
    <mergeCell ref="BR1173:BV1173"/>
    <mergeCell ref="A1170:B1170"/>
    <mergeCell ref="C1170:I1170"/>
    <mergeCell ref="J1170:N1170"/>
    <mergeCell ref="O1170:BQ1170"/>
    <mergeCell ref="BR1170:BV1170"/>
    <mergeCell ref="C1171:I1171"/>
    <mergeCell ref="J1171:N1171"/>
    <mergeCell ref="O1171:BQ1171"/>
    <mergeCell ref="BR1171:BV1171"/>
    <mergeCell ref="C1168:I1168"/>
    <mergeCell ref="J1168:N1168"/>
    <mergeCell ref="O1168:BQ1168"/>
    <mergeCell ref="BR1168:BV1168"/>
    <mergeCell ref="C1169:I1169"/>
    <mergeCell ref="J1169:N1169"/>
    <mergeCell ref="O1169:BQ1169"/>
    <mergeCell ref="BR1169:BV1169"/>
    <mergeCell ref="C1182:I1182"/>
    <mergeCell ref="J1182:N1182"/>
    <mergeCell ref="O1182:BQ1182"/>
    <mergeCell ref="BR1182:BV1182"/>
    <mergeCell ref="A1183:B1183"/>
    <mergeCell ref="C1183:I1183"/>
    <mergeCell ref="J1183:N1183"/>
    <mergeCell ref="O1183:BQ1183"/>
    <mergeCell ref="BR1183:BV1183"/>
    <mergeCell ref="C1180:I1180"/>
    <mergeCell ref="J1180:N1180"/>
    <mergeCell ref="O1180:BQ1180"/>
    <mergeCell ref="BR1180:BV1180"/>
    <mergeCell ref="A1181:B1181"/>
    <mergeCell ref="C1181:I1181"/>
    <mergeCell ref="J1181:N1181"/>
    <mergeCell ref="O1181:BQ1181"/>
    <mergeCell ref="BR1181:BV1181"/>
    <mergeCell ref="C1178:I1178"/>
    <mergeCell ref="J1178:N1178"/>
    <mergeCell ref="O1178:BQ1178"/>
    <mergeCell ref="BR1178:BV1178"/>
    <mergeCell ref="A1179:B1179"/>
    <mergeCell ref="C1179:I1179"/>
    <mergeCell ref="J1179:N1179"/>
    <mergeCell ref="O1179:BQ1179"/>
    <mergeCell ref="BR1179:BV1179"/>
    <mergeCell ref="A1176:B1176"/>
    <mergeCell ref="C1176:I1176"/>
    <mergeCell ref="J1176:N1176"/>
    <mergeCell ref="O1176:BQ1176"/>
    <mergeCell ref="BR1176:BV1176"/>
    <mergeCell ref="C1177:I1177"/>
    <mergeCell ref="J1177:N1177"/>
    <mergeCell ref="O1177:BQ1177"/>
    <mergeCell ref="BR1177:BV1177"/>
    <mergeCell ref="A1190:B1190"/>
    <mergeCell ref="C1190:I1190"/>
    <mergeCell ref="J1190:N1190"/>
    <mergeCell ref="O1190:BQ1190"/>
    <mergeCell ref="BR1190:BV1190"/>
    <mergeCell ref="C1191:I1191"/>
    <mergeCell ref="J1191:N1191"/>
    <mergeCell ref="O1191:BQ1191"/>
    <mergeCell ref="BR1191:BV1191"/>
    <mergeCell ref="C1188:I1188"/>
    <mergeCell ref="J1188:N1188"/>
    <mergeCell ref="O1188:BQ1188"/>
    <mergeCell ref="BR1188:BV1188"/>
    <mergeCell ref="A1189:B1189"/>
    <mergeCell ref="C1189:I1189"/>
    <mergeCell ref="J1189:N1189"/>
    <mergeCell ref="O1189:BQ1189"/>
    <mergeCell ref="BR1189:BV1189"/>
    <mergeCell ref="C1186:I1186"/>
    <mergeCell ref="J1186:N1186"/>
    <mergeCell ref="O1186:BQ1186"/>
    <mergeCell ref="BR1186:BV1186"/>
    <mergeCell ref="C1187:I1187"/>
    <mergeCell ref="J1187:N1187"/>
    <mergeCell ref="O1187:BQ1187"/>
    <mergeCell ref="BR1187:BV1187"/>
    <mergeCell ref="C1184:I1184"/>
    <mergeCell ref="J1184:N1184"/>
    <mergeCell ref="O1184:BQ1184"/>
    <mergeCell ref="BR1184:BV1184"/>
    <mergeCell ref="A1185:B1185"/>
    <mergeCell ref="C1185:I1185"/>
    <mergeCell ref="J1185:N1185"/>
    <mergeCell ref="O1185:BQ1185"/>
    <mergeCell ref="BR1185:BV1185"/>
    <mergeCell ref="C1198:I1198"/>
    <mergeCell ref="J1198:N1198"/>
    <mergeCell ref="O1198:BQ1198"/>
    <mergeCell ref="BR1198:BV1198"/>
    <mergeCell ref="A1199:B1199"/>
    <mergeCell ref="C1199:I1199"/>
    <mergeCell ref="J1199:N1199"/>
    <mergeCell ref="O1199:BQ1199"/>
    <mergeCell ref="BR1199:BV1199"/>
    <mergeCell ref="A1196:B1196"/>
    <mergeCell ref="C1196:I1196"/>
    <mergeCell ref="J1196:N1196"/>
    <mergeCell ref="O1196:BQ1196"/>
    <mergeCell ref="BR1196:BV1196"/>
    <mergeCell ref="C1197:I1197"/>
    <mergeCell ref="J1197:N1197"/>
    <mergeCell ref="O1197:BQ1197"/>
    <mergeCell ref="BR1197:BV1197"/>
    <mergeCell ref="A1194:B1194"/>
    <mergeCell ref="C1194:I1194"/>
    <mergeCell ref="J1194:N1194"/>
    <mergeCell ref="O1194:BQ1194"/>
    <mergeCell ref="BR1194:BV1194"/>
    <mergeCell ref="C1195:I1195"/>
    <mergeCell ref="J1195:N1195"/>
    <mergeCell ref="O1195:BQ1195"/>
    <mergeCell ref="BR1195:BV1195"/>
    <mergeCell ref="A1192:B1192"/>
    <mergeCell ref="C1192:I1192"/>
    <mergeCell ref="J1192:N1192"/>
    <mergeCell ref="O1192:BQ1192"/>
    <mergeCell ref="BR1192:BV1192"/>
    <mergeCell ref="C1193:I1193"/>
    <mergeCell ref="J1193:N1193"/>
    <mergeCell ref="O1193:BQ1193"/>
    <mergeCell ref="BR1193:BV1193"/>
    <mergeCell ref="C1206:I1206"/>
    <mergeCell ref="J1206:N1206"/>
    <mergeCell ref="O1206:BQ1206"/>
    <mergeCell ref="BR1206:BV1206"/>
    <mergeCell ref="C1207:I1207"/>
    <mergeCell ref="J1207:N1207"/>
    <mergeCell ref="O1207:BQ1207"/>
    <mergeCell ref="BR1207:BV1207"/>
    <mergeCell ref="C1204:I1204"/>
    <mergeCell ref="J1204:N1204"/>
    <mergeCell ref="O1204:BQ1204"/>
    <mergeCell ref="BR1204:BV1204"/>
    <mergeCell ref="A1205:B1205"/>
    <mergeCell ref="C1205:I1205"/>
    <mergeCell ref="J1205:N1205"/>
    <mergeCell ref="O1205:BQ1205"/>
    <mergeCell ref="BR1205:BV1205"/>
    <mergeCell ref="C1202:I1202"/>
    <mergeCell ref="J1202:N1202"/>
    <mergeCell ref="O1202:BQ1202"/>
    <mergeCell ref="BR1202:BV1202"/>
    <mergeCell ref="A1203:B1203"/>
    <mergeCell ref="C1203:I1203"/>
    <mergeCell ref="J1203:N1203"/>
    <mergeCell ref="O1203:BQ1203"/>
    <mergeCell ref="BR1203:BV1203"/>
    <mergeCell ref="C1200:I1200"/>
    <mergeCell ref="J1200:N1200"/>
    <mergeCell ref="O1200:BQ1200"/>
    <mergeCell ref="BR1200:BV1200"/>
    <mergeCell ref="A1201:B1201"/>
    <mergeCell ref="C1201:I1201"/>
    <mergeCell ref="J1201:N1201"/>
    <mergeCell ref="O1201:BQ1201"/>
    <mergeCell ref="BR1201:BV1201"/>
    <mergeCell ref="A1214:B1214"/>
    <mergeCell ref="C1214:I1214"/>
    <mergeCell ref="J1214:N1214"/>
    <mergeCell ref="O1214:BQ1214"/>
    <mergeCell ref="BR1214:BV1214"/>
    <mergeCell ref="C1215:I1215"/>
    <mergeCell ref="J1215:N1215"/>
    <mergeCell ref="O1215:BQ1215"/>
    <mergeCell ref="BR1215:BV1215"/>
    <mergeCell ref="A1212:B1212"/>
    <mergeCell ref="C1212:I1212"/>
    <mergeCell ref="J1212:N1212"/>
    <mergeCell ref="O1212:BQ1212"/>
    <mergeCell ref="BR1212:BV1212"/>
    <mergeCell ref="C1213:I1213"/>
    <mergeCell ref="J1213:N1213"/>
    <mergeCell ref="O1213:BQ1213"/>
    <mergeCell ref="BR1213:BV1213"/>
    <mergeCell ref="A1210:B1210"/>
    <mergeCell ref="C1210:I1210"/>
    <mergeCell ref="J1210:N1210"/>
    <mergeCell ref="O1210:BQ1210"/>
    <mergeCell ref="BR1210:BV1210"/>
    <mergeCell ref="C1211:I1211"/>
    <mergeCell ref="J1211:N1211"/>
    <mergeCell ref="O1211:BQ1211"/>
    <mergeCell ref="BR1211:BV1211"/>
    <mergeCell ref="A1208:B1208"/>
    <mergeCell ref="C1208:I1208"/>
    <mergeCell ref="J1208:N1208"/>
    <mergeCell ref="O1208:BQ1208"/>
    <mergeCell ref="BR1208:BV1208"/>
    <mergeCell ref="C1209:I1209"/>
    <mergeCell ref="J1209:N1209"/>
    <mergeCell ref="O1209:BQ1209"/>
    <mergeCell ref="BR1209:BV1209"/>
    <mergeCell ref="C1222:I1222"/>
    <mergeCell ref="J1222:N1222"/>
    <mergeCell ref="O1222:BQ1222"/>
    <mergeCell ref="BR1222:BV1222"/>
    <mergeCell ref="A1223:B1223"/>
    <mergeCell ref="C1223:I1223"/>
    <mergeCell ref="J1223:N1223"/>
    <mergeCell ref="O1223:BQ1223"/>
    <mergeCell ref="BR1223:BV1223"/>
    <mergeCell ref="C1220:I1220"/>
    <mergeCell ref="J1220:N1220"/>
    <mergeCell ref="O1220:BQ1220"/>
    <mergeCell ref="BR1220:BV1220"/>
    <mergeCell ref="A1221:B1221"/>
    <mergeCell ref="C1221:I1221"/>
    <mergeCell ref="J1221:N1221"/>
    <mergeCell ref="O1221:BQ1221"/>
    <mergeCell ref="BR1221:BV1221"/>
    <mergeCell ref="C1218:I1218"/>
    <mergeCell ref="J1218:N1218"/>
    <mergeCell ref="O1218:BQ1218"/>
    <mergeCell ref="BR1218:BV1218"/>
    <mergeCell ref="A1219:B1219"/>
    <mergeCell ref="C1219:I1219"/>
    <mergeCell ref="J1219:N1219"/>
    <mergeCell ref="O1219:BQ1219"/>
    <mergeCell ref="BR1219:BV1219"/>
    <mergeCell ref="C1216:I1216"/>
    <mergeCell ref="J1216:N1216"/>
    <mergeCell ref="O1216:BQ1216"/>
    <mergeCell ref="BR1216:BV1216"/>
    <mergeCell ref="A1217:B1217"/>
    <mergeCell ref="C1217:I1217"/>
    <mergeCell ref="J1217:N1217"/>
    <mergeCell ref="O1217:BQ1217"/>
    <mergeCell ref="BR1217:BV1217"/>
    <mergeCell ref="A1230:B1230"/>
    <mergeCell ref="C1230:I1230"/>
    <mergeCell ref="J1230:N1230"/>
    <mergeCell ref="O1230:BQ1230"/>
    <mergeCell ref="BR1230:BV1230"/>
    <mergeCell ref="C1231:I1231"/>
    <mergeCell ref="J1231:N1231"/>
    <mergeCell ref="O1231:BQ1231"/>
    <mergeCell ref="BR1231:BV1231"/>
    <mergeCell ref="A1228:B1228"/>
    <mergeCell ref="C1228:I1228"/>
    <mergeCell ref="J1228:N1228"/>
    <mergeCell ref="O1228:BQ1228"/>
    <mergeCell ref="BR1228:BV1228"/>
    <mergeCell ref="C1229:I1229"/>
    <mergeCell ref="J1229:N1229"/>
    <mergeCell ref="O1229:BQ1229"/>
    <mergeCell ref="BR1229:BV1229"/>
    <mergeCell ref="A1226:B1226"/>
    <mergeCell ref="C1226:I1226"/>
    <mergeCell ref="J1226:N1226"/>
    <mergeCell ref="O1226:BQ1226"/>
    <mergeCell ref="BR1226:BV1226"/>
    <mergeCell ref="C1227:I1227"/>
    <mergeCell ref="J1227:N1227"/>
    <mergeCell ref="O1227:BQ1227"/>
    <mergeCell ref="BR1227:BV1227"/>
    <mergeCell ref="C1224:I1224"/>
    <mergeCell ref="J1224:N1224"/>
    <mergeCell ref="O1224:BQ1224"/>
    <mergeCell ref="BR1224:BV1224"/>
    <mergeCell ref="C1225:I1225"/>
    <mergeCell ref="J1225:N1225"/>
    <mergeCell ref="O1225:BQ1225"/>
    <mergeCell ref="BR1225:BV1225"/>
    <mergeCell ref="C1238:I1238"/>
    <mergeCell ref="J1238:N1238"/>
    <mergeCell ref="O1238:BQ1238"/>
    <mergeCell ref="BR1238:BV1238"/>
    <mergeCell ref="A1239:B1239"/>
    <mergeCell ref="C1239:I1239"/>
    <mergeCell ref="J1239:N1239"/>
    <mergeCell ref="O1239:BQ1239"/>
    <mergeCell ref="BR1239:BV1239"/>
    <mergeCell ref="C1236:I1236"/>
    <mergeCell ref="J1236:N1236"/>
    <mergeCell ref="O1236:BQ1236"/>
    <mergeCell ref="BR1236:BV1236"/>
    <mergeCell ref="A1237:B1237"/>
    <mergeCell ref="C1237:I1237"/>
    <mergeCell ref="J1237:N1237"/>
    <mergeCell ref="O1237:BQ1237"/>
    <mergeCell ref="BR1237:BV1237"/>
    <mergeCell ref="C1234:I1234"/>
    <mergeCell ref="J1234:N1234"/>
    <mergeCell ref="O1234:BQ1234"/>
    <mergeCell ref="BR1234:BV1234"/>
    <mergeCell ref="A1235:B1235"/>
    <mergeCell ref="C1235:I1235"/>
    <mergeCell ref="J1235:N1235"/>
    <mergeCell ref="O1235:BQ1235"/>
    <mergeCell ref="BR1235:BV1235"/>
    <mergeCell ref="A1232:B1232"/>
    <mergeCell ref="C1232:I1232"/>
    <mergeCell ref="J1232:N1232"/>
    <mergeCell ref="O1232:BQ1232"/>
    <mergeCell ref="BR1232:BV1232"/>
    <mergeCell ref="C1233:I1233"/>
    <mergeCell ref="J1233:N1233"/>
    <mergeCell ref="O1233:BQ1233"/>
    <mergeCell ref="BR1233:BV1233"/>
    <mergeCell ref="A1246:B1246"/>
    <mergeCell ref="C1246:I1246"/>
    <mergeCell ref="J1246:N1246"/>
    <mergeCell ref="O1246:BQ1246"/>
    <mergeCell ref="BR1246:BV1246"/>
    <mergeCell ref="C1247:I1247"/>
    <mergeCell ref="J1247:N1247"/>
    <mergeCell ref="O1247:BQ1247"/>
    <mergeCell ref="BR1247:BV1247"/>
    <mergeCell ref="A1244:B1244"/>
    <mergeCell ref="C1244:I1244"/>
    <mergeCell ref="J1244:N1244"/>
    <mergeCell ref="O1244:BQ1244"/>
    <mergeCell ref="BR1244:BV1244"/>
    <mergeCell ref="C1245:I1245"/>
    <mergeCell ref="J1245:N1245"/>
    <mergeCell ref="O1245:BQ1245"/>
    <mergeCell ref="BR1245:BV1245"/>
    <mergeCell ref="C1242:I1242"/>
    <mergeCell ref="J1242:N1242"/>
    <mergeCell ref="O1242:BQ1242"/>
    <mergeCell ref="BR1242:BV1242"/>
    <mergeCell ref="C1243:I1243"/>
    <mergeCell ref="J1243:N1243"/>
    <mergeCell ref="O1243:BQ1243"/>
    <mergeCell ref="BR1243:BV1243"/>
    <mergeCell ref="C1240:I1240"/>
    <mergeCell ref="J1240:N1240"/>
    <mergeCell ref="O1240:BQ1240"/>
    <mergeCell ref="BR1240:BV1240"/>
    <mergeCell ref="A1241:B1241"/>
    <mergeCell ref="C1241:I1241"/>
    <mergeCell ref="J1241:N1241"/>
    <mergeCell ref="O1241:BQ1241"/>
    <mergeCell ref="BR1241:BV1241"/>
    <mergeCell ref="A1254:B1254"/>
    <mergeCell ref="C1254:I1254"/>
    <mergeCell ref="J1254:N1254"/>
    <mergeCell ref="O1254:BQ1254"/>
    <mergeCell ref="BR1254:BV1254"/>
    <mergeCell ref="A1255:B1255"/>
    <mergeCell ref="C1255:I1255"/>
    <mergeCell ref="J1255:N1255"/>
    <mergeCell ref="O1255:BQ1255"/>
    <mergeCell ref="BR1255:BV1255"/>
    <mergeCell ref="C1252:I1252"/>
    <mergeCell ref="J1252:N1252"/>
    <mergeCell ref="O1252:BQ1252"/>
    <mergeCell ref="BR1252:BV1252"/>
    <mergeCell ref="C1253:I1253"/>
    <mergeCell ref="J1253:N1253"/>
    <mergeCell ref="O1253:BQ1253"/>
    <mergeCell ref="BR1253:BV1253"/>
    <mergeCell ref="A1250:B1250"/>
    <mergeCell ref="C1250:I1250"/>
    <mergeCell ref="J1250:N1250"/>
    <mergeCell ref="O1250:BQ1250"/>
    <mergeCell ref="BR1250:BV1250"/>
    <mergeCell ref="C1251:I1251"/>
    <mergeCell ref="J1251:N1251"/>
    <mergeCell ref="O1251:BQ1251"/>
    <mergeCell ref="BR1251:BV1251"/>
    <mergeCell ref="A1248:B1248"/>
    <mergeCell ref="C1248:I1248"/>
    <mergeCell ref="J1248:N1248"/>
    <mergeCell ref="O1248:BQ1248"/>
    <mergeCell ref="BR1248:BV1248"/>
    <mergeCell ref="C1249:I1249"/>
    <mergeCell ref="J1249:N1249"/>
    <mergeCell ref="O1249:BQ1249"/>
    <mergeCell ref="BR1249:BV1249"/>
    <mergeCell ref="C1262:I1262"/>
    <mergeCell ref="J1262:N1262"/>
    <mergeCell ref="O1262:BQ1262"/>
    <mergeCell ref="BR1262:BV1262"/>
    <mergeCell ref="C1263:I1263"/>
    <mergeCell ref="J1263:N1263"/>
    <mergeCell ref="O1263:BQ1263"/>
    <mergeCell ref="BR1263:BV1263"/>
    <mergeCell ref="C1260:I1260"/>
    <mergeCell ref="J1260:N1260"/>
    <mergeCell ref="O1260:BQ1260"/>
    <mergeCell ref="BR1260:BV1260"/>
    <mergeCell ref="A1261:B1261"/>
    <mergeCell ref="C1261:I1261"/>
    <mergeCell ref="J1261:N1261"/>
    <mergeCell ref="O1261:BQ1261"/>
    <mergeCell ref="BR1261:BV1261"/>
    <mergeCell ref="C1258:I1258"/>
    <mergeCell ref="J1258:N1258"/>
    <mergeCell ref="O1258:BQ1258"/>
    <mergeCell ref="BR1258:BV1258"/>
    <mergeCell ref="A1259:B1259"/>
    <mergeCell ref="C1259:I1259"/>
    <mergeCell ref="J1259:N1259"/>
    <mergeCell ref="O1259:BQ1259"/>
    <mergeCell ref="BR1259:BV1259"/>
    <mergeCell ref="C1256:I1256"/>
    <mergeCell ref="J1256:N1256"/>
    <mergeCell ref="O1256:BQ1256"/>
    <mergeCell ref="BR1256:BV1256"/>
    <mergeCell ref="A1257:B1257"/>
    <mergeCell ref="C1257:I1257"/>
    <mergeCell ref="J1257:N1257"/>
    <mergeCell ref="O1257:BQ1257"/>
    <mergeCell ref="BR1257:BV1257"/>
    <mergeCell ref="A1270:B1270"/>
    <mergeCell ref="C1270:I1270"/>
    <mergeCell ref="J1270:N1270"/>
    <mergeCell ref="O1270:BQ1270"/>
    <mergeCell ref="BR1270:BV1270"/>
    <mergeCell ref="C1271:I1271"/>
    <mergeCell ref="J1271:N1271"/>
    <mergeCell ref="O1271:BQ1271"/>
    <mergeCell ref="BR1271:BV1271"/>
    <mergeCell ref="A1268:B1268"/>
    <mergeCell ref="C1268:I1268"/>
    <mergeCell ref="J1268:N1268"/>
    <mergeCell ref="O1268:BQ1268"/>
    <mergeCell ref="BR1268:BV1268"/>
    <mergeCell ref="C1269:I1269"/>
    <mergeCell ref="J1269:N1269"/>
    <mergeCell ref="O1269:BQ1269"/>
    <mergeCell ref="BR1269:BV1269"/>
    <mergeCell ref="A1266:B1266"/>
    <mergeCell ref="C1266:I1266"/>
    <mergeCell ref="J1266:N1266"/>
    <mergeCell ref="O1266:BQ1266"/>
    <mergeCell ref="BR1266:BV1266"/>
    <mergeCell ref="C1267:I1267"/>
    <mergeCell ref="J1267:N1267"/>
    <mergeCell ref="O1267:BQ1267"/>
    <mergeCell ref="BR1267:BV1267"/>
    <mergeCell ref="A1264:B1264"/>
    <mergeCell ref="C1264:I1264"/>
    <mergeCell ref="J1264:N1264"/>
    <mergeCell ref="O1264:BQ1264"/>
    <mergeCell ref="BR1264:BV1264"/>
    <mergeCell ref="C1265:I1265"/>
    <mergeCell ref="J1265:N1265"/>
    <mergeCell ref="O1265:BQ1265"/>
    <mergeCell ref="BR1265:BV1265"/>
    <mergeCell ref="C1278:I1278"/>
    <mergeCell ref="J1278:N1278"/>
    <mergeCell ref="O1278:BQ1278"/>
    <mergeCell ref="BR1278:BV1278"/>
    <mergeCell ref="A1279:B1279"/>
    <mergeCell ref="C1279:I1279"/>
    <mergeCell ref="J1279:N1279"/>
    <mergeCell ref="O1279:BQ1279"/>
    <mergeCell ref="BR1279:BV1279"/>
    <mergeCell ref="C1276:I1276"/>
    <mergeCell ref="J1276:N1276"/>
    <mergeCell ref="O1276:BQ1276"/>
    <mergeCell ref="BR1276:BV1276"/>
    <mergeCell ref="A1277:B1277"/>
    <mergeCell ref="C1277:I1277"/>
    <mergeCell ref="J1277:N1277"/>
    <mergeCell ref="O1277:BQ1277"/>
    <mergeCell ref="BR1277:BV1277"/>
    <mergeCell ref="C1274:I1274"/>
    <mergeCell ref="J1274:N1274"/>
    <mergeCell ref="O1274:BQ1274"/>
    <mergeCell ref="BR1274:BV1274"/>
    <mergeCell ref="A1275:B1275"/>
    <mergeCell ref="C1275:I1275"/>
    <mergeCell ref="J1275:N1275"/>
    <mergeCell ref="O1275:BQ1275"/>
    <mergeCell ref="BR1275:BV1275"/>
    <mergeCell ref="C1272:I1272"/>
    <mergeCell ref="J1272:N1272"/>
    <mergeCell ref="O1272:BQ1272"/>
    <mergeCell ref="BR1272:BV1272"/>
    <mergeCell ref="A1273:B1273"/>
    <mergeCell ref="C1273:I1273"/>
    <mergeCell ref="J1273:N1273"/>
    <mergeCell ref="O1273:BQ1273"/>
    <mergeCell ref="BR1273:BV1273"/>
    <mergeCell ref="A1286:B1286"/>
    <mergeCell ref="C1286:I1286"/>
    <mergeCell ref="J1286:N1286"/>
    <mergeCell ref="O1286:BQ1286"/>
    <mergeCell ref="BR1286:BV1286"/>
    <mergeCell ref="C1287:I1287"/>
    <mergeCell ref="J1287:N1287"/>
    <mergeCell ref="O1287:BQ1287"/>
    <mergeCell ref="BR1287:BV1287"/>
    <mergeCell ref="A1284:B1284"/>
    <mergeCell ref="C1284:I1284"/>
    <mergeCell ref="J1284:N1284"/>
    <mergeCell ref="O1284:BQ1284"/>
    <mergeCell ref="BR1284:BV1284"/>
    <mergeCell ref="C1285:I1285"/>
    <mergeCell ref="J1285:N1285"/>
    <mergeCell ref="O1285:BQ1285"/>
    <mergeCell ref="BR1285:BV1285"/>
    <mergeCell ref="A1282:B1282"/>
    <mergeCell ref="C1282:I1282"/>
    <mergeCell ref="J1282:N1282"/>
    <mergeCell ref="O1282:BQ1282"/>
    <mergeCell ref="BR1282:BV1282"/>
    <mergeCell ref="C1283:I1283"/>
    <mergeCell ref="J1283:N1283"/>
    <mergeCell ref="O1283:BQ1283"/>
    <mergeCell ref="BR1283:BV1283"/>
    <mergeCell ref="C1280:I1280"/>
    <mergeCell ref="J1280:N1280"/>
    <mergeCell ref="O1280:BQ1280"/>
    <mergeCell ref="BR1280:BV1280"/>
    <mergeCell ref="C1281:I1281"/>
    <mergeCell ref="J1281:N1281"/>
    <mergeCell ref="O1281:BQ1281"/>
    <mergeCell ref="BR1281:BV1281"/>
    <mergeCell ref="C1294:I1294"/>
    <mergeCell ref="J1294:N1294"/>
    <mergeCell ref="O1294:BQ1294"/>
    <mergeCell ref="BR1294:BV1294"/>
    <mergeCell ref="A1295:B1295"/>
    <mergeCell ref="C1295:I1295"/>
    <mergeCell ref="J1295:N1295"/>
    <mergeCell ref="O1295:BQ1295"/>
    <mergeCell ref="BR1295:BV1295"/>
    <mergeCell ref="C1292:I1292"/>
    <mergeCell ref="J1292:N1292"/>
    <mergeCell ref="O1292:BQ1292"/>
    <mergeCell ref="BR1292:BV1292"/>
    <mergeCell ref="A1293:B1293"/>
    <mergeCell ref="C1293:I1293"/>
    <mergeCell ref="J1293:N1293"/>
    <mergeCell ref="O1293:BQ1293"/>
    <mergeCell ref="BR1293:BV1293"/>
    <mergeCell ref="C1290:I1290"/>
    <mergeCell ref="J1290:N1290"/>
    <mergeCell ref="O1290:BQ1290"/>
    <mergeCell ref="BR1290:BV1290"/>
    <mergeCell ref="A1291:B1291"/>
    <mergeCell ref="C1291:I1291"/>
    <mergeCell ref="J1291:N1291"/>
    <mergeCell ref="O1291:BQ1291"/>
    <mergeCell ref="BR1291:BV1291"/>
    <mergeCell ref="A1288:B1288"/>
    <mergeCell ref="C1288:I1288"/>
    <mergeCell ref="J1288:N1288"/>
    <mergeCell ref="O1288:BQ1288"/>
    <mergeCell ref="BR1288:BV1288"/>
    <mergeCell ref="C1289:I1289"/>
    <mergeCell ref="J1289:N1289"/>
    <mergeCell ref="O1289:BQ1289"/>
    <mergeCell ref="BR1289:BV1289"/>
    <mergeCell ref="A1302:B1302"/>
    <mergeCell ref="C1302:I1302"/>
    <mergeCell ref="J1302:N1302"/>
    <mergeCell ref="O1302:BQ1302"/>
    <mergeCell ref="BR1302:BV1302"/>
    <mergeCell ref="A1303:B1303"/>
    <mergeCell ref="C1303:I1303"/>
    <mergeCell ref="J1303:N1303"/>
    <mergeCell ref="O1303:BQ1303"/>
    <mergeCell ref="BR1303:BV1303"/>
    <mergeCell ref="A1300:B1300"/>
    <mergeCell ref="C1300:I1300"/>
    <mergeCell ref="J1300:N1300"/>
    <mergeCell ref="O1300:BQ1300"/>
    <mergeCell ref="BR1300:BV1300"/>
    <mergeCell ref="C1301:I1301"/>
    <mergeCell ref="J1301:N1301"/>
    <mergeCell ref="O1301:BQ1301"/>
    <mergeCell ref="BR1301:BV1301"/>
    <mergeCell ref="C1298:I1298"/>
    <mergeCell ref="J1298:N1298"/>
    <mergeCell ref="O1298:BQ1298"/>
    <mergeCell ref="BR1298:BV1298"/>
    <mergeCell ref="C1299:I1299"/>
    <mergeCell ref="J1299:N1299"/>
    <mergeCell ref="O1299:BQ1299"/>
    <mergeCell ref="BR1299:BV1299"/>
    <mergeCell ref="C1296:I1296"/>
    <mergeCell ref="J1296:N1296"/>
    <mergeCell ref="O1296:BQ1296"/>
    <mergeCell ref="BR1296:BV1296"/>
    <mergeCell ref="A1297:B1297"/>
    <mergeCell ref="C1297:I1297"/>
    <mergeCell ref="J1297:N1297"/>
    <mergeCell ref="O1297:BQ1297"/>
    <mergeCell ref="BR1297:BV1297"/>
    <mergeCell ref="C1310:I1310"/>
    <mergeCell ref="J1310:N1310"/>
    <mergeCell ref="O1310:BQ1310"/>
    <mergeCell ref="BR1310:BV1310"/>
    <mergeCell ref="A1311:B1311"/>
    <mergeCell ref="C1311:I1311"/>
    <mergeCell ref="J1311:N1311"/>
    <mergeCell ref="O1311:BQ1311"/>
    <mergeCell ref="BR1311:BV1311"/>
    <mergeCell ref="C1308:I1308"/>
    <mergeCell ref="J1308:N1308"/>
    <mergeCell ref="O1308:BQ1308"/>
    <mergeCell ref="BR1308:BV1308"/>
    <mergeCell ref="C1309:I1309"/>
    <mergeCell ref="J1309:N1309"/>
    <mergeCell ref="O1309:BQ1309"/>
    <mergeCell ref="BR1309:BV1309"/>
    <mergeCell ref="C1306:I1306"/>
    <mergeCell ref="J1306:N1306"/>
    <mergeCell ref="O1306:BQ1306"/>
    <mergeCell ref="BR1306:BV1306"/>
    <mergeCell ref="A1307:B1307"/>
    <mergeCell ref="C1307:I1307"/>
    <mergeCell ref="J1307:N1307"/>
    <mergeCell ref="O1307:BQ1307"/>
    <mergeCell ref="BR1307:BV1307"/>
    <mergeCell ref="C1304:I1304"/>
    <mergeCell ref="J1304:N1304"/>
    <mergeCell ref="O1304:BQ1304"/>
    <mergeCell ref="BR1304:BV1304"/>
    <mergeCell ref="A1305:B1305"/>
    <mergeCell ref="C1305:I1305"/>
    <mergeCell ref="J1305:N1305"/>
    <mergeCell ref="O1305:BQ1305"/>
    <mergeCell ref="BR1305:BV1305"/>
    <mergeCell ref="C1318:I1318"/>
    <mergeCell ref="J1318:N1318"/>
    <mergeCell ref="O1318:BQ1318"/>
    <mergeCell ref="BR1318:BV1318"/>
    <mergeCell ref="C1319:I1319"/>
    <mergeCell ref="J1319:N1319"/>
    <mergeCell ref="O1319:BQ1319"/>
    <mergeCell ref="BR1319:BV1319"/>
    <mergeCell ref="C1316:I1316"/>
    <mergeCell ref="J1316:N1316"/>
    <mergeCell ref="O1316:BQ1316"/>
    <mergeCell ref="BR1316:BV1316"/>
    <mergeCell ref="A1317:B1317"/>
    <mergeCell ref="C1317:I1317"/>
    <mergeCell ref="J1317:N1317"/>
    <mergeCell ref="O1317:BQ1317"/>
    <mergeCell ref="BR1317:BV1317"/>
    <mergeCell ref="C1314:I1314"/>
    <mergeCell ref="J1314:N1314"/>
    <mergeCell ref="O1314:BQ1314"/>
    <mergeCell ref="BR1314:BV1314"/>
    <mergeCell ref="A1315:B1315"/>
    <mergeCell ref="C1315:I1315"/>
    <mergeCell ref="J1315:N1315"/>
    <mergeCell ref="O1315:BQ1315"/>
    <mergeCell ref="BR1315:BV1315"/>
    <mergeCell ref="C1312:I1312"/>
    <mergeCell ref="J1312:N1312"/>
    <mergeCell ref="O1312:BQ1312"/>
    <mergeCell ref="BR1312:BV1312"/>
    <mergeCell ref="A1313:B1313"/>
    <mergeCell ref="C1313:I1313"/>
    <mergeCell ref="J1313:N1313"/>
    <mergeCell ref="O1313:BQ1313"/>
    <mergeCell ref="BR1313:BV1313"/>
    <mergeCell ref="C1326:I1326"/>
    <mergeCell ref="J1326:N1326"/>
    <mergeCell ref="O1326:BQ1326"/>
    <mergeCell ref="BR1326:BV1326"/>
    <mergeCell ref="A1327:B1327"/>
    <mergeCell ref="C1327:I1327"/>
    <mergeCell ref="J1327:N1327"/>
    <mergeCell ref="O1327:BQ1327"/>
    <mergeCell ref="BR1327:BV1327"/>
    <mergeCell ref="C1324:I1324"/>
    <mergeCell ref="J1324:N1324"/>
    <mergeCell ref="O1324:BQ1324"/>
    <mergeCell ref="BR1324:BV1324"/>
    <mergeCell ref="A1325:B1325"/>
    <mergeCell ref="C1325:I1325"/>
    <mergeCell ref="J1325:N1325"/>
    <mergeCell ref="O1325:BQ1325"/>
    <mergeCell ref="BR1325:BV1325"/>
    <mergeCell ref="C1322:I1322"/>
    <mergeCell ref="J1322:N1322"/>
    <mergeCell ref="O1322:BQ1322"/>
    <mergeCell ref="BR1322:BV1322"/>
    <mergeCell ref="A1323:B1323"/>
    <mergeCell ref="C1323:I1323"/>
    <mergeCell ref="J1323:N1323"/>
    <mergeCell ref="O1323:BQ1323"/>
    <mergeCell ref="BR1323:BV1323"/>
    <mergeCell ref="A1320:B1320"/>
    <mergeCell ref="C1320:I1320"/>
    <mergeCell ref="J1320:N1320"/>
    <mergeCell ref="O1320:BQ1320"/>
    <mergeCell ref="BR1320:BV1320"/>
    <mergeCell ref="A1321:B1321"/>
    <mergeCell ref="C1321:I1321"/>
    <mergeCell ref="J1321:N1321"/>
    <mergeCell ref="O1321:BQ1321"/>
    <mergeCell ref="BR1321:BV1321"/>
    <mergeCell ref="C1334:I1334"/>
    <mergeCell ref="J1334:N1334"/>
    <mergeCell ref="O1334:BQ1334"/>
    <mergeCell ref="BR1334:BV1334"/>
    <mergeCell ref="A1335:B1335"/>
    <mergeCell ref="C1335:I1335"/>
    <mergeCell ref="J1335:N1335"/>
    <mergeCell ref="O1335:BQ1335"/>
    <mergeCell ref="BR1335:BV1335"/>
    <mergeCell ref="C1332:I1332"/>
    <mergeCell ref="J1332:N1332"/>
    <mergeCell ref="O1332:BQ1332"/>
    <mergeCell ref="BR1332:BV1332"/>
    <mergeCell ref="A1333:B1333"/>
    <mergeCell ref="C1333:I1333"/>
    <mergeCell ref="J1333:N1333"/>
    <mergeCell ref="O1333:BQ1333"/>
    <mergeCell ref="BR1333:BV1333"/>
    <mergeCell ref="C1330:I1330"/>
    <mergeCell ref="J1330:N1330"/>
    <mergeCell ref="O1330:BQ1330"/>
    <mergeCell ref="BR1330:BV1330"/>
    <mergeCell ref="C1331:I1331"/>
    <mergeCell ref="J1331:N1331"/>
    <mergeCell ref="O1331:BQ1331"/>
    <mergeCell ref="BR1331:BV1331"/>
    <mergeCell ref="A1328:B1328"/>
    <mergeCell ref="C1328:I1328"/>
    <mergeCell ref="J1328:N1328"/>
    <mergeCell ref="O1328:BQ1328"/>
    <mergeCell ref="BR1328:BV1328"/>
    <mergeCell ref="C1329:I1329"/>
    <mergeCell ref="J1329:N1329"/>
    <mergeCell ref="O1329:BQ1329"/>
    <mergeCell ref="BR1329:BV1329"/>
    <mergeCell ref="C1342:I1342"/>
    <mergeCell ref="J1342:N1342"/>
    <mergeCell ref="O1342:BQ1342"/>
    <mergeCell ref="BR1342:BV1342"/>
    <mergeCell ref="A1343:B1343"/>
    <mergeCell ref="C1343:I1343"/>
    <mergeCell ref="J1343:N1343"/>
    <mergeCell ref="O1343:BQ1343"/>
    <mergeCell ref="BR1343:BV1343"/>
    <mergeCell ref="C1340:I1340"/>
    <mergeCell ref="J1340:N1340"/>
    <mergeCell ref="O1340:BQ1340"/>
    <mergeCell ref="BR1340:BV1340"/>
    <mergeCell ref="C1341:I1341"/>
    <mergeCell ref="J1341:N1341"/>
    <mergeCell ref="O1341:BQ1341"/>
    <mergeCell ref="BR1341:BV1341"/>
    <mergeCell ref="C1338:I1338"/>
    <mergeCell ref="J1338:N1338"/>
    <mergeCell ref="O1338:BQ1338"/>
    <mergeCell ref="BR1338:BV1338"/>
    <mergeCell ref="A1339:B1339"/>
    <mergeCell ref="C1339:I1339"/>
    <mergeCell ref="J1339:N1339"/>
    <mergeCell ref="O1339:BQ1339"/>
    <mergeCell ref="BR1339:BV1339"/>
    <mergeCell ref="C1336:I1336"/>
    <mergeCell ref="J1336:N1336"/>
    <mergeCell ref="O1336:BQ1336"/>
    <mergeCell ref="BR1336:BV1336"/>
    <mergeCell ref="A1337:B1337"/>
    <mergeCell ref="C1337:I1337"/>
    <mergeCell ref="J1337:N1337"/>
    <mergeCell ref="O1337:BQ1337"/>
    <mergeCell ref="BR1337:BV1337"/>
    <mergeCell ref="C1350:I1350"/>
    <mergeCell ref="J1350:N1350"/>
    <mergeCell ref="O1350:BQ1350"/>
    <mergeCell ref="BR1350:BV1350"/>
    <mergeCell ref="C1351:I1351"/>
    <mergeCell ref="J1351:N1351"/>
    <mergeCell ref="O1351:BQ1351"/>
    <mergeCell ref="BR1351:BV1351"/>
    <mergeCell ref="C1348:I1348"/>
    <mergeCell ref="J1348:N1348"/>
    <mergeCell ref="O1348:BQ1348"/>
    <mergeCell ref="BR1348:BV1348"/>
    <mergeCell ref="A1349:B1349"/>
    <mergeCell ref="C1349:I1349"/>
    <mergeCell ref="J1349:N1349"/>
    <mergeCell ref="O1349:BQ1349"/>
    <mergeCell ref="BR1349:BV1349"/>
    <mergeCell ref="C1346:I1346"/>
    <mergeCell ref="J1346:N1346"/>
    <mergeCell ref="O1346:BQ1346"/>
    <mergeCell ref="BR1346:BV1346"/>
    <mergeCell ref="A1347:B1347"/>
    <mergeCell ref="C1347:I1347"/>
    <mergeCell ref="J1347:N1347"/>
    <mergeCell ref="O1347:BQ1347"/>
    <mergeCell ref="BR1347:BV1347"/>
    <mergeCell ref="C1344:I1344"/>
    <mergeCell ref="J1344:N1344"/>
    <mergeCell ref="O1344:BQ1344"/>
    <mergeCell ref="BR1344:BV1344"/>
    <mergeCell ref="A1345:B1345"/>
    <mergeCell ref="C1345:I1345"/>
    <mergeCell ref="J1345:N1345"/>
    <mergeCell ref="O1345:BQ1345"/>
    <mergeCell ref="BR1345:BV1345"/>
    <mergeCell ref="A1358:B1358"/>
    <mergeCell ref="C1358:I1358"/>
    <mergeCell ref="J1358:N1358"/>
    <mergeCell ref="O1358:BQ1358"/>
    <mergeCell ref="BR1358:BV1358"/>
    <mergeCell ref="C1359:I1359"/>
    <mergeCell ref="J1359:N1359"/>
    <mergeCell ref="O1359:BQ1359"/>
    <mergeCell ref="BR1359:BV1359"/>
    <mergeCell ref="C1356:I1356"/>
    <mergeCell ref="J1356:N1356"/>
    <mergeCell ref="O1356:BQ1356"/>
    <mergeCell ref="BR1356:BV1356"/>
    <mergeCell ref="A1357:B1357"/>
    <mergeCell ref="C1357:I1357"/>
    <mergeCell ref="J1357:N1357"/>
    <mergeCell ref="O1357:BQ1357"/>
    <mergeCell ref="BR1357:BV1357"/>
    <mergeCell ref="C1354:I1354"/>
    <mergeCell ref="J1354:N1354"/>
    <mergeCell ref="O1354:BQ1354"/>
    <mergeCell ref="BR1354:BV1354"/>
    <mergeCell ref="A1355:B1355"/>
    <mergeCell ref="C1355:I1355"/>
    <mergeCell ref="J1355:N1355"/>
    <mergeCell ref="O1355:BQ1355"/>
    <mergeCell ref="BR1355:BV1355"/>
    <mergeCell ref="A1352:B1352"/>
    <mergeCell ref="C1352:I1352"/>
    <mergeCell ref="J1352:N1352"/>
    <mergeCell ref="O1352:BQ1352"/>
    <mergeCell ref="BR1352:BV1352"/>
    <mergeCell ref="A1353:B1353"/>
    <mergeCell ref="C1353:I1353"/>
    <mergeCell ref="J1353:N1353"/>
    <mergeCell ref="O1353:BQ1353"/>
    <mergeCell ref="BR1353:BV1353"/>
    <mergeCell ref="C1366:I1366"/>
    <mergeCell ref="J1366:N1366"/>
    <mergeCell ref="O1366:BQ1366"/>
    <mergeCell ref="BR1366:BV1366"/>
    <mergeCell ref="A1367:B1367"/>
    <mergeCell ref="C1367:I1367"/>
    <mergeCell ref="J1367:N1367"/>
    <mergeCell ref="O1367:BQ1367"/>
    <mergeCell ref="BR1367:BV1367"/>
    <mergeCell ref="C1364:I1364"/>
    <mergeCell ref="J1364:N1364"/>
    <mergeCell ref="O1364:BQ1364"/>
    <mergeCell ref="BR1364:BV1364"/>
    <mergeCell ref="A1365:B1365"/>
    <mergeCell ref="C1365:I1365"/>
    <mergeCell ref="J1365:N1365"/>
    <mergeCell ref="O1365:BQ1365"/>
    <mergeCell ref="BR1365:BV1365"/>
    <mergeCell ref="C1362:I1362"/>
    <mergeCell ref="J1362:N1362"/>
    <mergeCell ref="O1362:BQ1362"/>
    <mergeCell ref="BR1362:BV1362"/>
    <mergeCell ref="A1363:B1363"/>
    <mergeCell ref="C1363:I1363"/>
    <mergeCell ref="J1363:N1363"/>
    <mergeCell ref="O1363:BQ1363"/>
    <mergeCell ref="BR1363:BV1363"/>
    <mergeCell ref="A1360:B1360"/>
    <mergeCell ref="C1360:I1360"/>
    <mergeCell ref="J1360:N1360"/>
    <mergeCell ref="O1360:BQ1360"/>
    <mergeCell ref="BR1360:BV1360"/>
    <mergeCell ref="C1361:I1361"/>
    <mergeCell ref="J1361:N1361"/>
    <mergeCell ref="O1361:BQ1361"/>
    <mergeCell ref="BR1361:BV1361"/>
    <mergeCell ref="C1374:I1374"/>
    <mergeCell ref="J1374:N1374"/>
    <mergeCell ref="O1374:BQ1374"/>
    <mergeCell ref="BR1374:BV1374"/>
    <mergeCell ref="A1375:B1375"/>
    <mergeCell ref="C1375:I1375"/>
    <mergeCell ref="J1375:N1375"/>
    <mergeCell ref="O1375:BQ1375"/>
    <mergeCell ref="BR1375:BV1375"/>
    <mergeCell ref="C1372:I1372"/>
    <mergeCell ref="J1372:N1372"/>
    <mergeCell ref="O1372:BQ1372"/>
    <mergeCell ref="BR1372:BV1372"/>
    <mergeCell ref="A1373:B1373"/>
    <mergeCell ref="C1373:I1373"/>
    <mergeCell ref="J1373:N1373"/>
    <mergeCell ref="O1373:BQ1373"/>
    <mergeCell ref="BR1373:BV1373"/>
    <mergeCell ref="C1370:I1370"/>
    <mergeCell ref="J1370:N1370"/>
    <mergeCell ref="O1370:BQ1370"/>
    <mergeCell ref="BR1370:BV1370"/>
    <mergeCell ref="C1371:I1371"/>
    <mergeCell ref="J1371:N1371"/>
    <mergeCell ref="O1371:BQ1371"/>
    <mergeCell ref="BR1371:BV1371"/>
    <mergeCell ref="C1368:I1368"/>
    <mergeCell ref="J1368:N1368"/>
    <mergeCell ref="O1368:BQ1368"/>
    <mergeCell ref="BR1368:BV1368"/>
    <mergeCell ref="A1369:B1369"/>
    <mergeCell ref="C1369:I1369"/>
    <mergeCell ref="J1369:N1369"/>
    <mergeCell ref="O1369:BQ1369"/>
    <mergeCell ref="BR1369:BV1369"/>
    <mergeCell ref="A1382:B1382"/>
    <mergeCell ref="C1382:I1382"/>
    <mergeCell ref="J1382:N1382"/>
    <mergeCell ref="O1382:BQ1382"/>
    <mergeCell ref="BR1382:BV1382"/>
    <mergeCell ref="C1383:I1383"/>
    <mergeCell ref="J1383:N1383"/>
    <mergeCell ref="O1383:BQ1383"/>
    <mergeCell ref="BR1383:BV1383"/>
    <mergeCell ref="C1380:I1380"/>
    <mergeCell ref="J1380:N1380"/>
    <mergeCell ref="O1380:BQ1380"/>
    <mergeCell ref="BR1380:BV1380"/>
    <mergeCell ref="C1381:I1381"/>
    <mergeCell ref="J1381:N1381"/>
    <mergeCell ref="O1381:BQ1381"/>
    <mergeCell ref="BR1381:BV1381"/>
    <mergeCell ref="C1378:I1378"/>
    <mergeCell ref="J1378:N1378"/>
    <mergeCell ref="O1378:BQ1378"/>
    <mergeCell ref="BR1378:BV1378"/>
    <mergeCell ref="A1379:B1379"/>
    <mergeCell ref="C1379:I1379"/>
    <mergeCell ref="J1379:N1379"/>
    <mergeCell ref="O1379:BQ1379"/>
    <mergeCell ref="BR1379:BV1379"/>
    <mergeCell ref="C1376:I1376"/>
    <mergeCell ref="J1376:N1376"/>
    <mergeCell ref="O1376:BQ1376"/>
    <mergeCell ref="BR1376:BV1376"/>
    <mergeCell ref="A1377:B1377"/>
    <mergeCell ref="C1377:I1377"/>
    <mergeCell ref="J1377:N1377"/>
    <mergeCell ref="O1377:BQ1377"/>
    <mergeCell ref="BR1377:BV1377"/>
    <mergeCell ref="C1390:I1390"/>
    <mergeCell ref="J1390:N1390"/>
    <mergeCell ref="O1390:BQ1390"/>
    <mergeCell ref="BR1390:BV1390"/>
    <mergeCell ref="A1391:B1391"/>
    <mergeCell ref="C1391:I1391"/>
    <mergeCell ref="J1391:N1391"/>
    <mergeCell ref="O1391:BQ1391"/>
    <mergeCell ref="BR1391:BV1391"/>
    <mergeCell ref="A1388:B1388"/>
    <mergeCell ref="C1388:I1388"/>
    <mergeCell ref="J1388:N1388"/>
    <mergeCell ref="O1388:BQ1388"/>
    <mergeCell ref="BR1388:BV1388"/>
    <mergeCell ref="C1389:I1389"/>
    <mergeCell ref="J1389:N1389"/>
    <mergeCell ref="O1389:BQ1389"/>
    <mergeCell ref="BR1389:BV1389"/>
    <mergeCell ref="A1386:B1386"/>
    <mergeCell ref="C1386:I1386"/>
    <mergeCell ref="J1386:N1386"/>
    <mergeCell ref="O1386:BQ1386"/>
    <mergeCell ref="BR1386:BV1386"/>
    <mergeCell ref="C1387:I1387"/>
    <mergeCell ref="J1387:N1387"/>
    <mergeCell ref="O1387:BQ1387"/>
    <mergeCell ref="BR1387:BV1387"/>
    <mergeCell ref="A1384:B1384"/>
    <mergeCell ref="C1384:I1384"/>
    <mergeCell ref="J1384:N1384"/>
    <mergeCell ref="O1384:BQ1384"/>
    <mergeCell ref="BR1384:BV1384"/>
    <mergeCell ref="C1385:I1385"/>
    <mergeCell ref="J1385:N1385"/>
    <mergeCell ref="O1385:BQ1385"/>
    <mergeCell ref="BR1385:BV1385"/>
    <mergeCell ref="W1411:AM1411"/>
    <mergeCell ref="AP1411:BH1411"/>
    <mergeCell ref="A1414:V1414"/>
    <mergeCell ref="W1414:AM1414"/>
    <mergeCell ref="AP1414:BH1414"/>
    <mergeCell ref="W1415:AM1415"/>
    <mergeCell ref="AP1415:BH1415"/>
    <mergeCell ref="A1400:BL1400"/>
    <mergeCell ref="A1401:BL1401"/>
    <mergeCell ref="A1403:BL1403"/>
    <mergeCell ref="A1404:BL1404"/>
    <mergeCell ref="A1410:V1410"/>
    <mergeCell ref="W1410:AM1410"/>
    <mergeCell ref="AP1410:BH1410"/>
    <mergeCell ref="C1396:I1396"/>
    <mergeCell ref="J1396:N1396"/>
    <mergeCell ref="O1396:BQ1396"/>
    <mergeCell ref="BR1396:BV1396"/>
    <mergeCell ref="A1397:B1397"/>
    <mergeCell ref="C1397:I1397"/>
    <mergeCell ref="J1397:N1397"/>
    <mergeCell ref="O1397:BQ1397"/>
    <mergeCell ref="BR1397:BV1397"/>
    <mergeCell ref="C1394:I1394"/>
    <mergeCell ref="J1394:N1394"/>
    <mergeCell ref="O1394:BQ1394"/>
    <mergeCell ref="BR1394:BV1394"/>
    <mergeCell ref="A1395:B1395"/>
    <mergeCell ref="C1395:I1395"/>
    <mergeCell ref="J1395:N1395"/>
    <mergeCell ref="O1395:BQ1395"/>
    <mergeCell ref="BR1395:BV1395"/>
    <mergeCell ref="C1392:I1392"/>
    <mergeCell ref="J1392:N1392"/>
    <mergeCell ref="O1392:BQ1392"/>
    <mergeCell ref="BR1392:BV1392"/>
    <mergeCell ref="A1393:B1393"/>
    <mergeCell ref="C1393:I1393"/>
    <mergeCell ref="J1393:N1393"/>
    <mergeCell ref="O1393:BQ1393"/>
    <mergeCell ref="BR1393:BV1393"/>
  </mergeCells>
  <conditionalFormatting sqref="C773 C1402 C777 C153 C155:C156 C751 C731 C724 C726 C701 C694 C164:C168 C178:C182 C197:C199 C192:C194 C255 C257:C258 C261:C262 C268:C269 C271 C274 C288:C291 C282:C285 C277 C306 C308 C316 C366 C491 C488 C563:C564 C573 C628 C676 C151 C158 C185:C187 C233:C237 C246 C171:C175 C524 C526 C529">
    <cfRule type="cellIs" dxfId="627" priority="314" stopIfTrue="1" operator="equal">
      <formula>$C150</formula>
    </cfRule>
  </conditionalFormatting>
  <conditionalFormatting sqref="A1402:B1402 A1399:B1399 A778:B787 A773:B773 A777 B771 A770:A771 A161 A140:B141 A150:B160 A162:B769 B789:B830 B832:B851 A788:A851 B853:B1005 A853:A1397 B1007:B1397">
    <cfRule type="cellIs" dxfId="626" priority="313" stopIfTrue="1" operator="equal">
      <formula>0</formula>
    </cfRule>
  </conditionalFormatting>
  <conditionalFormatting sqref="C778 C905 C803 C1346 C1356 C1366 C1376 C1394 C1385 C1189 C1193 C1202 C1211 C1220 C1229 C1238 C1247 C1258 C1267 C1276 C1285 C1294 C1304 C1314 C1324 C1336 C1154 C1164 C1173 C1182 C1144 C1135 C1116 C1126 C1106 C1001 C964 C973 C982 C991 C1011 C1020 C1029 C1038 C1048 C1057 C1066 C1076 C1085 C1095 C955 C875:C876 C866 C886 C899 C913 C926 C936 C945 C822 C853 C771 C278 C176 C150">
    <cfRule type="cellIs" dxfId="625" priority="312" stopIfTrue="1" operator="equal">
      <formula>#REF!</formula>
    </cfRule>
  </conditionalFormatting>
  <conditionalFormatting sqref="C1399">
    <cfRule type="cellIs" dxfId="624" priority="311" stopIfTrue="1" operator="equal">
      <formula>$C777</formula>
    </cfRule>
  </conditionalFormatting>
  <conditionalFormatting sqref="C719 C729 C739 C749 C767 C758 C562 C566 C575 C584 C593 C602 C611 C620 C631 C640 C649 C658 C667 C677 C687 C697 C709 C527 C537 C546 C555 C517 C508 C489 C499 C479 C374 C337 C346 C355 C364 C384 C393 C402 C411 C421 C430 C439 C449 C458 C468 C328 C248:C249 C239 C259 C272 C286 C299 C309 C318 C195 C226">
    <cfRule type="cellIs" dxfId="623" priority="310" stopIfTrue="1" operator="equal">
      <formula>#REF!</formula>
    </cfRule>
  </conditionalFormatting>
  <conditionalFormatting sqref="C154 C152 C747:C750 C729:C730 C717:C722 C696:C700 C170 C177 C184 C255:C256 C196 C260 C270 C273 C276 C287 C281 C299 C310 C319 C490 C565 C567 C576 C162:C163 C157 C188 C190:C191 C201 C238:C242 C246:C251 C264:C266 C297 C293:C295 C306:C307 C301:C304 C316:C317 C312:C314 C330:C332 C325:C326 C506:C512 C321:C322 C335:C342 C344:C351 C362:C365 C353:C360 C382:C389 C391:C398 C400:C407 C409:C416 C419:C426 C428:C435 C437:C443 C447:C454 C456:C462 C368 C372:C377 C486:C487 C477:C483 C466:C472 C497:C503 C493:C495 C535:C542 C544:C551 C515:C521 C528 C524:C525 C531:C533 C553:C559 C573:C574 C569:C571 C578:C580 C582:C589 C600:C606 C591:C598 C609:C616 C618:C624 C630:C636 C638:C645 C647:C654 C656:C663 C674:C675 C665:C672 C678:C681 C685:C692 C702:C703 C707:C714 C733:C735 C737:C744 C756:C758 C752:C754 C765:C770 C761:C763">
    <cfRule type="cellIs" dxfId="622" priority="309" stopIfTrue="1" operator="equal">
      <formula>$C150</formula>
    </cfRule>
  </conditionalFormatting>
  <conditionalFormatting sqref="C162">
    <cfRule type="cellIs" dxfId="621" priority="308" stopIfTrue="1" operator="equal">
      <formula>$C161</formula>
    </cfRule>
  </conditionalFormatting>
  <conditionalFormatting sqref="C200 C195 C476 C706">
    <cfRule type="cellIs" dxfId="620" priority="307" stopIfTrue="1" operator="equal">
      <formula>$C190</formula>
    </cfRule>
  </conditionalFormatting>
  <conditionalFormatting sqref="C327">
    <cfRule type="cellIs" dxfId="619" priority="306" stopIfTrue="1" operator="equal">
      <formula>$C482</formula>
    </cfRule>
  </conditionalFormatting>
  <conditionalFormatting sqref="C724">
    <cfRule type="cellIs" dxfId="618" priority="305" stopIfTrue="1" operator="equal">
      <formula>$C674</formula>
    </cfRule>
  </conditionalFormatting>
  <conditionalFormatting sqref="C370 C374 C372">
    <cfRule type="cellIs" dxfId="617" priority="304" stopIfTrue="1" operator="equal">
      <formula>$C513</formula>
    </cfRule>
  </conditionalFormatting>
  <conditionalFormatting sqref="C533">
    <cfRule type="cellIs" dxfId="616" priority="303" stopIfTrue="1" operator="equal">
      <formula>$C493</formula>
    </cfRule>
  </conditionalFormatting>
  <conditionalFormatting sqref="C542">
    <cfRule type="cellIs" dxfId="615" priority="302" stopIfTrue="1" operator="equal">
      <formula>$C502</formula>
    </cfRule>
  </conditionalFormatting>
  <conditionalFormatting sqref="C231">
    <cfRule type="cellIs" dxfId="614" priority="301" stopIfTrue="1" operator="equal">
      <formula>$C540</formula>
    </cfRule>
  </conditionalFormatting>
  <conditionalFormatting sqref="C1197:C1198 C1206:C1207 C570:C571 C579:C580">
    <cfRule type="cellIs" dxfId="613" priority="300" stopIfTrue="1" operator="equal">
      <formula>#REF!</formula>
    </cfRule>
  </conditionalFormatting>
  <conditionalFormatting sqref="C692 C704">
    <cfRule type="cellIs" dxfId="612" priority="299" stopIfTrue="1" operator="equal">
      <formula>$C639</formula>
    </cfRule>
  </conditionalFormatting>
  <conditionalFormatting sqref="C616">
    <cfRule type="cellIs" dxfId="611" priority="298" stopIfTrue="1" operator="equal">
      <formula>$C563</formula>
    </cfRule>
  </conditionalFormatting>
  <conditionalFormatting sqref="C626">
    <cfRule type="cellIs" dxfId="610" priority="297" stopIfTrue="1" operator="equal">
      <formula>$C572</formula>
    </cfRule>
  </conditionalFormatting>
  <conditionalFormatting sqref="C636">
    <cfRule type="cellIs" dxfId="609" priority="296" stopIfTrue="1" operator="equal">
      <formula>$C583</formula>
    </cfRule>
  </conditionalFormatting>
  <conditionalFormatting sqref="C645">
    <cfRule type="cellIs" dxfId="608" priority="295" stopIfTrue="1" operator="equal">
      <formula>$C592</formula>
    </cfRule>
  </conditionalFormatting>
  <conditionalFormatting sqref="C654">
    <cfRule type="cellIs" dxfId="607" priority="294" stopIfTrue="1" operator="equal">
      <formula>$C601</formula>
    </cfRule>
  </conditionalFormatting>
  <conditionalFormatting sqref="C663">
    <cfRule type="cellIs" dxfId="606" priority="293" stopIfTrue="1" operator="equal">
      <formula>$C610</formula>
    </cfRule>
  </conditionalFormatting>
  <conditionalFormatting sqref="C672">
    <cfRule type="cellIs" dxfId="605" priority="292" stopIfTrue="1" operator="equal">
      <formula>$C619</formula>
    </cfRule>
  </conditionalFormatting>
  <conditionalFormatting sqref="C683">
    <cfRule type="cellIs" dxfId="604" priority="291" stopIfTrue="1" operator="equal">
      <formula>$C630</formula>
    </cfRule>
  </conditionalFormatting>
  <conditionalFormatting sqref="C735">
    <cfRule type="cellIs" dxfId="603" priority="290" stopIfTrue="1" operator="equal">
      <formula>$C685</formula>
    </cfRule>
  </conditionalFormatting>
  <conditionalFormatting sqref="C705">
    <cfRule type="cellIs" dxfId="602" priority="289" stopIfTrue="1" operator="equal">
      <formula>$C652</formula>
    </cfRule>
  </conditionalFormatting>
  <conditionalFormatting sqref="C715">
    <cfRule type="cellIs" dxfId="601" priority="288" stopIfTrue="1" operator="equal">
      <formula>$C661</formula>
    </cfRule>
  </conditionalFormatting>
  <conditionalFormatting sqref="C723">
    <cfRule type="cellIs" dxfId="600" priority="287" stopIfTrue="1" operator="equal">
      <formula>$C672</formula>
    </cfRule>
  </conditionalFormatting>
  <conditionalFormatting sqref="C754">
    <cfRule type="cellIs" dxfId="599" priority="286" stopIfTrue="1" operator="equal">
      <formula>$C701</formula>
    </cfRule>
  </conditionalFormatting>
  <conditionalFormatting sqref="C763">
    <cfRule type="cellIs" dxfId="598" priority="285" stopIfTrue="1" operator="equal">
      <formula>$C710</formula>
    </cfRule>
  </conditionalFormatting>
  <conditionalFormatting sqref="C1355 C1387 C783:C784 C728 C760">
    <cfRule type="cellIs" dxfId="597" priority="284" stopIfTrue="1" operator="equal">
      <formula>#REF!</formula>
    </cfRule>
  </conditionalFormatting>
  <conditionalFormatting sqref="C759 C300 C161 C418 C446 C465 C474:C475 C627 C684 C705 C716 C746">
    <cfRule type="cellIs" dxfId="596" priority="283" stopIfTrue="1" operator="equal">
      <formula>$C157</formula>
    </cfRule>
  </conditionalFormatting>
  <conditionalFormatting sqref="C757">
    <cfRule type="cellIs" dxfId="595" priority="282" stopIfTrue="1" operator="equal">
      <formula>$C756</formula>
    </cfRule>
  </conditionalFormatting>
  <conditionalFormatting sqref="C732 C725 C695 C279:C280 C367 C492 C489 C564 C629 C677 C159:C160 C189 C267 C296 C305 C315 C328:C329 C343 C352 C361 C390 C399 C408 C417 C427 C436 C444:C445 C455 C463:C464 C472:C474 C496 C514 C543 C552 C527 C530 C534 C560 C572 C581 C590 C599 C608 C617 C625:C626 C637 C646 C655 C664 C673 C682:C683 C693 C704 C715 C736 C745 C755 C764">
    <cfRule type="cellIs" dxfId="594" priority="281" stopIfTrue="1" operator="equal">
      <formula>$C156</formula>
    </cfRule>
  </conditionalFormatting>
  <conditionalFormatting sqref="C744">
    <cfRule type="cellIs" dxfId="593" priority="280" stopIfTrue="1" operator="equal">
      <formula>$C740</formula>
    </cfRule>
  </conditionalFormatting>
  <conditionalFormatting sqref="C744">
    <cfRule type="cellIs" dxfId="592" priority="279" stopIfTrue="1" operator="equal">
      <formula>$C692</formula>
    </cfRule>
  </conditionalFormatting>
  <conditionalFormatting sqref="C723">
    <cfRule type="cellIs" dxfId="591" priority="278" stopIfTrue="1" operator="equal">
      <formula>$C725</formula>
    </cfRule>
  </conditionalFormatting>
  <conditionalFormatting sqref="C727">
    <cfRule type="cellIs" dxfId="590" priority="277" stopIfTrue="1" operator="equal">
      <formula>$C723</formula>
    </cfRule>
  </conditionalFormatting>
  <conditionalFormatting sqref="C714">
    <cfRule type="cellIs" dxfId="589" priority="276" stopIfTrue="1" operator="equal">
      <formula>$C710</formula>
    </cfRule>
  </conditionalFormatting>
  <conditionalFormatting sqref="C714">
    <cfRule type="cellIs" dxfId="588" priority="275" stopIfTrue="1" operator="equal">
      <formula>$C659</formula>
    </cfRule>
  </conditionalFormatting>
  <conditionalFormatting sqref="C702:C703">
    <cfRule type="cellIs" dxfId="587" priority="274" stopIfTrue="1" operator="equal">
      <formula>$C650</formula>
    </cfRule>
  </conditionalFormatting>
  <conditionalFormatting sqref="C745">
    <cfRule type="cellIs" dxfId="586" priority="273" stopIfTrue="1" operator="equal">
      <formula>$C695</formula>
    </cfRule>
  </conditionalFormatting>
  <conditionalFormatting sqref="C169">
    <cfRule type="cellIs" dxfId="585" priority="272" stopIfTrue="1" operator="equal">
      <formula>$C168</formula>
    </cfRule>
  </conditionalFormatting>
  <conditionalFormatting sqref="C176">
    <cfRule type="cellIs" dxfId="584" priority="271" stopIfTrue="1" operator="equal">
      <formula>$C175</formula>
    </cfRule>
  </conditionalFormatting>
  <conditionalFormatting sqref="C183">
    <cfRule type="cellIs" dxfId="583" priority="270" stopIfTrue="1" operator="equal">
      <formula>$C182</formula>
    </cfRule>
  </conditionalFormatting>
  <conditionalFormatting sqref="C259">
    <cfRule type="cellIs" dxfId="582" priority="269" stopIfTrue="1" operator="equal">
      <formula>$C255</formula>
    </cfRule>
  </conditionalFormatting>
  <conditionalFormatting sqref="C263">
    <cfRule type="cellIs" dxfId="581" priority="268" stopIfTrue="1" operator="equal">
      <formula>$C259</formula>
    </cfRule>
  </conditionalFormatting>
  <conditionalFormatting sqref="C269">
    <cfRule type="cellIs" dxfId="580" priority="267" stopIfTrue="1" operator="equal">
      <formula>$C266</formula>
    </cfRule>
  </conditionalFormatting>
  <conditionalFormatting sqref="C272">
    <cfRule type="cellIs" dxfId="579" priority="266" stopIfTrue="1" operator="equal">
      <formula>$C269</formula>
    </cfRule>
  </conditionalFormatting>
  <conditionalFormatting sqref="C275">
    <cfRule type="cellIs" dxfId="578" priority="265" stopIfTrue="1" operator="equal">
      <formula>$C272</formula>
    </cfRule>
  </conditionalFormatting>
  <conditionalFormatting sqref="C292">
    <cfRule type="cellIs" dxfId="577" priority="264" stopIfTrue="1" operator="equal">
      <formula>$C291</formula>
    </cfRule>
  </conditionalFormatting>
  <conditionalFormatting sqref="C286 C237">
    <cfRule type="cellIs" dxfId="576" priority="263" stopIfTrue="1" operator="equal">
      <formula>$C231</formula>
    </cfRule>
  </conditionalFormatting>
  <conditionalFormatting sqref="C298">
    <cfRule type="cellIs" dxfId="575" priority="262" stopIfTrue="1" operator="equal">
      <formula>$C295</formula>
    </cfRule>
  </conditionalFormatting>
  <conditionalFormatting sqref="C309">
    <cfRule type="cellIs" dxfId="574" priority="261" stopIfTrue="1" operator="equal">
      <formula>$C306</formula>
    </cfRule>
  </conditionalFormatting>
  <conditionalFormatting sqref="C311">
    <cfRule type="cellIs" dxfId="573" priority="260" stopIfTrue="1" operator="equal">
      <formula>$C309</formula>
    </cfRule>
  </conditionalFormatting>
  <conditionalFormatting sqref="C318">
    <cfRule type="cellIs" dxfId="572" priority="259" stopIfTrue="1" operator="equal">
      <formula>$C316</formula>
    </cfRule>
  </conditionalFormatting>
  <conditionalFormatting sqref="C320">
    <cfRule type="cellIs" dxfId="571" priority="258" stopIfTrue="1" operator="equal">
      <formula>$C318</formula>
    </cfRule>
  </conditionalFormatting>
  <conditionalFormatting sqref="C376">
    <cfRule type="cellIs" dxfId="570" priority="257" stopIfTrue="1" operator="equal">
      <formula>$C519</formula>
    </cfRule>
  </conditionalFormatting>
  <conditionalFormatting sqref="C244">
    <cfRule type="cellIs" dxfId="569" priority="256" stopIfTrue="1" operator="equal">
      <formula>$C557</formula>
    </cfRule>
  </conditionalFormatting>
  <conditionalFormatting sqref="C252 C378:C379">
    <cfRule type="cellIs" dxfId="568" priority="255" stopIfTrue="1" operator="equal">
      <formula>$C241</formula>
    </cfRule>
  </conditionalFormatting>
  <conditionalFormatting sqref="C566">
    <cfRule type="cellIs" dxfId="567" priority="254" stopIfTrue="1" operator="equal">
      <formula>$C564</formula>
    </cfRule>
  </conditionalFormatting>
  <conditionalFormatting sqref="C568">
    <cfRule type="cellIs" dxfId="566" priority="253" stopIfTrue="1" operator="equal">
      <formula>$C566</formula>
    </cfRule>
  </conditionalFormatting>
  <conditionalFormatting sqref="C575">
    <cfRule type="cellIs" dxfId="565" priority="252" stopIfTrue="1" operator="equal">
      <formula>$C573</formula>
    </cfRule>
  </conditionalFormatting>
  <conditionalFormatting sqref="C577">
    <cfRule type="cellIs" dxfId="564" priority="251" stopIfTrue="1" operator="equal">
      <formula>$C575</formula>
    </cfRule>
  </conditionalFormatting>
  <conditionalFormatting sqref="C607">
    <cfRule type="cellIs" dxfId="563" priority="250" stopIfTrue="1" operator="equal">
      <formula>$C608</formula>
    </cfRule>
  </conditionalFormatting>
  <conditionalFormatting sqref="C158">
    <cfRule type="cellIs" dxfId="562" priority="249" stopIfTrue="1" operator="equal">
      <formula>$C156</formula>
    </cfRule>
  </conditionalFormatting>
  <conditionalFormatting sqref="C187">
    <cfRule type="cellIs" dxfId="561" priority="248" stopIfTrue="1" operator="equal">
      <formula>$C185</formula>
    </cfRule>
  </conditionalFormatting>
  <conditionalFormatting sqref="C253">
    <cfRule type="cellIs" dxfId="560" priority="247" stopIfTrue="1" operator="equal">
      <formula>$C201</formula>
    </cfRule>
  </conditionalFormatting>
  <conditionalFormatting sqref="C254">
    <cfRule type="cellIs" dxfId="559" priority="246" stopIfTrue="1" operator="equal">
      <formula>$C201</formula>
    </cfRule>
  </conditionalFormatting>
  <conditionalFormatting sqref="C522">
    <cfRule type="cellIs" dxfId="558" priority="245" stopIfTrue="1" operator="equal">
      <formula>$C520</formula>
    </cfRule>
  </conditionalFormatting>
  <conditionalFormatting sqref="C523">
    <cfRule type="cellIs" dxfId="557" priority="244" stopIfTrue="1" operator="equal">
      <formula>$C520</formula>
    </cfRule>
  </conditionalFormatting>
  <conditionalFormatting sqref="C230">
    <cfRule type="cellIs" dxfId="556" priority="243" stopIfTrue="1" operator="equal">
      <formula>$C538</formula>
    </cfRule>
  </conditionalFormatting>
  <conditionalFormatting sqref="C244">
    <cfRule type="cellIs" dxfId="555" priority="242" stopIfTrue="1" operator="equal">
      <formula>$C242</formula>
    </cfRule>
  </conditionalFormatting>
  <conditionalFormatting sqref="C245">
    <cfRule type="cellIs" dxfId="554" priority="241" stopIfTrue="1" operator="equal">
      <formula>$C242</formula>
    </cfRule>
  </conditionalFormatting>
  <conditionalFormatting sqref="C598">
    <cfRule type="cellIs" dxfId="553" priority="240" stopIfTrue="1" operator="equal">
      <formula>$C238</formula>
    </cfRule>
  </conditionalFormatting>
  <conditionalFormatting sqref="C589">
    <cfRule type="cellIs" dxfId="552" priority="239" stopIfTrue="1" operator="equal">
      <formula>$C237</formula>
    </cfRule>
  </conditionalFormatting>
  <conditionalFormatting sqref="C252">
    <cfRule type="cellIs" dxfId="551" priority="238" stopIfTrue="1" operator="equal">
      <formula>$C200</formula>
    </cfRule>
  </conditionalFormatting>
  <conditionalFormatting sqref="C243">
    <cfRule type="cellIs" dxfId="550" priority="237" stopIfTrue="1" operator="equal">
      <formula>$C556</formula>
    </cfRule>
  </conditionalFormatting>
  <conditionalFormatting sqref="C243">
    <cfRule type="cellIs" dxfId="549" priority="236" stopIfTrue="1" operator="equal">
      <formula>$C241</formula>
    </cfRule>
  </conditionalFormatting>
  <conditionalFormatting sqref="C561">
    <cfRule type="cellIs" dxfId="548" priority="235" stopIfTrue="1" operator="equal">
      <formula>$C251</formula>
    </cfRule>
  </conditionalFormatting>
  <conditionalFormatting sqref="C562">
    <cfRule type="cellIs" dxfId="547" priority="234" stopIfTrue="1" operator="equal">
      <formula>$C251</formula>
    </cfRule>
  </conditionalFormatting>
  <conditionalFormatting sqref="C607">
    <cfRule type="cellIs" dxfId="546" priority="233" stopIfTrue="1" operator="equal">
      <formula>$C249</formula>
    </cfRule>
  </conditionalFormatting>
  <conditionalFormatting sqref="C278">
    <cfRule type="cellIs" dxfId="545" priority="232" stopIfTrue="1" operator="equal">
      <formula>$C277</formula>
    </cfRule>
  </conditionalFormatting>
  <conditionalFormatting sqref="C173">
    <cfRule type="cellIs" dxfId="544" priority="231" stopIfTrue="1" operator="equal">
      <formula>$C172</formula>
    </cfRule>
  </conditionalFormatting>
  <conditionalFormatting sqref="C334 C381 C532">
    <cfRule type="cellIs" dxfId="543" priority="230" stopIfTrue="1" operator="equal">
      <formula>$C321</formula>
    </cfRule>
  </conditionalFormatting>
  <conditionalFormatting sqref="C333 C380">
    <cfRule type="cellIs" dxfId="542" priority="229" stopIfTrue="1" operator="equal">
      <formula>$C321</formula>
    </cfRule>
  </conditionalFormatting>
  <conditionalFormatting sqref="C504">
    <cfRule type="cellIs" dxfId="541" priority="228" stopIfTrue="1" operator="equal">
      <formula>$C331</formula>
    </cfRule>
  </conditionalFormatting>
  <conditionalFormatting sqref="C323">
    <cfRule type="cellIs" dxfId="540" priority="227" stopIfTrue="1" operator="equal">
      <formula>$C502</formula>
    </cfRule>
  </conditionalFormatting>
  <conditionalFormatting sqref="C324">
    <cfRule type="cellIs" dxfId="539" priority="226" stopIfTrue="1" operator="equal">
      <formula>$C502</formula>
    </cfRule>
  </conditionalFormatting>
  <conditionalFormatting sqref="C505">
    <cfRule type="cellIs" dxfId="538" priority="225" stopIfTrue="1" operator="equal">
      <formula>$C331</formula>
    </cfRule>
  </conditionalFormatting>
  <conditionalFormatting sqref="C371">
    <cfRule type="cellIs" dxfId="537" priority="224" stopIfTrue="1" operator="equal">
      <formula>$C327</formula>
    </cfRule>
  </conditionalFormatting>
  <conditionalFormatting sqref="C370">
    <cfRule type="cellIs" dxfId="536" priority="223" stopIfTrue="1" operator="equal">
      <formula>$C327</formula>
    </cfRule>
  </conditionalFormatting>
  <conditionalFormatting sqref="C551">
    <cfRule type="cellIs" dxfId="535" priority="222" stopIfTrue="1" operator="equal">
      <formula>$C329</formula>
    </cfRule>
  </conditionalFormatting>
  <conditionalFormatting sqref="C332">
    <cfRule type="cellIs" dxfId="534" priority="221" stopIfTrue="1" operator="equal">
      <formula>$C320</formula>
    </cfRule>
  </conditionalFormatting>
  <conditionalFormatting sqref="C379">
    <cfRule type="cellIs" dxfId="533" priority="220" stopIfTrue="1" operator="equal">
      <formula>$C367</formula>
    </cfRule>
  </conditionalFormatting>
  <conditionalFormatting sqref="C416">
    <cfRule type="cellIs" dxfId="532" priority="219" stopIfTrue="1" operator="equal">
      <formula>$C413</formula>
    </cfRule>
  </conditionalFormatting>
  <conditionalFormatting sqref="C443">
    <cfRule type="cellIs" dxfId="531" priority="218" stopIfTrue="1" operator="equal">
      <formula>$C440</formula>
    </cfRule>
  </conditionalFormatting>
  <conditionalFormatting sqref="C462">
    <cfRule type="cellIs" dxfId="530" priority="217" stopIfTrue="1" operator="equal">
      <formula>$C459</formula>
    </cfRule>
  </conditionalFormatting>
  <conditionalFormatting sqref="C369">
    <cfRule type="cellIs" dxfId="529" priority="216" stopIfTrue="1" operator="equal">
      <formula>$C511</formula>
    </cfRule>
  </conditionalFormatting>
  <conditionalFormatting sqref="C369">
    <cfRule type="cellIs" dxfId="528" priority="215" stopIfTrue="1" operator="equal">
      <formula>$C326</formula>
    </cfRule>
  </conditionalFormatting>
  <conditionalFormatting sqref="C484">
    <cfRule type="cellIs" dxfId="527" priority="214" stopIfTrue="1" operator="equal">
      <formula>$C377</formula>
    </cfRule>
  </conditionalFormatting>
  <conditionalFormatting sqref="C485">
    <cfRule type="cellIs" dxfId="526" priority="213" stopIfTrue="1" operator="equal">
      <formula>$C377</formula>
    </cfRule>
  </conditionalFormatting>
  <conditionalFormatting sqref="C369">
    <cfRule type="cellIs" dxfId="525" priority="212" stopIfTrue="1" operator="equal">
      <formula>$C481</formula>
    </cfRule>
  </conditionalFormatting>
  <conditionalFormatting sqref="C522">
    <cfRule type="cellIs" dxfId="524" priority="211" stopIfTrue="1" operator="equal">
      <formula>$C377</formula>
    </cfRule>
  </conditionalFormatting>
  <conditionalFormatting sqref="C474">
    <cfRule type="cellIs" dxfId="523" priority="210" stopIfTrue="1" operator="equal">
      <formula>$C469</formula>
    </cfRule>
  </conditionalFormatting>
  <conditionalFormatting sqref="C513">
    <cfRule type="cellIs" dxfId="522" priority="209" stopIfTrue="1" operator="equal">
      <formula>$C482</formula>
    </cfRule>
  </conditionalFormatting>
  <conditionalFormatting sqref="C483">
    <cfRule type="cellIs" dxfId="521" priority="208" stopIfTrue="1" operator="equal">
      <formula>$C376</formula>
    </cfRule>
  </conditionalFormatting>
  <conditionalFormatting sqref="C503">
    <cfRule type="cellIs" dxfId="520" priority="207" stopIfTrue="1" operator="equal">
      <formula>$C330</formula>
    </cfRule>
  </conditionalFormatting>
  <conditionalFormatting sqref="C512">
    <cfRule type="cellIs" dxfId="519" priority="206" stopIfTrue="1" operator="equal">
      <formula>$C481</formula>
    </cfRule>
  </conditionalFormatting>
  <conditionalFormatting sqref="C532">
    <cfRule type="cellIs" dxfId="518" priority="205" stopIfTrue="1" operator="equal">
      <formula>$C492</formula>
    </cfRule>
  </conditionalFormatting>
  <conditionalFormatting sqref="C541">
    <cfRule type="cellIs" dxfId="517" priority="204" stopIfTrue="1" operator="equal">
      <formula>$C501</formula>
    </cfRule>
  </conditionalFormatting>
  <conditionalFormatting sqref="C550">
    <cfRule type="cellIs" dxfId="516" priority="203" stopIfTrue="1" operator="equal">
      <formula>$C328</formula>
    </cfRule>
  </conditionalFormatting>
  <conditionalFormatting sqref="C202:C203">
    <cfRule type="cellIs" dxfId="515" priority="202" stopIfTrue="1" operator="equal">
      <formula>$C519</formula>
    </cfRule>
  </conditionalFormatting>
  <conditionalFormatting sqref="C202:C229">
    <cfRule type="cellIs" dxfId="514" priority="201" stopIfTrue="1" operator="equal">
      <formula>$C376</formula>
    </cfRule>
  </conditionalFormatting>
  <conditionalFormatting sqref="C206 C203 C208:C223 C225">
    <cfRule type="cellIs" dxfId="513" priority="200" stopIfTrue="1" operator="equal">
      <formula>$C202</formula>
    </cfRule>
  </conditionalFormatting>
  <conditionalFormatting sqref="C224 C227 C229">
    <cfRule type="cellIs" dxfId="512" priority="199" stopIfTrue="1" operator="equal">
      <formula>$C222</formula>
    </cfRule>
  </conditionalFormatting>
  <conditionalFormatting sqref="C203">
    <cfRule type="cellIs" dxfId="511" priority="198" stopIfTrue="1" operator="equal">
      <formula>$C164</formula>
    </cfRule>
  </conditionalFormatting>
  <conditionalFormatting sqref="C207 C205">
    <cfRule type="cellIs" dxfId="510" priority="197" stopIfTrue="1" operator="equal">
      <formula>$C202</formula>
    </cfRule>
  </conditionalFormatting>
  <conditionalFormatting sqref="C204">
    <cfRule type="cellIs" dxfId="509" priority="196" stopIfTrue="1" operator="equal">
      <formula>$C206</formula>
    </cfRule>
  </conditionalFormatting>
  <conditionalFormatting sqref="C223">
    <cfRule type="cellIs" dxfId="508" priority="195" stopIfTrue="1" operator="equal">
      <formula>$C203</formula>
    </cfRule>
  </conditionalFormatting>
  <conditionalFormatting sqref="C226">
    <cfRule type="cellIs" dxfId="507" priority="194" stopIfTrue="1" operator="equal">
      <formula>$C223</formula>
    </cfRule>
  </conditionalFormatting>
  <conditionalFormatting sqref="C228">
    <cfRule type="cellIs" dxfId="506" priority="193" stopIfTrue="1" operator="equal">
      <formula>$C226</formula>
    </cfRule>
  </conditionalFormatting>
  <conditionalFormatting sqref="C204">
    <cfRule type="cellIs" dxfId="505" priority="192" stopIfTrue="1" operator="equal">
      <formula>$C228</formula>
    </cfRule>
  </conditionalFormatting>
  <conditionalFormatting sqref="C204:C229">
    <cfRule type="cellIs" dxfId="504" priority="191" stopIfTrue="1" operator="equal">
      <formula>$C532</formula>
    </cfRule>
  </conditionalFormatting>
  <conditionalFormatting sqref="C521">
    <cfRule type="cellIs" dxfId="503" priority="190" stopIfTrue="1" operator="equal">
      <formula>$C519</formula>
    </cfRule>
  </conditionalFormatting>
  <conditionalFormatting sqref="C521">
    <cfRule type="cellIs" dxfId="502" priority="189" stopIfTrue="1" operator="equal">
      <formula>$C376</formula>
    </cfRule>
  </conditionalFormatting>
  <conditionalFormatting sqref="C1186:C1188 C857:C859 C870 C559:C561 C230:C232 C243">
    <cfRule type="cellIs" dxfId="501" priority="188" stopIfTrue="1" operator="equal">
      <formula>#REF!</formula>
    </cfRule>
  </conditionalFormatting>
  <conditionalFormatting sqref="C560">
    <cfRule type="cellIs" dxfId="500" priority="187" stopIfTrue="1" operator="equal">
      <formula>$C250</formula>
    </cfRule>
  </conditionalFormatting>
  <conditionalFormatting sqref="C559">
    <cfRule type="cellIs" dxfId="499" priority="186" stopIfTrue="1" operator="equal">
      <formula>$C556</formula>
    </cfRule>
  </conditionalFormatting>
  <conditionalFormatting sqref="C559">
    <cfRule type="cellIs" dxfId="498" priority="185" stopIfTrue="1" operator="equal">
      <formula>$C249</formula>
    </cfRule>
  </conditionalFormatting>
  <conditionalFormatting sqref="C588">
    <cfRule type="cellIs" dxfId="497" priority="184" stopIfTrue="1" operator="equal">
      <formula>$C236</formula>
    </cfRule>
  </conditionalFormatting>
  <conditionalFormatting sqref="C597">
    <cfRule type="cellIs" dxfId="496" priority="183" stopIfTrue="1" operator="equal">
      <formula>$C245</formula>
    </cfRule>
  </conditionalFormatting>
  <conditionalFormatting sqref="C606">
    <cfRule type="cellIs" dxfId="495" priority="182" stopIfTrue="1" operator="equal">
      <formula>$C607</formula>
    </cfRule>
  </conditionalFormatting>
  <conditionalFormatting sqref="C606">
    <cfRule type="cellIs" dxfId="494" priority="181" stopIfTrue="1" operator="equal">
      <formula>$C248</formula>
    </cfRule>
  </conditionalFormatting>
  <conditionalFormatting sqref="C615">
    <cfRule type="cellIs" dxfId="493" priority="180" stopIfTrue="1" operator="equal">
      <formula>$C562</formula>
    </cfRule>
  </conditionalFormatting>
  <conditionalFormatting sqref="C625">
    <cfRule type="cellIs" dxfId="492" priority="179" stopIfTrue="1" operator="equal">
      <formula>$C571</formula>
    </cfRule>
  </conditionalFormatting>
  <conditionalFormatting sqref="C624">
    <cfRule type="cellIs" dxfId="491" priority="178" stopIfTrue="1" operator="equal">
      <formula>$C621</formula>
    </cfRule>
  </conditionalFormatting>
  <conditionalFormatting sqref="C624">
    <cfRule type="cellIs" dxfId="490" priority="177" stopIfTrue="1" operator="equal">
      <formula>$C570</formula>
    </cfRule>
  </conditionalFormatting>
  <conditionalFormatting sqref="C635">
    <cfRule type="cellIs" dxfId="489" priority="176" stopIfTrue="1" operator="equal">
      <formula>$C582</formula>
    </cfRule>
  </conditionalFormatting>
  <conditionalFormatting sqref="C644">
    <cfRule type="cellIs" dxfId="488" priority="175" stopIfTrue="1" operator="equal">
      <formula>$C591</formula>
    </cfRule>
  </conditionalFormatting>
  <conditionalFormatting sqref="C653">
    <cfRule type="cellIs" dxfId="487" priority="174" stopIfTrue="1" operator="equal">
      <formula>$C600</formula>
    </cfRule>
  </conditionalFormatting>
  <conditionalFormatting sqref="C662">
    <cfRule type="cellIs" dxfId="486" priority="173" stopIfTrue="1" operator="equal">
      <formula>$C609</formula>
    </cfRule>
  </conditionalFormatting>
  <conditionalFormatting sqref="C671">
    <cfRule type="cellIs" dxfId="485" priority="172" stopIfTrue="1" operator="equal">
      <formula>$C618</formula>
    </cfRule>
  </conditionalFormatting>
  <conditionalFormatting sqref="C682">
    <cfRule type="cellIs" dxfId="484" priority="171" stopIfTrue="1" operator="equal">
      <formula>$C629</formula>
    </cfRule>
  </conditionalFormatting>
  <conditionalFormatting sqref="C681">
    <cfRule type="cellIs" dxfId="483" priority="170" stopIfTrue="1" operator="equal">
      <formula>$C678</formula>
    </cfRule>
  </conditionalFormatting>
  <conditionalFormatting sqref="C681">
    <cfRule type="cellIs" dxfId="482" priority="169" stopIfTrue="1" operator="equal">
      <formula>$C628</formula>
    </cfRule>
  </conditionalFormatting>
  <conditionalFormatting sqref="C691">
    <cfRule type="cellIs" dxfId="481" priority="168" stopIfTrue="1" operator="equal">
      <formula>$C638</formula>
    </cfRule>
  </conditionalFormatting>
  <conditionalFormatting sqref="C704">
    <cfRule type="cellIs" dxfId="480" priority="167" stopIfTrue="1" operator="equal">
      <formula>$C651</formula>
    </cfRule>
  </conditionalFormatting>
  <conditionalFormatting sqref="C704">
    <cfRule type="cellIs" dxfId="479" priority="166" stopIfTrue="1" operator="equal">
      <formula>$C700</formula>
    </cfRule>
  </conditionalFormatting>
  <conditionalFormatting sqref="C703">
    <cfRule type="cellIs" dxfId="478" priority="165" stopIfTrue="1" operator="equal">
      <formula>$C650</formula>
    </cfRule>
  </conditionalFormatting>
  <conditionalFormatting sqref="C703">
    <cfRule type="cellIs" dxfId="477" priority="164" stopIfTrue="1" operator="equal">
      <formula>$C700</formula>
    </cfRule>
  </conditionalFormatting>
  <conditionalFormatting sqref="C703">
    <cfRule type="cellIs" dxfId="476" priority="163" stopIfTrue="1" operator="equal">
      <formula>$C650</formula>
    </cfRule>
  </conditionalFormatting>
  <conditionalFormatting sqref="C703">
    <cfRule type="cellIs" dxfId="475" priority="162" stopIfTrue="1" operator="equal">
      <formula>$C699</formula>
    </cfRule>
  </conditionalFormatting>
  <conditionalFormatting sqref="C713">
    <cfRule type="cellIs" dxfId="474" priority="161" stopIfTrue="1" operator="equal">
      <formula>$C659</formula>
    </cfRule>
  </conditionalFormatting>
  <conditionalFormatting sqref="C713">
    <cfRule type="cellIs" dxfId="473" priority="160" stopIfTrue="1" operator="equal">
      <formula>$C710</formula>
    </cfRule>
  </conditionalFormatting>
  <conditionalFormatting sqref="C734">
    <cfRule type="cellIs" dxfId="472" priority="159" stopIfTrue="1" operator="equal">
      <formula>$C684</formula>
    </cfRule>
  </conditionalFormatting>
  <conditionalFormatting sqref="C743">
    <cfRule type="cellIs" dxfId="471" priority="158" stopIfTrue="1" operator="equal">
      <formula>$C739</formula>
    </cfRule>
  </conditionalFormatting>
  <conditionalFormatting sqref="C743">
    <cfRule type="cellIs" dxfId="470" priority="157" stopIfTrue="1" operator="equal">
      <formula>$C691</formula>
    </cfRule>
  </conditionalFormatting>
  <conditionalFormatting sqref="C753">
    <cfRule type="cellIs" dxfId="469" priority="156" stopIfTrue="1" operator="equal">
      <formula>$C700</formula>
    </cfRule>
  </conditionalFormatting>
  <conditionalFormatting sqref="C762">
    <cfRule type="cellIs" dxfId="468" priority="155" stopIfTrue="1" operator="equal">
      <formula>$C709</formula>
    </cfRule>
  </conditionalFormatting>
  <conditionalFormatting sqref="C781 C1378 C1358 C1351 C1353 C1328 C1321 C791:C795 C805:C809 C824:C826 C819:C821 C882 C884:C885 C888:C889 C895:C896 C898 C901 C915:C918 C909:C912 C904 C933 C935 C943 C993 C1118 C1115 C1190:C1191 C1200 C1255 C1303 C779 C785 C812:C814 C860:C864 C873 C798:C802 C1151 C1153 C1156">
    <cfRule type="cellIs" dxfId="467" priority="154" stopIfTrue="1" operator="equal">
      <formula>$C778</formula>
    </cfRule>
  </conditionalFormatting>
  <conditionalFormatting sqref="C782 C780 C1374:C1377 C1356:C1357 C1344:C1349 C1323:C1327 C797 C804 C811 C882:C883 C823 C887 C897 C900 C903 C914 C908 C926 C937 C946 C1117 C1192 C1194 C1203 C789:C790 C815 C817:C818 C828 C865:C869 C873:C878 C891:C893 C924 C920:C922 C933:C934 C928:C931 C943:C944 C939:C941 C957:C959 C952:C953 C1133:C1139 C948:C949 C962:C969 C971:C978 C989:C992 C980:C987 C1009:C1016 C1018:C1025 C1027:C1034 C1036:C1043 C1046:C1053 C1055:C1062 C1064:C1070 C1074:C1081 C1083:C1089 C995 C999:C1004 C1113:C1114 C1104:C1110 C1093:C1099 C1124:C1130 C1120:C1122 C1162:C1169 C1171:C1178 C1142:C1148 C1155 C1151:C1152 C1158:C1160 C1180:C1186 C1200:C1201 C1196:C1198 C1205:C1207 C1209:C1216 C1227:C1233 C1218:C1225 C1236:C1243 C1245:C1251 C1257:C1263 C1265:C1272 C1274:C1281 C1283:C1290 C1301:C1302 C1292:C1299 C1305:C1308 C1312:C1319 C1329:C1330 C1334:C1341 C1360:C1362 C1364:C1371 C1383:C1385 C1379:C1381 C1392:C1397 C1388:C1390">
    <cfRule type="cellIs" dxfId="466" priority="153" stopIfTrue="1" operator="equal">
      <formula>$C778</formula>
    </cfRule>
  </conditionalFormatting>
  <conditionalFormatting sqref="C789">
    <cfRule type="cellIs" dxfId="465" priority="152" stopIfTrue="1" operator="equal">
      <formula>$C788</formula>
    </cfRule>
  </conditionalFormatting>
  <conditionalFormatting sqref="C827 C822 C1103 C1333">
    <cfRule type="cellIs" dxfId="464" priority="151" stopIfTrue="1" operator="equal">
      <formula>$C817</formula>
    </cfRule>
  </conditionalFormatting>
  <conditionalFormatting sqref="C954">
    <cfRule type="cellIs" dxfId="463" priority="150" stopIfTrue="1" operator="equal">
      <formula>$C1109</formula>
    </cfRule>
  </conditionalFormatting>
  <conditionalFormatting sqref="C1351">
    <cfRule type="cellIs" dxfId="462" priority="149" stopIfTrue="1" operator="equal">
      <formula>$C1301</formula>
    </cfRule>
  </conditionalFormatting>
  <conditionalFormatting sqref="C997 C1001 C999">
    <cfRule type="cellIs" dxfId="461" priority="148" stopIfTrue="1" operator="equal">
      <formula>$C1140</formula>
    </cfRule>
  </conditionalFormatting>
  <conditionalFormatting sqref="C1160">
    <cfRule type="cellIs" dxfId="460" priority="147" stopIfTrue="1" operator="equal">
      <formula>$C1120</formula>
    </cfRule>
  </conditionalFormatting>
  <conditionalFormatting sqref="C1169">
    <cfRule type="cellIs" dxfId="459" priority="146" stopIfTrue="1" operator="equal">
      <formula>$C1129</formula>
    </cfRule>
  </conditionalFormatting>
  <conditionalFormatting sqref="C858">
    <cfRule type="cellIs" dxfId="458" priority="145" stopIfTrue="1" operator="equal">
      <formula>$C1167</formula>
    </cfRule>
  </conditionalFormatting>
  <conditionalFormatting sqref="C1319 C1331">
    <cfRule type="cellIs" dxfId="457" priority="144" stopIfTrue="1" operator="equal">
      <formula>$C1266</formula>
    </cfRule>
  </conditionalFormatting>
  <conditionalFormatting sqref="C1243">
    <cfRule type="cellIs" dxfId="456" priority="143" stopIfTrue="1" operator="equal">
      <formula>$C1190</formula>
    </cfRule>
  </conditionalFormatting>
  <conditionalFormatting sqref="C1253">
    <cfRule type="cellIs" dxfId="455" priority="142" stopIfTrue="1" operator="equal">
      <formula>$C1199</formula>
    </cfRule>
  </conditionalFormatting>
  <conditionalFormatting sqref="C1263">
    <cfRule type="cellIs" dxfId="454" priority="141" stopIfTrue="1" operator="equal">
      <formula>$C1210</formula>
    </cfRule>
  </conditionalFormatting>
  <conditionalFormatting sqref="C1272">
    <cfRule type="cellIs" dxfId="453" priority="140" stopIfTrue="1" operator="equal">
      <formula>$C1219</formula>
    </cfRule>
  </conditionalFormatting>
  <conditionalFormatting sqref="C1281">
    <cfRule type="cellIs" dxfId="452" priority="139" stopIfTrue="1" operator="equal">
      <formula>$C1228</formula>
    </cfRule>
  </conditionalFormatting>
  <conditionalFormatting sqref="C1290">
    <cfRule type="cellIs" dxfId="451" priority="138" stopIfTrue="1" operator="equal">
      <formula>$C1237</formula>
    </cfRule>
  </conditionalFormatting>
  <conditionalFormatting sqref="C1299">
    <cfRule type="cellIs" dxfId="450" priority="137" stopIfTrue="1" operator="equal">
      <formula>$C1246</formula>
    </cfRule>
  </conditionalFormatting>
  <conditionalFormatting sqref="C1310">
    <cfRule type="cellIs" dxfId="449" priority="136" stopIfTrue="1" operator="equal">
      <formula>$C1257</formula>
    </cfRule>
  </conditionalFormatting>
  <conditionalFormatting sqref="C1362">
    <cfRule type="cellIs" dxfId="448" priority="135" stopIfTrue="1" operator="equal">
      <formula>$C1312</formula>
    </cfRule>
  </conditionalFormatting>
  <conditionalFormatting sqref="C1332">
    <cfRule type="cellIs" dxfId="447" priority="134" stopIfTrue="1" operator="equal">
      <formula>$C1279</formula>
    </cfRule>
  </conditionalFormatting>
  <conditionalFormatting sqref="C1342">
    <cfRule type="cellIs" dxfId="446" priority="133" stopIfTrue="1" operator="equal">
      <formula>$C1288</formula>
    </cfRule>
  </conditionalFormatting>
  <conditionalFormatting sqref="C1350">
    <cfRule type="cellIs" dxfId="445" priority="132" stopIfTrue="1" operator="equal">
      <formula>$C1299</formula>
    </cfRule>
  </conditionalFormatting>
  <conditionalFormatting sqref="C1381">
    <cfRule type="cellIs" dxfId="444" priority="131" stopIfTrue="1" operator="equal">
      <formula>$C1328</formula>
    </cfRule>
  </conditionalFormatting>
  <conditionalFormatting sqref="C1390">
    <cfRule type="cellIs" dxfId="443" priority="130" stopIfTrue="1" operator="equal">
      <formula>$C1337</formula>
    </cfRule>
  </conditionalFormatting>
  <conditionalFormatting sqref="C1386 C927 C788 C1045 C1073 C1092 C1101:C1102 C1254 C1311 C1332 C1343 C1373">
    <cfRule type="cellIs" dxfId="442" priority="129" stopIfTrue="1" operator="equal">
      <formula>$C784</formula>
    </cfRule>
  </conditionalFormatting>
  <conditionalFormatting sqref="C1384">
    <cfRule type="cellIs" dxfId="441" priority="128" stopIfTrue="1" operator="equal">
      <formula>$C1383</formula>
    </cfRule>
  </conditionalFormatting>
  <conditionalFormatting sqref="C1359 C1352 C1322 C906:C907 C994 C1119 C1116 C1191 C1256 C1304 C786:C787 C816 C894 C923 C932 C942 C955:C956 C970 C979 C988 C1017 C1026 C1035 C1044 C1054 C1063 C1071:C1072 C1082 C1090:C1091 C1099:C1101 C1123 C1141 C1170 C1179 C1154 C1157 C1161 C1187 C1199 C1208 C1217 C1226 C1235 C1244 C1252:C1253 C1264 C1273 C1282 C1291 C1300 C1309:C1310 C1320 C1331 C1342 C1363 C1372 C1382 C1391">
    <cfRule type="cellIs" dxfId="440" priority="127" stopIfTrue="1" operator="equal">
      <formula>$C783</formula>
    </cfRule>
  </conditionalFormatting>
  <conditionalFormatting sqref="C1371">
    <cfRule type="cellIs" dxfId="439" priority="126" stopIfTrue="1" operator="equal">
      <formula>$C1367</formula>
    </cfRule>
  </conditionalFormatting>
  <conditionalFormatting sqref="C1371">
    <cfRule type="cellIs" dxfId="438" priority="125" stopIfTrue="1" operator="equal">
      <formula>$C1319</formula>
    </cfRule>
  </conditionalFormatting>
  <conditionalFormatting sqref="C1350">
    <cfRule type="cellIs" dxfId="437" priority="124" stopIfTrue="1" operator="equal">
      <formula>$C1352</formula>
    </cfRule>
  </conditionalFormatting>
  <conditionalFormatting sqref="C1354">
    <cfRule type="cellIs" dxfId="436" priority="123" stopIfTrue="1" operator="equal">
      <formula>$C1350</formula>
    </cfRule>
  </conditionalFormatting>
  <conditionalFormatting sqref="C1341">
    <cfRule type="cellIs" dxfId="435" priority="122" stopIfTrue="1" operator="equal">
      <formula>$C1337</formula>
    </cfRule>
  </conditionalFormatting>
  <conditionalFormatting sqref="C1341">
    <cfRule type="cellIs" dxfId="434" priority="121" stopIfTrue="1" operator="equal">
      <formula>$C1286</formula>
    </cfRule>
  </conditionalFormatting>
  <conditionalFormatting sqref="C1329:C1330">
    <cfRule type="cellIs" dxfId="433" priority="120" stopIfTrue="1" operator="equal">
      <formula>$C1277</formula>
    </cfRule>
  </conditionalFormatting>
  <conditionalFormatting sqref="C1372">
    <cfRule type="cellIs" dxfId="432" priority="119" stopIfTrue="1" operator="equal">
      <formula>$C1322</formula>
    </cfRule>
  </conditionalFormatting>
  <conditionalFormatting sqref="C796">
    <cfRule type="cellIs" dxfId="431" priority="118" stopIfTrue="1" operator="equal">
      <formula>$C795</formula>
    </cfRule>
  </conditionalFormatting>
  <conditionalFormatting sqref="C803">
    <cfRule type="cellIs" dxfId="430" priority="117" stopIfTrue="1" operator="equal">
      <formula>$C802</formula>
    </cfRule>
  </conditionalFormatting>
  <conditionalFormatting sqref="C810">
    <cfRule type="cellIs" dxfId="429" priority="116" stopIfTrue="1" operator="equal">
      <formula>$C809</formula>
    </cfRule>
  </conditionalFormatting>
  <conditionalFormatting sqref="C886">
    <cfRule type="cellIs" dxfId="428" priority="115" stopIfTrue="1" operator="equal">
      <formula>$C882</formula>
    </cfRule>
  </conditionalFormatting>
  <conditionalFormatting sqref="C890">
    <cfRule type="cellIs" dxfId="427" priority="114" stopIfTrue="1" operator="equal">
      <formula>$C886</formula>
    </cfRule>
  </conditionalFormatting>
  <conditionalFormatting sqref="C896">
    <cfRule type="cellIs" dxfId="426" priority="113" stopIfTrue="1" operator="equal">
      <formula>$C893</formula>
    </cfRule>
  </conditionalFormatting>
  <conditionalFormatting sqref="C899">
    <cfRule type="cellIs" dxfId="425" priority="112" stopIfTrue="1" operator="equal">
      <formula>$C896</formula>
    </cfRule>
  </conditionalFormatting>
  <conditionalFormatting sqref="C902">
    <cfRule type="cellIs" dxfId="424" priority="111" stopIfTrue="1" operator="equal">
      <formula>$C899</formula>
    </cfRule>
  </conditionalFormatting>
  <conditionalFormatting sqref="C919">
    <cfRule type="cellIs" dxfId="423" priority="110" stopIfTrue="1" operator="equal">
      <formula>$C918</formula>
    </cfRule>
  </conditionalFormatting>
  <conditionalFormatting sqref="C913 C864">
    <cfRule type="cellIs" dxfId="422" priority="109" stopIfTrue="1" operator="equal">
      <formula>$C858</formula>
    </cfRule>
  </conditionalFormatting>
  <conditionalFormatting sqref="C925">
    <cfRule type="cellIs" dxfId="421" priority="108" stopIfTrue="1" operator="equal">
      <formula>$C922</formula>
    </cfRule>
  </conditionalFormatting>
  <conditionalFormatting sqref="C936">
    <cfRule type="cellIs" dxfId="420" priority="107" stopIfTrue="1" operator="equal">
      <formula>$C933</formula>
    </cfRule>
  </conditionalFormatting>
  <conditionalFormatting sqref="C938">
    <cfRule type="cellIs" dxfId="419" priority="106" stopIfTrue="1" operator="equal">
      <formula>$C936</formula>
    </cfRule>
  </conditionalFormatting>
  <conditionalFormatting sqref="C945">
    <cfRule type="cellIs" dxfId="418" priority="105" stopIfTrue="1" operator="equal">
      <formula>$C943</formula>
    </cfRule>
  </conditionalFormatting>
  <conditionalFormatting sqref="C947">
    <cfRule type="cellIs" dxfId="417" priority="104" stopIfTrue="1" operator="equal">
      <formula>$C945</formula>
    </cfRule>
  </conditionalFormatting>
  <conditionalFormatting sqref="C1003">
    <cfRule type="cellIs" dxfId="416" priority="103" stopIfTrue="1" operator="equal">
      <formula>$C1146</formula>
    </cfRule>
  </conditionalFormatting>
  <conditionalFormatting sqref="C871">
    <cfRule type="cellIs" dxfId="415" priority="102" stopIfTrue="1" operator="equal">
      <formula>$C1184</formula>
    </cfRule>
  </conditionalFormatting>
  <conditionalFormatting sqref="C879 C1005:C1006">
    <cfRule type="cellIs" dxfId="414" priority="101" stopIfTrue="1" operator="equal">
      <formula>$C868</formula>
    </cfRule>
  </conditionalFormatting>
  <conditionalFormatting sqref="C1193">
    <cfRule type="cellIs" dxfId="413" priority="100" stopIfTrue="1" operator="equal">
      <formula>$C1191</formula>
    </cfRule>
  </conditionalFormatting>
  <conditionalFormatting sqref="C1195">
    <cfRule type="cellIs" dxfId="412" priority="99" stopIfTrue="1" operator="equal">
      <formula>$C1193</formula>
    </cfRule>
  </conditionalFormatting>
  <conditionalFormatting sqref="C1202">
    <cfRule type="cellIs" dxfId="411" priority="98" stopIfTrue="1" operator="equal">
      <formula>$C1200</formula>
    </cfRule>
  </conditionalFormatting>
  <conditionalFormatting sqref="C1204">
    <cfRule type="cellIs" dxfId="410" priority="97" stopIfTrue="1" operator="equal">
      <formula>$C1202</formula>
    </cfRule>
  </conditionalFormatting>
  <conditionalFormatting sqref="C1234">
    <cfRule type="cellIs" dxfId="409" priority="96" stopIfTrue="1" operator="equal">
      <formula>$C1235</formula>
    </cfRule>
  </conditionalFormatting>
  <conditionalFormatting sqref="C785">
    <cfRule type="cellIs" dxfId="408" priority="95" stopIfTrue="1" operator="equal">
      <formula>$C783</formula>
    </cfRule>
  </conditionalFormatting>
  <conditionalFormatting sqref="C814">
    <cfRule type="cellIs" dxfId="407" priority="94" stopIfTrue="1" operator="equal">
      <formula>$C812</formula>
    </cfRule>
  </conditionalFormatting>
  <conditionalFormatting sqref="C880">
    <cfRule type="cellIs" dxfId="406" priority="93" stopIfTrue="1" operator="equal">
      <formula>$C828</formula>
    </cfRule>
  </conditionalFormatting>
  <conditionalFormatting sqref="C881">
    <cfRule type="cellIs" dxfId="405" priority="92" stopIfTrue="1" operator="equal">
      <formula>$C828</formula>
    </cfRule>
  </conditionalFormatting>
  <conditionalFormatting sqref="C1149">
    <cfRule type="cellIs" dxfId="404" priority="91" stopIfTrue="1" operator="equal">
      <formula>$C1147</formula>
    </cfRule>
  </conditionalFormatting>
  <conditionalFormatting sqref="C1150">
    <cfRule type="cellIs" dxfId="403" priority="90" stopIfTrue="1" operator="equal">
      <formula>$C1147</formula>
    </cfRule>
  </conditionalFormatting>
  <conditionalFormatting sqref="C857">
    <cfRule type="cellIs" dxfId="402" priority="89" stopIfTrue="1" operator="equal">
      <formula>$C1165</formula>
    </cfRule>
  </conditionalFormatting>
  <conditionalFormatting sqref="C871">
    <cfRule type="cellIs" dxfId="401" priority="88" stopIfTrue="1" operator="equal">
      <formula>$C869</formula>
    </cfRule>
  </conditionalFormatting>
  <conditionalFormatting sqref="C872">
    <cfRule type="cellIs" dxfId="400" priority="87" stopIfTrue="1" operator="equal">
      <formula>$C869</formula>
    </cfRule>
  </conditionalFormatting>
  <conditionalFormatting sqref="C1225">
    <cfRule type="cellIs" dxfId="399" priority="86" stopIfTrue="1" operator="equal">
      <formula>$C865</formula>
    </cfRule>
  </conditionalFormatting>
  <conditionalFormatting sqref="C1216">
    <cfRule type="cellIs" dxfId="398" priority="85" stopIfTrue="1" operator="equal">
      <formula>$C864</formula>
    </cfRule>
  </conditionalFormatting>
  <conditionalFormatting sqref="C879">
    <cfRule type="cellIs" dxfId="397" priority="84" stopIfTrue="1" operator="equal">
      <formula>$C827</formula>
    </cfRule>
  </conditionalFormatting>
  <conditionalFormatting sqref="C870">
    <cfRule type="cellIs" dxfId="396" priority="83" stopIfTrue="1" operator="equal">
      <formula>$C1183</formula>
    </cfRule>
  </conditionalFormatting>
  <conditionalFormatting sqref="C870">
    <cfRule type="cellIs" dxfId="395" priority="82" stopIfTrue="1" operator="equal">
      <formula>$C868</formula>
    </cfRule>
  </conditionalFormatting>
  <conditionalFormatting sqref="C1188">
    <cfRule type="cellIs" dxfId="394" priority="81" stopIfTrue="1" operator="equal">
      <formula>$C878</formula>
    </cfRule>
  </conditionalFormatting>
  <conditionalFormatting sqref="C1189">
    <cfRule type="cellIs" dxfId="393" priority="80" stopIfTrue="1" operator="equal">
      <formula>$C878</formula>
    </cfRule>
  </conditionalFormatting>
  <conditionalFormatting sqref="C1234">
    <cfRule type="cellIs" dxfId="392" priority="79" stopIfTrue="1" operator="equal">
      <formula>$C876</formula>
    </cfRule>
  </conditionalFormatting>
  <conditionalFormatting sqref="C905">
    <cfRule type="cellIs" dxfId="391" priority="78" stopIfTrue="1" operator="equal">
      <formula>$C904</formula>
    </cfRule>
  </conditionalFormatting>
  <conditionalFormatting sqref="C800">
    <cfRule type="cellIs" dxfId="390" priority="77" stopIfTrue="1" operator="equal">
      <formula>$C799</formula>
    </cfRule>
  </conditionalFormatting>
  <conditionalFormatting sqref="C961 C1008 C1159">
    <cfRule type="cellIs" dxfId="389" priority="76" stopIfTrue="1" operator="equal">
      <formula>$C948</formula>
    </cfRule>
  </conditionalFormatting>
  <conditionalFormatting sqref="C960 C1007">
    <cfRule type="cellIs" dxfId="388" priority="75" stopIfTrue="1" operator="equal">
      <formula>$C948</formula>
    </cfRule>
  </conditionalFormatting>
  <conditionalFormatting sqref="C1131">
    <cfRule type="cellIs" dxfId="387" priority="74" stopIfTrue="1" operator="equal">
      <formula>$C958</formula>
    </cfRule>
  </conditionalFormatting>
  <conditionalFormatting sqref="C950">
    <cfRule type="cellIs" dxfId="386" priority="73" stopIfTrue="1" operator="equal">
      <formula>$C1129</formula>
    </cfRule>
  </conditionalFormatting>
  <conditionalFormatting sqref="C951">
    <cfRule type="cellIs" dxfId="385" priority="72" stopIfTrue="1" operator="equal">
      <formula>$C1129</formula>
    </cfRule>
  </conditionalFormatting>
  <conditionalFormatting sqref="C1132">
    <cfRule type="cellIs" dxfId="384" priority="71" stopIfTrue="1" operator="equal">
      <formula>$C958</formula>
    </cfRule>
  </conditionalFormatting>
  <conditionalFormatting sqref="C998">
    <cfRule type="cellIs" dxfId="383" priority="70" stopIfTrue="1" operator="equal">
      <formula>$C954</formula>
    </cfRule>
  </conditionalFormatting>
  <conditionalFormatting sqref="C997">
    <cfRule type="cellIs" dxfId="382" priority="69" stopIfTrue="1" operator="equal">
      <formula>$C954</formula>
    </cfRule>
  </conditionalFormatting>
  <conditionalFormatting sqref="C1178">
    <cfRule type="cellIs" dxfId="381" priority="68" stopIfTrue="1" operator="equal">
      <formula>$C956</formula>
    </cfRule>
  </conditionalFormatting>
  <conditionalFormatting sqref="C959">
    <cfRule type="cellIs" dxfId="380" priority="67" stopIfTrue="1" operator="equal">
      <formula>$C947</formula>
    </cfRule>
  </conditionalFormatting>
  <conditionalFormatting sqref="C1006">
    <cfRule type="cellIs" dxfId="379" priority="66" stopIfTrue="1" operator="equal">
      <formula>$C994</formula>
    </cfRule>
  </conditionalFormatting>
  <conditionalFormatting sqref="C1043">
    <cfRule type="cellIs" dxfId="378" priority="65" stopIfTrue="1" operator="equal">
      <formula>$C1040</formula>
    </cfRule>
  </conditionalFormatting>
  <conditionalFormatting sqref="C1070">
    <cfRule type="cellIs" dxfId="377" priority="64" stopIfTrue="1" operator="equal">
      <formula>$C1067</formula>
    </cfRule>
  </conditionalFormatting>
  <conditionalFormatting sqref="C1089">
    <cfRule type="cellIs" dxfId="376" priority="63" stopIfTrue="1" operator="equal">
      <formula>$C1086</formula>
    </cfRule>
  </conditionalFormatting>
  <conditionalFormatting sqref="C996">
    <cfRule type="cellIs" dxfId="375" priority="62" stopIfTrue="1" operator="equal">
      <formula>$C1138</formula>
    </cfRule>
  </conditionalFormatting>
  <conditionalFormatting sqref="C996">
    <cfRule type="cellIs" dxfId="374" priority="61" stopIfTrue="1" operator="equal">
      <formula>$C953</formula>
    </cfRule>
  </conditionalFormatting>
  <conditionalFormatting sqref="C1111">
    <cfRule type="cellIs" dxfId="373" priority="60" stopIfTrue="1" operator="equal">
      <formula>$C1004</formula>
    </cfRule>
  </conditionalFormatting>
  <conditionalFormatting sqref="C1112">
    <cfRule type="cellIs" dxfId="372" priority="59" stopIfTrue="1" operator="equal">
      <formula>$C1004</formula>
    </cfRule>
  </conditionalFormatting>
  <conditionalFormatting sqref="C996">
    <cfRule type="cellIs" dxfId="371" priority="58" stopIfTrue="1" operator="equal">
      <formula>$C1108</formula>
    </cfRule>
  </conditionalFormatting>
  <conditionalFormatting sqref="C1149">
    <cfRule type="cellIs" dxfId="370" priority="57" stopIfTrue="1" operator="equal">
      <formula>$C1004</formula>
    </cfRule>
  </conditionalFormatting>
  <conditionalFormatting sqref="C1101">
    <cfRule type="cellIs" dxfId="369" priority="56" stopIfTrue="1" operator="equal">
      <formula>$C1096</formula>
    </cfRule>
  </conditionalFormatting>
  <conditionalFormatting sqref="C1140">
    <cfRule type="cellIs" dxfId="368" priority="55" stopIfTrue="1" operator="equal">
      <formula>$C1109</formula>
    </cfRule>
  </conditionalFormatting>
  <conditionalFormatting sqref="C1110">
    <cfRule type="cellIs" dxfId="367" priority="54" stopIfTrue="1" operator="equal">
      <formula>$C1003</formula>
    </cfRule>
  </conditionalFormatting>
  <conditionalFormatting sqref="C1130">
    <cfRule type="cellIs" dxfId="366" priority="53" stopIfTrue="1" operator="equal">
      <formula>$C957</formula>
    </cfRule>
  </conditionalFormatting>
  <conditionalFormatting sqref="C1139">
    <cfRule type="cellIs" dxfId="365" priority="52" stopIfTrue="1" operator="equal">
      <formula>$C1108</formula>
    </cfRule>
  </conditionalFormatting>
  <conditionalFormatting sqref="C1159">
    <cfRule type="cellIs" dxfId="364" priority="51" stopIfTrue="1" operator="equal">
      <formula>$C1119</formula>
    </cfRule>
  </conditionalFormatting>
  <conditionalFormatting sqref="C1168">
    <cfRule type="cellIs" dxfId="363" priority="50" stopIfTrue="1" operator="equal">
      <formula>$C1128</formula>
    </cfRule>
  </conditionalFormatting>
  <conditionalFormatting sqref="C1177">
    <cfRule type="cellIs" dxfId="362" priority="49" stopIfTrue="1" operator="equal">
      <formula>$C955</formula>
    </cfRule>
  </conditionalFormatting>
  <conditionalFormatting sqref="C829:C830">
    <cfRule type="cellIs" dxfId="361" priority="48" stopIfTrue="1" operator="equal">
      <formula>$C1146</formula>
    </cfRule>
  </conditionalFormatting>
  <conditionalFormatting sqref="C829:C856">
    <cfRule type="cellIs" dxfId="360" priority="47" stopIfTrue="1" operator="equal">
      <formula>$C1003</formula>
    </cfRule>
  </conditionalFormatting>
  <conditionalFormatting sqref="C833 C830 C835:C850 C852">
    <cfRule type="cellIs" dxfId="359" priority="46" stopIfTrue="1" operator="equal">
      <formula>$C829</formula>
    </cfRule>
  </conditionalFormatting>
  <conditionalFormatting sqref="C851 C854 C856">
    <cfRule type="cellIs" dxfId="358" priority="45" stopIfTrue="1" operator="equal">
      <formula>$C849</formula>
    </cfRule>
  </conditionalFormatting>
  <conditionalFormatting sqref="C830">
    <cfRule type="cellIs" dxfId="357" priority="44" stopIfTrue="1" operator="equal">
      <formula>$C791</formula>
    </cfRule>
  </conditionalFormatting>
  <conditionalFormatting sqref="C834 C832">
    <cfRule type="cellIs" dxfId="356" priority="43" stopIfTrue="1" operator="equal">
      <formula>$C829</formula>
    </cfRule>
  </conditionalFormatting>
  <conditionalFormatting sqref="C831">
    <cfRule type="cellIs" dxfId="355" priority="42" stopIfTrue="1" operator="equal">
      <formula>$C833</formula>
    </cfRule>
  </conditionalFormatting>
  <conditionalFormatting sqref="C850">
    <cfRule type="cellIs" dxfId="354" priority="41" stopIfTrue="1" operator="equal">
      <formula>$C830</formula>
    </cfRule>
  </conditionalFormatting>
  <conditionalFormatting sqref="C853">
    <cfRule type="cellIs" dxfId="353" priority="40" stopIfTrue="1" operator="equal">
      <formula>$C850</formula>
    </cfRule>
  </conditionalFormatting>
  <conditionalFormatting sqref="C855">
    <cfRule type="cellIs" dxfId="352" priority="39" stopIfTrue="1" operator="equal">
      <formula>$C853</formula>
    </cfRule>
  </conditionalFormatting>
  <conditionalFormatting sqref="C831">
    <cfRule type="cellIs" dxfId="351" priority="38" stopIfTrue="1" operator="equal">
      <formula>$C855</formula>
    </cfRule>
  </conditionalFormatting>
  <conditionalFormatting sqref="C831:C856">
    <cfRule type="cellIs" dxfId="350" priority="37" stopIfTrue="1" operator="equal">
      <formula>$C1159</formula>
    </cfRule>
  </conditionalFormatting>
  <conditionalFormatting sqref="C1148">
    <cfRule type="cellIs" dxfId="349" priority="36" stopIfTrue="1" operator="equal">
      <formula>$C1146</formula>
    </cfRule>
  </conditionalFormatting>
  <conditionalFormatting sqref="C1148">
    <cfRule type="cellIs" dxfId="348" priority="35" stopIfTrue="1" operator="equal">
      <formula>$C1003</formula>
    </cfRule>
  </conditionalFormatting>
  <conditionalFormatting sqref="C1187">
    <cfRule type="cellIs" dxfId="347" priority="34" stopIfTrue="1" operator="equal">
      <formula>$C877</formula>
    </cfRule>
  </conditionalFormatting>
  <conditionalFormatting sqref="C1186">
    <cfRule type="cellIs" dxfId="346" priority="33" stopIfTrue="1" operator="equal">
      <formula>$C1183</formula>
    </cfRule>
  </conditionalFormatting>
  <conditionalFormatting sqref="C1186">
    <cfRule type="cellIs" dxfId="345" priority="32" stopIfTrue="1" operator="equal">
      <formula>$C876</formula>
    </cfRule>
  </conditionalFormatting>
  <conditionalFormatting sqref="C1215">
    <cfRule type="cellIs" dxfId="344" priority="31" stopIfTrue="1" operator="equal">
      <formula>$C863</formula>
    </cfRule>
  </conditionalFormatting>
  <conditionalFormatting sqref="C1224">
    <cfRule type="cellIs" dxfId="343" priority="30" stopIfTrue="1" operator="equal">
      <formula>$C872</formula>
    </cfRule>
  </conditionalFormatting>
  <conditionalFormatting sqref="C1233">
    <cfRule type="cellIs" dxfId="342" priority="29" stopIfTrue="1" operator="equal">
      <formula>$C1234</formula>
    </cfRule>
  </conditionalFormatting>
  <conditionalFormatting sqref="C1233">
    <cfRule type="cellIs" dxfId="341" priority="28" stopIfTrue="1" operator="equal">
      <formula>$C875</formula>
    </cfRule>
  </conditionalFormatting>
  <conditionalFormatting sqref="C1242">
    <cfRule type="cellIs" dxfId="340" priority="27" stopIfTrue="1" operator="equal">
      <formula>$C1189</formula>
    </cfRule>
  </conditionalFormatting>
  <conditionalFormatting sqref="C1252">
    <cfRule type="cellIs" dxfId="339" priority="26" stopIfTrue="1" operator="equal">
      <formula>$C1198</formula>
    </cfRule>
  </conditionalFormatting>
  <conditionalFormatting sqref="C1251">
    <cfRule type="cellIs" dxfId="338" priority="25" stopIfTrue="1" operator="equal">
      <formula>$C1248</formula>
    </cfRule>
  </conditionalFormatting>
  <conditionalFormatting sqref="C1251">
    <cfRule type="cellIs" dxfId="337" priority="24" stopIfTrue="1" operator="equal">
      <formula>$C1197</formula>
    </cfRule>
  </conditionalFormatting>
  <conditionalFormatting sqref="C1262">
    <cfRule type="cellIs" dxfId="336" priority="23" stopIfTrue="1" operator="equal">
      <formula>$C1209</formula>
    </cfRule>
  </conditionalFormatting>
  <conditionalFormatting sqref="C1271">
    <cfRule type="cellIs" dxfId="335" priority="22" stopIfTrue="1" operator="equal">
      <formula>$C1218</formula>
    </cfRule>
  </conditionalFormatting>
  <conditionalFormatting sqref="C1280">
    <cfRule type="cellIs" dxfId="334" priority="21" stopIfTrue="1" operator="equal">
      <formula>$C1227</formula>
    </cfRule>
  </conditionalFormatting>
  <conditionalFormatting sqref="C1289">
    <cfRule type="cellIs" dxfId="333" priority="20" stopIfTrue="1" operator="equal">
      <formula>$C1236</formula>
    </cfRule>
  </conditionalFormatting>
  <conditionalFormatting sqref="C1298">
    <cfRule type="cellIs" dxfId="332" priority="19" stopIfTrue="1" operator="equal">
      <formula>$C1245</formula>
    </cfRule>
  </conditionalFormatting>
  <conditionalFormatting sqref="C1309">
    <cfRule type="cellIs" dxfId="331" priority="18" stopIfTrue="1" operator="equal">
      <formula>$C1256</formula>
    </cfRule>
  </conditionalFormatting>
  <conditionalFormatting sqref="C1308">
    <cfRule type="cellIs" dxfId="330" priority="17" stopIfTrue="1" operator="equal">
      <formula>$C1305</formula>
    </cfRule>
  </conditionalFormatting>
  <conditionalFormatting sqref="C1308">
    <cfRule type="cellIs" dxfId="329" priority="16" stopIfTrue="1" operator="equal">
      <formula>$C1255</formula>
    </cfRule>
  </conditionalFormatting>
  <conditionalFormatting sqref="C1318">
    <cfRule type="cellIs" dxfId="328" priority="15" stopIfTrue="1" operator="equal">
      <formula>$C1265</formula>
    </cfRule>
  </conditionalFormatting>
  <conditionalFormatting sqref="C1331">
    <cfRule type="cellIs" dxfId="327" priority="14" stopIfTrue="1" operator="equal">
      <formula>$C1278</formula>
    </cfRule>
  </conditionalFormatting>
  <conditionalFormatting sqref="C1331">
    <cfRule type="cellIs" dxfId="326" priority="13" stopIfTrue="1" operator="equal">
      <formula>$C1327</formula>
    </cfRule>
  </conditionalFormatting>
  <conditionalFormatting sqref="C1330">
    <cfRule type="cellIs" dxfId="325" priority="12" stopIfTrue="1" operator="equal">
      <formula>$C1277</formula>
    </cfRule>
  </conditionalFormatting>
  <conditionalFormatting sqref="C1330">
    <cfRule type="cellIs" dxfId="324" priority="11" stopIfTrue="1" operator="equal">
      <formula>$C1327</formula>
    </cfRule>
  </conditionalFormatting>
  <conditionalFormatting sqref="C1330">
    <cfRule type="cellIs" dxfId="323" priority="10" stopIfTrue="1" operator="equal">
      <formula>$C1277</formula>
    </cfRule>
  </conditionalFormatting>
  <conditionalFormatting sqref="C1330">
    <cfRule type="cellIs" dxfId="322" priority="9" stopIfTrue="1" operator="equal">
      <formula>$C1326</formula>
    </cfRule>
  </conditionalFormatting>
  <conditionalFormatting sqref="C1340">
    <cfRule type="cellIs" dxfId="321" priority="8" stopIfTrue="1" operator="equal">
      <formula>$C1286</formula>
    </cfRule>
  </conditionalFormatting>
  <conditionalFormatting sqref="C1340">
    <cfRule type="cellIs" dxfId="320" priority="7" stopIfTrue="1" operator="equal">
      <formula>$C1337</formula>
    </cfRule>
  </conditionalFormatting>
  <conditionalFormatting sqref="C1361">
    <cfRule type="cellIs" dxfId="319" priority="6" stopIfTrue="1" operator="equal">
      <formula>$C1311</formula>
    </cfRule>
  </conditionalFormatting>
  <conditionalFormatting sqref="C1370">
    <cfRule type="cellIs" dxfId="318" priority="5" stopIfTrue="1" operator="equal">
      <formula>$C1366</formula>
    </cfRule>
  </conditionalFormatting>
  <conditionalFormatting sqref="C1370">
    <cfRule type="cellIs" dxfId="317" priority="4" stopIfTrue="1" operator="equal">
      <formula>$C1318</formula>
    </cfRule>
  </conditionalFormatting>
  <conditionalFormatting sqref="C1380">
    <cfRule type="cellIs" dxfId="316" priority="3" stopIfTrue="1" operator="equal">
      <formula>$C1327</formula>
    </cfRule>
  </conditionalFormatting>
  <conditionalFormatting sqref="C1389">
    <cfRule type="cellIs" dxfId="315" priority="2" stopIfTrue="1" operator="equal">
      <formula>$C1336</formula>
    </cfRule>
  </conditionalFormatting>
  <conditionalFormatting sqref="A852:B852">
    <cfRule type="cellIs" dxfId="314" priority="1" stopIfTrue="1" operator="equal">
      <formula>0</formula>
    </cfRule>
  </conditionalFormatting>
  <pageMargins left="0.31496062992125984" right="0.31496062992125984" top="0.39370078740157483" bottom="0.39370078740157483" header="0" footer="0"/>
  <pageSetup paperSize="9" scale="69" fitToHeight="999"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1415"/>
  <sheetViews>
    <sheetView showZeros="0" tabSelected="1" topLeftCell="A2" zoomScale="70" zoomScaleNormal="70" workbookViewId="0">
      <selection activeCell="CD129" sqref="CD129"/>
    </sheetView>
  </sheetViews>
  <sheetFormatPr defaultColWidth="9.140625" defaultRowHeight="12.75"/>
  <cols>
    <col min="1" max="1" width="3.28515625" style="3" customWidth="1"/>
    <col min="2" max="2" width="3.42578125" style="3" customWidth="1"/>
    <col min="3" max="7" width="2.85546875" style="7" customWidth="1"/>
    <col min="8" max="8" width="6" style="7" customWidth="1"/>
    <col min="9" max="9" width="6.140625" style="7" customWidth="1"/>
    <col min="10" max="54" width="2.85546875" style="3" customWidth="1"/>
    <col min="55" max="55" width="4.85546875" style="3" customWidth="1"/>
    <col min="56" max="68" width="2.85546875" style="3" customWidth="1"/>
    <col min="69" max="69" width="4.85546875" style="3" customWidth="1"/>
    <col min="70" max="74" width="2.85546875" style="3" hidden="1" customWidth="1"/>
    <col min="75" max="76" width="2.85546875" style="3" customWidth="1"/>
    <col min="77" max="77" width="18" style="3" customWidth="1"/>
    <col min="78" max="81" width="11.28515625" style="3" customWidth="1"/>
    <col min="82" max="16384" width="9.140625" style="3"/>
  </cols>
  <sheetData>
    <row r="1" spans="1:64" ht="9" hidden="1" customHeight="1"/>
    <row r="2" spans="1:64" ht="9" customHeight="1">
      <c r="AO2" s="114" t="s">
        <v>60</v>
      </c>
      <c r="AP2" s="114"/>
      <c r="AQ2" s="114"/>
      <c r="AR2" s="114"/>
      <c r="AS2" s="114"/>
      <c r="AT2" s="114"/>
      <c r="AU2" s="114"/>
      <c r="AV2" s="114"/>
      <c r="AW2" s="114"/>
      <c r="AX2" s="114"/>
      <c r="AY2" s="114"/>
      <c r="AZ2" s="114"/>
      <c r="BA2" s="114"/>
      <c r="BB2" s="114"/>
      <c r="BC2" s="114"/>
      <c r="BD2" s="114"/>
      <c r="BE2" s="114"/>
      <c r="BF2" s="114"/>
      <c r="BG2" s="114"/>
      <c r="BH2" s="114"/>
      <c r="BI2" s="114"/>
      <c r="BJ2" s="114"/>
      <c r="BK2" s="114"/>
      <c r="BL2" s="114"/>
    </row>
    <row r="3" spans="1:64" ht="9" customHeight="1">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4" spans="1:64" ht="15.75" customHeight="1">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row>
    <row r="5" spans="1:64" ht="15.75" customHeight="1">
      <c r="A5" s="8"/>
      <c r="B5" s="8"/>
      <c r="C5" s="88"/>
      <c r="D5" s="88"/>
      <c r="E5" s="88"/>
      <c r="F5" s="88"/>
      <c r="G5" s="88"/>
      <c r="H5" s="88"/>
      <c r="I5" s="8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15.75" customHeight="1">
      <c r="A6" s="8"/>
      <c r="B6" s="8"/>
      <c r="C6" s="88"/>
      <c r="D6" s="88"/>
      <c r="E6" s="88"/>
      <c r="F6" s="88"/>
      <c r="G6" s="88"/>
      <c r="H6" s="88"/>
      <c r="I6" s="8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row>
    <row r="7" spans="1:64" ht="9.75" hidden="1" customHeight="1">
      <c r="A7" s="115"/>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row>
    <row r="8" spans="1:64" ht="9.75" hidden="1" customHeight="1">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row>
    <row r="9" spans="1:64" ht="8.25" hidden="1"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row>
    <row r="10" spans="1:64" ht="15.75">
      <c r="A10" s="113" t="s">
        <v>18</v>
      </c>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row>
    <row r="11" spans="1:64" ht="15.75" customHeight="1">
      <c r="A11" s="113" t="s">
        <v>35</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row>
    <row r="12" spans="1:64" ht="15.75" customHeight="1">
      <c r="A12" s="113" t="s">
        <v>430</v>
      </c>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row>
    <row r="13" spans="1:64" ht="6" customHeight="1">
      <c r="A13" s="87"/>
      <c r="B13" s="87"/>
      <c r="C13" s="9"/>
      <c r="D13" s="9"/>
      <c r="E13" s="9"/>
      <c r="F13" s="9"/>
      <c r="G13" s="9"/>
      <c r="H13" s="9"/>
      <c r="I13" s="9"/>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row>
    <row r="14" spans="1:64" ht="27.95" customHeight="1">
      <c r="A14" s="10" t="s">
        <v>7</v>
      </c>
      <c r="B14" s="104" t="s">
        <v>424</v>
      </c>
      <c r="C14" s="105"/>
      <c r="D14" s="105"/>
      <c r="E14" s="105"/>
      <c r="F14" s="105"/>
      <c r="G14" s="105"/>
      <c r="H14" s="105"/>
      <c r="I14" s="105"/>
      <c r="J14" s="105"/>
      <c r="K14" s="105"/>
      <c r="L14" s="105"/>
      <c r="M14" s="11"/>
      <c r="N14" s="111" t="s">
        <v>433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2"/>
      <c r="AU14" s="104" t="s">
        <v>427</v>
      </c>
      <c r="AV14" s="105"/>
      <c r="AW14" s="105"/>
      <c r="AX14" s="105"/>
      <c r="AY14" s="105"/>
      <c r="AZ14" s="105"/>
      <c r="BA14" s="105"/>
      <c r="BB14" s="105"/>
      <c r="BC14" s="12"/>
      <c r="BD14" s="12"/>
      <c r="BE14" s="12"/>
      <c r="BF14" s="12"/>
      <c r="BG14" s="12"/>
      <c r="BH14" s="12"/>
      <c r="BI14" s="12"/>
      <c r="BJ14" s="12"/>
      <c r="BK14" s="12"/>
      <c r="BL14" s="12"/>
    </row>
    <row r="15" spans="1:64" ht="21.75" customHeight="1">
      <c r="A15" s="13"/>
      <c r="B15" s="108" t="s">
        <v>52</v>
      </c>
      <c r="C15" s="108"/>
      <c r="D15" s="108"/>
      <c r="E15" s="108"/>
      <c r="F15" s="108"/>
      <c r="G15" s="108"/>
      <c r="H15" s="108"/>
      <c r="I15" s="108"/>
      <c r="J15" s="108"/>
      <c r="K15" s="108"/>
      <c r="L15" s="108"/>
      <c r="M15" s="13"/>
      <c r="N15" s="112" t="s">
        <v>53</v>
      </c>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3"/>
      <c r="AU15" s="108" t="s">
        <v>54</v>
      </c>
      <c r="AV15" s="108"/>
      <c r="AW15" s="108"/>
      <c r="AX15" s="108"/>
      <c r="AY15" s="108"/>
      <c r="AZ15" s="108"/>
      <c r="BA15" s="108"/>
      <c r="BB15" s="108"/>
      <c r="BC15" s="13"/>
      <c r="BD15" s="13"/>
      <c r="BE15" s="13"/>
      <c r="BF15" s="13"/>
      <c r="BG15" s="13"/>
      <c r="BH15" s="13"/>
      <c r="BI15" s="13"/>
      <c r="BJ15" s="13"/>
      <c r="BK15" s="13"/>
      <c r="BL15" s="13"/>
    </row>
    <row r="16" spans="1:64" ht="6" customHeight="1">
      <c r="A16" s="14"/>
      <c r="B16" s="14"/>
      <c r="C16" s="15"/>
      <c r="D16" s="15"/>
      <c r="E16" s="15"/>
      <c r="F16" s="15"/>
      <c r="G16" s="15"/>
      <c r="H16" s="15"/>
      <c r="I16" s="15"/>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6"/>
      <c r="BF16" s="16"/>
      <c r="BG16" s="16"/>
      <c r="BH16" s="16"/>
      <c r="BI16" s="16"/>
      <c r="BJ16" s="16"/>
      <c r="BK16" s="16"/>
      <c r="BL16" s="16"/>
    </row>
    <row r="17" spans="1:79" ht="27.95" customHeight="1">
      <c r="A17" s="17" t="s">
        <v>33</v>
      </c>
      <c r="B17" s="104" t="s">
        <v>434</v>
      </c>
      <c r="C17" s="105"/>
      <c r="D17" s="105"/>
      <c r="E17" s="105"/>
      <c r="F17" s="105"/>
      <c r="G17" s="105"/>
      <c r="H17" s="105"/>
      <c r="I17" s="105"/>
      <c r="J17" s="105"/>
      <c r="K17" s="105"/>
      <c r="L17" s="105"/>
      <c r="M17" s="11"/>
      <c r="N17" s="111" t="s">
        <v>433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2"/>
      <c r="AU17" s="104" t="s">
        <v>427</v>
      </c>
      <c r="AV17" s="105"/>
      <c r="AW17" s="105"/>
      <c r="AX17" s="105"/>
      <c r="AY17" s="105"/>
      <c r="AZ17" s="105"/>
      <c r="BA17" s="105"/>
      <c r="BB17" s="105"/>
      <c r="BC17" s="18"/>
      <c r="BD17" s="18"/>
      <c r="BE17" s="18"/>
      <c r="BF17" s="18"/>
      <c r="BG17" s="18"/>
      <c r="BH17" s="18"/>
      <c r="BI17" s="18"/>
      <c r="BJ17" s="18"/>
      <c r="BK17" s="18"/>
      <c r="BL17" s="19"/>
    </row>
    <row r="18" spans="1:79" ht="23.25" customHeight="1">
      <c r="A18" s="20"/>
      <c r="B18" s="108" t="s">
        <v>52</v>
      </c>
      <c r="C18" s="108"/>
      <c r="D18" s="108"/>
      <c r="E18" s="108"/>
      <c r="F18" s="108"/>
      <c r="G18" s="108"/>
      <c r="H18" s="108"/>
      <c r="I18" s="108"/>
      <c r="J18" s="108"/>
      <c r="K18" s="108"/>
      <c r="L18" s="108"/>
      <c r="M18" s="13"/>
      <c r="N18" s="112" t="s">
        <v>55</v>
      </c>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3"/>
      <c r="AU18" s="108" t="s">
        <v>54</v>
      </c>
      <c r="AV18" s="108"/>
      <c r="AW18" s="108"/>
      <c r="AX18" s="108"/>
      <c r="AY18" s="108"/>
      <c r="AZ18" s="108"/>
      <c r="BA18" s="108"/>
      <c r="BB18" s="108"/>
      <c r="BC18" s="21"/>
      <c r="BD18" s="21"/>
      <c r="BE18" s="21"/>
      <c r="BF18" s="21"/>
      <c r="BG18" s="21"/>
      <c r="BH18" s="21"/>
      <c r="BI18" s="21"/>
      <c r="BJ18" s="21"/>
      <c r="BK18" s="22"/>
      <c r="BL18" s="21"/>
    </row>
    <row r="19" spans="1:79" ht="6.75" customHeight="1">
      <c r="A19" s="14"/>
      <c r="B19" s="14"/>
      <c r="C19" s="15"/>
      <c r="D19" s="15"/>
      <c r="E19" s="15"/>
      <c r="F19" s="15"/>
      <c r="G19" s="15"/>
      <c r="H19" s="15"/>
      <c r="I19" s="15"/>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row>
    <row r="20" spans="1:79" ht="27.95" customHeight="1">
      <c r="A20" s="10" t="s">
        <v>34</v>
      </c>
      <c r="B20" s="104" t="s">
        <v>431</v>
      </c>
      <c r="C20" s="105"/>
      <c r="D20" s="105"/>
      <c r="E20" s="105"/>
      <c r="F20" s="105"/>
      <c r="G20" s="105"/>
      <c r="H20" s="105"/>
      <c r="I20" s="105"/>
      <c r="J20" s="105"/>
      <c r="K20" s="105"/>
      <c r="L20" s="105"/>
      <c r="M20" s="14"/>
      <c r="N20" s="104" t="s">
        <v>435</v>
      </c>
      <c r="O20" s="105"/>
      <c r="P20" s="105"/>
      <c r="Q20" s="105"/>
      <c r="R20" s="105"/>
      <c r="S20" s="105"/>
      <c r="T20" s="105"/>
      <c r="U20" s="105"/>
      <c r="V20" s="105"/>
      <c r="W20" s="105"/>
      <c r="X20" s="105"/>
      <c r="Y20" s="105"/>
      <c r="Z20" s="18"/>
      <c r="AA20" s="104" t="s">
        <v>436</v>
      </c>
      <c r="AB20" s="105"/>
      <c r="AC20" s="105"/>
      <c r="AD20" s="105"/>
      <c r="AE20" s="105"/>
      <c r="AF20" s="105"/>
      <c r="AG20" s="105"/>
      <c r="AH20" s="105"/>
      <c r="AI20" s="105"/>
      <c r="AJ20" s="18"/>
      <c r="AK20" s="106" t="s">
        <v>432</v>
      </c>
      <c r="AL20" s="107"/>
      <c r="AM20" s="107"/>
      <c r="AN20" s="107"/>
      <c r="AO20" s="107"/>
      <c r="AP20" s="107"/>
      <c r="AQ20" s="107"/>
      <c r="AR20" s="107"/>
      <c r="AS20" s="107"/>
      <c r="AT20" s="107"/>
      <c r="AU20" s="107"/>
      <c r="AV20" s="107"/>
      <c r="AW20" s="107"/>
      <c r="AX20" s="107"/>
      <c r="AY20" s="107"/>
      <c r="AZ20" s="107"/>
      <c r="BA20" s="107"/>
      <c r="BB20" s="107"/>
      <c r="BC20" s="107"/>
      <c r="BD20" s="18"/>
      <c r="BE20" s="104" t="s">
        <v>428</v>
      </c>
      <c r="BF20" s="105"/>
      <c r="BG20" s="105"/>
      <c r="BH20" s="105"/>
      <c r="BI20" s="105"/>
      <c r="BJ20" s="105"/>
      <c r="BK20" s="105"/>
      <c r="BL20" s="105"/>
    </row>
    <row r="21" spans="1:79" ht="23.25" customHeight="1">
      <c r="A21" s="14"/>
      <c r="B21" s="108" t="s">
        <v>52</v>
      </c>
      <c r="C21" s="108"/>
      <c r="D21" s="108"/>
      <c r="E21" s="108"/>
      <c r="F21" s="108"/>
      <c r="G21" s="108"/>
      <c r="H21" s="108"/>
      <c r="I21" s="108"/>
      <c r="J21" s="108"/>
      <c r="K21" s="108"/>
      <c r="L21" s="108"/>
      <c r="M21" s="14"/>
      <c r="N21" s="108" t="s">
        <v>56</v>
      </c>
      <c r="O21" s="108"/>
      <c r="P21" s="108"/>
      <c r="Q21" s="108"/>
      <c r="R21" s="108"/>
      <c r="S21" s="108"/>
      <c r="T21" s="108"/>
      <c r="U21" s="108"/>
      <c r="V21" s="108"/>
      <c r="W21" s="108"/>
      <c r="X21" s="108"/>
      <c r="Y21" s="108"/>
      <c r="Z21" s="21"/>
      <c r="AA21" s="109" t="s">
        <v>57</v>
      </c>
      <c r="AB21" s="109"/>
      <c r="AC21" s="109"/>
      <c r="AD21" s="109"/>
      <c r="AE21" s="109"/>
      <c r="AF21" s="109"/>
      <c r="AG21" s="109"/>
      <c r="AH21" s="109"/>
      <c r="AI21" s="109"/>
      <c r="AJ21" s="21"/>
      <c r="AK21" s="110" t="s">
        <v>58</v>
      </c>
      <c r="AL21" s="110"/>
      <c r="AM21" s="110"/>
      <c r="AN21" s="110"/>
      <c r="AO21" s="110"/>
      <c r="AP21" s="110"/>
      <c r="AQ21" s="110"/>
      <c r="AR21" s="110"/>
      <c r="AS21" s="110"/>
      <c r="AT21" s="110"/>
      <c r="AU21" s="110"/>
      <c r="AV21" s="110"/>
      <c r="AW21" s="110"/>
      <c r="AX21" s="110"/>
      <c r="AY21" s="110"/>
      <c r="AZ21" s="110"/>
      <c r="BA21" s="110"/>
      <c r="BB21" s="110"/>
      <c r="BC21" s="110"/>
      <c r="BD21" s="21"/>
      <c r="BE21" s="108" t="s">
        <v>59</v>
      </c>
      <c r="BF21" s="108"/>
      <c r="BG21" s="108"/>
      <c r="BH21" s="108"/>
      <c r="BI21" s="108"/>
      <c r="BJ21" s="108"/>
      <c r="BK21" s="108"/>
      <c r="BL21" s="108"/>
    </row>
    <row r="22" spans="1:79" ht="6.75" customHeight="1"/>
    <row r="23" spans="1:79" ht="15.75" customHeight="1">
      <c r="A23" s="92" t="s">
        <v>40</v>
      </c>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row>
    <row r="24" spans="1:79" ht="27.75" customHeight="1">
      <c r="A24" s="93" t="s">
        <v>3</v>
      </c>
      <c r="B24" s="93"/>
      <c r="C24" s="93"/>
      <c r="D24" s="93"/>
      <c r="E24" s="93"/>
      <c r="F24" s="93"/>
      <c r="G24" s="94" t="s">
        <v>38</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6"/>
    </row>
    <row r="25" spans="1:79" ht="10.5" hidden="1" customHeight="1">
      <c r="A25" s="97" t="s">
        <v>36</v>
      </c>
      <c r="B25" s="97"/>
      <c r="C25" s="97"/>
      <c r="D25" s="97"/>
      <c r="E25" s="97"/>
      <c r="F25" s="97"/>
      <c r="G25" s="98" t="s">
        <v>14</v>
      </c>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100"/>
      <c r="CA25" s="3" t="s">
        <v>50</v>
      </c>
    </row>
    <row r="26" spans="1:79" ht="15.75" customHeight="1">
      <c r="A26" s="97">
        <v>1</v>
      </c>
      <c r="B26" s="97"/>
      <c r="C26" s="97"/>
      <c r="D26" s="97"/>
      <c r="E26" s="97"/>
      <c r="F26" s="97"/>
      <c r="G26" s="101" t="s">
        <v>81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3"/>
      <c r="CA26" s="3" t="s">
        <v>48</v>
      </c>
    </row>
    <row r="27" spans="1:79" ht="12.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row>
    <row r="28" spans="1:79" ht="15.95" customHeight="1">
      <c r="A28" s="92" t="s">
        <v>41</v>
      </c>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row>
    <row r="29" spans="1:79" ht="15.95" customHeight="1">
      <c r="A29" s="118" t="s">
        <v>423</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row>
    <row r="30" spans="1:79" ht="12.75" customHeight="1">
      <c r="A30" s="84"/>
      <c r="B30" s="84"/>
      <c r="C30" s="84"/>
      <c r="D30" s="84"/>
      <c r="E30" s="84"/>
      <c r="F30" s="84"/>
      <c r="G30" s="84"/>
      <c r="H30" s="84"/>
      <c r="I30" s="84"/>
      <c r="J30" s="84"/>
      <c r="K30" s="8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row>
    <row r="31" spans="1:79" ht="15.75" customHeight="1">
      <c r="A31" s="92" t="s">
        <v>42</v>
      </c>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row>
    <row r="32" spans="1:79" ht="27.75" customHeight="1">
      <c r="A32" s="93" t="s">
        <v>3</v>
      </c>
      <c r="B32" s="93"/>
      <c r="C32" s="93"/>
      <c r="D32" s="93"/>
      <c r="E32" s="93"/>
      <c r="F32" s="93"/>
      <c r="G32" s="94" t="s">
        <v>39</v>
      </c>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6"/>
    </row>
    <row r="33" spans="1:79" ht="10.5" hidden="1" customHeight="1">
      <c r="A33" s="97" t="s">
        <v>13</v>
      </c>
      <c r="B33" s="97"/>
      <c r="C33" s="97"/>
      <c r="D33" s="97"/>
      <c r="E33" s="97"/>
      <c r="F33" s="97"/>
      <c r="G33" s="98" t="s">
        <v>14</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100"/>
      <c r="CA33" s="3" t="s">
        <v>51</v>
      </c>
    </row>
    <row r="34" spans="1:79" ht="15" customHeight="1">
      <c r="A34" s="97">
        <v>1</v>
      </c>
      <c r="B34" s="97"/>
      <c r="C34" s="97"/>
      <c r="D34" s="97"/>
      <c r="E34" s="97"/>
      <c r="F34" s="97"/>
      <c r="G34" s="101" t="s">
        <v>82</v>
      </c>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3"/>
      <c r="CA34" s="3" t="s">
        <v>49</v>
      </c>
    </row>
    <row r="35" spans="1:79" ht="15" customHeight="1">
      <c r="A35" s="97">
        <v>2</v>
      </c>
      <c r="B35" s="97"/>
      <c r="C35" s="97"/>
      <c r="D35" s="97"/>
      <c r="E35" s="97"/>
      <c r="F35" s="97"/>
      <c r="G35" s="101" t="s">
        <v>83</v>
      </c>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3"/>
    </row>
    <row r="36" spans="1:79" ht="15" customHeight="1">
      <c r="A36" s="97">
        <v>3</v>
      </c>
      <c r="B36" s="97"/>
      <c r="C36" s="97"/>
      <c r="D36" s="97"/>
      <c r="E36" s="97"/>
      <c r="F36" s="97"/>
      <c r="G36" s="101" t="s">
        <v>84</v>
      </c>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3"/>
    </row>
    <row r="37" spans="1:79" ht="15" customHeight="1">
      <c r="A37" s="97">
        <v>4</v>
      </c>
      <c r="B37" s="97"/>
      <c r="C37" s="97"/>
      <c r="D37" s="97"/>
      <c r="E37" s="97"/>
      <c r="F37" s="97"/>
      <c r="G37" s="101" t="s">
        <v>85</v>
      </c>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3"/>
    </row>
    <row r="38" spans="1:79" ht="15" customHeight="1">
      <c r="A38" s="97">
        <v>5</v>
      </c>
      <c r="B38" s="97"/>
      <c r="C38" s="97"/>
      <c r="D38" s="97"/>
      <c r="E38" s="97"/>
      <c r="F38" s="97"/>
      <c r="G38" s="101" t="s">
        <v>86</v>
      </c>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3"/>
    </row>
    <row r="39" spans="1:79" ht="15" customHeight="1">
      <c r="A39" s="97">
        <v>6</v>
      </c>
      <c r="B39" s="97"/>
      <c r="C39" s="97"/>
      <c r="D39" s="97"/>
      <c r="E39" s="97"/>
      <c r="F39" s="97"/>
      <c r="G39" s="101" t="s">
        <v>87</v>
      </c>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3"/>
    </row>
    <row r="40" spans="1:79" ht="15" customHeight="1">
      <c r="A40" s="97">
        <v>7</v>
      </c>
      <c r="B40" s="97"/>
      <c r="C40" s="97"/>
      <c r="D40" s="97"/>
      <c r="E40" s="97"/>
      <c r="F40" s="97"/>
      <c r="G40" s="101" t="s">
        <v>88</v>
      </c>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3"/>
    </row>
    <row r="41" spans="1:79" ht="15" customHeight="1">
      <c r="A41" s="97">
        <v>8</v>
      </c>
      <c r="B41" s="97"/>
      <c r="C41" s="97"/>
      <c r="D41" s="97"/>
      <c r="E41" s="97"/>
      <c r="F41" s="97"/>
      <c r="G41" s="101" t="s">
        <v>89</v>
      </c>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3"/>
    </row>
    <row r="42" spans="1:79" ht="15" customHeight="1">
      <c r="A42" s="97">
        <v>9</v>
      </c>
      <c r="B42" s="97"/>
      <c r="C42" s="97"/>
      <c r="D42" s="97"/>
      <c r="E42" s="97"/>
      <c r="F42" s="97"/>
      <c r="G42" s="101" t="s">
        <v>90</v>
      </c>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3"/>
    </row>
    <row r="44" spans="1:79" ht="15.75" customHeight="1">
      <c r="A44" s="92" t="s">
        <v>75</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row>
    <row r="45" spans="1:79" ht="15.75" customHeight="1">
      <c r="A45" s="92" t="s">
        <v>76</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row>
    <row r="46" spans="1:79" ht="15" customHeight="1">
      <c r="A46" s="116" t="s">
        <v>429</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row>
    <row r="47" spans="1:79" ht="48" customHeight="1">
      <c r="A47" s="117" t="s">
        <v>3</v>
      </c>
      <c r="B47" s="117"/>
      <c r="C47" s="117" t="s">
        <v>68</v>
      </c>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t="s">
        <v>25</v>
      </c>
      <c r="AB47" s="117"/>
      <c r="AC47" s="117"/>
      <c r="AD47" s="117"/>
      <c r="AE47" s="117"/>
      <c r="AF47" s="117"/>
      <c r="AG47" s="117"/>
      <c r="AH47" s="117"/>
      <c r="AI47" s="117"/>
      <c r="AJ47" s="117"/>
      <c r="AK47" s="117"/>
      <c r="AL47" s="117"/>
      <c r="AM47" s="117"/>
      <c r="AN47" s="117"/>
      <c r="AO47" s="117"/>
      <c r="AP47" s="117" t="s">
        <v>45</v>
      </c>
      <c r="AQ47" s="117"/>
      <c r="AR47" s="117"/>
      <c r="AS47" s="117"/>
      <c r="AT47" s="117"/>
      <c r="AU47" s="117"/>
      <c r="AV47" s="117"/>
      <c r="AW47" s="117"/>
      <c r="AX47" s="117"/>
      <c r="AY47" s="117"/>
      <c r="AZ47" s="117"/>
      <c r="BA47" s="117"/>
      <c r="BB47" s="117"/>
      <c r="BC47" s="117"/>
      <c r="BD47" s="117" t="s">
        <v>0</v>
      </c>
      <c r="BE47" s="117"/>
      <c r="BF47" s="117"/>
      <c r="BG47" s="117"/>
      <c r="BH47" s="117"/>
      <c r="BI47" s="117"/>
      <c r="BJ47" s="117"/>
      <c r="BK47" s="117"/>
      <c r="BL47" s="117"/>
      <c r="BM47" s="117"/>
      <c r="BN47" s="117"/>
      <c r="BO47" s="117"/>
      <c r="BP47" s="117"/>
      <c r="BQ47" s="117"/>
    </row>
    <row r="48" spans="1:79" ht="33.7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t="s">
        <v>2</v>
      </c>
      <c r="AB48" s="117"/>
      <c r="AC48" s="117"/>
      <c r="AD48" s="117"/>
      <c r="AE48" s="117"/>
      <c r="AF48" s="117" t="s">
        <v>1</v>
      </c>
      <c r="AG48" s="117"/>
      <c r="AH48" s="117"/>
      <c r="AI48" s="117"/>
      <c r="AJ48" s="117"/>
      <c r="AK48" s="117" t="s">
        <v>26</v>
      </c>
      <c r="AL48" s="117"/>
      <c r="AM48" s="117"/>
      <c r="AN48" s="117"/>
      <c r="AO48" s="117"/>
      <c r="AP48" s="117" t="s">
        <v>2</v>
      </c>
      <c r="AQ48" s="117"/>
      <c r="AR48" s="117"/>
      <c r="AS48" s="117"/>
      <c r="AT48" s="117"/>
      <c r="AU48" s="117" t="s">
        <v>1</v>
      </c>
      <c r="AV48" s="117"/>
      <c r="AW48" s="117"/>
      <c r="AX48" s="117"/>
      <c r="AY48" s="117"/>
      <c r="AZ48" s="117" t="s">
        <v>26</v>
      </c>
      <c r="BA48" s="117"/>
      <c r="BB48" s="117"/>
      <c r="BC48" s="117"/>
      <c r="BD48" s="117" t="s">
        <v>2</v>
      </c>
      <c r="BE48" s="117"/>
      <c r="BF48" s="117"/>
      <c r="BG48" s="117"/>
      <c r="BH48" s="117"/>
      <c r="BI48" s="117" t="s">
        <v>1</v>
      </c>
      <c r="BJ48" s="117"/>
      <c r="BK48" s="117"/>
      <c r="BL48" s="117"/>
      <c r="BM48" s="117"/>
      <c r="BN48" s="117" t="s">
        <v>27</v>
      </c>
      <c r="BO48" s="117"/>
      <c r="BP48" s="117"/>
      <c r="BQ48" s="117"/>
    </row>
    <row r="49" spans="1:79" ht="15.95" customHeight="1">
      <c r="A49" s="117">
        <v>1</v>
      </c>
      <c r="B49" s="117"/>
      <c r="C49" s="117">
        <v>2</v>
      </c>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28">
        <v>3</v>
      </c>
      <c r="AB49" s="129"/>
      <c r="AC49" s="129"/>
      <c r="AD49" s="129"/>
      <c r="AE49" s="130"/>
      <c r="AF49" s="128">
        <v>4</v>
      </c>
      <c r="AG49" s="129"/>
      <c r="AH49" s="129"/>
      <c r="AI49" s="129"/>
      <c r="AJ49" s="130"/>
      <c r="AK49" s="128">
        <v>5</v>
      </c>
      <c r="AL49" s="129"/>
      <c r="AM49" s="129"/>
      <c r="AN49" s="129"/>
      <c r="AO49" s="130"/>
      <c r="AP49" s="128">
        <v>6</v>
      </c>
      <c r="AQ49" s="129"/>
      <c r="AR49" s="129"/>
      <c r="AS49" s="129"/>
      <c r="AT49" s="130"/>
      <c r="AU49" s="128">
        <v>7</v>
      </c>
      <c r="AV49" s="129"/>
      <c r="AW49" s="129"/>
      <c r="AX49" s="129"/>
      <c r="AY49" s="130"/>
      <c r="AZ49" s="128">
        <v>8</v>
      </c>
      <c r="BA49" s="129"/>
      <c r="BB49" s="129"/>
      <c r="BC49" s="130"/>
      <c r="BD49" s="128">
        <v>9</v>
      </c>
      <c r="BE49" s="129"/>
      <c r="BF49" s="129"/>
      <c r="BG49" s="129"/>
      <c r="BH49" s="130"/>
      <c r="BI49" s="117">
        <v>10</v>
      </c>
      <c r="BJ49" s="117"/>
      <c r="BK49" s="117"/>
      <c r="BL49" s="117"/>
      <c r="BM49" s="117"/>
      <c r="BN49" s="117">
        <v>11</v>
      </c>
      <c r="BO49" s="117"/>
      <c r="BP49" s="117"/>
      <c r="BQ49" s="117"/>
    </row>
    <row r="50" spans="1:79" ht="15.75" hidden="1" customHeight="1">
      <c r="A50" s="97" t="s">
        <v>13</v>
      </c>
      <c r="B50" s="97"/>
      <c r="C50" s="124" t="s">
        <v>14</v>
      </c>
      <c r="D50" s="124"/>
      <c r="E50" s="124"/>
      <c r="F50" s="124"/>
      <c r="G50" s="124"/>
      <c r="H50" s="124"/>
      <c r="I50" s="124"/>
      <c r="J50" s="124"/>
      <c r="K50" s="124"/>
      <c r="L50" s="124"/>
      <c r="M50" s="124"/>
      <c r="N50" s="124"/>
      <c r="O50" s="124"/>
      <c r="P50" s="124"/>
      <c r="Q50" s="124"/>
      <c r="R50" s="124"/>
      <c r="S50" s="124"/>
      <c r="T50" s="124"/>
      <c r="U50" s="124"/>
      <c r="V50" s="124"/>
      <c r="W50" s="124"/>
      <c r="X50" s="124"/>
      <c r="Y50" s="124"/>
      <c r="Z50" s="125"/>
      <c r="AA50" s="126" t="s">
        <v>10</v>
      </c>
      <c r="AB50" s="126"/>
      <c r="AC50" s="126"/>
      <c r="AD50" s="126"/>
      <c r="AE50" s="126"/>
      <c r="AF50" s="126" t="s">
        <v>9</v>
      </c>
      <c r="AG50" s="126"/>
      <c r="AH50" s="126"/>
      <c r="AI50" s="126"/>
      <c r="AJ50" s="126"/>
      <c r="AK50" s="127" t="s">
        <v>16</v>
      </c>
      <c r="AL50" s="127"/>
      <c r="AM50" s="127"/>
      <c r="AN50" s="127"/>
      <c r="AO50" s="127"/>
      <c r="AP50" s="126" t="s">
        <v>11</v>
      </c>
      <c r="AQ50" s="126"/>
      <c r="AR50" s="126"/>
      <c r="AS50" s="126"/>
      <c r="AT50" s="126"/>
      <c r="AU50" s="126" t="s">
        <v>12</v>
      </c>
      <c r="AV50" s="126"/>
      <c r="AW50" s="126"/>
      <c r="AX50" s="126"/>
      <c r="AY50" s="126"/>
      <c r="AZ50" s="127" t="s">
        <v>16</v>
      </c>
      <c r="BA50" s="127"/>
      <c r="BB50" s="127"/>
      <c r="BC50" s="127"/>
      <c r="BD50" s="122" t="s">
        <v>31</v>
      </c>
      <c r="BE50" s="122"/>
      <c r="BF50" s="122"/>
      <c r="BG50" s="122"/>
      <c r="BH50" s="122"/>
      <c r="BI50" s="122" t="s">
        <v>31</v>
      </c>
      <c r="BJ50" s="122"/>
      <c r="BK50" s="122"/>
      <c r="BL50" s="122"/>
      <c r="BM50" s="122"/>
      <c r="BN50" s="123" t="s">
        <v>16</v>
      </c>
      <c r="BO50" s="123"/>
      <c r="BP50" s="123"/>
      <c r="BQ50" s="123"/>
      <c r="CA50" s="3" t="s">
        <v>19</v>
      </c>
    </row>
    <row r="51" spans="1:79" ht="15" customHeight="1">
      <c r="A51" s="120" t="s">
        <v>550</v>
      </c>
      <c r="B51" s="120"/>
      <c r="C51" s="121" t="s">
        <v>454</v>
      </c>
      <c r="D51" s="102"/>
      <c r="E51" s="102"/>
      <c r="F51" s="102"/>
      <c r="G51" s="102"/>
      <c r="H51" s="102"/>
      <c r="I51" s="102"/>
      <c r="J51" s="102"/>
      <c r="K51" s="102"/>
      <c r="L51" s="102"/>
      <c r="M51" s="102"/>
      <c r="N51" s="102"/>
      <c r="O51" s="102"/>
      <c r="P51" s="102"/>
      <c r="Q51" s="102"/>
      <c r="R51" s="102"/>
      <c r="S51" s="102"/>
      <c r="T51" s="102"/>
      <c r="U51" s="102"/>
      <c r="V51" s="102"/>
      <c r="W51" s="102"/>
      <c r="X51" s="102"/>
      <c r="Y51" s="102"/>
      <c r="Z51" s="103"/>
      <c r="AA51" s="119">
        <v>388020.69</v>
      </c>
      <c r="AB51" s="119"/>
      <c r="AC51" s="119"/>
      <c r="AD51" s="119"/>
      <c r="AE51" s="119"/>
      <c r="AF51" s="119">
        <v>0</v>
      </c>
      <c r="AG51" s="119"/>
      <c r="AH51" s="119"/>
      <c r="AI51" s="119"/>
      <c r="AJ51" s="119"/>
      <c r="AK51" s="119">
        <f>AA51+AF51</f>
        <v>388020.69</v>
      </c>
      <c r="AL51" s="119"/>
      <c r="AM51" s="119"/>
      <c r="AN51" s="119"/>
      <c r="AO51" s="119"/>
      <c r="AP51" s="119">
        <v>387907.68</v>
      </c>
      <c r="AQ51" s="119"/>
      <c r="AR51" s="119"/>
      <c r="AS51" s="119"/>
      <c r="AT51" s="119"/>
      <c r="AU51" s="119">
        <v>0</v>
      </c>
      <c r="AV51" s="119"/>
      <c r="AW51" s="119"/>
      <c r="AX51" s="119"/>
      <c r="AY51" s="119"/>
      <c r="AZ51" s="119">
        <f>AP51+AU51</f>
        <v>387907.68</v>
      </c>
      <c r="BA51" s="119"/>
      <c r="BB51" s="119"/>
      <c r="BC51" s="119"/>
      <c r="BD51" s="119">
        <f>AP51-AA51</f>
        <v>-113.01000000000931</v>
      </c>
      <c r="BE51" s="119"/>
      <c r="BF51" s="119"/>
      <c r="BG51" s="119"/>
      <c r="BH51" s="119"/>
      <c r="BI51" s="119">
        <f>AU51-AF51</f>
        <v>0</v>
      </c>
      <c r="BJ51" s="119"/>
      <c r="BK51" s="119"/>
      <c r="BL51" s="119"/>
      <c r="BM51" s="119"/>
      <c r="BN51" s="119">
        <f>BD51+BI51</f>
        <v>-113.01000000000931</v>
      </c>
      <c r="BO51" s="119"/>
      <c r="BP51" s="119"/>
      <c r="BQ51" s="119"/>
    </row>
    <row r="52" spans="1:79" ht="15" customHeight="1">
      <c r="A52" s="120">
        <v>2</v>
      </c>
      <c r="B52" s="120"/>
      <c r="C52" s="121" t="s">
        <v>531</v>
      </c>
      <c r="D52" s="102"/>
      <c r="E52" s="102"/>
      <c r="F52" s="102"/>
      <c r="G52" s="102"/>
      <c r="H52" s="102"/>
      <c r="I52" s="102"/>
      <c r="J52" s="102"/>
      <c r="K52" s="102"/>
      <c r="L52" s="102"/>
      <c r="M52" s="102"/>
      <c r="N52" s="102"/>
      <c r="O52" s="102"/>
      <c r="P52" s="102"/>
      <c r="Q52" s="102"/>
      <c r="R52" s="102"/>
      <c r="S52" s="102"/>
      <c r="T52" s="102"/>
      <c r="U52" s="102"/>
      <c r="V52" s="102"/>
      <c r="W52" s="102"/>
      <c r="X52" s="102"/>
      <c r="Y52" s="102"/>
      <c r="Z52" s="103"/>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row>
    <row r="53" spans="1:79" ht="15" customHeight="1">
      <c r="A53" s="120" t="s">
        <v>551</v>
      </c>
      <c r="B53" s="120"/>
      <c r="C53" s="121" t="s">
        <v>458</v>
      </c>
      <c r="D53" s="102"/>
      <c r="E53" s="102"/>
      <c r="F53" s="102"/>
      <c r="G53" s="102"/>
      <c r="H53" s="102"/>
      <c r="I53" s="102"/>
      <c r="J53" s="102"/>
      <c r="K53" s="102"/>
      <c r="L53" s="102"/>
      <c r="M53" s="102"/>
      <c r="N53" s="102"/>
      <c r="O53" s="102"/>
      <c r="P53" s="102"/>
      <c r="Q53" s="102"/>
      <c r="R53" s="102"/>
      <c r="S53" s="102"/>
      <c r="T53" s="102"/>
      <c r="U53" s="102"/>
      <c r="V53" s="102"/>
      <c r="W53" s="102"/>
      <c r="X53" s="102"/>
      <c r="Y53" s="102"/>
      <c r="Z53" s="103"/>
      <c r="AA53" s="119">
        <v>4589619</v>
      </c>
      <c r="AB53" s="119"/>
      <c r="AC53" s="119"/>
      <c r="AD53" s="119"/>
      <c r="AE53" s="119"/>
      <c r="AF53" s="119">
        <v>0</v>
      </c>
      <c r="AG53" s="119"/>
      <c r="AH53" s="119"/>
      <c r="AI53" s="119"/>
      <c r="AJ53" s="119"/>
      <c r="AK53" s="119">
        <f>AA53+AF53</f>
        <v>4589619</v>
      </c>
      <c r="AL53" s="119"/>
      <c r="AM53" s="119"/>
      <c r="AN53" s="119"/>
      <c r="AO53" s="119"/>
      <c r="AP53" s="119">
        <v>4501767.43</v>
      </c>
      <c r="AQ53" s="119"/>
      <c r="AR53" s="119"/>
      <c r="AS53" s="119"/>
      <c r="AT53" s="119"/>
      <c r="AU53" s="119">
        <v>0</v>
      </c>
      <c r="AV53" s="119"/>
      <c r="AW53" s="119"/>
      <c r="AX53" s="119"/>
      <c r="AY53" s="119"/>
      <c r="AZ53" s="119">
        <f>AP53+AU53</f>
        <v>4501767.43</v>
      </c>
      <c r="BA53" s="119"/>
      <c r="BB53" s="119"/>
      <c r="BC53" s="119"/>
      <c r="BD53" s="119">
        <f>AP53-AA53</f>
        <v>-87851.570000000298</v>
      </c>
      <c r="BE53" s="119"/>
      <c r="BF53" s="119"/>
      <c r="BG53" s="119"/>
      <c r="BH53" s="119"/>
      <c r="BI53" s="119">
        <f>AU53-AF53</f>
        <v>0</v>
      </c>
      <c r="BJ53" s="119"/>
      <c r="BK53" s="119"/>
      <c r="BL53" s="119"/>
      <c r="BM53" s="119"/>
      <c r="BN53" s="119">
        <f>BD53+BI53</f>
        <v>-87851.570000000298</v>
      </c>
      <c r="BO53" s="119"/>
      <c r="BP53" s="119"/>
      <c r="BQ53" s="119"/>
    </row>
    <row r="54" spans="1:79" ht="15" customHeight="1">
      <c r="A54" s="120" t="s">
        <v>552</v>
      </c>
      <c r="B54" s="120"/>
      <c r="C54" s="121" t="s">
        <v>457</v>
      </c>
      <c r="D54" s="102"/>
      <c r="E54" s="102"/>
      <c r="F54" s="102"/>
      <c r="G54" s="102"/>
      <c r="H54" s="102"/>
      <c r="I54" s="102"/>
      <c r="J54" s="102"/>
      <c r="K54" s="102"/>
      <c r="L54" s="102"/>
      <c r="M54" s="102"/>
      <c r="N54" s="102"/>
      <c r="O54" s="102"/>
      <c r="P54" s="102"/>
      <c r="Q54" s="102"/>
      <c r="R54" s="102"/>
      <c r="S54" s="102"/>
      <c r="T54" s="102"/>
      <c r="U54" s="102"/>
      <c r="V54" s="102"/>
      <c r="W54" s="102"/>
      <c r="X54" s="102"/>
      <c r="Y54" s="102"/>
      <c r="Z54" s="103"/>
      <c r="AA54" s="119">
        <v>1163158.31</v>
      </c>
      <c r="AB54" s="119"/>
      <c r="AC54" s="119"/>
      <c r="AD54" s="119"/>
      <c r="AE54" s="119"/>
      <c r="AF54" s="119">
        <v>0</v>
      </c>
      <c r="AG54" s="119"/>
      <c r="AH54" s="119"/>
      <c r="AI54" s="119"/>
      <c r="AJ54" s="119"/>
      <c r="AK54" s="119">
        <f t="shared" ref="AK54" si="0">AA54+AF54</f>
        <v>1163158.31</v>
      </c>
      <c r="AL54" s="119"/>
      <c r="AM54" s="119"/>
      <c r="AN54" s="119"/>
      <c r="AO54" s="119"/>
      <c r="AP54" s="119">
        <v>1152946.7</v>
      </c>
      <c r="AQ54" s="119"/>
      <c r="AR54" s="119"/>
      <c r="AS54" s="119"/>
      <c r="AT54" s="119"/>
      <c r="AU54" s="119">
        <v>0</v>
      </c>
      <c r="AV54" s="119"/>
      <c r="AW54" s="119"/>
      <c r="AX54" s="119"/>
      <c r="AY54" s="119"/>
      <c r="AZ54" s="119">
        <f t="shared" ref="AZ54" si="1">AP54+AU54</f>
        <v>1152946.7</v>
      </c>
      <c r="BA54" s="119"/>
      <c r="BB54" s="119"/>
      <c r="BC54" s="119"/>
      <c r="BD54" s="119">
        <f t="shared" ref="BD54" si="2">AP54-AA54</f>
        <v>-10211.610000000102</v>
      </c>
      <c r="BE54" s="119"/>
      <c r="BF54" s="119"/>
      <c r="BG54" s="119"/>
      <c r="BH54" s="119"/>
      <c r="BI54" s="119">
        <f t="shared" ref="BI54" si="3">AU54-AF54</f>
        <v>0</v>
      </c>
      <c r="BJ54" s="119"/>
      <c r="BK54" s="119"/>
      <c r="BL54" s="119"/>
      <c r="BM54" s="119"/>
      <c r="BN54" s="119">
        <f t="shared" ref="BN54" si="4">BD54+BI54</f>
        <v>-10211.610000000102</v>
      </c>
      <c r="BO54" s="119"/>
      <c r="BP54" s="119"/>
      <c r="BQ54" s="119"/>
    </row>
    <row r="55" spans="1:79" ht="15" customHeight="1">
      <c r="A55" s="120" t="s">
        <v>553</v>
      </c>
      <c r="B55" s="120"/>
      <c r="C55" s="121" t="s">
        <v>459</v>
      </c>
      <c r="D55" s="102"/>
      <c r="E55" s="102"/>
      <c r="F55" s="102"/>
      <c r="G55" s="102"/>
      <c r="H55" s="102"/>
      <c r="I55" s="102"/>
      <c r="J55" s="102"/>
      <c r="K55" s="102"/>
      <c r="L55" s="102"/>
      <c r="M55" s="102"/>
      <c r="N55" s="102"/>
      <c r="O55" s="102"/>
      <c r="P55" s="102"/>
      <c r="Q55" s="102"/>
      <c r="R55" s="102"/>
      <c r="S55" s="102"/>
      <c r="T55" s="102"/>
      <c r="U55" s="102"/>
      <c r="V55" s="102"/>
      <c r="W55" s="102"/>
      <c r="X55" s="102"/>
      <c r="Y55" s="102"/>
      <c r="Z55" s="103"/>
      <c r="AA55" s="119">
        <v>48820182.700000003</v>
      </c>
      <c r="AB55" s="119"/>
      <c r="AC55" s="119"/>
      <c r="AD55" s="119"/>
      <c r="AE55" s="119"/>
      <c r="AF55" s="119">
        <v>0</v>
      </c>
      <c r="AG55" s="119"/>
      <c r="AH55" s="119"/>
      <c r="AI55" s="119"/>
      <c r="AJ55" s="119"/>
      <c r="AK55" s="119">
        <f>AA55+AF55</f>
        <v>48820182.700000003</v>
      </c>
      <c r="AL55" s="119"/>
      <c r="AM55" s="119"/>
      <c r="AN55" s="119"/>
      <c r="AO55" s="119"/>
      <c r="AP55" s="119">
        <v>8134545.25</v>
      </c>
      <c r="AQ55" s="119"/>
      <c r="AR55" s="119"/>
      <c r="AS55" s="119"/>
      <c r="AT55" s="119"/>
      <c r="AU55" s="119">
        <v>0</v>
      </c>
      <c r="AV55" s="119"/>
      <c r="AW55" s="119"/>
      <c r="AX55" s="119"/>
      <c r="AY55" s="119"/>
      <c r="AZ55" s="119">
        <f>AP55+AU55</f>
        <v>8134545.25</v>
      </c>
      <c r="BA55" s="119"/>
      <c r="BB55" s="119"/>
      <c r="BC55" s="119"/>
      <c r="BD55" s="119">
        <f>AP55-AA55</f>
        <v>-40685637.450000003</v>
      </c>
      <c r="BE55" s="119"/>
      <c r="BF55" s="119"/>
      <c r="BG55" s="119"/>
      <c r="BH55" s="119"/>
      <c r="BI55" s="119">
        <f>AU55-AF55</f>
        <v>0</v>
      </c>
      <c r="BJ55" s="119"/>
      <c r="BK55" s="119"/>
      <c r="BL55" s="119"/>
      <c r="BM55" s="119"/>
      <c r="BN55" s="119">
        <f>BD55+BI55</f>
        <v>-40685637.450000003</v>
      </c>
      <c r="BO55" s="119"/>
      <c r="BP55" s="119"/>
      <c r="BQ55" s="119"/>
    </row>
    <row r="56" spans="1:79" ht="15" customHeight="1">
      <c r="A56" s="120" t="s">
        <v>554</v>
      </c>
      <c r="B56" s="120"/>
      <c r="C56" s="121" t="s">
        <v>460</v>
      </c>
      <c r="D56" s="102"/>
      <c r="E56" s="102"/>
      <c r="F56" s="102"/>
      <c r="G56" s="102"/>
      <c r="H56" s="102"/>
      <c r="I56" s="102"/>
      <c r="J56" s="102"/>
      <c r="K56" s="102"/>
      <c r="L56" s="102"/>
      <c r="M56" s="102"/>
      <c r="N56" s="102"/>
      <c r="O56" s="102"/>
      <c r="P56" s="102"/>
      <c r="Q56" s="102"/>
      <c r="R56" s="102"/>
      <c r="S56" s="102"/>
      <c r="T56" s="102"/>
      <c r="U56" s="102"/>
      <c r="V56" s="102"/>
      <c r="W56" s="102"/>
      <c r="X56" s="102"/>
      <c r="Y56" s="102"/>
      <c r="Z56" s="103"/>
      <c r="AA56" s="119">
        <v>3840669</v>
      </c>
      <c r="AB56" s="119"/>
      <c r="AC56" s="119"/>
      <c r="AD56" s="119"/>
      <c r="AE56" s="119"/>
      <c r="AF56" s="119">
        <v>0</v>
      </c>
      <c r="AG56" s="119"/>
      <c r="AH56" s="119"/>
      <c r="AI56" s="119"/>
      <c r="AJ56" s="119"/>
      <c r="AK56" s="119">
        <f>AA56+AF56</f>
        <v>3840669</v>
      </c>
      <c r="AL56" s="119"/>
      <c r="AM56" s="119"/>
      <c r="AN56" s="119"/>
      <c r="AO56" s="119"/>
      <c r="AP56" s="119">
        <v>1802259.51</v>
      </c>
      <c r="AQ56" s="119"/>
      <c r="AR56" s="119"/>
      <c r="AS56" s="119"/>
      <c r="AT56" s="119"/>
      <c r="AU56" s="119">
        <v>0</v>
      </c>
      <c r="AV56" s="119"/>
      <c r="AW56" s="119"/>
      <c r="AX56" s="119"/>
      <c r="AY56" s="119"/>
      <c r="AZ56" s="119">
        <f>AP56+AU56</f>
        <v>1802259.51</v>
      </c>
      <c r="BA56" s="119"/>
      <c r="BB56" s="119"/>
      <c r="BC56" s="119"/>
      <c r="BD56" s="119">
        <f>AP56-AA56</f>
        <v>-2038409.49</v>
      </c>
      <c r="BE56" s="119"/>
      <c r="BF56" s="119"/>
      <c r="BG56" s="119"/>
      <c r="BH56" s="119"/>
      <c r="BI56" s="119">
        <f>AU56-AF56</f>
        <v>0</v>
      </c>
      <c r="BJ56" s="119"/>
      <c r="BK56" s="119"/>
      <c r="BL56" s="119"/>
      <c r="BM56" s="119"/>
      <c r="BN56" s="119">
        <f>BD56+BI56</f>
        <v>-2038409.49</v>
      </c>
      <c r="BO56" s="119"/>
      <c r="BP56" s="119"/>
      <c r="BQ56" s="119"/>
    </row>
    <row r="57" spans="1:79" ht="33" customHeight="1">
      <c r="A57" s="120" t="s">
        <v>555</v>
      </c>
      <c r="B57" s="120"/>
      <c r="C57" s="121" t="s">
        <v>461</v>
      </c>
      <c r="D57" s="102"/>
      <c r="E57" s="102"/>
      <c r="F57" s="102"/>
      <c r="G57" s="102"/>
      <c r="H57" s="102"/>
      <c r="I57" s="102"/>
      <c r="J57" s="102"/>
      <c r="K57" s="102"/>
      <c r="L57" s="102"/>
      <c r="M57" s="102"/>
      <c r="N57" s="102"/>
      <c r="O57" s="102"/>
      <c r="P57" s="102"/>
      <c r="Q57" s="102"/>
      <c r="R57" s="102"/>
      <c r="S57" s="102"/>
      <c r="T57" s="102"/>
      <c r="U57" s="102"/>
      <c r="V57" s="102"/>
      <c r="W57" s="102"/>
      <c r="X57" s="102"/>
      <c r="Y57" s="102"/>
      <c r="Z57" s="103"/>
      <c r="AA57" s="119">
        <v>100000</v>
      </c>
      <c r="AB57" s="119"/>
      <c r="AC57" s="119"/>
      <c r="AD57" s="119"/>
      <c r="AE57" s="119"/>
      <c r="AF57" s="119">
        <v>0</v>
      </c>
      <c r="AG57" s="119"/>
      <c r="AH57" s="119"/>
      <c r="AI57" s="119"/>
      <c r="AJ57" s="119"/>
      <c r="AK57" s="119">
        <f>AA57+AF57</f>
        <v>100000</v>
      </c>
      <c r="AL57" s="119"/>
      <c r="AM57" s="119"/>
      <c r="AN57" s="119"/>
      <c r="AO57" s="119"/>
      <c r="AP57" s="119">
        <v>57123</v>
      </c>
      <c r="AQ57" s="119"/>
      <c r="AR57" s="119"/>
      <c r="AS57" s="119"/>
      <c r="AT57" s="119"/>
      <c r="AU57" s="119">
        <v>0</v>
      </c>
      <c r="AV57" s="119"/>
      <c r="AW57" s="119"/>
      <c r="AX57" s="119"/>
      <c r="AY57" s="119"/>
      <c r="AZ57" s="119">
        <f>AP57+AU57</f>
        <v>57123</v>
      </c>
      <c r="BA57" s="119"/>
      <c r="BB57" s="119"/>
      <c r="BC57" s="119"/>
      <c r="BD57" s="119">
        <f>AP57-AA57</f>
        <v>-42877</v>
      </c>
      <c r="BE57" s="119"/>
      <c r="BF57" s="119"/>
      <c r="BG57" s="119"/>
      <c r="BH57" s="119"/>
      <c r="BI57" s="119">
        <f>AU57-AF57</f>
        <v>0</v>
      </c>
      <c r="BJ57" s="119"/>
      <c r="BK57" s="119"/>
      <c r="BL57" s="119"/>
      <c r="BM57" s="119"/>
      <c r="BN57" s="119">
        <f>BD57+BI57</f>
        <v>-42877</v>
      </c>
      <c r="BO57" s="119"/>
      <c r="BP57" s="119"/>
      <c r="BQ57" s="119"/>
    </row>
    <row r="58" spans="1:79" ht="15" customHeight="1">
      <c r="A58" s="120">
        <v>3</v>
      </c>
      <c r="B58" s="120"/>
      <c r="C58" s="121" t="s">
        <v>462</v>
      </c>
      <c r="D58" s="102"/>
      <c r="E58" s="102"/>
      <c r="F58" s="102"/>
      <c r="G58" s="102"/>
      <c r="H58" s="102"/>
      <c r="I58" s="102"/>
      <c r="J58" s="102"/>
      <c r="K58" s="102"/>
      <c r="L58" s="102"/>
      <c r="M58" s="102"/>
      <c r="N58" s="102"/>
      <c r="O58" s="102"/>
      <c r="P58" s="102"/>
      <c r="Q58" s="102"/>
      <c r="R58" s="102"/>
      <c r="S58" s="102"/>
      <c r="T58" s="102"/>
      <c r="U58" s="102"/>
      <c r="V58" s="102"/>
      <c r="W58" s="102"/>
      <c r="X58" s="102"/>
      <c r="Y58" s="102"/>
      <c r="Z58" s="103"/>
      <c r="AA58" s="119">
        <v>1338549</v>
      </c>
      <c r="AB58" s="119"/>
      <c r="AC58" s="119"/>
      <c r="AD58" s="119"/>
      <c r="AE58" s="119"/>
      <c r="AF58" s="119">
        <v>0</v>
      </c>
      <c r="AG58" s="119"/>
      <c r="AH58" s="119"/>
      <c r="AI58" s="119"/>
      <c r="AJ58" s="119"/>
      <c r="AK58" s="119">
        <f>AA58+AF58</f>
        <v>1338549</v>
      </c>
      <c r="AL58" s="119"/>
      <c r="AM58" s="119"/>
      <c r="AN58" s="119"/>
      <c r="AO58" s="119"/>
      <c r="AP58" s="119">
        <v>1097911.1299999999</v>
      </c>
      <c r="AQ58" s="119"/>
      <c r="AR58" s="119"/>
      <c r="AS58" s="119"/>
      <c r="AT58" s="119"/>
      <c r="AU58" s="119">
        <v>0</v>
      </c>
      <c r="AV58" s="119"/>
      <c r="AW58" s="119"/>
      <c r="AX58" s="119"/>
      <c r="AY58" s="119"/>
      <c r="AZ58" s="119">
        <f>AP58+AU58</f>
        <v>1097911.1299999999</v>
      </c>
      <c r="BA58" s="119"/>
      <c r="BB58" s="119"/>
      <c r="BC58" s="119"/>
      <c r="BD58" s="119">
        <f>AP58-AA58</f>
        <v>-240637.87000000011</v>
      </c>
      <c r="BE58" s="119"/>
      <c r="BF58" s="119"/>
      <c r="BG58" s="119"/>
      <c r="BH58" s="119"/>
      <c r="BI58" s="119">
        <f>AU58-AF58</f>
        <v>0</v>
      </c>
      <c r="BJ58" s="119"/>
      <c r="BK58" s="119"/>
      <c r="BL58" s="119"/>
      <c r="BM58" s="119"/>
      <c r="BN58" s="119">
        <f>BD58+BI58</f>
        <v>-240637.87000000011</v>
      </c>
      <c r="BO58" s="119"/>
      <c r="BP58" s="119"/>
      <c r="BQ58" s="119"/>
    </row>
    <row r="59" spans="1:79" ht="15" customHeight="1">
      <c r="A59" s="120">
        <v>4</v>
      </c>
      <c r="B59" s="120"/>
      <c r="C59" s="121" t="s">
        <v>532</v>
      </c>
      <c r="D59" s="102"/>
      <c r="E59" s="102"/>
      <c r="F59" s="102"/>
      <c r="G59" s="102"/>
      <c r="H59" s="102"/>
      <c r="I59" s="102"/>
      <c r="J59" s="102"/>
      <c r="K59" s="102"/>
      <c r="L59" s="102"/>
      <c r="M59" s="102"/>
      <c r="N59" s="102"/>
      <c r="O59" s="102"/>
      <c r="P59" s="102"/>
      <c r="Q59" s="102"/>
      <c r="R59" s="102"/>
      <c r="S59" s="102"/>
      <c r="T59" s="102"/>
      <c r="U59" s="102"/>
      <c r="V59" s="102"/>
      <c r="W59" s="102"/>
      <c r="X59" s="102"/>
      <c r="Y59" s="102"/>
      <c r="Z59" s="103"/>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row>
    <row r="60" spans="1:79" ht="15" customHeight="1">
      <c r="A60" s="120" t="s">
        <v>556</v>
      </c>
      <c r="B60" s="120"/>
      <c r="C60" s="121" t="s">
        <v>463</v>
      </c>
      <c r="D60" s="102"/>
      <c r="E60" s="102"/>
      <c r="F60" s="102"/>
      <c r="G60" s="102"/>
      <c r="H60" s="102"/>
      <c r="I60" s="102"/>
      <c r="J60" s="102"/>
      <c r="K60" s="102"/>
      <c r="L60" s="102"/>
      <c r="M60" s="102"/>
      <c r="N60" s="102"/>
      <c r="O60" s="102"/>
      <c r="P60" s="102"/>
      <c r="Q60" s="102"/>
      <c r="R60" s="102"/>
      <c r="S60" s="102"/>
      <c r="T60" s="102"/>
      <c r="U60" s="102"/>
      <c r="V60" s="102"/>
      <c r="W60" s="102"/>
      <c r="X60" s="102"/>
      <c r="Y60" s="102"/>
      <c r="Z60" s="103"/>
      <c r="AA60" s="119">
        <v>6568740</v>
      </c>
      <c r="AB60" s="119"/>
      <c r="AC60" s="119"/>
      <c r="AD60" s="119"/>
      <c r="AE60" s="119"/>
      <c r="AF60" s="119">
        <v>0</v>
      </c>
      <c r="AG60" s="119"/>
      <c r="AH60" s="119"/>
      <c r="AI60" s="119"/>
      <c r="AJ60" s="119"/>
      <c r="AK60" s="119">
        <f>AA60+AF60</f>
        <v>6568740</v>
      </c>
      <c r="AL60" s="119"/>
      <c r="AM60" s="119"/>
      <c r="AN60" s="119"/>
      <c r="AO60" s="119"/>
      <c r="AP60" s="119">
        <v>4232021.5</v>
      </c>
      <c r="AQ60" s="119"/>
      <c r="AR60" s="119"/>
      <c r="AS60" s="119"/>
      <c r="AT60" s="119"/>
      <c r="AU60" s="119">
        <v>0</v>
      </c>
      <c r="AV60" s="119"/>
      <c r="AW60" s="119"/>
      <c r="AX60" s="119"/>
      <c r="AY60" s="119"/>
      <c r="AZ60" s="119">
        <f>AP60+AU60</f>
        <v>4232021.5</v>
      </c>
      <c r="BA60" s="119"/>
      <c r="BB60" s="119"/>
      <c r="BC60" s="119"/>
      <c r="BD60" s="119">
        <f>AP60-AA60</f>
        <v>-2336718.5</v>
      </c>
      <c r="BE60" s="119"/>
      <c r="BF60" s="119"/>
      <c r="BG60" s="119"/>
      <c r="BH60" s="119"/>
      <c r="BI60" s="119">
        <f>AU60-AF60</f>
        <v>0</v>
      </c>
      <c r="BJ60" s="119"/>
      <c r="BK60" s="119"/>
      <c r="BL60" s="119"/>
      <c r="BM60" s="119"/>
      <c r="BN60" s="119">
        <f>BD60+BI60</f>
        <v>-2336718.5</v>
      </c>
      <c r="BO60" s="119"/>
      <c r="BP60" s="119"/>
      <c r="BQ60" s="119"/>
    </row>
    <row r="61" spans="1:79" ht="15" customHeight="1">
      <c r="A61" s="120" t="s">
        <v>557</v>
      </c>
      <c r="B61" s="120"/>
      <c r="C61" s="121" t="s">
        <v>464</v>
      </c>
      <c r="D61" s="102"/>
      <c r="E61" s="102"/>
      <c r="F61" s="102"/>
      <c r="G61" s="102"/>
      <c r="H61" s="102"/>
      <c r="I61" s="102"/>
      <c r="J61" s="102"/>
      <c r="K61" s="102"/>
      <c r="L61" s="102"/>
      <c r="M61" s="102"/>
      <c r="N61" s="102"/>
      <c r="O61" s="102"/>
      <c r="P61" s="102"/>
      <c r="Q61" s="102"/>
      <c r="R61" s="102"/>
      <c r="S61" s="102"/>
      <c r="T61" s="102"/>
      <c r="U61" s="102"/>
      <c r="V61" s="102"/>
      <c r="W61" s="102"/>
      <c r="X61" s="102"/>
      <c r="Y61" s="102"/>
      <c r="Z61" s="103"/>
      <c r="AA61" s="119">
        <v>558748</v>
      </c>
      <c r="AB61" s="119"/>
      <c r="AC61" s="119"/>
      <c r="AD61" s="119"/>
      <c r="AE61" s="119"/>
      <c r="AF61" s="119">
        <v>0</v>
      </c>
      <c r="AG61" s="119"/>
      <c r="AH61" s="119"/>
      <c r="AI61" s="119"/>
      <c r="AJ61" s="119"/>
      <c r="AK61" s="119">
        <f>AA61+AF61</f>
        <v>558748</v>
      </c>
      <c r="AL61" s="119"/>
      <c r="AM61" s="119"/>
      <c r="AN61" s="119"/>
      <c r="AO61" s="119"/>
      <c r="AP61" s="119">
        <v>553510.24</v>
      </c>
      <c r="AQ61" s="119"/>
      <c r="AR61" s="119"/>
      <c r="AS61" s="119"/>
      <c r="AT61" s="119"/>
      <c r="AU61" s="119">
        <v>0</v>
      </c>
      <c r="AV61" s="119"/>
      <c r="AW61" s="119"/>
      <c r="AX61" s="119"/>
      <c r="AY61" s="119"/>
      <c r="AZ61" s="119">
        <f>AP61+AU61</f>
        <v>553510.24</v>
      </c>
      <c r="BA61" s="119"/>
      <c r="BB61" s="119"/>
      <c r="BC61" s="119"/>
      <c r="BD61" s="119">
        <f>AP61-AA61</f>
        <v>-5237.7600000000093</v>
      </c>
      <c r="BE61" s="119"/>
      <c r="BF61" s="119"/>
      <c r="BG61" s="119"/>
      <c r="BH61" s="119"/>
      <c r="BI61" s="119">
        <f>AU61-AF61</f>
        <v>0</v>
      </c>
      <c r="BJ61" s="119"/>
      <c r="BK61" s="119"/>
      <c r="BL61" s="119"/>
      <c r="BM61" s="119"/>
      <c r="BN61" s="119">
        <f>BD61+BI61</f>
        <v>-5237.7600000000093</v>
      </c>
      <c r="BO61" s="119"/>
      <c r="BP61" s="119"/>
      <c r="BQ61" s="119"/>
    </row>
    <row r="62" spans="1:79" ht="15" customHeight="1">
      <c r="A62" s="120" t="s">
        <v>558</v>
      </c>
      <c r="B62" s="120"/>
      <c r="C62" s="121" t="s">
        <v>465</v>
      </c>
      <c r="D62" s="102"/>
      <c r="E62" s="102"/>
      <c r="F62" s="102"/>
      <c r="G62" s="102"/>
      <c r="H62" s="102"/>
      <c r="I62" s="102"/>
      <c r="J62" s="102"/>
      <c r="K62" s="102"/>
      <c r="L62" s="102"/>
      <c r="M62" s="102"/>
      <c r="N62" s="102"/>
      <c r="O62" s="102"/>
      <c r="P62" s="102"/>
      <c r="Q62" s="102"/>
      <c r="R62" s="102"/>
      <c r="S62" s="102"/>
      <c r="T62" s="102"/>
      <c r="U62" s="102"/>
      <c r="V62" s="102"/>
      <c r="W62" s="102"/>
      <c r="X62" s="102"/>
      <c r="Y62" s="102"/>
      <c r="Z62" s="103"/>
      <c r="AA62" s="119">
        <v>155000</v>
      </c>
      <c r="AB62" s="119"/>
      <c r="AC62" s="119"/>
      <c r="AD62" s="119"/>
      <c r="AE62" s="119"/>
      <c r="AF62" s="119">
        <v>0</v>
      </c>
      <c r="AG62" s="119"/>
      <c r="AH62" s="119"/>
      <c r="AI62" s="119"/>
      <c r="AJ62" s="119"/>
      <c r="AK62" s="119">
        <f>AA62+AF62</f>
        <v>155000</v>
      </c>
      <c r="AL62" s="119"/>
      <c r="AM62" s="119"/>
      <c r="AN62" s="119"/>
      <c r="AO62" s="119"/>
      <c r="AP62" s="119">
        <v>155000</v>
      </c>
      <c r="AQ62" s="119"/>
      <c r="AR62" s="119"/>
      <c r="AS62" s="119"/>
      <c r="AT62" s="119"/>
      <c r="AU62" s="119">
        <v>0</v>
      </c>
      <c r="AV62" s="119"/>
      <c r="AW62" s="119"/>
      <c r="AX62" s="119"/>
      <c r="AY62" s="119"/>
      <c r="AZ62" s="119">
        <f>AP62+AU62</f>
        <v>155000</v>
      </c>
      <c r="BA62" s="119"/>
      <c r="BB62" s="119"/>
      <c r="BC62" s="119"/>
      <c r="BD62" s="119">
        <f>AP62-AA62</f>
        <v>0</v>
      </c>
      <c r="BE62" s="119"/>
      <c r="BF62" s="119"/>
      <c r="BG62" s="119"/>
      <c r="BH62" s="119"/>
      <c r="BI62" s="119">
        <f>AU62-AF62</f>
        <v>0</v>
      </c>
      <c r="BJ62" s="119"/>
      <c r="BK62" s="119"/>
      <c r="BL62" s="119"/>
      <c r="BM62" s="119"/>
      <c r="BN62" s="119">
        <f>BD62+BI62</f>
        <v>0</v>
      </c>
      <c r="BO62" s="119"/>
      <c r="BP62" s="119"/>
      <c r="BQ62" s="119"/>
    </row>
    <row r="63" spans="1:79" ht="15" customHeight="1">
      <c r="A63" s="120" t="s">
        <v>559</v>
      </c>
      <c r="B63" s="120"/>
      <c r="C63" s="121" t="s">
        <v>466</v>
      </c>
      <c r="D63" s="102"/>
      <c r="E63" s="102"/>
      <c r="F63" s="102"/>
      <c r="G63" s="102"/>
      <c r="H63" s="102"/>
      <c r="I63" s="102"/>
      <c r="J63" s="102"/>
      <c r="K63" s="102"/>
      <c r="L63" s="102"/>
      <c r="M63" s="102"/>
      <c r="N63" s="102"/>
      <c r="O63" s="102"/>
      <c r="P63" s="102"/>
      <c r="Q63" s="102"/>
      <c r="R63" s="102"/>
      <c r="S63" s="102"/>
      <c r="T63" s="102"/>
      <c r="U63" s="102"/>
      <c r="V63" s="102"/>
      <c r="W63" s="102"/>
      <c r="X63" s="102"/>
      <c r="Y63" s="102"/>
      <c r="Z63" s="103"/>
      <c r="AA63" s="119">
        <v>199000</v>
      </c>
      <c r="AB63" s="119"/>
      <c r="AC63" s="119"/>
      <c r="AD63" s="119"/>
      <c r="AE63" s="119"/>
      <c r="AF63" s="119">
        <v>0</v>
      </c>
      <c r="AG63" s="119"/>
      <c r="AH63" s="119"/>
      <c r="AI63" s="119"/>
      <c r="AJ63" s="119"/>
      <c r="AK63" s="119">
        <f>AA63+AF63</f>
        <v>199000</v>
      </c>
      <c r="AL63" s="119"/>
      <c r="AM63" s="119"/>
      <c r="AN63" s="119"/>
      <c r="AO63" s="119"/>
      <c r="AP63" s="119">
        <v>197850</v>
      </c>
      <c r="AQ63" s="119"/>
      <c r="AR63" s="119"/>
      <c r="AS63" s="119"/>
      <c r="AT63" s="119"/>
      <c r="AU63" s="119">
        <v>0</v>
      </c>
      <c r="AV63" s="119"/>
      <c r="AW63" s="119"/>
      <c r="AX63" s="119"/>
      <c r="AY63" s="119"/>
      <c r="AZ63" s="119">
        <f>AP63+AU63</f>
        <v>197850</v>
      </c>
      <c r="BA63" s="119"/>
      <c r="BB63" s="119"/>
      <c r="BC63" s="119"/>
      <c r="BD63" s="119">
        <f>AP63-AA63</f>
        <v>-1150</v>
      </c>
      <c r="BE63" s="119"/>
      <c r="BF63" s="119"/>
      <c r="BG63" s="119"/>
      <c r="BH63" s="119"/>
      <c r="BI63" s="119">
        <f>AU63-AF63</f>
        <v>0</v>
      </c>
      <c r="BJ63" s="119"/>
      <c r="BK63" s="119"/>
      <c r="BL63" s="119"/>
      <c r="BM63" s="119"/>
      <c r="BN63" s="119">
        <f>BD63+BI63</f>
        <v>-1150</v>
      </c>
      <c r="BO63" s="119"/>
      <c r="BP63" s="119"/>
      <c r="BQ63" s="119"/>
    </row>
    <row r="64" spans="1:79" ht="15" customHeight="1">
      <c r="A64" s="120" t="s">
        <v>560</v>
      </c>
      <c r="B64" s="120"/>
      <c r="C64" s="121" t="s">
        <v>468</v>
      </c>
      <c r="D64" s="102"/>
      <c r="E64" s="102"/>
      <c r="F64" s="102"/>
      <c r="G64" s="102"/>
      <c r="H64" s="102"/>
      <c r="I64" s="102"/>
      <c r="J64" s="102"/>
      <c r="K64" s="102"/>
      <c r="L64" s="102"/>
      <c r="M64" s="102"/>
      <c r="N64" s="102"/>
      <c r="O64" s="102"/>
      <c r="P64" s="102"/>
      <c r="Q64" s="102"/>
      <c r="R64" s="102"/>
      <c r="S64" s="102"/>
      <c r="T64" s="102"/>
      <c r="U64" s="102"/>
      <c r="V64" s="102"/>
      <c r="W64" s="102"/>
      <c r="X64" s="102"/>
      <c r="Y64" s="102"/>
      <c r="Z64" s="103"/>
      <c r="AA64" s="119">
        <v>25000</v>
      </c>
      <c r="AB64" s="119"/>
      <c r="AC64" s="119"/>
      <c r="AD64" s="119"/>
      <c r="AE64" s="119"/>
      <c r="AF64" s="119">
        <v>0</v>
      </c>
      <c r="AG64" s="119"/>
      <c r="AH64" s="119"/>
      <c r="AI64" s="119"/>
      <c r="AJ64" s="119"/>
      <c r="AK64" s="119">
        <f>AA64+AF64</f>
        <v>25000</v>
      </c>
      <c r="AL64" s="119"/>
      <c r="AM64" s="119"/>
      <c r="AN64" s="119"/>
      <c r="AO64" s="119"/>
      <c r="AP64" s="119">
        <v>17120</v>
      </c>
      <c r="AQ64" s="119"/>
      <c r="AR64" s="119"/>
      <c r="AS64" s="119"/>
      <c r="AT64" s="119"/>
      <c r="AU64" s="119">
        <v>0</v>
      </c>
      <c r="AV64" s="119"/>
      <c r="AW64" s="119"/>
      <c r="AX64" s="119"/>
      <c r="AY64" s="119"/>
      <c r="AZ64" s="119">
        <f>AP64+AU64</f>
        <v>17120</v>
      </c>
      <c r="BA64" s="119"/>
      <c r="BB64" s="119"/>
      <c r="BC64" s="119"/>
      <c r="BD64" s="119">
        <f>AP64-AA64</f>
        <v>-7880</v>
      </c>
      <c r="BE64" s="119"/>
      <c r="BF64" s="119"/>
      <c r="BG64" s="119"/>
      <c r="BH64" s="119"/>
      <c r="BI64" s="119">
        <f>AU64-AF64</f>
        <v>0</v>
      </c>
      <c r="BJ64" s="119"/>
      <c r="BK64" s="119"/>
      <c r="BL64" s="119"/>
      <c r="BM64" s="119"/>
      <c r="BN64" s="119">
        <f>BD64+BI64</f>
        <v>-7880</v>
      </c>
      <c r="BO64" s="119"/>
      <c r="BP64" s="119"/>
      <c r="BQ64" s="119"/>
    </row>
    <row r="65" spans="1:79" ht="15" customHeight="1">
      <c r="A65" s="120" t="s">
        <v>561</v>
      </c>
      <c r="B65" s="120"/>
      <c r="C65" s="121" t="s">
        <v>469</v>
      </c>
      <c r="D65" s="102"/>
      <c r="E65" s="102"/>
      <c r="F65" s="102"/>
      <c r="G65" s="102"/>
      <c r="H65" s="102"/>
      <c r="I65" s="102"/>
      <c r="J65" s="102"/>
      <c r="K65" s="102"/>
      <c r="L65" s="102"/>
      <c r="M65" s="102"/>
      <c r="N65" s="102"/>
      <c r="O65" s="102"/>
      <c r="P65" s="102"/>
      <c r="Q65" s="102"/>
      <c r="R65" s="102"/>
      <c r="S65" s="102"/>
      <c r="T65" s="102"/>
      <c r="U65" s="102"/>
      <c r="V65" s="102"/>
      <c r="W65" s="102"/>
      <c r="X65" s="102"/>
      <c r="Y65" s="102"/>
      <c r="Z65" s="103"/>
      <c r="AA65" s="119">
        <v>19995</v>
      </c>
      <c r="AB65" s="119"/>
      <c r="AC65" s="119"/>
      <c r="AD65" s="119"/>
      <c r="AE65" s="119"/>
      <c r="AF65" s="119">
        <v>0</v>
      </c>
      <c r="AG65" s="119"/>
      <c r="AH65" s="119"/>
      <c r="AI65" s="119"/>
      <c r="AJ65" s="119"/>
      <c r="AK65" s="119">
        <f t="shared" ref="AK65:AK94" si="5">AA65+AF65</f>
        <v>19995</v>
      </c>
      <c r="AL65" s="119"/>
      <c r="AM65" s="119"/>
      <c r="AN65" s="119"/>
      <c r="AO65" s="119"/>
      <c r="AP65" s="119">
        <v>19994.59</v>
      </c>
      <c r="AQ65" s="119"/>
      <c r="AR65" s="119"/>
      <c r="AS65" s="119"/>
      <c r="AT65" s="119"/>
      <c r="AU65" s="119">
        <v>0</v>
      </c>
      <c r="AV65" s="119"/>
      <c r="AW65" s="119"/>
      <c r="AX65" s="119"/>
      <c r="AY65" s="119"/>
      <c r="AZ65" s="119">
        <f t="shared" ref="AZ65:AZ94" si="6">AP65+AU65</f>
        <v>19994.59</v>
      </c>
      <c r="BA65" s="119"/>
      <c r="BB65" s="119"/>
      <c r="BC65" s="119"/>
      <c r="BD65" s="119">
        <f t="shared" ref="BD65:BD94" si="7">AP65-AA65</f>
        <v>-0.40999999999985448</v>
      </c>
      <c r="BE65" s="119"/>
      <c r="BF65" s="119"/>
      <c r="BG65" s="119"/>
      <c r="BH65" s="119"/>
      <c r="BI65" s="119">
        <f t="shared" ref="BI65:BI94" si="8">AU65-AF65</f>
        <v>0</v>
      </c>
      <c r="BJ65" s="119"/>
      <c r="BK65" s="119"/>
      <c r="BL65" s="119"/>
      <c r="BM65" s="119"/>
      <c r="BN65" s="119">
        <f t="shared" ref="BN65:BN94" si="9">BD65+BI65</f>
        <v>-0.40999999999985448</v>
      </c>
      <c r="BO65" s="119"/>
      <c r="BP65" s="119"/>
      <c r="BQ65" s="119"/>
      <c r="CA65" s="3" t="s">
        <v>20</v>
      </c>
    </row>
    <row r="66" spans="1:79" ht="15" customHeight="1">
      <c r="A66" s="120">
        <v>6</v>
      </c>
      <c r="B66" s="120"/>
      <c r="C66" s="121" t="s">
        <v>533</v>
      </c>
      <c r="D66" s="102"/>
      <c r="E66" s="102"/>
      <c r="F66" s="102"/>
      <c r="G66" s="102"/>
      <c r="H66" s="102"/>
      <c r="I66" s="102"/>
      <c r="J66" s="102"/>
      <c r="K66" s="102"/>
      <c r="L66" s="102"/>
      <c r="M66" s="102"/>
      <c r="N66" s="102"/>
      <c r="O66" s="102"/>
      <c r="P66" s="102"/>
      <c r="Q66" s="102"/>
      <c r="R66" s="102"/>
      <c r="S66" s="102"/>
      <c r="T66" s="102"/>
      <c r="U66" s="102"/>
      <c r="V66" s="102"/>
      <c r="W66" s="102"/>
      <c r="X66" s="102"/>
      <c r="Y66" s="102"/>
      <c r="Z66" s="103"/>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row>
    <row r="67" spans="1:79" ht="15" customHeight="1">
      <c r="A67" s="120" t="s">
        <v>562</v>
      </c>
      <c r="B67" s="120"/>
      <c r="C67" s="121" t="s">
        <v>470</v>
      </c>
      <c r="D67" s="102"/>
      <c r="E67" s="102"/>
      <c r="F67" s="102"/>
      <c r="G67" s="102"/>
      <c r="H67" s="102"/>
      <c r="I67" s="102"/>
      <c r="J67" s="102"/>
      <c r="K67" s="102"/>
      <c r="L67" s="102"/>
      <c r="M67" s="102"/>
      <c r="N67" s="102"/>
      <c r="O67" s="102"/>
      <c r="P67" s="102"/>
      <c r="Q67" s="102"/>
      <c r="R67" s="102"/>
      <c r="S67" s="102"/>
      <c r="T67" s="102"/>
      <c r="U67" s="102"/>
      <c r="V67" s="102"/>
      <c r="W67" s="102"/>
      <c r="X67" s="102"/>
      <c r="Y67" s="102"/>
      <c r="Z67" s="103"/>
      <c r="AA67" s="119">
        <v>20000</v>
      </c>
      <c r="AB67" s="119"/>
      <c r="AC67" s="119"/>
      <c r="AD67" s="119"/>
      <c r="AE67" s="119"/>
      <c r="AF67" s="119">
        <v>0</v>
      </c>
      <c r="AG67" s="119"/>
      <c r="AH67" s="119"/>
      <c r="AI67" s="119"/>
      <c r="AJ67" s="119"/>
      <c r="AK67" s="119">
        <f>AA67+AF67</f>
        <v>20000</v>
      </c>
      <c r="AL67" s="119"/>
      <c r="AM67" s="119"/>
      <c r="AN67" s="119"/>
      <c r="AO67" s="119"/>
      <c r="AP67" s="119">
        <v>0</v>
      </c>
      <c r="AQ67" s="119"/>
      <c r="AR67" s="119"/>
      <c r="AS67" s="119"/>
      <c r="AT67" s="119"/>
      <c r="AU67" s="119">
        <v>0</v>
      </c>
      <c r="AV67" s="119"/>
      <c r="AW67" s="119"/>
      <c r="AX67" s="119"/>
      <c r="AY67" s="119"/>
      <c r="AZ67" s="119">
        <f>AP67+AU67</f>
        <v>0</v>
      </c>
      <c r="BA67" s="119"/>
      <c r="BB67" s="119"/>
      <c r="BC67" s="119"/>
      <c r="BD67" s="119">
        <f>AP67-AA67</f>
        <v>-20000</v>
      </c>
      <c r="BE67" s="119"/>
      <c r="BF67" s="119"/>
      <c r="BG67" s="119"/>
      <c r="BH67" s="119"/>
      <c r="BI67" s="119">
        <f>AU67-AF67</f>
        <v>0</v>
      </c>
      <c r="BJ67" s="119"/>
      <c r="BK67" s="119"/>
      <c r="BL67" s="119"/>
      <c r="BM67" s="119"/>
      <c r="BN67" s="119">
        <f>BD67+BI67</f>
        <v>-20000</v>
      </c>
      <c r="BO67" s="119"/>
      <c r="BP67" s="119"/>
      <c r="BQ67" s="119"/>
    </row>
    <row r="68" spans="1:79" ht="25.5" customHeight="1">
      <c r="A68" s="120" t="s">
        <v>563</v>
      </c>
      <c r="B68" s="120"/>
      <c r="C68" s="121" t="s">
        <v>471</v>
      </c>
      <c r="D68" s="102"/>
      <c r="E68" s="102"/>
      <c r="F68" s="102"/>
      <c r="G68" s="102"/>
      <c r="H68" s="102"/>
      <c r="I68" s="102"/>
      <c r="J68" s="102"/>
      <c r="K68" s="102"/>
      <c r="L68" s="102"/>
      <c r="M68" s="102"/>
      <c r="N68" s="102"/>
      <c r="O68" s="102"/>
      <c r="P68" s="102"/>
      <c r="Q68" s="102"/>
      <c r="R68" s="102"/>
      <c r="S68" s="102"/>
      <c r="T68" s="102"/>
      <c r="U68" s="102"/>
      <c r="V68" s="102"/>
      <c r="W68" s="102"/>
      <c r="X68" s="102"/>
      <c r="Y68" s="102"/>
      <c r="Z68" s="103"/>
      <c r="AA68" s="119">
        <v>90000</v>
      </c>
      <c r="AB68" s="119"/>
      <c r="AC68" s="119"/>
      <c r="AD68" s="119"/>
      <c r="AE68" s="119"/>
      <c r="AF68" s="119">
        <v>0</v>
      </c>
      <c r="AG68" s="119"/>
      <c r="AH68" s="119"/>
      <c r="AI68" s="119"/>
      <c r="AJ68" s="119"/>
      <c r="AK68" s="119">
        <f>AA68+AF68</f>
        <v>90000</v>
      </c>
      <c r="AL68" s="119"/>
      <c r="AM68" s="119"/>
      <c r="AN68" s="119"/>
      <c r="AO68" s="119"/>
      <c r="AP68" s="119">
        <v>57063</v>
      </c>
      <c r="AQ68" s="119"/>
      <c r="AR68" s="119"/>
      <c r="AS68" s="119"/>
      <c r="AT68" s="119"/>
      <c r="AU68" s="119">
        <v>0</v>
      </c>
      <c r="AV68" s="119"/>
      <c r="AW68" s="119"/>
      <c r="AX68" s="119"/>
      <c r="AY68" s="119"/>
      <c r="AZ68" s="119">
        <f>AP68+AU68</f>
        <v>57063</v>
      </c>
      <c r="BA68" s="119"/>
      <c r="BB68" s="119"/>
      <c r="BC68" s="119"/>
      <c r="BD68" s="119">
        <f>AP68-AA68</f>
        <v>-32937</v>
      </c>
      <c r="BE68" s="119"/>
      <c r="BF68" s="119"/>
      <c r="BG68" s="119"/>
      <c r="BH68" s="119"/>
      <c r="BI68" s="119">
        <f>AU68-AF68</f>
        <v>0</v>
      </c>
      <c r="BJ68" s="119"/>
      <c r="BK68" s="119"/>
      <c r="BL68" s="119"/>
      <c r="BM68" s="119"/>
      <c r="BN68" s="119">
        <f>BD68+BI68</f>
        <v>-32937</v>
      </c>
      <c r="BO68" s="119"/>
      <c r="BP68" s="119"/>
      <c r="BQ68" s="119"/>
    </row>
    <row r="69" spans="1:79" ht="15" customHeight="1">
      <c r="A69" s="120" t="s">
        <v>564</v>
      </c>
      <c r="B69" s="120"/>
      <c r="C69" s="121" t="s">
        <v>472</v>
      </c>
      <c r="D69" s="102"/>
      <c r="E69" s="102"/>
      <c r="F69" s="102"/>
      <c r="G69" s="102"/>
      <c r="H69" s="102"/>
      <c r="I69" s="102"/>
      <c r="J69" s="102"/>
      <c r="K69" s="102"/>
      <c r="L69" s="102"/>
      <c r="M69" s="102"/>
      <c r="N69" s="102"/>
      <c r="O69" s="102"/>
      <c r="P69" s="102"/>
      <c r="Q69" s="102"/>
      <c r="R69" s="102"/>
      <c r="S69" s="102"/>
      <c r="T69" s="102"/>
      <c r="U69" s="102"/>
      <c r="V69" s="102"/>
      <c r="W69" s="102"/>
      <c r="X69" s="102"/>
      <c r="Y69" s="102"/>
      <c r="Z69" s="103"/>
      <c r="AA69" s="119">
        <v>20830</v>
      </c>
      <c r="AB69" s="119"/>
      <c r="AC69" s="119"/>
      <c r="AD69" s="119"/>
      <c r="AE69" s="119"/>
      <c r="AF69" s="119">
        <v>0</v>
      </c>
      <c r="AG69" s="119"/>
      <c r="AH69" s="119"/>
      <c r="AI69" s="119"/>
      <c r="AJ69" s="119"/>
      <c r="AK69" s="119">
        <f t="shared" ref="AK69" si="10">AA69+AF69</f>
        <v>20830</v>
      </c>
      <c r="AL69" s="119"/>
      <c r="AM69" s="119"/>
      <c r="AN69" s="119"/>
      <c r="AO69" s="119"/>
      <c r="AP69" s="119">
        <v>12375.14</v>
      </c>
      <c r="AQ69" s="119"/>
      <c r="AR69" s="119"/>
      <c r="AS69" s="119"/>
      <c r="AT69" s="119"/>
      <c r="AU69" s="119">
        <v>0</v>
      </c>
      <c r="AV69" s="119"/>
      <c r="AW69" s="119"/>
      <c r="AX69" s="119"/>
      <c r="AY69" s="119"/>
      <c r="AZ69" s="119">
        <f t="shared" ref="AZ69" si="11">AP69+AU69</f>
        <v>12375.14</v>
      </c>
      <c r="BA69" s="119"/>
      <c r="BB69" s="119"/>
      <c r="BC69" s="119"/>
      <c r="BD69" s="119">
        <f t="shared" ref="BD69" si="12">AP69-AA69</f>
        <v>-8454.86</v>
      </c>
      <c r="BE69" s="119"/>
      <c r="BF69" s="119"/>
      <c r="BG69" s="119"/>
      <c r="BH69" s="119"/>
      <c r="BI69" s="119">
        <f t="shared" ref="BI69" si="13">AU69-AF69</f>
        <v>0</v>
      </c>
      <c r="BJ69" s="119"/>
      <c r="BK69" s="119"/>
      <c r="BL69" s="119"/>
      <c r="BM69" s="119"/>
      <c r="BN69" s="119">
        <f t="shared" ref="BN69" si="14">BD69+BI69</f>
        <v>-8454.86</v>
      </c>
      <c r="BO69" s="119"/>
      <c r="BP69" s="119"/>
      <c r="BQ69" s="119"/>
    </row>
    <row r="70" spans="1:79" ht="25.5" customHeight="1">
      <c r="A70" s="120" t="s">
        <v>565</v>
      </c>
      <c r="B70" s="120"/>
      <c r="C70" s="121" t="s">
        <v>490</v>
      </c>
      <c r="D70" s="102"/>
      <c r="E70" s="102"/>
      <c r="F70" s="102"/>
      <c r="G70" s="102"/>
      <c r="H70" s="102"/>
      <c r="I70" s="102"/>
      <c r="J70" s="102"/>
      <c r="K70" s="102"/>
      <c r="L70" s="102"/>
      <c r="M70" s="102"/>
      <c r="N70" s="102"/>
      <c r="O70" s="102"/>
      <c r="P70" s="102"/>
      <c r="Q70" s="102"/>
      <c r="R70" s="102"/>
      <c r="S70" s="102"/>
      <c r="T70" s="102"/>
      <c r="U70" s="102"/>
      <c r="V70" s="102"/>
      <c r="W70" s="102"/>
      <c r="X70" s="102"/>
      <c r="Y70" s="102"/>
      <c r="Z70" s="103"/>
      <c r="AA70" s="119">
        <v>5621</v>
      </c>
      <c r="AB70" s="119"/>
      <c r="AC70" s="119"/>
      <c r="AD70" s="119"/>
      <c r="AE70" s="119"/>
      <c r="AF70" s="119">
        <v>0</v>
      </c>
      <c r="AG70" s="119"/>
      <c r="AH70" s="119"/>
      <c r="AI70" s="119"/>
      <c r="AJ70" s="119"/>
      <c r="AK70" s="119">
        <f>AA70+AF70</f>
        <v>5621</v>
      </c>
      <c r="AL70" s="119"/>
      <c r="AM70" s="119"/>
      <c r="AN70" s="119"/>
      <c r="AO70" s="119"/>
      <c r="AP70" s="119">
        <v>5621</v>
      </c>
      <c r="AQ70" s="119"/>
      <c r="AR70" s="119"/>
      <c r="AS70" s="119"/>
      <c r="AT70" s="119"/>
      <c r="AU70" s="119">
        <v>0</v>
      </c>
      <c r="AV70" s="119"/>
      <c r="AW70" s="119"/>
      <c r="AX70" s="119"/>
      <c r="AY70" s="119"/>
      <c r="AZ70" s="119">
        <f>AP70+AU70</f>
        <v>5621</v>
      </c>
      <c r="BA70" s="119"/>
      <c r="BB70" s="119"/>
      <c r="BC70" s="119"/>
      <c r="BD70" s="119">
        <f>AP70-AA70</f>
        <v>0</v>
      </c>
      <c r="BE70" s="119"/>
      <c r="BF70" s="119"/>
      <c r="BG70" s="119"/>
      <c r="BH70" s="119"/>
      <c r="BI70" s="119">
        <f>AU70-AF70</f>
        <v>0</v>
      </c>
      <c r="BJ70" s="119"/>
      <c r="BK70" s="119"/>
      <c r="BL70" s="119"/>
      <c r="BM70" s="119"/>
      <c r="BN70" s="119">
        <f>BD70+BI70</f>
        <v>0</v>
      </c>
      <c r="BO70" s="119"/>
      <c r="BP70" s="119"/>
      <c r="BQ70" s="119"/>
    </row>
    <row r="71" spans="1:79" ht="17.25" customHeight="1">
      <c r="A71" s="120">
        <v>7</v>
      </c>
      <c r="B71" s="120"/>
      <c r="C71" s="121" t="s">
        <v>534</v>
      </c>
      <c r="D71" s="102"/>
      <c r="E71" s="102"/>
      <c r="F71" s="102"/>
      <c r="G71" s="102"/>
      <c r="H71" s="102"/>
      <c r="I71" s="102"/>
      <c r="J71" s="102"/>
      <c r="K71" s="102"/>
      <c r="L71" s="102"/>
      <c r="M71" s="102"/>
      <c r="N71" s="102"/>
      <c r="O71" s="102"/>
      <c r="P71" s="102"/>
      <c r="Q71" s="102"/>
      <c r="R71" s="102"/>
      <c r="S71" s="102"/>
      <c r="T71" s="102"/>
      <c r="U71" s="102"/>
      <c r="V71" s="102"/>
      <c r="W71" s="102"/>
      <c r="X71" s="102"/>
      <c r="Y71" s="102"/>
      <c r="Z71" s="103"/>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row>
    <row r="72" spans="1:79" ht="25.5" customHeight="1">
      <c r="A72" s="120" t="s">
        <v>566</v>
      </c>
      <c r="B72" s="120"/>
      <c r="C72" s="121" t="s">
        <v>473</v>
      </c>
      <c r="D72" s="102"/>
      <c r="E72" s="102"/>
      <c r="F72" s="102"/>
      <c r="G72" s="102"/>
      <c r="H72" s="102"/>
      <c r="I72" s="102"/>
      <c r="J72" s="102"/>
      <c r="K72" s="102"/>
      <c r="L72" s="102"/>
      <c r="M72" s="102"/>
      <c r="N72" s="102"/>
      <c r="O72" s="102"/>
      <c r="P72" s="102"/>
      <c r="Q72" s="102"/>
      <c r="R72" s="102"/>
      <c r="S72" s="102"/>
      <c r="T72" s="102"/>
      <c r="U72" s="102"/>
      <c r="V72" s="102"/>
      <c r="W72" s="102"/>
      <c r="X72" s="102"/>
      <c r="Y72" s="102"/>
      <c r="Z72" s="103"/>
      <c r="AA72" s="119">
        <v>11000000</v>
      </c>
      <c r="AB72" s="119"/>
      <c r="AC72" s="119"/>
      <c r="AD72" s="119"/>
      <c r="AE72" s="119"/>
      <c r="AF72" s="119">
        <v>0</v>
      </c>
      <c r="AG72" s="119"/>
      <c r="AH72" s="119"/>
      <c r="AI72" s="119"/>
      <c r="AJ72" s="119"/>
      <c r="AK72" s="119">
        <f>AA72+AF72</f>
        <v>11000000</v>
      </c>
      <c r="AL72" s="119"/>
      <c r="AM72" s="119"/>
      <c r="AN72" s="119"/>
      <c r="AO72" s="119"/>
      <c r="AP72" s="119">
        <v>10991216</v>
      </c>
      <c r="AQ72" s="119"/>
      <c r="AR72" s="119"/>
      <c r="AS72" s="119"/>
      <c r="AT72" s="119"/>
      <c r="AU72" s="119">
        <v>0</v>
      </c>
      <c r="AV72" s="119"/>
      <c r="AW72" s="119"/>
      <c r="AX72" s="119"/>
      <c r="AY72" s="119"/>
      <c r="AZ72" s="119">
        <f>AP72+AU72</f>
        <v>10991216</v>
      </c>
      <c r="BA72" s="119"/>
      <c r="BB72" s="119"/>
      <c r="BC72" s="119"/>
      <c r="BD72" s="119">
        <f>AP72-AA72</f>
        <v>-8784</v>
      </c>
      <c r="BE72" s="119"/>
      <c r="BF72" s="119"/>
      <c r="BG72" s="119"/>
      <c r="BH72" s="119"/>
      <c r="BI72" s="119">
        <f>AU72-AF72</f>
        <v>0</v>
      </c>
      <c r="BJ72" s="119"/>
      <c r="BK72" s="119"/>
      <c r="BL72" s="119"/>
      <c r="BM72" s="119"/>
      <c r="BN72" s="119">
        <f>BD72+BI72</f>
        <v>-8784</v>
      </c>
      <c r="BO72" s="119"/>
      <c r="BP72" s="119"/>
      <c r="BQ72" s="119"/>
    </row>
    <row r="73" spans="1:79" ht="25.5" customHeight="1">
      <c r="A73" s="120" t="s">
        <v>567</v>
      </c>
      <c r="B73" s="120"/>
      <c r="C73" s="121" t="s">
        <v>475</v>
      </c>
      <c r="D73" s="102"/>
      <c r="E73" s="102"/>
      <c r="F73" s="102"/>
      <c r="G73" s="102"/>
      <c r="H73" s="102"/>
      <c r="I73" s="102"/>
      <c r="J73" s="102"/>
      <c r="K73" s="102"/>
      <c r="L73" s="102"/>
      <c r="M73" s="102"/>
      <c r="N73" s="102"/>
      <c r="O73" s="102"/>
      <c r="P73" s="102"/>
      <c r="Q73" s="102"/>
      <c r="R73" s="102"/>
      <c r="S73" s="102"/>
      <c r="T73" s="102"/>
      <c r="U73" s="102"/>
      <c r="V73" s="102"/>
      <c r="W73" s="102"/>
      <c r="X73" s="102"/>
      <c r="Y73" s="102"/>
      <c r="Z73" s="103"/>
      <c r="AA73" s="119">
        <v>76062079.030000001</v>
      </c>
      <c r="AB73" s="119"/>
      <c r="AC73" s="119"/>
      <c r="AD73" s="119"/>
      <c r="AE73" s="119"/>
      <c r="AF73" s="119">
        <v>0</v>
      </c>
      <c r="AG73" s="119"/>
      <c r="AH73" s="119"/>
      <c r="AI73" s="119"/>
      <c r="AJ73" s="119"/>
      <c r="AK73" s="119">
        <f>AA73+AF73</f>
        <v>76062079.030000001</v>
      </c>
      <c r="AL73" s="119"/>
      <c r="AM73" s="119"/>
      <c r="AN73" s="119"/>
      <c r="AO73" s="119"/>
      <c r="AP73" s="119">
        <v>73489094.420000002</v>
      </c>
      <c r="AQ73" s="119"/>
      <c r="AR73" s="119"/>
      <c r="AS73" s="119"/>
      <c r="AT73" s="119"/>
      <c r="AU73" s="119">
        <v>0</v>
      </c>
      <c r="AV73" s="119"/>
      <c r="AW73" s="119"/>
      <c r="AX73" s="119"/>
      <c r="AY73" s="119"/>
      <c r="AZ73" s="119">
        <f>AP73+AU73</f>
        <v>73489094.420000002</v>
      </c>
      <c r="BA73" s="119"/>
      <c r="BB73" s="119"/>
      <c r="BC73" s="119"/>
      <c r="BD73" s="119">
        <f>AP73-AA73</f>
        <v>-2572984.6099999994</v>
      </c>
      <c r="BE73" s="119"/>
      <c r="BF73" s="119"/>
      <c r="BG73" s="119"/>
      <c r="BH73" s="119"/>
      <c r="BI73" s="119">
        <f>AU73-AF73</f>
        <v>0</v>
      </c>
      <c r="BJ73" s="119"/>
      <c r="BK73" s="119"/>
      <c r="BL73" s="119"/>
      <c r="BM73" s="119"/>
      <c r="BN73" s="119">
        <f>BD73+BI73</f>
        <v>-2572984.6099999994</v>
      </c>
      <c r="BO73" s="119"/>
      <c r="BP73" s="119"/>
      <c r="BQ73" s="119"/>
    </row>
    <row r="74" spans="1:79" ht="14.1" customHeight="1">
      <c r="A74" s="120" t="s">
        <v>568</v>
      </c>
      <c r="B74" s="120"/>
      <c r="C74" s="121" t="s">
        <v>476</v>
      </c>
      <c r="D74" s="102"/>
      <c r="E74" s="102"/>
      <c r="F74" s="102"/>
      <c r="G74" s="102"/>
      <c r="H74" s="102"/>
      <c r="I74" s="102"/>
      <c r="J74" s="102"/>
      <c r="K74" s="102"/>
      <c r="L74" s="102"/>
      <c r="M74" s="102"/>
      <c r="N74" s="102"/>
      <c r="O74" s="102"/>
      <c r="P74" s="102"/>
      <c r="Q74" s="102"/>
      <c r="R74" s="102"/>
      <c r="S74" s="102"/>
      <c r="T74" s="102"/>
      <c r="U74" s="102"/>
      <c r="V74" s="102"/>
      <c r="W74" s="102"/>
      <c r="X74" s="102"/>
      <c r="Y74" s="102"/>
      <c r="Z74" s="103"/>
      <c r="AA74" s="119">
        <v>600000</v>
      </c>
      <c r="AB74" s="119"/>
      <c r="AC74" s="119"/>
      <c r="AD74" s="119"/>
      <c r="AE74" s="119"/>
      <c r="AF74" s="119">
        <v>0</v>
      </c>
      <c r="AG74" s="119"/>
      <c r="AH74" s="119"/>
      <c r="AI74" s="119"/>
      <c r="AJ74" s="119"/>
      <c r="AK74" s="119">
        <f>AA74+AF74</f>
        <v>600000</v>
      </c>
      <c r="AL74" s="119"/>
      <c r="AM74" s="119"/>
      <c r="AN74" s="119"/>
      <c r="AO74" s="119"/>
      <c r="AP74" s="119">
        <v>596330</v>
      </c>
      <c r="AQ74" s="119"/>
      <c r="AR74" s="119"/>
      <c r="AS74" s="119"/>
      <c r="AT74" s="119"/>
      <c r="AU74" s="119">
        <v>0</v>
      </c>
      <c r="AV74" s="119"/>
      <c r="AW74" s="119"/>
      <c r="AX74" s="119"/>
      <c r="AY74" s="119"/>
      <c r="AZ74" s="119">
        <f>AP74+AU74</f>
        <v>596330</v>
      </c>
      <c r="BA74" s="119"/>
      <c r="BB74" s="119"/>
      <c r="BC74" s="119"/>
      <c r="BD74" s="119">
        <f>AP74-AA74</f>
        <v>-3670</v>
      </c>
      <c r="BE74" s="119"/>
      <c r="BF74" s="119"/>
      <c r="BG74" s="119"/>
      <c r="BH74" s="119"/>
      <c r="BI74" s="119">
        <f>AU74-AF74</f>
        <v>0</v>
      </c>
      <c r="BJ74" s="119"/>
      <c r="BK74" s="119"/>
      <c r="BL74" s="119"/>
      <c r="BM74" s="119"/>
      <c r="BN74" s="119">
        <f>BD74+BI74</f>
        <v>-3670</v>
      </c>
      <c r="BO74" s="119"/>
      <c r="BP74" s="119"/>
      <c r="BQ74" s="119"/>
    </row>
    <row r="75" spans="1:79" ht="27.75" customHeight="1">
      <c r="A75" s="120" t="s">
        <v>569</v>
      </c>
      <c r="B75" s="120"/>
      <c r="C75" s="121" t="s">
        <v>477</v>
      </c>
      <c r="D75" s="102"/>
      <c r="E75" s="102"/>
      <c r="F75" s="102"/>
      <c r="G75" s="102"/>
      <c r="H75" s="102"/>
      <c r="I75" s="102"/>
      <c r="J75" s="102"/>
      <c r="K75" s="102"/>
      <c r="L75" s="102"/>
      <c r="M75" s="102"/>
      <c r="N75" s="102"/>
      <c r="O75" s="102"/>
      <c r="P75" s="102"/>
      <c r="Q75" s="102"/>
      <c r="R75" s="102"/>
      <c r="S75" s="102"/>
      <c r="T75" s="102"/>
      <c r="U75" s="102"/>
      <c r="V75" s="102"/>
      <c r="W75" s="102"/>
      <c r="X75" s="102"/>
      <c r="Y75" s="102"/>
      <c r="Z75" s="103"/>
      <c r="AA75" s="119">
        <v>7410659.9699999997</v>
      </c>
      <c r="AB75" s="119"/>
      <c r="AC75" s="119"/>
      <c r="AD75" s="119"/>
      <c r="AE75" s="119"/>
      <c r="AF75" s="119">
        <v>0</v>
      </c>
      <c r="AG75" s="119"/>
      <c r="AH75" s="119"/>
      <c r="AI75" s="119"/>
      <c r="AJ75" s="119"/>
      <c r="AK75" s="119">
        <f>AA75+AF75</f>
        <v>7410659.9699999997</v>
      </c>
      <c r="AL75" s="119"/>
      <c r="AM75" s="119"/>
      <c r="AN75" s="119"/>
      <c r="AO75" s="119"/>
      <c r="AP75" s="119">
        <v>6100015.9400000004</v>
      </c>
      <c r="AQ75" s="119"/>
      <c r="AR75" s="119"/>
      <c r="AS75" s="119"/>
      <c r="AT75" s="119"/>
      <c r="AU75" s="119">
        <v>0</v>
      </c>
      <c r="AV75" s="119"/>
      <c r="AW75" s="119"/>
      <c r="AX75" s="119"/>
      <c r="AY75" s="119"/>
      <c r="AZ75" s="119">
        <f>AP75+AU75</f>
        <v>6100015.9400000004</v>
      </c>
      <c r="BA75" s="119"/>
      <c r="BB75" s="119"/>
      <c r="BC75" s="119"/>
      <c r="BD75" s="119">
        <f>AP75-AA75</f>
        <v>-1310644.0299999993</v>
      </c>
      <c r="BE75" s="119"/>
      <c r="BF75" s="119"/>
      <c r="BG75" s="119"/>
      <c r="BH75" s="119"/>
      <c r="BI75" s="119">
        <f>AU75-AF75</f>
        <v>0</v>
      </c>
      <c r="BJ75" s="119"/>
      <c r="BK75" s="119"/>
      <c r="BL75" s="119"/>
      <c r="BM75" s="119"/>
      <c r="BN75" s="119">
        <f>BD75+BI75</f>
        <v>-1310644.0299999993</v>
      </c>
      <c r="BO75" s="119"/>
      <c r="BP75" s="119"/>
      <c r="BQ75" s="119"/>
    </row>
    <row r="76" spans="1:79" ht="25.5" customHeight="1">
      <c r="A76" s="120">
        <v>8</v>
      </c>
      <c r="B76" s="120"/>
      <c r="C76" s="121" t="s">
        <v>479</v>
      </c>
      <c r="D76" s="102"/>
      <c r="E76" s="102"/>
      <c r="F76" s="102"/>
      <c r="G76" s="102"/>
      <c r="H76" s="102"/>
      <c r="I76" s="102"/>
      <c r="J76" s="102"/>
      <c r="K76" s="102"/>
      <c r="L76" s="102"/>
      <c r="M76" s="102"/>
      <c r="N76" s="102"/>
      <c r="O76" s="102"/>
      <c r="P76" s="102"/>
      <c r="Q76" s="102"/>
      <c r="R76" s="102"/>
      <c r="S76" s="102"/>
      <c r="T76" s="102"/>
      <c r="U76" s="102"/>
      <c r="V76" s="102"/>
      <c r="W76" s="102"/>
      <c r="X76" s="102"/>
      <c r="Y76" s="102"/>
      <c r="Z76" s="103"/>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row>
    <row r="77" spans="1:79" ht="25.5" customHeight="1">
      <c r="A77" s="120" t="s">
        <v>570</v>
      </c>
      <c r="B77" s="120"/>
      <c r="C77" s="121" t="s">
        <v>478</v>
      </c>
      <c r="D77" s="102"/>
      <c r="E77" s="102"/>
      <c r="F77" s="102"/>
      <c r="G77" s="102"/>
      <c r="H77" s="102"/>
      <c r="I77" s="102"/>
      <c r="J77" s="102"/>
      <c r="K77" s="102"/>
      <c r="L77" s="102"/>
      <c r="M77" s="102"/>
      <c r="N77" s="102"/>
      <c r="O77" s="102"/>
      <c r="P77" s="102"/>
      <c r="Q77" s="102"/>
      <c r="R77" s="102"/>
      <c r="S77" s="102"/>
      <c r="T77" s="102"/>
      <c r="U77" s="102"/>
      <c r="V77" s="102"/>
      <c r="W77" s="102"/>
      <c r="X77" s="102"/>
      <c r="Y77" s="102"/>
      <c r="Z77" s="103"/>
      <c r="AA77" s="119">
        <v>9497686.1600000001</v>
      </c>
      <c r="AB77" s="119"/>
      <c r="AC77" s="119"/>
      <c r="AD77" s="119"/>
      <c r="AE77" s="119"/>
      <c r="AF77" s="119">
        <v>0</v>
      </c>
      <c r="AG77" s="119"/>
      <c r="AH77" s="119"/>
      <c r="AI77" s="119"/>
      <c r="AJ77" s="119"/>
      <c r="AK77" s="119">
        <f>AA77+AF77</f>
        <v>9497686.1600000001</v>
      </c>
      <c r="AL77" s="119"/>
      <c r="AM77" s="119"/>
      <c r="AN77" s="119"/>
      <c r="AO77" s="119"/>
      <c r="AP77" s="119">
        <v>9495087.1699999999</v>
      </c>
      <c r="AQ77" s="119"/>
      <c r="AR77" s="119"/>
      <c r="AS77" s="119"/>
      <c r="AT77" s="119"/>
      <c r="AU77" s="119">
        <v>0</v>
      </c>
      <c r="AV77" s="119"/>
      <c r="AW77" s="119"/>
      <c r="AX77" s="119"/>
      <c r="AY77" s="119"/>
      <c r="AZ77" s="119">
        <f>AP77+AU77</f>
        <v>9495087.1699999999</v>
      </c>
      <c r="BA77" s="119"/>
      <c r="BB77" s="119"/>
      <c r="BC77" s="119"/>
      <c r="BD77" s="119">
        <f>AP77-AA77</f>
        <v>-2598.9900000002235</v>
      </c>
      <c r="BE77" s="119"/>
      <c r="BF77" s="119"/>
      <c r="BG77" s="119"/>
      <c r="BH77" s="119"/>
      <c r="BI77" s="119">
        <f>AU77-AF77</f>
        <v>0</v>
      </c>
      <c r="BJ77" s="119"/>
      <c r="BK77" s="119"/>
      <c r="BL77" s="119"/>
      <c r="BM77" s="119"/>
      <c r="BN77" s="119">
        <f>BD77+BI77</f>
        <v>-2598.9900000002235</v>
      </c>
      <c r="BO77" s="119"/>
      <c r="BP77" s="119"/>
      <c r="BQ77" s="119"/>
    </row>
    <row r="78" spans="1:79" ht="25.5" customHeight="1">
      <c r="A78" s="120" t="s">
        <v>571</v>
      </c>
      <c r="B78" s="120"/>
      <c r="C78" s="121" t="s">
        <v>480</v>
      </c>
      <c r="D78" s="102"/>
      <c r="E78" s="102"/>
      <c r="F78" s="102"/>
      <c r="G78" s="102"/>
      <c r="H78" s="102"/>
      <c r="I78" s="102"/>
      <c r="J78" s="102"/>
      <c r="K78" s="102"/>
      <c r="L78" s="102"/>
      <c r="M78" s="102"/>
      <c r="N78" s="102"/>
      <c r="O78" s="102"/>
      <c r="P78" s="102"/>
      <c r="Q78" s="102"/>
      <c r="R78" s="102"/>
      <c r="S78" s="102"/>
      <c r="T78" s="102"/>
      <c r="U78" s="102"/>
      <c r="V78" s="102"/>
      <c r="W78" s="102"/>
      <c r="X78" s="102"/>
      <c r="Y78" s="102"/>
      <c r="Z78" s="103"/>
      <c r="AA78" s="119">
        <v>6023000</v>
      </c>
      <c r="AB78" s="119"/>
      <c r="AC78" s="119"/>
      <c r="AD78" s="119"/>
      <c r="AE78" s="119"/>
      <c r="AF78" s="119">
        <v>0</v>
      </c>
      <c r="AG78" s="119"/>
      <c r="AH78" s="119"/>
      <c r="AI78" s="119"/>
      <c r="AJ78" s="119"/>
      <c r="AK78" s="119">
        <f>AA78+AF78</f>
        <v>6023000</v>
      </c>
      <c r="AL78" s="119"/>
      <c r="AM78" s="119"/>
      <c r="AN78" s="119"/>
      <c r="AO78" s="119"/>
      <c r="AP78" s="119">
        <v>6021391.5</v>
      </c>
      <c r="AQ78" s="119"/>
      <c r="AR78" s="119"/>
      <c r="AS78" s="119"/>
      <c r="AT78" s="119"/>
      <c r="AU78" s="119">
        <v>0</v>
      </c>
      <c r="AV78" s="119"/>
      <c r="AW78" s="119"/>
      <c r="AX78" s="119"/>
      <c r="AY78" s="119"/>
      <c r="AZ78" s="119">
        <f>AP78+AU78</f>
        <v>6021391.5</v>
      </c>
      <c r="BA78" s="119"/>
      <c r="BB78" s="119"/>
      <c r="BC78" s="119"/>
      <c r="BD78" s="119">
        <f>AP78-AA78</f>
        <v>-1608.5</v>
      </c>
      <c r="BE78" s="119"/>
      <c r="BF78" s="119"/>
      <c r="BG78" s="119"/>
      <c r="BH78" s="119"/>
      <c r="BI78" s="119">
        <f>AU78-AF78</f>
        <v>0</v>
      </c>
      <c r="BJ78" s="119"/>
      <c r="BK78" s="119"/>
      <c r="BL78" s="119"/>
      <c r="BM78" s="119"/>
      <c r="BN78" s="119">
        <f>BD78+BI78</f>
        <v>-1608.5</v>
      </c>
      <c r="BO78" s="119"/>
      <c r="BP78" s="119"/>
      <c r="BQ78" s="119"/>
    </row>
    <row r="79" spans="1:79" ht="25.5" customHeight="1">
      <c r="A79" s="120" t="s">
        <v>572</v>
      </c>
      <c r="B79" s="120"/>
      <c r="C79" s="121" t="s">
        <v>481</v>
      </c>
      <c r="D79" s="102"/>
      <c r="E79" s="102"/>
      <c r="F79" s="102"/>
      <c r="G79" s="102"/>
      <c r="H79" s="102"/>
      <c r="I79" s="102"/>
      <c r="J79" s="102"/>
      <c r="K79" s="102"/>
      <c r="L79" s="102"/>
      <c r="M79" s="102"/>
      <c r="N79" s="102"/>
      <c r="O79" s="102"/>
      <c r="P79" s="102"/>
      <c r="Q79" s="102"/>
      <c r="R79" s="102"/>
      <c r="S79" s="102"/>
      <c r="T79" s="102"/>
      <c r="U79" s="102"/>
      <c r="V79" s="102"/>
      <c r="W79" s="102"/>
      <c r="X79" s="102"/>
      <c r="Y79" s="102"/>
      <c r="Z79" s="103"/>
      <c r="AA79" s="119">
        <v>535313.84</v>
      </c>
      <c r="AB79" s="119"/>
      <c r="AC79" s="119"/>
      <c r="AD79" s="119"/>
      <c r="AE79" s="119"/>
      <c r="AF79" s="119">
        <v>0</v>
      </c>
      <c r="AG79" s="119"/>
      <c r="AH79" s="119"/>
      <c r="AI79" s="119"/>
      <c r="AJ79" s="119"/>
      <c r="AK79" s="119">
        <f>AA79+AF79</f>
        <v>535313.84</v>
      </c>
      <c r="AL79" s="119"/>
      <c r="AM79" s="119"/>
      <c r="AN79" s="119"/>
      <c r="AO79" s="119"/>
      <c r="AP79" s="119">
        <v>535313.84</v>
      </c>
      <c r="AQ79" s="119"/>
      <c r="AR79" s="119"/>
      <c r="AS79" s="119"/>
      <c r="AT79" s="119"/>
      <c r="AU79" s="119">
        <v>0</v>
      </c>
      <c r="AV79" s="119"/>
      <c r="AW79" s="119"/>
      <c r="AX79" s="119"/>
      <c r="AY79" s="119"/>
      <c r="AZ79" s="119">
        <f>AP79+AU79</f>
        <v>535313.84</v>
      </c>
      <c r="BA79" s="119"/>
      <c r="BB79" s="119"/>
      <c r="BC79" s="119"/>
      <c r="BD79" s="119">
        <f>AP79-AA79</f>
        <v>0</v>
      </c>
      <c r="BE79" s="119"/>
      <c r="BF79" s="119"/>
      <c r="BG79" s="119"/>
      <c r="BH79" s="119"/>
      <c r="BI79" s="119">
        <f>AU79-AF79</f>
        <v>0</v>
      </c>
      <c r="BJ79" s="119"/>
      <c r="BK79" s="119"/>
      <c r="BL79" s="119"/>
      <c r="BM79" s="119"/>
      <c r="BN79" s="119">
        <f>BD79+BI79</f>
        <v>0</v>
      </c>
      <c r="BO79" s="119"/>
      <c r="BP79" s="119"/>
      <c r="BQ79" s="119"/>
    </row>
    <row r="80" spans="1:79" ht="25.5" customHeight="1">
      <c r="A80" s="120">
        <v>9</v>
      </c>
      <c r="B80" s="120"/>
      <c r="C80" s="121" t="s">
        <v>535</v>
      </c>
      <c r="D80" s="102"/>
      <c r="E80" s="102"/>
      <c r="F80" s="102"/>
      <c r="G80" s="102"/>
      <c r="H80" s="102"/>
      <c r="I80" s="102"/>
      <c r="J80" s="102"/>
      <c r="K80" s="102"/>
      <c r="L80" s="102"/>
      <c r="M80" s="102"/>
      <c r="N80" s="102"/>
      <c r="O80" s="102"/>
      <c r="P80" s="102"/>
      <c r="Q80" s="102"/>
      <c r="R80" s="102"/>
      <c r="S80" s="102"/>
      <c r="T80" s="102"/>
      <c r="U80" s="102"/>
      <c r="V80" s="102"/>
      <c r="W80" s="102"/>
      <c r="X80" s="102"/>
      <c r="Y80" s="102"/>
      <c r="Z80" s="103"/>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row>
    <row r="81" spans="1:69" ht="25.5" customHeight="1">
      <c r="A81" s="120" t="s">
        <v>573</v>
      </c>
      <c r="B81" s="120"/>
      <c r="C81" s="121" t="s">
        <v>484</v>
      </c>
      <c r="D81" s="102"/>
      <c r="E81" s="102"/>
      <c r="F81" s="102"/>
      <c r="G81" s="102"/>
      <c r="H81" s="102"/>
      <c r="I81" s="102"/>
      <c r="J81" s="102"/>
      <c r="K81" s="102"/>
      <c r="L81" s="102"/>
      <c r="M81" s="102"/>
      <c r="N81" s="102"/>
      <c r="O81" s="102"/>
      <c r="P81" s="102"/>
      <c r="Q81" s="102"/>
      <c r="R81" s="102"/>
      <c r="S81" s="102"/>
      <c r="T81" s="102"/>
      <c r="U81" s="102"/>
      <c r="V81" s="102"/>
      <c r="W81" s="102"/>
      <c r="X81" s="102"/>
      <c r="Y81" s="102"/>
      <c r="Z81" s="103"/>
      <c r="AA81" s="119">
        <v>8482249.3800000008</v>
      </c>
      <c r="AB81" s="119"/>
      <c r="AC81" s="119"/>
      <c r="AD81" s="119"/>
      <c r="AE81" s="119"/>
      <c r="AF81" s="119">
        <v>0</v>
      </c>
      <c r="AG81" s="119"/>
      <c r="AH81" s="119"/>
      <c r="AI81" s="119"/>
      <c r="AJ81" s="119"/>
      <c r="AK81" s="119">
        <f>AA81+AF81</f>
        <v>8482249.3800000008</v>
      </c>
      <c r="AL81" s="119"/>
      <c r="AM81" s="119"/>
      <c r="AN81" s="119"/>
      <c r="AO81" s="119"/>
      <c r="AP81" s="119">
        <v>8405306.0700000003</v>
      </c>
      <c r="AQ81" s="119"/>
      <c r="AR81" s="119"/>
      <c r="AS81" s="119"/>
      <c r="AT81" s="119"/>
      <c r="AU81" s="119">
        <v>0</v>
      </c>
      <c r="AV81" s="119"/>
      <c r="AW81" s="119"/>
      <c r="AX81" s="119"/>
      <c r="AY81" s="119"/>
      <c r="AZ81" s="119">
        <f>AP81+AU81</f>
        <v>8405306.0700000003</v>
      </c>
      <c r="BA81" s="119"/>
      <c r="BB81" s="119"/>
      <c r="BC81" s="119"/>
      <c r="BD81" s="119">
        <f>AP81-AA81</f>
        <v>-76943.310000000522</v>
      </c>
      <c r="BE81" s="119"/>
      <c r="BF81" s="119"/>
      <c r="BG81" s="119"/>
      <c r="BH81" s="119"/>
      <c r="BI81" s="119">
        <f>AU81-AF81</f>
        <v>0</v>
      </c>
      <c r="BJ81" s="119"/>
      <c r="BK81" s="119"/>
      <c r="BL81" s="119"/>
      <c r="BM81" s="119"/>
      <c r="BN81" s="119">
        <f>BD81+BI81</f>
        <v>-76943.310000000522</v>
      </c>
      <c r="BO81" s="119"/>
      <c r="BP81" s="119"/>
      <c r="BQ81" s="119"/>
    </row>
    <row r="82" spans="1:69" ht="25.5" customHeight="1">
      <c r="A82" s="120" t="s">
        <v>574</v>
      </c>
      <c r="B82" s="120"/>
      <c r="C82" s="121" t="s">
        <v>486</v>
      </c>
      <c r="D82" s="102"/>
      <c r="E82" s="102"/>
      <c r="F82" s="102"/>
      <c r="G82" s="102"/>
      <c r="H82" s="102"/>
      <c r="I82" s="102"/>
      <c r="J82" s="102"/>
      <c r="K82" s="102"/>
      <c r="L82" s="102"/>
      <c r="M82" s="102"/>
      <c r="N82" s="102"/>
      <c r="O82" s="102"/>
      <c r="P82" s="102"/>
      <c r="Q82" s="102"/>
      <c r="R82" s="102"/>
      <c r="S82" s="102"/>
      <c r="T82" s="102"/>
      <c r="U82" s="102"/>
      <c r="V82" s="102"/>
      <c r="W82" s="102"/>
      <c r="X82" s="102"/>
      <c r="Y82" s="102"/>
      <c r="Z82" s="103"/>
      <c r="AA82" s="119">
        <v>154750.62</v>
      </c>
      <c r="AB82" s="119"/>
      <c r="AC82" s="119"/>
      <c r="AD82" s="119"/>
      <c r="AE82" s="119"/>
      <c r="AF82" s="119">
        <v>0</v>
      </c>
      <c r="AG82" s="119"/>
      <c r="AH82" s="119"/>
      <c r="AI82" s="119"/>
      <c r="AJ82" s="119"/>
      <c r="AK82" s="119">
        <f>AA82+AF82</f>
        <v>154750.62</v>
      </c>
      <c r="AL82" s="119"/>
      <c r="AM82" s="119"/>
      <c r="AN82" s="119"/>
      <c r="AO82" s="119"/>
      <c r="AP82" s="119">
        <v>154750.62</v>
      </c>
      <c r="AQ82" s="119"/>
      <c r="AR82" s="119"/>
      <c r="AS82" s="119"/>
      <c r="AT82" s="119"/>
      <c r="AU82" s="119">
        <v>0</v>
      </c>
      <c r="AV82" s="119"/>
      <c r="AW82" s="119"/>
      <c r="AX82" s="119"/>
      <c r="AY82" s="119"/>
      <c r="AZ82" s="119">
        <f>AP82+AU82</f>
        <v>154750.62</v>
      </c>
      <c r="BA82" s="119"/>
      <c r="BB82" s="119"/>
      <c r="BC82" s="119"/>
      <c r="BD82" s="119">
        <f>AP82-AA82</f>
        <v>0</v>
      </c>
      <c r="BE82" s="119"/>
      <c r="BF82" s="119"/>
      <c r="BG82" s="119"/>
      <c r="BH82" s="119"/>
      <c r="BI82" s="119">
        <f>AU82-AF82</f>
        <v>0</v>
      </c>
      <c r="BJ82" s="119"/>
      <c r="BK82" s="119"/>
      <c r="BL82" s="119"/>
      <c r="BM82" s="119"/>
      <c r="BN82" s="119">
        <f>BD82+BI82</f>
        <v>0</v>
      </c>
      <c r="BO82" s="119"/>
      <c r="BP82" s="119"/>
      <c r="BQ82" s="119"/>
    </row>
    <row r="83" spans="1:69" ht="15.75" customHeight="1">
      <c r="A83" s="120"/>
      <c r="B83" s="120"/>
      <c r="C83" s="121" t="s">
        <v>536</v>
      </c>
      <c r="D83" s="102"/>
      <c r="E83" s="102"/>
      <c r="F83" s="102"/>
      <c r="G83" s="102"/>
      <c r="H83" s="102"/>
      <c r="I83" s="102"/>
      <c r="J83" s="102"/>
      <c r="K83" s="102"/>
      <c r="L83" s="102"/>
      <c r="M83" s="102"/>
      <c r="N83" s="102"/>
      <c r="O83" s="102"/>
      <c r="P83" s="102"/>
      <c r="Q83" s="102"/>
      <c r="R83" s="102"/>
      <c r="S83" s="102"/>
      <c r="T83" s="102"/>
      <c r="U83" s="102"/>
      <c r="V83" s="102"/>
      <c r="W83" s="102"/>
      <c r="X83" s="102"/>
      <c r="Y83" s="102"/>
      <c r="Z83" s="103"/>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row>
    <row r="84" spans="1:69" ht="25.5" customHeight="1">
      <c r="A84" s="120">
        <v>10</v>
      </c>
      <c r="B84" s="120"/>
      <c r="C84" s="121" t="s">
        <v>487</v>
      </c>
      <c r="D84" s="102"/>
      <c r="E84" s="102"/>
      <c r="F84" s="102"/>
      <c r="G84" s="102"/>
      <c r="H84" s="102"/>
      <c r="I84" s="102"/>
      <c r="J84" s="102"/>
      <c r="K84" s="102"/>
      <c r="L84" s="102"/>
      <c r="M84" s="102"/>
      <c r="N84" s="102"/>
      <c r="O84" s="102"/>
      <c r="P84" s="102"/>
      <c r="Q84" s="102"/>
      <c r="R84" s="102"/>
      <c r="S84" s="102"/>
      <c r="T84" s="102"/>
      <c r="U84" s="102"/>
      <c r="V84" s="102"/>
      <c r="W84" s="102"/>
      <c r="X84" s="102"/>
      <c r="Y84" s="102"/>
      <c r="Z84" s="103"/>
      <c r="AA84" s="119">
        <v>7176250</v>
      </c>
      <c r="AB84" s="119"/>
      <c r="AC84" s="119"/>
      <c r="AD84" s="119"/>
      <c r="AE84" s="119"/>
      <c r="AF84" s="119">
        <v>0</v>
      </c>
      <c r="AG84" s="119"/>
      <c r="AH84" s="119"/>
      <c r="AI84" s="119"/>
      <c r="AJ84" s="119"/>
      <c r="AK84" s="119">
        <f t="shared" si="5"/>
        <v>7176250</v>
      </c>
      <c r="AL84" s="119"/>
      <c r="AM84" s="119"/>
      <c r="AN84" s="119"/>
      <c r="AO84" s="119"/>
      <c r="AP84" s="119">
        <v>3721454.88</v>
      </c>
      <c r="AQ84" s="119"/>
      <c r="AR84" s="119"/>
      <c r="AS84" s="119"/>
      <c r="AT84" s="119"/>
      <c r="AU84" s="119">
        <v>0</v>
      </c>
      <c r="AV84" s="119"/>
      <c r="AW84" s="119"/>
      <c r="AX84" s="119"/>
      <c r="AY84" s="119"/>
      <c r="AZ84" s="119">
        <f t="shared" si="6"/>
        <v>3721454.88</v>
      </c>
      <c r="BA84" s="119"/>
      <c r="BB84" s="119"/>
      <c r="BC84" s="119"/>
      <c r="BD84" s="119">
        <f t="shared" si="7"/>
        <v>-3454795.12</v>
      </c>
      <c r="BE84" s="119"/>
      <c r="BF84" s="119"/>
      <c r="BG84" s="119"/>
      <c r="BH84" s="119"/>
      <c r="BI84" s="119">
        <f t="shared" si="8"/>
        <v>0</v>
      </c>
      <c r="BJ84" s="119"/>
      <c r="BK84" s="119"/>
      <c r="BL84" s="119"/>
      <c r="BM84" s="119"/>
      <c r="BN84" s="119">
        <f t="shared" si="9"/>
        <v>-3454795.12</v>
      </c>
      <c r="BO84" s="119"/>
      <c r="BP84" s="119"/>
      <c r="BQ84" s="119"/>
    </row>
    <row r="85" spans="1:69" ht="15" customHeight="1">
      <c r="A85" s="120">
        <v>11</v>
      </c>
      <c r="B85" s="120"/>
      <c r="C85" s="121" t="s">
        <v>537</v>
      </c>
      <c r="D85" s="102"/>
      <c r="E85" s="102"/>
      <c r="F85" s="102"/>
      <c r="G85" s="102"/>
      <c r="H85" s="102"/>
      <c r="I85" s="102"/>
      <c r="J85" s="102"/>
      <c r="K85" s="102"/>
      <c r="L85" s="102"/>
      <c r="M85" s="102"/>
      <c r="N85" s="102"/>
      <c r="O85" s="102"/>
      <c r="P85" s="102"/>
      <c r="Q85" s="102"/>
      <c r="R85" s="102"/>
      <c r="S85" s="102"/>
      <c r="T85" s="102"/>
      <c r="U85" s="102"/>
      <c r="V85" s="102"/>
      <c r="W85" s="102"/>
      <c r="X85" s="102"/>
      <c r="Y85" s="102"/>
      <c r="Z85" s="103"/>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row>
    <row r="86" spans="1:69" ht="15" customHeight="1">
      <c r="A86" s="131" t="s">
        <v>575</v>
      </c>
      <c r="B86" s="120"/>
      <c r="C86" s="121" t="s">
        <v>491</v>
      </c>
      <c r="D86" s="102"/>
      <c r="E86" s="102"/>
      <c r="F86" s="102"/>
      <c r="G86" s="102"/>
      <c r="H86" s="102"/>
      <c r="I86" s="102"/>
      <c r="J86" s="102"/>
      <c r="K86" s="102"/>
      <c r="L86" s="102"/>
      <c r="M86" s="102"/>
      <c r="N86" s="102"/>
      <c r="O86" s="102"/>
      <c r="P86" s="102"/>
      <c r="Q86" s="102"/>
      <c r="R86" s="102"/>
      <c r="S86" s="102"/>
      <c r="T86" s="102"/>
      <c r="U86" s="102"/>
      <c r="V86" s="102"/>
      <c r="W86" s="102"/>
      <c r="X86" s="102"/>
      <c r="Y86" s="102"/>
      <c r="Z86" s="103"/>
      <c r="AA86" s="119">
        <v>0</v>
      </c>
      <c r="AB86" s="119"/>
      <c r="AC86" s="119"/>
      <c r="AD86" s="119"/>
      <c r="AE86" s="119"/>
      <c r="AF86" s="119">
        <v>3689835</v>
      </c>
      <c r="AG86" s="119"/>
      <c r="AH86" s="119"/>
      <c r="AI86" s="119"/>
      <c r="AJ86" s="119"/>
      <c r="AK86" s="119">
        <f t="shared" si="5"/>
        <v>3689835</v>
      </c>
      <c r="AL86" s="119"/>
      <c r="AM86" s="119"/>
      <c r="AN86" s="119"/>
      <c r="AO86" s="119"/>
      <c r="AP86" s="119">
        <v>0</v>
      </c>
      <c r="AQ86" s="119"/>
      <c r="AR86" s="119"/>
      <c r="AS86" s="119"/>
      <c r="AT86" s="119"/>
      <c r="AU86" s="119">
        <v>3594429.26</v>
      </c>
      <c r="AV86" s="119"/>
      <c r="AW86" s="119"/>
      <c r="AX86" s="119"/>
      <c r="AY86" s="119"/>
      <c r="AZ86" s="119">
        <f t="shared" si="6"/>
        <v>3594429.26</v>
      </c>
      <c r="BA86" s="119"/>
      <c r="BB86" s="119"/>
      <c r="BC86" s="119"/>
      <c r="BD86" s="119">
        <f t="shared" si="7"/>
        <v>0</v>
      </c>
      <c r="BE86" s="119"/>
      <c r="BF86" s="119"/>
      <c r="BG86" s="119"/>
      <c r="BH86" s="119"/>
      <c r="BI86" s="119">
        <f t="shared" si="8"/>
        <v>-95405.740000000224</v>
      </c>
      <c r="BJ86" s="119"/>
      <c r="BK86" s="119"/>
      <c r="BL86" s="119"/>
      <c r="BM86" s="119"/>
      <c r="BN86" s="119">
        <f t="shared" si="9"/>
        <v>-95405.740000000224</v>
      </c>
      <c r="BO86" s="119"/>
      <c r="BP86" s="119"/>
      <c r="BQ86" s="119"/>
    </row>
    <row r="87" spans="1:69" ht="15" customHeight="1">
      <c r="A87" s="131" t="s">
        <v>576</v>
      </c>
      <c r="B87" s="120"/>
      <c r="C87" s="121" t="s">
        <v>502</v>
      </c>
      <c r="D87" s="102"/>
      <c r="E87" s="102"/>
      <c r="F87" s="102"/>
      <c r="G87" s="102"/>
      <c r="H87" s="102"/>
      <c r="I87" s="102"/>
      <c r="J87" s="102"/>
      <c r="K87" s="102"/>
      <c r="L87" s="102"/>
      <c r="M87" s="102"/>
      <c r="N87" s="102"/>
      <c r="O87" s="102"/>
      <c r="P87" s="102"/>
      <c r="Q87" s="102"/>
      <c r="R87" s="102"/>
      <c r="S87" s="102"/>
      <c r="T87" s="102"/>
      <c r="U87" s="102"/>
      <c r="V87" s="102"/>
      <c r="W87" s="102"/>
      <c r="X87" s="102"/>
      <c r="Y87" s="102"/>
      <c r="Z87" s="103"/>
      <c r="AA87" s="119">
        <v>0</v>
      </c>
      <c r="AB87" s="119"/>
      <c r="AC87" s="119"/>
      <c r="AD87" s="119"/>
      <c r="AE87" s="119"/>
      <c r="AF87" s="119">
        <v>296090</v>
      </c>
      <c r="AG87" s="119"/>
      <c r="AH87" s="119"/>
      <c r="AI87" s="119"/>
      <c r="AJ87" s="119"/>
      <c r="AK87" s="119">
        <f>AA87+AF87</f>
        <v>296090</v>
      </c>
      <c r="AL87" s="119"/>
      <c r="AM87" s="119"/>
      <c r="AN87" s="119"/>
      <c r="AO87" s="119"/>
      <c r="AP87" s="119">
        <v>0</v>
      </c>
      <c r="AQ87" s="119"/>
      <c r="AR87" s="119"/>
      <c r="AS87" s="119"/>
      <c r="AT87" s="119"/>
      <c r="AU87" s="119">
        <v>34498</v>
      </c>
      <c r="AV87" s="119"/>
      <c r="AW87" s="119"/>
      <c r="AX87" s="119"/>
      <c r="AY87" s="119"/>
      <c r="AZ87" s="119">
        <f>AP87+AU87</f>
        <v>34498</v>
      </c>
      <c r="BA87" s="119"/>
      <c r="BB87" s="119"/>
      <c r="BC87" s="119"/>
      <c r="BD87" s="119">
        <f>AP87-AA87</f>
        <v>0</v>
      </c>
      <c r="BE87" s="119"/>
      <c r="BF87" s="119"/>
      <c r="BG87" s="119"/>
      <c r="BH87" s="119"/>
      <c r="BI87" s="119">
        <f>AU87-AF87</f>
        <v>-261592</v>
      </c>
      <c r="BJ87" s="119"/>
      <c r="BK87" s="119"/>
      <c r="BL87" s="119"/>
      <c r="BM87" s="119"/>
      <c r="BN87" s="119">
        <f>BD87+BI87</f>
        <v>-261592</v>
      </c>
      <c r="BO87" s="119"/>
      <c r="BP87" s="119"/>
      <c r="BQ87" s="119"/>
    </row>
    <row r="88" spans="1:69" ht="15" customHeight="1">
      <c r="A88" s="131" t="s">
        <v>577</v>
      </c>
      <c r="B88" s="120"/>
      <c r="C88" s="121" t="s">
        <v>510</v>
      </c>
      <c r="D88" s="102"/>
      <c r="E88" s="102"/>
      <c r="F88" s="102"/>
      <c r="G88" s="102"/>
      <c r="H88" s="102"/>
      <c r="I88" s="102"/>
      <c r="J88" s="102"/>
      <c r="K88" s="102"/>
      <c r="L88" s="102"/>
      <c r="M88" s="102"/>
      <c r="N88" s="102"/>
      <c r="O88" s="102"/>
      <c r="P88" s="102"/>
      <c r="Q88" s="102"/>
      <c r="R88" s="102"/>
      <c r="S88" s="102"/>
      <c r="T88" s="102"/>
      <c r="U88" s="102"/>
      <c r="V88" s="102"/>
      <c r="W88" s="102"/>
      <c r="X88" s="102"/>
      <c r="Y88" s="102"/>
      <c r="Z88" s="103"/>
      <c r="AA88" s="119">
        <v>0</v>
      </c>
      <c r="AB88" s="119"/>
      <c r="AC88" s="119"/>
      <c r="AD88" s="119"/>
      <c r="AE88" s="119"/>
      <c r="AF88" s="119">
        <v>2095182</v>
      </c>
      <c r="AG88" s="119"/>
      <c r="AH88" s="119"/>
      <c r="AI88" s="119"/>
      <c r="AJ88" s="119"/>
      <c r="AK88" s="119">
        <f>AA88+AF88</f>
        <v>2095182</v>
      </c>
      <c r="AL88" s="119"/>
      <c r="AM88" s="119"/>
      <c r="AN88" s="119"/>
      <c r="AO88" s="119"/>
      <c r="AP88" s="119">
        <v>0</v>
      </c>
      <c r="AQ88" s="119"/>
      <c r="AR88" s="119"/>
      <c r="AS88" s="119"/>
      <c r="AT88" s="119"/>
      <c r="AU88" s="119">
        <v>2061375.34</v>
      </c>
      <c r="AV88" s="119"/>
      <c r="AW88" s="119"/>
      <c r="AX88" s="119"/>
      <c r="AY88" s="119"/>
      <c r="AZ88" s="119">
        <f>AP88+AU88</f>
        <v>2061375.34</v>
      </c>
      <c r="BA88" s="119"/>
      <c r="BB88" s="119"/>
      <c r="BC88" s="119"/>
      <c r="BD88" s="119">
        <f>AP88-AA88</f>
        <v>0</v>
      </c>
      <c r="BE88" s="119"/>
      <c r="BF88" s="119"/>
      <c r="BG88" s="119"/>
      <c r="BH88" s="119"/>
      <c r="BI88" s="119">
        <f>AU88-AF88</f>
        <v>-33806.659999999916</v>
      </c>
      <c r="BJ88" s="119"/>
      <c r="BK88" s="119"/>
      <c r="BL88" s="119"/>
      <c r="BM88" s="119"/>
      <c r="BN88" s="119">
        <f>BD88+BI88</f>
        <v>-33806.659999999916</v>
      </c>
      <c r="BO88" s="119"/>
      <c r="BP88" s="119"/>
      <c r="BQ88" s="119"/>
    </row>
    <row r="89" spans="1:69" ht="15" customHeight="1">
      <c r="A89" s="131" t="s">
        <v>578</v>
      </c>
      <c r="B89" s="120"/>
      <c r="C89" s="121" t="s">
        <v>517</v>
      </c>
      <c r="D89" s="102"/>
      <c r="E89" s="102"/>
      <c r="F89" s="102"/>
      <c r="G89" s="102"/>
      <c r="H89" s="102"/>
      <c r="I89" s="102"/>
      <c r="J89" s="102"/>
      <c r="K89" s="102"/>
      <c r="L89" s="102"/>
      <c r="M89" s="102"/>
      <c r="N89" s="102"/>
      <c r="O89" s="102"/>
      <c r="P89" s="102"/>
      <c r="Q89" s="102"/>
      <c r="R89" s="102"/>
      <c r="S89" s="102"/>
      <c r="T89" s="102"/>
      <c r="U89" s="102"/>
      <c r="V89" s="102"/>
      <c r="W89" s="102"/>
      <c r="X89" s="102"/>
      <c r="Y89" s="102"/>
      <c r="Z89" s="103"/>
      <c r="AA89" s="119">
        <v>0</v>
      </c>
      <c r="AB89" s="119"/>
      <c r="AC89" s="119"/>
      <c r="AD89" s="119"/>
      <c r="AE89" s="119"/>
      <c r="AF89" s="119">
        <v>638305</v>
      </c>
      <c r="AG89" s="119"/>
      <c r="AH89" s="119"/>
      <c r="AI89" s="119"/>
      <c r="AJ89" s="119"/>
      <c r="AK89" s="119">
        <f>AA89+AF89</f>
        <v>638305</v>
      </c>
      <c r="AL89" s="119"/>
      <c r="AM89" s="119"/>
      <c r="AN89" s="119"/>
      <c r="AO89" s="119"/>
      <c r="AP89" s="119">
        <v>0</v>
      </c>
      <c r="AQ89" s="119"/>
      <c r="AR89" s="119"/>
      <c r="AS89" s="119"/>
      <c r="AT89" s="119"/>
      <c r="AU89" s="119">
        <v>638304.79</v>
      </c>
      <c r="AV89" s="119"/>
      <c r="AW89" s="119"/>
      <c r="AX89" s="119"/>
      <c r="AY89" s="119"/>
      <c r="AZ89" s="119">
        <f>AP89+AU89</f>
        <v>638304.79</v>
      </c>
      <c r="BA89" s="119"/>
      <c r="BB89" s="119"/>
      <c r="BC89" s="119"/>
      <c r="BD89" s="119">
        <f>AP89-AA89</f>
        <v>0</v>
      </c>
      <c r="BE89" s="119"/>
      <c r="BF89" s="119"/>
      <c r="BG89" s="119"/>
      <c r="BH89" s="119"/>
      <c r="BI89" s="119">
        <f>AU89-AF89</f>
        <v>-0.2099999999627471</v>
      </c>
      <c r="BJ89" s="119"/>
      <c r="BK89" s="119"/>
      <c r="BL89" s="119"/>
      <c r="BM89" s="119"/>
      <c r="BN89" s="119">
        <f>BD89+BI89</f>
        <v>-0.2099999999627471</v>
      </c>
      <c r="BO89" s="119"/>
      <c r="BP89" s="119"/>
      <c r="BQ89" s="119"/>
    </row>
    <row r="90" spans="1:69" ht="15" customHeight="1">
      <c r="A90" s="131" t="s">
        <v>579</v>
      </c>
      <c r="B90" s="120"/>
      <c r="C90" s="121" t="s">
        <v>519</v>
      </c>
      <c r="D90" s="102"/>
      <c r="E90" s="102"/>
      <c r="F90" s="102"/>
      <c r="G90" s="102"/>
      <c r="H90" s="102"/>
      <c r="I90" s="102"/>
      <c r="J90" s="102"/>
      <c r="K90" s="102"/>
      <c r="L90" s="102"/>
      <c r="M90" s="102"/>
      <c r="N90" s="102"/>
      <c r="O90" s="102"/>
      <c r="P90" s="102"/>
      <c r="Q90" s="102"/>
      <c r="R90" s="102"/>
      <c r="S90" s="102"/>
      <c r="T90" s="102"/>
      <c r="U90" s="102"/>
      <c r="V90" s="102"/>
      <c r="W90" s="102"/>
      <c r="X90" s="102"/>
      <c r="Y90" s="102"/>
      <c r="Z90" s="103"/>
      <c r="AA90" s="119">
        <v>0</v>
      </c>
      <c r="AB90" s="119"/>
      <c r="AC90" s="119"/>
      <c r="AD90" s="119"/>
      <c r="AE90" s="119"/>
      <c r="AF90" s="119">
        <v>241440</v>
      </c>
      <c r="AG90" s="119"/>
      <c r="AH90" s="119"/>
      <c r="AI90" s="119"/>
      <c r="AJ90" s="119"/>
      <c r="AK90" s="119">
        <f t="shared" si="5"/>
        <v>241440</v>
      </c>
      <c r="AL90" s="119"/>
      <c r="AM90" s="119"/>
      <c r="AN90" s="119"/>
      <c r="AO90" s="119"/>
      <c r="AP90" s="119">
        <v>0</v>
      </c>
      <c r="AQ90" s="119"/>
      <c r="AR90" s="119"/>
      <c r="AS90" s="119"/>
      <c r="AT90" s="119"/>
      <c r="AU90" s="119">
        <v>141440</v>
      </c>
      <c r="AV90" s="119"/>
      <c r="AW90" s="119"/>
      <c r="AX90" s="119"/>
      <c r="AY90" s="119"/>
      <c r="AZ90" s="119">
        <f t="shared" si="6"/>
        <v>141440</v>
      </c>
      <c r="BA90" s="119"/>
      <c r="BB90" s="119"/>
      <c r="BC90" s="119"/>
      <c r="BD90" s="119">
        <f t="shared" si="7"/>
        <v>0</v>
      </c>
      <c r="BE90" s="119"/>
      <c r="BF90" s="119"/>
      <c r="BG90" s="119"/>
      <c r="BH90" s="119"/>
      <c r="BI90" s="119">
        <f t="shared" si="8"/>
        <v>-100000</v>
      </c>
      <c r="BJ90" s="119"/>
      <c r="BK90" s="119"/>
      <c r="BL90" s="119"/>
      <c r="BM90" s="119"/>
      <c r="BN90" s="119">
        <f t="shared" si="9"/>
        <v>-100000</v>
      </c>
      <c r="BO90" s="119"/>
      <c r="BP90" s="119"/>
      <c r="BQ90" s="119"/>
    </row>
    <row r="91" spans="1:69" ht="15" customHeight="1">
      <c r="A91" s="131" t="s">
        <v>580</v>
      </c>
      <c r="B91" s="120"/>
      <c r="C91" s="121" t="s">
        <v>520</v>
      </c>
      <c r="D91" s="102"/>
      <c r="E91" s="102"/>
      <c r="F91" s="102"/>
      <c r="G91" s="102"/>
      <c r="H91" s="102"/>
      <c r="I91" s="102"/>
      <c r="J91" s="102"/>
      <c r="K91" s="102"/>
      <c r="L91" s="102"/>
      <c r="M91" s="102"/>
      <c r="N91" s="102"/>
      <c r="O91" s="102"/>
      <c r="P91" s="102"/>
      <c r="Q91" s="102"/>
      <c r="R91" s="102"/>
      <c r="S91" s="102"/>
      <c r="T91" s="102"/>
      <c r="U91" s="102"/>
      <c r="V91" s="102"/>
      <c r="W91" s="102"/>
      <c r="X91" s="102"/>
      <c r="Y91" s="102"/>
      <c r="Z91" s="103"/>
      <c r="AA91" s="119">
        <v>0</v>
      </c>
      <c r="AB91" s="119"/>
      <c r="AC91" s="119"/>
      <c r="AD91" s="119"/>
      <c r="AE91" s="119"/>
      <c r="AF91" s="119">
        <v>6088</v>
      </c>
      <c r="AG91" s="119"/>
      <c r="AH91" s="119"/>
      <c r="AI91" s="119"/>
      <c r="AJ91" s="119"/>
      <c r="AK91" s="119">
        <f>AA91+AF91</f>
        <v>6088</v>
      </c>
      <c r="AL91" s="119"/>
      <c r="AM91" s="119"/>
      <c r="AN91" s="119"/>
      <c r="AO91" s="119"/>
      <c r="AP91" s="119">
        <v>0</v>
      </c>
      <c r="AQ91" s="119"/>
      <c r="AR91" s="119"/>
      <c r="AS91" s="119"/>
      <c r="AT91" s="119"/>
      <c r="AU91" s="119">
        <v>0</v>
      </c>
      <c r="AV91" s="119"/>
      <c r="AW91" s="119"/>
      <c r="AX91" s="119"/>
      <c r="AY91" s="119"/>
      <c r="AZ91" s="119">
        <f>AP91+AU91</f>
        <v>0</v>
      </c>
      <c r="BA91" s="119"/>
      <c r="BB91" s="119"/>
      <c r="BC91" s="119"/>
      <c r="BD91" s="119">
        <f>AP91-AA91</f>
        <v>0</v>
      </c>
      <c r="BE91" s="119"/>
      <c r="BF91" s="119"/>
      <c r="BG91" s="119"/>
      <c r="BH91" s="119"/>
      <c r="BI91" s="119">
        <f>AU91-AF91</f>
        <v>-6088</v>
      </c>
      <c r="BJ91" s="119"/>
      <c r="BK91" s="119"/>
      <c r="BL91" s="119"/>
      <c r="BM91" s="119"/>
      <c r="BN91" s="119">
        <f>BD91+BI91</f>
        <v>-6088</v>
      </c>
      <c r="BO91" s="119"/>
      <c r="BP91" s="119"/>
      <c r="BQ91" s="119"/>
    </row>
    <row r="92" spans="1:69" ht="15" customHeight="1">
      <c r="A92" s="131" t="s">
        <v>581</v>
      </c>
      <c r="B92" s="120"/>
      <c r="C92" s="121" t="s">
        <v>523</v>
      </c>
      <c r="D92" s="102"/>
      <c r="E92" s="102"/>
      <c r="F92" s="102"/>
      <c r="G92" s="102"/>
      <c r="H92" s="102"/>
      <c r="I92" s="102"/>
      <c r="J92" s="102"/>
      <c r="K92" s="102"/>
      <c r="L92" s="102"/>
      <c r="M92" s="102"/>
      <c r="N92" s="102"/>
      <c r="O92" s="102"/>
      <c r="P92" s="102"/>
      <c r="Q92" s="102"/>
      <c r="R92" s="102"/>
      <c r="S92" s="102"/>
      <c r="T92" s="102"/>
      <c r="U92" s="102"/>
      <c r="V92" s="102"/>
      <c r="W92" s="102"/>
      <c r="X92" s="102"/>
      <c r="Y92" s="102"/>
      <c r="Z92" s="103"/>
      <c r="AA92" s="119">
        <v>0</v>
      </c>
      <c r="AB92" s="119"/>
      <c r="AC92" s="119"/>
      <c r="AD92" s="119"/>
      <c r="AE92" s="119"/>
      <c r="AF92" s="119">
        <v>691013</v>
      </c>
      <c r="AG92" s="119"/>
      <c r="AH92" s="119"/>
      <c r="AI92" s="119"/>
      <c r="AJ92" s="119"/>
      <c r="AK92" s="119">
        <f>AA92+AF92</f>
        <v>691013</v>
      </c>
      <c r="AL92" s="119"/>
      <c r="AM92" s="119"/>
      <c r="AN92" s="119"/>
      <c r="AO92" s="119"/>
      <c r="AP92" s="119">
        <v>0</v>
      </c>
      <c r="AQ92" s="119"/>
      <c r="AR92" s="119"/>
      <c r="AS92" s="119"/>
      <c r="AT92" s="119"/>
      <c r="AU92" s="119">
        <v>691011.74</v>
      </c>
      <c r="AV92" s="119"/>
      <c r="AW92" s="119"/>
      <c r="AX92" s="119"/>
      <c r="AY92" s="119"/>
      <c r="AZ92" s="119">
        <f>AP92+AU92</f>
        <v>691011.74</v>
      </c>
      <c r="BA92" s="119"/>
      <c r="BB92" s="119"/>
      <c r="BC92" s="119"/>
      <c r="BD92" s="119">
        <f>AP92-AA92</f>
        <v>0</v>
      </c>
      <c r="BE92" s="119"/>
      <c r="BF92" s="119"/>
      <c r="BG92" s="119"/>
      <c r="BH92" s="119"/>
      <c r="BI92" s="119">
        <f>AU92-AF92</f>
        <v>-1.2600000000093132</v>
      </c>
      <c r="BJ92" s="119"/>
      <c r="BK92" s="119"/>
      <c r="BL92" s="119"/>
      <c r="BM92" s="119"/>
      <c r="BN92" s="119">
        <f>BD92+BI92</f>
        <v>-1.2600000000093132</v>
      </c>
      <c r="BO92" s="119"/>
      <c r="BP92" s="119"/>
      <c r="BQ92" s="119"/>
    </row>
    <row r="93" spans="1:69" ht="15" customHeight="1">
      <c r="A93" s="131" t="s">
        <v>582</v>
      </c>
      <c r="B93" s="120"/>
      <c r="C93" s="121" t="s">
        <v>527</v>
      </c>
      <c r="D93" s="102"/>
      <c r="E93" s="102"/>
      <c r="F93" s="102"/>
      <c r="G93" s="102"/>
      <c r="H93" s="102"/>
      <c r="I93" s="102"/>
      <c r="J93" s="102"/>
      <c r="K93" s="102"/>
      <c r="L93" s="102"/>
      <c r="M93" s="102"/>
      <c r="N93" s="102"/>
      <c r="O93" s="102"/>
      <c r="P93" s="102"/>
      <c r="Q93" s="102"/>
      <c r="R93" s="102"/>
      <c r="S93" s="102"/>
      <c r="T93" s="102"/>
      <c r="U93" s="102"/>
      <c r="V93" s="102"/>
      <c r="W93" s="102"/>
      <c r="X93" s="102"/>
      <c r="Y93" s="102"/>
      <c r="Z93" s="103"/>
      <c r="AA93" s="119">
        <v>0</v>
      </c>
      <c r="AB93" s="119"/>
      <c r="AC93" s="119"/>
      <c r="AD93" s="119"/>
      <c r="AE93" s="119"/>
      <c r="AF93" s="119">
        <v>70323</v>
      </c>
      <c r="AG93" s="119"/>
      <c r="AH93" s="119"/>
      <c r="AI93" s="119"/>
      <c r="AJ93" s="119"/>
      <c r="AK93" s="119">
        <f t="shared" si="5"/>
        <v>70323</v>
      </c>
      <c r="AL93" s="119"/>
      <c r="AM93" s="119"/>
      <c r="AN93" s="119"/>
      <c r="AO93" s="119"/>
      <c r="AP93" s="119">
        <v>0</v>
      </c>
      <c r="AQ93" s="119"/>
      <c r="AR93" s="119"/>
      <c r="AS93" s="119"/>
      <c r="AT93" s="119"/>
      <c r="AU93" s="119">
        <v>0</v>
      </c>
      <c r="AV93" s="119"/>
      <c r="AW93" s="119"/>
      <c r="AX93" s="119"/>
      <c r="AY93" s="119"/>
      <c r="AZ93" s="119">
        <f t="shared" si="6"/>
        <v>0</v>
      </c>
      <c r="BA93" s="119"/>
      <c r="BB93" s="119"/>
      <c r="BC93" s="119"/>
      <c r="BD93" s="119">
        <f t="shared" si="7"/>
        <v>0</v>
      </c>
      <c r="BE93" s="119"/>
      <c r="BF93" s="119"/>
      <c r="BG93" s="119"/>
      <c r="BH93" s="119"/>
      <c r="BI93" s="119">
        <f t="shared" si="8"/>
        <v>-70323</v>
      </c>
      <c r="BJ93" s="119"/>
      <c r="BK93" s="119"/>
      <c r="BL93" s="119"/>
      <c r="BM93" s="119"/>
      <c r="BN93" s="119">
        <f t="shared" si="9"/>
        <v>-70323</v>
      </c>
      <c r="BO93" s="119"/>
      <c r="BP93" s="119"/>
      <c r="BQ93" s="119"/>
    </row>
    <row r="94" spans="1:69" s="6" customFormat="1" ht="15" customHeight="1">
      <c r="A94" s="133"/>
      <c r="B94" s="133"/>
      <c r="C94" s="134" t="s">
        <v>91</v>
      </c>
      <c r="D94" s="135"/>
      <c r="E94" s="135"/>
      <c r="F94" s="135"/>
      <c r="G94" s="135"/>
      <c r="H94" s="135"/>
      <c r="I94" s="135"/>
      <c r="J94" s="135"/>
      <c r="K94" s="135"/>
      <c r="L94" s="135"/>
      <c r="M94" s="135"/>
      <c r="N94" s="135"/>
      <c r="O94" s="135"/>
      <c r="P94" s="135"/>
      <c r="Q94" s="135"/>
      <c r="R94" s="135"/>
      <c r="S94" s="135"/>
      <c r="T94" s="135"/>
      <c r="U94" s="135"/>
      <c r="V94" s="135"/>
      <c r="W94" s="135"/>
      <c r="X94" s="135"/>
      <c r="Y94" s="135"/>
      <c r="Z94" s="136"/>
      <c r="AA94" s="132">
        <v>194845121.69999999</v>
      </c>
      <c r="AB94" s="132"/>
      <c r="AC94" s="132"/>
      <c r="AD94" s="132"/>
      <c r="AE94" s="132"/>
      <c r="AF94" s="132">
        <v>7728276</v>
      </c>
      <c r="AG94" s="132"/>
      <c r="AH94" s="132"/>
      <c r="AI94" s="132"/>
      <c r="AJ94" s="132"/>
      <c r="AK94" s="132">
        <f t="shared" si="5"/>
        <v>202573397.69999999</v>
      </c>
      <c r="AL94" s="132"/>
      <c r="AM94" s="132"/>
      <c r="AN94" s="132"/>
      <c r="AO94" s="132"/>
      <c r="AP94" s="132">
        <v>141894976.61000001</v>
      </c>
      <c r="AQ94" s="132"/>
      <c r="AR94" s="132"/>
      <c r="AS94" s="132"/>
      <c r="AT94" s="132"/>
      <c r="AU94" s="132">
        <v>7161059.1299999999</v>
      </c>
      <c r="AV94" s="132"/>
      <c r="AW94" s="132"/>
      <c r="AX94" s="132"/>
      <c r="AY94" s="132"/>
      <c r="AZ94" s="132">
        <f t="shared" si="6"/>
        <v>149056035.74000001</v>
      </c>
      <c r="BA94" s="132"/>
      <c r="BB94" s="132"/>
      <c r="BC94" s="132"/>
      <c r="BD94" s="132">
        <f t="shared" si="7"/>
        <v>-52950145.089999974</v>
      </c>
      <c r="BE94" s="132"/>
      <c r="BF94" s="132"/>
      <c r="BG94" s="132"/>
      <c r="BH94" s="132"/>
      <c r="BI94" s="132">
        <f t="shared" si="8"/>
        <v>-567216.87000000011</v>
      </c>
      <c r="BJ94" s="132"/>
      <c r="BK94" s="132"/>
      <c r="BL94" s="132"/>
      <c r="BM94" s="132"/>
      <c r="BN94" s="132">
        <f t="shared" si="9"/>
        <v>-53517361.959999971</v>
      </c>
      <c r="BO94" s="132"/>
      <c r="BP94" s="132"/>
      <c r="BQ94" s="132"/>
    </row>
    <row r="95" spans="1:69">
      <c r="J95" s="7"/>
      <c r="K95" s="7"/>
      <c r="L95" s="7"/>
      <c r="M95" s="7"/>
      <c r="N95" s="7"/>
      <c r="O95" s="7"/>
      <c r="P95" s="7"/>
      <c r="Q95" s="7"/>
      <c r="R95" s="7"/>
      <c r="S95" s="7"/>
      <c r="T95" s="7"/>
      <c r="U95" s="7"/>
      <c r="V95" s="7"/>
      <c r="W95" s="7"/>
      <c r="X95" s="7"/>
      <c r="Y95" s="7"/>
      <c r="Z95" s="7"/>
    </row>
    <row r="96" spans="1:69" ht="29.25" customHeight="1">
      <c r="A96" s="92" t="s">
        <v>77</v>
      </c>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row>
    <row r="97" spans="1:79" ht="9.75"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row>
    <row r="98" spans="1:79" ht="15.75" customHeight="1">
      <c r="A98" s="117" t="s">
        <v>3</v>
      </c>
      <c r="B98" s="117"/>
      <c r="C98" s="117" t="s">
        <v>61</v>
      </c>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row>
    <row r="99" spans="1:79" ht="15.75">
      <c r="A99" s="117">
        <v>1</v>
      </c>
      <c r="B99" s="117"/>
      <c r="C99" s="140">
        <v>2</v>
      </c>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row>
    <row r="100" spans="1:79" hidden="1">
      <c r="A100" s="137" t="s">
        <v>13</v>
      </c>
      <c r="B100" s="138"/>
      <c r="C100" s="141" t="s">
        <v>14</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3"/>
      <c r="CA100" s="3" t="s">
        <v>71</v>
      </c>
    </row>
    <row r="101" spans="1:79" ht="14.25" customHeight="1">
      <c r="A101" s="137" t="s">
        <v>550</v>
      </c>
      <c r="B101" s="138"/>
      <c r="C101" s="139" t="s">
        <v>585</v>
      </c>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3"/>
      <c r="CA101" s="3" t="s">
        <v>62</v>
      </c>
    </row>
    <row r="102" spans="1:79" ht="30.95" customHeight="1">
      <c r="A102" s="137" t="s">
        <v>551</v>
      </c>
      <c r="B102" s="138"/>
      <c r="C102" s="139" t="s">
        <v>595</v>
      </c>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3"/>
    </row>
    <row r="103" spans="1:79" ht="14.25" customHeight="1">
      <c r="A103" s="137" t="s">
        <v>552</v>
      </c>
      <c r="B103" s="138"/>
      <c r="C103" s="139" t="s">
        <v>542</v>
      </c>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3"/>
    </row>
    <row r="104" spans="1:79" ht="14.25" customHeight="1">
      <c r="A104" s="137" t="s">
        <v>553</v>
      </c>
      <c r="B104" s="138"/>
      <c r="C104" s="139" t="s">
        <v>548</v>
      </c>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3"/>
    </row>
    <row r="105" spans="1:79" ht="19.5" customHeight="1">
      <c r="A105" s="137" t="s">
        <v>554</v>
      </c>
      <c r="B105" s="138"/>
      <c r="C105" s="139" t="s">
        <v>450</v>
      </c>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3"/>
    </row>
    <row r="106" spans="1:79" ht="14.25" customHeight="1">
      <c r="A106" s="137" t="s">
        <v>555</v>
      </c>
      <c r="B106" s="138"/>
      <c r="C106" s="139" t="s">
        <v>449</v>
      </c>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3"/>
    </row>
    <row r="107" spans="1:79" ht="14.25" customHeight="1">
      <c r="A107" s="137">
        <v>3</v>
      </c>
      <c r="B107" s="138"/>
      <c r="C107" s="139" t="s">
        <v>586</v>
      </c>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3"/>
    </row>
    <row r="108" spans="1:79" ht="14.25" customHeight="1">
      <c r="A108" s="137" t="s">
        <v>556</v>
      </c>
      <c r="B108" s="138"/>
      <c r="C108" s="139" t="s">
        <v>603</v>
      </c>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3"/>
    </row>
    <row r="109" spans="1:79" ht="14.25" customHeight="1">
      <c r="A109" s="137" t="s">
        <v>557</v>
      </c>
      <c r="B109" s="138"/>
      <c r="C109" s="139" t="s">
        <v>584</v>
      </c>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3"/>
    </row>
    <row r="110" spans="1:79" ht="14.25" customHeight="1">
      <c r="A110" s="137" t="s">
        <v>559</v>
      </c>
      <c r="B110" s="138"/>
      <c r="C110" s="139" t="s">
        <v>590</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3"/>
    </row>
    <row r="111" spans="1:79" ht="14.25" customHeight="1">
      <c r="A111" s="137" t="s">
        <v>560</v>
      </c>
      <c r="B111" s="138"/>
      <c r="C111" s="139" t="s">
        <v>602</v>
      </c>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3"/>
    </row>
    <row r="112" spans="1:79" ht="14.25" customHeight="1">
      <c r="A112" s="137" t="s">
        <v>561</v>
      </c>
      <c r="B112" s="138"/>
      <c r="C112" s="139" t="s">
        <v>92</v>
      </c>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3"/>
    </row>
    <row r="113" spans="1:69" ht="14.25" customHeight="1">
      <c r="A113" s="137" t="s">
        <v>562</v>
      </c>
      <c r="B113" s="138"/>
      <c r="C113" s="139" t="s">
        <v>583</v>
      </c>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3"/>
    </row>
    <row r="114" spans="1:69" ht="16.5" customHeight="1">
      <c r="A114" s="137" t="s">
        <v>563</v>
      </c>
      <c r="B114" s="138"/>
      <c r="C114" s="139" t="s">
        <v>588</v>
      </c>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3"/>
    </row>
    <row r="115" spans="1:69" ht="14.25" customHeight="1">
      <c r="A115" s="137" t="s">
        <v>564</v>
      </c>
      <c r="B115" s="138"/>
      <c r="C115" s="139" t="s">
        <v>94</v>
      </c>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3"/>
    </row>
    <row r="116" spans="1:69" ht="14.25" customHeight="1">
      <c r="A116" s="137" t="s">
        <v>565</v>
      </c>
      <c r="B116" s="138"/>
      <c r="C116" s="139" t="s">
        <v>602</v>
      </c>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3"/>
    </row>
    <row r="117" spans="1:69" ht="14.25" customHeight="1">
      <c r="A117" s="137" t="s">
        <v>566</v>
      </c>
      <c r="B117" s="138"/>
      <c r="C117" s="139" t="s">
        <v>589</v>
      </c>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3"/>
    </row>
    <row r="118" spans="1:69" ht="25.5" customHeight="1">
      <c r="A118" s="137" t="s">
        <v>567</v>
      </c>
      <c r="B118" s="138"/>
      <c r="C118" s="139" t="s">
        <v>539</v>
      </c>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3"/>
    </row>
    <row r="119" spans="1:69" ht="14.25" customHeight="1">
      <c r="A119" s="137" t="s">
        <v>568</v>
      </c>
      <c r="B119" s="138"/>
      <c r="C119" s="139" t="s">
        <v>540</v>
      </c>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3"/>
    </row>
    <row r="120" spans="1:69" ht="27.95" customHeight="1">
      <c r="A120" s="137" t="s">
        <v>569</v>
      </c>
      <c r="B120" s="138"/>
      <c r="C120" s="139" t="s">
        <v>591</v>
      </c>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3"/>
    </row>
    <row r="121" spans="1:69" ht="14.25" customHeight="1">
      <c r="A121" s="137" t="s">
        <v>570</v>
      </c>
      <c r="B121" s="138"/>
      <c r="C121" s="139" t="s">
        <v>93</v>
      </c>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3"/>
    </row>
    <row r="122" spans="1:69" ht="14.25" customHeight="1">
      <c r="A122" s="137" t="s">
        <v>571</v>
      </c>
      <c r="B122" s="138"/>
      <c r="C122" s="139" t="s">
        <v>93</v>
      </c>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3"/>
    </row>
    <row r="123" spans="1:69" ht="30" customHeight="1">
      <c r="A123" s="137" t="s">
        <v>573</v>
      </c>
      <c r="B123" s="138"/>
      <c r="C123" s="139" t="s">
        <v>541</v>
      </c>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3"/>
    </row>
    <row r="124" spans="1:69" ht="27.6" customHeight="1">
      <c r="A124" s="137">
        <v>10</v>
      </c>
      <c r="B124" s="138"/>
      <c r="C124" s="139" t="s">
        <v>538</v>
      </c>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3"/>
    </row>
    <row r="125" spans="1:69" ht="26.25" customHeight="1">
      <c r="A125" s="144" t="s">
        <v>575</v>
      </c>
      <c r="B125" s="138"/>
      <c r="C125" s="139" t="s">
        <v>544</v>
      </c>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3"/>
    </row>
    <row r="126" spans="1:69" ht="14.25" customHeight="1">
      <c r="A126" s="137" t="s">
        <v>576</v>
      </c>
      <c r="B126" s="138"/>
      <c r="C126" s="139" t="s">
        <v>547</v>
      </c>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3"/>
    </row>
    <row r="127" spans="1:69" ht="30" customHeight="1">
      <c r="A127" s="137" t="s">
        <v>577</v>
      </c>
      <c r="B127" s="138"/>
      <c r="C127" s="139" t="s">
        <v>546</v>
      </c>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3"/>
    </row>
    <row r="128" spans="1:69" ht="14.25" customHeight="1">
      <c r="A128" s="137" t="s">
        <v>578</v>
      </c>
      <c r="B128" s="138"/>
      <c r="C128" s="139" t="s">
        <v>92</v>
      </c>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3"/>
    </row>
    <row r="129" spans="1:79" ht="29.25" customHeight="1">
      <c r="A129" s="137" t="s">
        <v>579</v>
      </c>
      <c r="B129" s="138"/>
      <c r="C129" s="139" t="s">
        <v>549</v>
      </c>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3"/>
    </row>
    <row r="130" spans="1:79" ht="11.25" customHeight="1">
      <c r="A130" s="137" t="s">
        <v>580</v>
      </c>
      <c r="B130" s="138"/>
      <c r="C130" s="139" t="s">
        <v>543</v>
      </c>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3"/>
    </row>
    <row r="131" spans="1:79" ht="14.25" customHeight="1">
      <c r="A131" s="137" t="s">
        <v>581</v>
      </c>
      <c r="B131" s="138"/>
      <c r="C131" s="139" t="s">
        <v>92</v>
      </c>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3"/>
    </row>
    <row r="132" spans="1:79" ht="15.75" customHeight="1">
      <c r="A132" s="137" t="s">
        <v>582</v>
      </c>
      <c r="B132" s="138"/>
      <c r="C132" s="139" t="s">
        <v>545</v>
      </c>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3"/>
    </row>
    <row r="134" spans="1:79" ht="15.75" customHeight="1">
      <c r="A134" s="92" t="s">
        <v>43</v>
      </c>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row>
    <row r="135" spans="1:79" ht="15" customHeight="1">
      <c r="A135" s="116" t="s">
        <v>429</v>
      </c>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row>
    <row r="136" spans="1:79" ht="18" customHeight="1">
      <c r="A136" s="159" t="s">
        <v>3</v>
      </c>
      <c r="B136" s="160"/>
      <c r="C136" s="117" t="s">
        <v>28</v>
      </c>
      <c r="D136" s="117"/>
      <c r="E136" s="117"/>
      <c r="F136" s="117"/>
      <c r="G136" s="117"/>
      <c r="H136" s="117"/>
      <c r="I136" s="117"/>
      <c r="J136" s="117"/>
      <c r="K136" s="117"/>
      <c r="L136" s="117"/>
      <c r="M136" s="117"/>
      <c r="N136" s="117"/>
      <c r="O136" s="117"/>
      <c r="P136" s="117"/>
      <c r="Q136" s="117"/>
      <c r="R136" s="117"/>
      <c r="S136" s="117" t="s">
        <v>25</v>
      </c>
      <c r="T136" s="117"/>
      <c r="U136" s="117"/>
      <c r="V136" s="117"/>
      <c r="W136" s="117"/>
      <c r="X136" s="117"/>
      <c r="Y136" s="117"/>
      <c r="Z136" s="117"/>
      <c r="AA136" s="117"/>
      <c r="AB136" s="117"/>
      <c r="AC136" s="117"/>
      <c r="AD136" s="117"/>
      <c r="AE136" s="117"/>
      <c r="AF136" s="117"/>
      <c r="AG136" s="117"/>
      <c r="AH136" s="117"/>
      <c r="AI136" s="117" t="s">
        <v>45</v>
      </c>
      <c r="AJ136" s="117"/>
      <c r="AK136" s="117"/>
      <c r="AL136" s="117"/>
      <c r="AM136" s="117"/>
      <c r="AN136" s="117"/>
      <c r="AO136" s="117"/>
      <c r="AP136" s="117"/>
      <c r="AQ136" s="117"/>
      <c r="AR136" s="117"/>
      <c r="AS136" s="117"/>
      <c r="AT136" s="117"/>
      <c r="AU136" s="117"/>
      <c r="AV136" s="117"/>
      <c r="AW136" s="117"/>
      <c r="AX136" s="117"/>
      <c r="AY136" s="117" t="s">
        <v>0</v>
      </c>
      <c r="AZ136" s="117"/>
      <c r="BA136" s="117"/>
      <c r="BB136" s="117"/>
      <c r="BC136" s="117"/>
      <c r="BD136" s="117"/>
      <c r="BE136" s="117"/>
      <c r="BF136" s="117"/>
      <c r="BG136" s="117"/>
      <c r="BH136" s="117"/>
      <c r="BI136" s="117"/>
      <c r="BJ136" s="117"/>
      <c r="BK136" s="117"/>
      <c r="BL136" s="117"/>
      <c r="BM136" s="117"/>
      <c r="BN136" s="117"/>
      <c r="BO136" s="25"/>
      <c r="BP136" s="25"/>
      <c r="BQ136" s="25"/>
    </row>
    <row r="137" spans="1:79" ht="36.75" customHeight="1">
      <c r="A137" s="161"/>
      <c r="B137" s="162"/>
      <c r="C137" s="117"/>
      <c r="D137" s="117"/>
      <c r="E137" s="117"/>
      <c r="F137" s="117"/>
      <c r="G137" s="117"/>
      <c r="H137" s="117"/>
      <c r="I137" s="117"/>
      <c r="J137" s="117"/>
      <c r="K137" s="117"/>
      <c r="L137" s="117"/>
      <c r="M137" s="117"/>
      <c r="N137" s="117"/>
      <c r="O137" s="117"/>
      <c r="P137" s="117"/>
      <c r="Q137" s="117"/>
      <c r="R137" s="117"/>
      <c r="S137" s="117" t="s">
        <v>2</v>
      </c>
      <c r="T137" s="117"/>
      <c r="U137" s="117"/>
      <c r="V137" s="117"/>
      <c r="W137" s="117"/>
      <c r="X137" s="117" t="s">
        <v>1</v>
      </c>
      <c r="Y137" s="117"/>
      <c r="Z137" s="117"/>
      <c r="AA137" s="117"/>
      <c r="AB137" s="117"/>
      <c r="AC137" s="117" t="s">
        <v>26</v>
      </c>
      <c r="AD137" s="117"/>
      <c r="AE137" s="117"/>
      <c r="AF137" s="117"/>
      <c r="AG137" s="117"/>
      <c r="AH137" s="117"/>
      <c r="AI137" s="117" t="s">
        <v>2</v>
      </c>
      <c r="AJ137" s="117"/>
      <c r="AK137" s="117"/>
      <c r="AL137" s="117"/>
      <c r="AM137" s="117"/>
      <c r="AN137" s="117" t="s">
        <v>1</v>
      </c>
      <c r="AO137" s="117"/>
      <c r="AP137" s="117"/>
      <c r="AQ137" s="117"/>
      <c r="AR137" s="117"/>
      <c r="AS137" s="117" t="s">
        <v>26</v>
      </c>
      <c r="AT137" s="117"/>
      <c r="AU137" s="117"/>
      <c r="AV137" s="117"/>
      <c r="AW137" s="117"/>
      <c r="AX137" s="117"/>
      <c r="AY137" s="128" t="s">
        <v>2</v>
      </c>
      <c r="AZ137" s="129"/>
      <c r="BA137" s="129"/>
      <c r="BB137" s="129"/>
      <c r="BC137" s="130"/>
      <c r="BD137" s="128" t="s">
        <v>1</v>
      </c>
      <c r="BE137" s="129"/>
      <c r="BF137" s="129"/>
      <c r="BG137" s="129"/>
      <c r="BH137" s="130"/>
      <c r="BI137" s="117" t="s">
        <v>26</v>
      </c>
      <c r="BJ137" s="117"/>
      <c r="BK137" s="117"/>
      <c r="BL137" s="117"/>
      <c r="BM137" s="117"/>
      <c r="BN137" s="117"/>
      <c r="BO137" s="25"/>
      <c r="BP137" s="25"/>
      <c r="BQ137" s="25"/>
    </row>
    <row r="138" spans="1:79" ht="15.95" customHeight="1">
      <c r="A138" s="117">
        <v>1</v>
      </c>
      <c r="B138" s="117"/>
      <c r="C138" s="117">
        <v>2</v>
      </c>
      <c r="D138" s="117"/>
      <c r="E138" s="117"/>
      <c r="F138" s="117"/>
      <c r="G138" s="117"/>
      <c r="H138" s="117"/>
      <c r="I138" s="117"/>
      <c r="J138" s="117"/>
      <c r="K138" s="117"/>
      <c r="L138" s="117"/>
      <c r="M138" s="117"/>
      <c r="N138" s="117"/>
      <c r="O138" s="117"/>
      <c r="P138" s="117"/>
      <c r="Q138" s="117"/>
      <c r="R138" s="117"/>
      <c r="S138" s="117">
        <v>3</v>
      </c>
      <c r="T138" s="117"/>
      <c r="U138" s="117"/>
      <c r="V138" s="117"/>
      <c r="W138" s="117"/>
      <c r="X138" s="117">
        <v>4</v>
      </c>
      <c r="Y138" s="117"/>
      <c r="Z138" s="117"/>
      <c r="AA138" s="117"/>
      <c r="AB138" s="117"/>
      <c r="AC138" s="117">
        <v>5</v>
      </c>
      <c r="AD138" s="117"/>
      <c r="AE138" s="117"/>
      <c r="AF138" s="117"/>
      <c r="AG138" s="117"/>
      <c r="AH138" s="117"/>
      <c r="AI138" s="117">
        <v>6</v>
      </c>
      <c r="AJ138" s="117"/>
      <c r="AK138" s="117"/>
      <c r="AL138" s="117"/>
      <c r="AM138" s="117"/>
      <c r="AN138" s="117">
        <v>7</v>
      </c>
      <c r="AO138" s="117"/>
      <c r="AP138" s="117"/>
      <c r="AQ138" s="117"/>
      <c r="AR138" s="117"/>
      <c r="AS138" s="117">
        <v>8</v>
      </c>
      <c r="AT138" s="117"/>
      <c r="AU138" s="117"/>
      <c r="AV138" s="117"/>
      <c r="AW138" s="117"/>
      <c r="AX138" s="117"/>
      <c r="AY138" s="117">
        <v>9</v>
      </c>
      <c r="AZ138" s="117"/>
      <c r="BA138" s="117"/>
      <c r="BB138" s="117"/>
      <c r="BC138" s="117"/>
      <c r="BD138" s="117">
        <v>10</v>
      </c>
      <c r="BE138" s="117"/>
      <c r="BF138" s="117"/>
      <c r="BG138" s="117"/>
      <c r="BH138" s="117"/>
      <c r="BI138" s="128">
        <v>11</v>
      </c>
      <c r="BJ138" s="129"/>
      <c r="BK138" s="129"/>
      <c r="BL138" s="129"/>
      <c r="BM138" s="129"/>
      <c r="BN138" s="130"/>
      <c r="BO138" s="26"/>
      <c r="BP138" s="26"/>
      <c r="BQ138" s="26"/>
    </row>
    <row r="139" spans="1:79" ht="18" hidden="1" customHeight="1">
      <c r="A139" s="97" t="s">
        <v>13</v>
      </c>
      <c r="B139" s="97"/>
      <c r="C139" s="158" t="s">
        <v>14</v>
      </c>
      <c r="D139" s="158"/>
      <c r="E139" s="158"/>
      <c r="F139" s="158"/>
      <c r="G139" s="158"/>
      <c r="H139" s="158"/>
      <c r="I139" s="158"/>
      <c r="J139" s="158"/>
      <c r="K139" s="158"/>
      <c r="L139" s="158"/>
      <c r="M139" s="158"/>
      <c r="N139" s="158"/>
      <c r="O139" s="158"/>
      <c r="P139" s="158"/>
      <c r="Q139" s="158"/>
      <c r="R139" s="158"/>
      <c r="S139" s="126" t="s">
        <v>10</v>
      </c>
      <c r="T139" s="126"/>
      <c r="U139" s="126"/>
      <c r="V139" s="126"/>
      <c r="W139" s="126"/>
      <c r="X139" s="126" t="s">
        <v>9</v>
      </c>
      <c r="Y139" s="126"/>
      <c r="Z139" s="126"/>
      <c r="AA139" s="126"/>
      <c r="AB139" s="126"/>
      <c r="AC139" s="127" t="s">
        <v>16</v>
      </c>
      <c r="AD139" s="123"/>
      <c r="AE139" s="123"/>
      <c r="AF139" s="123"/>
      <c r="AG139" s="123"/>
      <c r="AH139" s="123"/>
      <c r="AI139" s="126" t="s">
        <v>11</v>
      </c>
      <c r="AJ139" s="126"/>
      <c r="AK139" s="126"/>
      <c r="AL139" s="126"/>
      <c r="AM139" s="126"/>
      <c r="AN139" s="126" t="s">
        <v>12</v>
      </c>
      <c r="AO139" s="126"/>
      <c r="AP139" s="126"/>
      <c r="AQ139" s="126"/>
      <c r="AR139" s="126"/>
      <c r="AS139" s="127" t="s">
        <v>16</v>
      </c>
      <c r="AT139" s="123"/>
      <c r="AU139" s="123"/>
      <c r="AV139" s="123"/>
      <c r="AW139" s="123"/>
      <c r="AX139" s="123"/>
      <c r="AY139" s="155" t="s">
        <v>17</v>
      </c>
      <c r="AZ139" s="156"/>
      <c r="BA139" s="156"/>
      <c r="BB139" s="156"/>
      <c r="BC139" s="157"/>
      <c r="BD139" s="155" t="s">
        <v>17</v>
      </c>
      <c r="BE139" s="156"/>
      <c r="BF139" s="156"/>
      <c r="BG139" s="156"/>
      <c r="BH139" s="157"/>
      <c r="BI139" s="123" t="s">
        <v>16</v>
      </c>
      <c r="BJ139" s="123"/>
      <c r="BK139" s="123"/>
      <c r="BL139" s="123"/>
      <c r="BM139" s="123"/>
      <c r="BN139" s="123"/>
      <c r="BO139" s="27"/>
      <c r="BP139" s="27"/>
      <c r="BQ139" s="27"/>
      <c r="CA139" s="3" t="s">
        <v>21</v>
      </c>
    </row>
    <row r="140" spans="1:79" ht="38.25" customHeight="1">
      <c r="A140" s="97">
        <v>1</v>
      </c>
      <c r="B140" s="97"/>
      <c r="C140" s="152" t="s">
        <v>95</v>
      </c>
      <c r="D140" s="153"/>
      <c r="E140" s="153"/>
      <c r="F140" s="153"/>
      <c r="G140" s="153"/>
      <c r="H140" s="153"/>
      <c r="I140" s="153"/>
      <c r="J140" s="153"/>
      <c r="K140" s="153"/>
      <c r="L140" s="153"/>
      <c r="M140" s="153"/>
      <c r="N140" s="153"/>
      <c r="O140" s="153"/>
      <c r="P140" s="153"/>
      <c r="Q140" s="153"/>
      <c r="R140" s="154"/>
      <c r="S140" s="145">
        <v>194845121.69999999</v>
      </c>
      <c r="T140" s="145"/>
      <c r="U140" s="145"/>
      <c r="V140" s="145"/>
      <c r="W140" s="145"/>
      <c r="X140" s="145">
        <v>0</v>
      </c>
      <c r="Y140" s="145"/>
      <c r="Z140" s="145"/>
      <c r="AA140" s="145"/>
      <c r="AB140" s="145"/>
      <c r="AC140" s="145">
        <f>S140+X140</f>
        <v>194845121.69999999</v>
      </c>
      <c r="AD140" s="145"/>
      <c r="AE140" s="145"/>
      <c r="AF140" s="145"/>
      <c r="AG140" s="145"/>
      <c r="AH140" s="145"/>
      <c r="AI140" s="145">
        <v>141894976.61000001</v>
      </c>
      <c r="AJ140" s="145"/>
      <c r="AK140" s="145"/>
      <c r="AL140" s="145"/>
      <c r="AM140" s="145"/>
      <c r="AN140" s="145">
        <v>0</v>
      </c>
      <c r="AO140" s="145"/>
      <c r="AP140" s="145"/>
      <c r="AQ140" s="145"/>
      <c r="AR140" s="145"/>
      <c r="AS140" s="145">
        <f>AI140+AN140</f>
        <v>141894976.61000001</v>
      </c>
      <c r="AT140" s="145"/>
      <c r="AU140" s="145"/>
      <c r="AV140" s="145"/>
      <c r="AW140" s="145"/>
      <c r="AX140" s="145"/>
      <c r="AY140" s="145">
        <f>AI140-S140</f>
        <v>-52950145.089999974</v>
      </c>
      <c r="AZ140" s="145"/>
      <c r="BA140" s="145"/>
      <c r="BB140" s="145"/>
      <c r="BC140" s="145"/>
      <c r="BD140" s="146">
        <f>AN140-X140</f>
        <v>0</v>
      </c>
      <c r="BE140" s="146"/>
      <c r="BF140" s="146"/>
      <c r="BG140" s="146"/>
      <c r="BH140" s="146"/>
      <c r="BI140" s="146">
        <f>AY140+BD140</f>
        <v>-52950145.089999974</v>
      </c>
      <c r="BJ140" s="146"/>
      <c r="BK140" s="146"/>
      <c r="BL140" s="146"/>
      <c r="BM140" s="146"/>
      <c r="BN140" s="146"/>
      <c r="BO140" s="28"/>
      <c r="BP140" s="28"/>
      <c r="BQ140" s="28"/>
      <c r="CA140" s="3" t="s">
        <v>22</v>
      </c>
    </row>
    <row r="141" spans="1:79" s="6" customFormat="1" ht="15" customHeight="1">
      <c r="A141" s="147"/>
      <c r="B141" s="147"/>
      <c r="C141" s="148" t="s">
        <v>96</v>
      </c>
      <c r="D141" s="149"/>
      <c r="E141" s="149"/>
      <c r="F141" s="149"/>
      <c r="G141" s="149"/>
      <c r="H141" s="149"/>
      <c r="I141" s="149"/>
      <c r="J141" s="149"/>
      <c r="K141" s="149"/>
      <c r="L141" s="149"/>
      <c r="M141" s="149"/>
      <c r="N141" s="149"/>
      <c r="O141" s="149"/>
      <c r="P141" s="149"/>
      <c r="Q141" s="149"/>
      <c r="R141" s="150"/>
      <c r="S141" s="151">
        <v>194845121.69999999</v>
      </c>
      <c r="T141" s="151"/>
      <c r="U141" s="151"/>
      <c r="V141" s="151"/>
      <c r="W141" s="151"/>
      <c r="X141" s="151">
        <v>0</v>
      </c>
      <c r="Y141" s="151"/>
      <c r="Z141" s="151"/>
      <c r="AA141" s="151"/>
      <c r="AB141" s="151"/>
      <c r="AC141" s="151">
        <f>S141+X141</f>
        <v>194845121.69999999</v>
      </c>
      <c r="AD141" s="151"/>
      <c r="AE141" s="151"/>
      <c r="AF141" s="151"/>
      <c r="AG141" s="151"/>
      <c r="AH141" s="151"/>
      <c r="AI141" s="151">
        <v>141894976.61000001</v>
      </c>
      <c r="AJ141" s="151"/>
      <c r="AK141" s="151"/>
      <c r="AL141" s="151"/>
      <c r="AM141" s="151"/>
      <c r="AN141" s="151">
        <v>0</v>
      </c>
      <c r="AO141" s="151"/>
      <c r="AP141" s="151"/>
      <c r="AQ141" s="151"/>
      <c r="AR141" s="151"/>
      <c r="AS141" s="151">
        <f>AI141+AN141</f>
        <v>141894976.61000001</v>
      </c>
      <c r="AT141" s="151"/>
      <c r="AU141" s="151"/>
      <c r="AV141" s="151"/>
      <c r="AW141" s="151"/>
      <c r="AX141" s="151"/>
      <c r="AY141" s="151">
        <f>AI141-S141</f>
        <v>-52950145.089999974</v>
      </c>
      <c r="AZ141" s="151"/>
      <c r="BA141" s="151"/>
      <c r="BB141" s="151"/>
      <c r="BC141" s="151"/>
      <c r="BD141" s="177">
        <f>AN141-X141</f>
        <v>0</v>
      </c>
      <c r="BE141" s="177"/>
      <c r="BF141" s="177"/>
      <c r="BG141" s="177"/>
      <c r="BH141" s="177"/>
      <c r="BI141" s="177">
        <f>AY141+BD141</f>
        <v>-52950145.089999974</v>
      </c>
      <c r="BJ141" s="177"/>
      <c r="BK141" s="177"/>
      <c r="BL141" s="177"/>
      <c r="BM141" s="177"/>
      <c r="BN141" s="177"/>
      <c r="BO141" s="29"/>
      <c r="BP141" s="29"/>
      <c r="BQ141" s="29"/>
    </row>
    <row r="143" spans="1:79" ht="15.75" customHeight="1">
      <c r="A143" s="92" t="s">
        <v>44</v>
      </c>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row>
    <row r="144" spans="1:79" ht="15.75" customHeight="1">
      <c r="A144" s="92" t="s">
        <v>63</v>
      </c>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row>
    <row r="145" spans="1:79" ht="8.25" customHeight="1"/>
    <row r="146" spans="1:79" ht="57" customHeight="1">
      <c r="A146" s="159" t="s">
        <v>3</v>
      </c>
      <c r="B146" s="160"/>
      <c r="C146" s="165" t="s">
        <v>6</v>
      </c>
      <c r="D146" s="166"/>
      <c r="E146" s="166"/>
      <c r="F146" s="166"/>
      <c r="G146" s="166"/>
      <c r="H146" s="166"/>
      <c r="I146" s="167"/>
      <c r="J146" s="159" t="s">
        <v>5</v>
      </c>
      <c r="K146" s="171"/>
      <c r="L146" s="171"/>
      <c r="M146" s="171"/>
      <c r="N146" s="160"/>
      <c r="O146" s="159" t="s">
        <v>4</v>
      </c>
      <c r="P146" s="171"/>
      <c r="Q146" s="171"/>
      <c r="R146" s="171"/>
      <c r="S146" s="171"/>
      <c r="T146" s="171"/>
      <c r="U146" s="171"/>
      <c r="V146" s="171"/>
      <c r="W146" s="171"/>
      <c r="X146" s="160"/>
      <c r="Y146" s="117" t="s">
        <v>25</v>
      </c>
      <c r="Z146" s="117"/>
      <c r="AA146" s="117"/>
      <c r="AB146" s="117"/>
      <c r="AC146" s="117"/>
      <c r="AD146" s="117"/>
      <c r="AE146" s="117"/>
      <c r="AF146" s="117"/>
      <c r="AG146" s="117"/>
      <c r="AH146" s="117"/>
      <c r="AI146" s="117"/>
      <c r="AJ146" s="117"/>
      <c r="AK146" s="117"/>
      <c r="AL146" s="117"/>
      <c r="AM146" s="117"/>
      <c r="AN146" s="117" t="s">
        <v>46</v>
      </c>
      <c r="AO146" s="117"/>
      <c r="AP146" s="117"/>
      <c r="AQ146" s="117"/>
      <c r="AR146" s="117"/>
      <c r="AS146" s="117"/>
      <c r="AT146" s="117"/>
      <c r="AU146" s="117"/>
      <c r="AV146" s="117"/>
      <c r="AW146" s="117"/>
      <c r="AX146" s="117"/>
      <c r="AY146" s="117"/>
      <c r="AZ146" s="117"/>
      <c r="BA146" s="117"/>
      <c r="BB146" s="117"/>
      <c r="BC146" s="173" t="s">
        <v>0</v>
      </c>
      <c r="BD146" s="173"/>
      <c r="BE146" s="173"/>
      <c r="BF146" s="173"/>
      <c r="BG146" s="173"/>
      <c r="BH146" s="173"/>
      <c r="BI146" s="173"/>
      <c r="BJ146" s="173"/>
      <c r="BK146" s="173"/>
      <c r="BL146" s="173"/>
      <c r="BM146" s="173"/>
      <c r="BN146" s="173"/>
      <c r="BO146" s="173"/>
      <c r="BP146" s="173"/>
      <c r="BQ146" s="173"/>
      <c r="BR146" s="30"/>
      <c r="BS146" s="30"/>
      <c r="BT146" s="30"/>
      <c r="BU146" s="30"/>
      <c r="BV146" s="30"/>
      <c r="BW146" s="30"/>
      <c r="BX146" s="30"/>
      <c r="BY146" s="30"/>
      <c r="BZ146" s="2"/>
    </row>
    <row r="147" spans="1:79" ht="32.25" customHeight="1">
      <c r="A147" s="161"/>
      <c r="B147" s="162"/>
      <c r="C147" s="168"/>
      <c r="D147" s="169"/>
      <c r="E147" s="169"/>
      <c r="F147" s="169"/>
      <c r="G147" s="169"/>
      <c r="H147" s="169"/>
      <c r="I147" s="170"/>
      <c r="J147" s="161"/>
      <c r="K147" s="172"/>
      <c r="L147" s="172"/>
      <c r="M147" s="172"/>
      <c r="N147" s="162"/>
      <c r="O147" s="161"/>
      <c r="P147" s="172"/>
      <c r="Q147" s="172"/>
      <c r="R147" s="172"/>
      <c r="S147" s="172"/>
      <c r="T147" s="172"/>
      <c r="U147" s="172"/>
      <c r="V147" s="172"/>
      <c r="W147" s="172"/>
      <c r="X147" s="162"/>
      <c r="Y147" s="128" t="s">
        <v>2</v>
      </c>
      <c r="Z147" s="129"/>
      <c r="AA147" s="129"/>
      <c r="AB147" s="129"/>
      <c r="AC147" s="130"/>
      <c r="AD147" s="128" t="s">
        <v>1</v>
      </c>
      <c r="AE147" s="129"/>
      <c r="AF147" s="129"/>
      <c r="AG147" s="129"/>
      <c r="AH147" s="130"/>
      <c r="AI147" s="117" t="s">
        <v>26</v>
      </c>
      <c r="AJ147" s="117"/>
      <c r="AK147" s="117"/>
      <c r="AL147" s="117"/>
      <c r="AM147" s="117"/>
      <c r="AN147" s="117" t="s">
        <v>2</v>
      </c>
      <c r="AO147" s="117"/>
      <c r="AP147" s="117"/>
      <c r="AQ147" s="117"/>
      <c r="AR147" s="117"/>
      <c r="AS147" s="117" t="s">
        <v>1</v>
      </c>
      <c r="AT147" s="117"/>
      <c r="AU147" s="117"/>
      <c r="AV147" s="117"/>
      <c r="AW147" s="117"/>
      <c r="AX147" s="117" t="s">
        <v>26</v>
      </c>
      <c r="AY147" s="117"/>
      <c r="AZ147" s="117"/>
      <c r="BA147" s="117"/>
      <c r="BB147" s="117"/>
      <c r="BC147" s="117" t="s">
        <v>2</v>
      </c>
      <c r="BD147" s="117"/>
      <c r="BE147" s="117"/>
      <c r="BF147" s="117"/>
      <c r="BG147" s="117"/>
      <c r="BH147" s="117" t="s">
        <v>1</v>
      </c>
      <c r="BI147" s="117"/>
      <c r="BJ147" s="117"/>
      <c r="BK147" s="117"/>
      <c r="BL147" s="117"/>
      <c r="BM147" s="117" t="s">
        <v>26</v>
      </c>
      <c r="BN147" s="117"/>
      <c r="BO147" s="117"/>
      <c r="BP147" s="117"/>
      <c r="BQ147" s="117"/>
      <c r="BR147" s="25"/>
      <c r="BS147" s="25"/>
      <c r="BT147" s="25"/>
      <c r="BU147" s="25"/>
      <c r="BV147" s="25"/>
      <c r="BW147" s="25"/>
      <c r="BX147" s="25"/>
      <c r="BY147" s="25"/>
      <c r="BZ147" s="2"/>
    </row>
    <row r="148" spans="1:79" ht="15.95" customHeight="1">
      <c r="A148" s="117">
        <v>1</v>
      </c>
      <c r="B148" s="117"/>
      <c r="C148" s="128">
        <v>2</v>
      </c>
      <c r="D148" s="129"/>
      <c r="E148" s="129"/>
      <c r="F148" s="129"/>
      <c r="G148" s="129"/>
      <c r="H148" s="129"/>
      <c r="I148" s="130"/>
      <c r="J148" s="117">
        <v>3</v>
      </c>
      <c r="K148" s="117"/>
      <c r="L148" s="117"/>
      <c r="M148" s="117"/>
      <c r="N148" s="117"/>
      <c r="O148" s="117">
        <v>4</v>
      </c>
      <c r="P148" s="117"/>
      <c r="Q148" s="117"/>
      <c r="R148" s="117"/>
      <c r="S148" s="117"/>
      <c r="T148" s="117"/>
      <c r="U148" s="117"/>
      <c r="V148" s="117"/>
      <c r="W148" s="117"/>
      <c r="X148" s="117"/>
      <c r="Y148" s="117">
        <v>5</v>
      </c>
      <c r="Z148" s="117"/>
      <c r="AA148" s="117"/>
      <c r="AB148" s="117"/>
      <c r="AC148" s="117"/>
      <c r="AD148" s="117">
        <v>6</v>
      </c>
      <c r="AE148" s="117"/>
      <c r="AF148" s="117"/>
      <c r="AG148" s="117"/>
      <c r="AH148" s="117"/>
      <c r="AI148" s="117">
        <v>7</v>
      </c>
      <c r="AJ148" s="117"/>
      <c r="AK148" s="117"/>
      <c r="AL148" s="117"/>
      <c r="AM148" s="117"/>
      <c r="AN148" s="128">
        <v>8</v>
      </c>
      <c r="AO148" s="129"/>
      <c r="AP148" s="129"/>
      <c r="AQ148" s="129"/>
      <c r="AR148" s="130"/>
      <c r="AS148" s="128">
        <v>9</v>
      </c>
      <c r="AT148" s="129"/>
      <c r="AU148" s="129"/>
      <c r="AV148" s="129"/>
      <c r="AW148" s="130"/>
      <c r="AX148" s="128">
        <v>10</v>
      </c>
      <c r="AY148" s="129"/>
      <c r="AZ148" s="129"/>
      <c r="BA148" s="129"/>
      <c r="BB148" s="130"/>
      <c r="BC148" s="128">
        <v>11</v>
      </c>
      <c r="BD148" s="129"/>
      <c r="BE148" s="129"/>
      <c r="BF148" s="129"/>
      <c r="BG148" s="130"/>
      <c r="BH148" s="128">
        <v>12</v>
      </c>
      <c r="BI148" s="129"/>
      <c r="BJ148" s="129"/>
      <c r="BK148" s="129"/>
      <c r="BL148" s="130"/>
      <c r="BM148" s="128">
        <v>13</v>
      </c>
      <c r="BN148" s="129"/>
      <c r="BO148" s="129"/>
      <c r="BP148" s="129"/>
      <c r="BQ148" s="130"/>
      <c r="BR148" s="25"/>
      <c r="BS148" s="25"/>
      <c r="BT148" s="25"/>
      <c r="BU148" s="25"/>
      <c r="BV148" s="25"/>
      <c r="BW148" s="25"/>
      <c r="BX148" s="25"/>
      <c r="BY148" s="25"/>
      <c r="BZ148" s="2"/>
    </row>
    <row r="149" spans="1:79" ht="12.75" hidden="1" customHeight="1">
      <c r="A149" s="97" t="s">
        <v>36</v>
      </c>
      <c r="B149" s="97"/>
      <c r="C149" s="98" t="s">
        <v>14</v>
      </c>
      <c r="D149" s="99"/>
      <c r="E149" s="99"/>
      <c r="F149" s="99"/>
      <c r="G149" s="99"/>
      <c r="H149" s="99"/>
      <c r="I149" s="100"/>
      <c r="J149" s="97" t="s">
        <v>15</v>
      </c>
      <c r="K149" s="97"/>
      <c r="L149" s="97"/>
      <c r="M149" s="97"/>
      <c r="N149" s="97"/>
      <c r="O149" s="158" t="s">
        <v>37</v>
      </c>
      <c r="P149" s="158"/>
      <c r="Q149" s="158"/>
      <c r="R149" s="158"/>
      <c r="S149" s="158"/>
      <c r="T149" s="158"/>
      <c r="U149" s="158"/>
      <c r="V149" s="158"/>
      <c r="W149" s="158"/>
      <c r="X149" s="98"/>
      <c r="Y149" s="126" t="s">
        <v>10</v>
      </c>
      <c r="Z149" s="126"/>
      <c r="AA149" s="126"/>
      <c r="AB149" s="126"/>
      <c r="AC149" s="126"/>
      <c r="AD149" s="126" t="s">
        <v>29</v>
      </c>
      <c r="AE149" s="126"/>
      <c r="AF149" s="126"/>
      <c r="AG149" s="126"/>
      <c r="AH149" s="126"/>
      <c r="AI149" s="126" t="s">
        <v>79</v>
      </c>
      <c r="AJ149" s="126"/>
      <c r="AK149" s="126"/>
      <c r="AL149" s="126"/>
      <c r="AM149" s="126"/>
      <c r="AN149" s="126" t="s">
        <v>30</v>
      </c>
      <c r="AO149" s="126"/>
      <c r="AP149" s="126"/>
      <c r="AQ149" s="126"/>
      <c r="AR149" s="126"/>
      <c r="AS149" s="126" t="s">
        <v>11</v>
      </c>
      <c r="AT149" s="126"/>
      <c r="AU149" s="126"/>
      <c r="AV149" s="126"/>
      <c r="AW149" s="126"/>
      <c r="AX149" s="126" t="s">
        <v>80</v>
      </c>
      <c r="AY149" s="126"/>
      <c r="AZ149" s="126"/>
      <c r="BA149" s="126"/>
      <c r="BB149" s="126"/>
      <c r="BC149" s="126" t="s">
        <v>32</v>
      </c>
      <c r="BD149" s="126"/>
      <c r="BE149" s="126"/>
      <c r="BF149" s="126"/>
      <c r="BG149" s="126"/>
      <c r="BH149" s="126" t="s">
        <v>32</v>
      </c>
      <c r="BI149" s="126"/>
      <c r="BJ149" s="126"/>
      <c r="BK149" s="126"/>
      <c r="BL149" s="126"/>
      <c r="BM149" s="181" t="s">
        <v>16</v>
      </c>
      <c r="BN149" s="181"/>
      <c r="BO149" s="181"/>
      <c r="BP149" s="181"/>
      <c r="BQ149" s="181"/>
      <c r="BR149" s="31"/>
      <c r="BS149" s="31"/>
      <c r="BT149" s="2"/>
      <c r="BU149" s="2"/>
      <c r="BV149" s="2"/>
      <c r="BW149" s="2"/>
      <c r="BX149" s="2"/>
      <c r="BY149" s="2"/>
      <c r="BZ149" s="2"/>
      <c r="CA149" s="3" t="s">
        <v>23</v>
      </c>
    </row>
    <row r="150" spans="1:79" ht="53.25" customHeight="1">
      <c r="A150" s="85">
        <v>0</v>
      </c>
      <c r="B150" s="86"/>
      <c r="C150" s="178" t="s">
        <v>453</v>
      </c>
      <c r="D150" s="178"/>
      <c r="E150" s="178"/>
      <c r="F150" s="178"/>
      <c r="G150" s="178"/>
      <c r="H150" s="178"/>
      <c r="I150" s="178"/>
      <c r="J150" s="179" t="s">
        <v>98</v>
      </c>
      <c r="K150" s="179"/>
      <c r="L150" s="179"/>
      <c r="M150" s="179"/>
      <c r="N150" s="179"/>
      <c r="O150" s="179" t="s">
        <v>98</v>
      </c>
      <c r="P150" s="179"/>
      <c r="Q150" s="179"/>
      <c r="R150" s="179"/>
      <c r="S150" s="179"/>
      <c r="T150" s="179"/>
      <c r="U150" s="179"/>
      <c r="V150" s="179"/>
      <c r="W150" s="179"/>
      <c r="X150" s="179"/>
      <c r="Y150" s="151"/>
      <c r="Z150" s="151"/>
      <c r="AA150" s="151"/>
      <c r="AB150" s="151"/>
      <c r="AC150" s="151"/>
      <c r="AD150" s="145"/>
      <c r="AE150" s="145"/>
      <c r="AF150" s="145"/>
      <c r="AG150" s="145"/>
      <c r="AH150" s="14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
      <c r="BS150" s="1"/>
      <c r="BT150" s="1"/>
      <c r="BU150" s="1"/>
      <c r="BV150" s="1"/>
      <c r="BW150" s="1"/>
      <c r="BX150" s="1"/>
      <c r="BY150" s="1"/>
      <c r="BZ150" s="2"/>
    </row>
    <row r="151" spans="1:79" s="6" customFormat="1" ht="12.6" customHeight="1">
      <c r="A151" s="85">
        <v>0</v>
      </c>
      <c r="B151" s="86"/>
      <c r="C151" s="178" t="s">
        <v>97</v>
      </c>
      <c r="D151" s="178"/>
      <c r="E151" s="178"/>
      <c r="F151" s="178"/>
      <c r="G151" s="178"/>
      <c r="H151" s="178"/>
      <c r="I151" s="178"/>
      <c r="J151" s="179" t="s">
        <v>98</v>
      </c>
      <c r="K151" s="179"/>
      <c r="L151" s="179"/>
      <c r="M151" s="179"/>
      <c r="N151" s="179"/>
      <c r="O151" s="179" t="s">
        <v>98</v>
      </c>
      <c r="P151" s="179"/>
      <c r="Q151" s="179"/>
      <c r="R151" s="179"/>
      <c r="S151" s="179"/>
      <c r="T151" s="179"/>
      <c r="U151" s="179"/>
      <c r="V151" s="179"/>
      <c r="W151" s="179"/>
      <c r="X151" s="179"/>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4"/>
      <c r="BS151" s="4"/>
      <c r="BT151" s="4"/>
      <c r="BU151" s="4"/>
      <c r="BV151" s="4"/>
      <c r="BW151" s="4"/>
      <c r="BX151" s="4"/>
      <c r="BY151" s="4"/>
      <c r="BZ151" s="5"/>
      <c r="CA151" s="6" t="s">
        <v>24</v>
      </c>
    </row>
    <row r="152" spans="1:79" ht="25.5" customHeight="1">
      <c r="A152" s="185">
        <v>1</v>
      </c>
      <c r="B152" s="125"/>
      <c r="C152" s="186" t="s">
        <v>99</v>
      </c>
      <c r="D152" s="186"/>
      <c r="E152" s="186"/>
      <c r="F152" s="186"/>
      <c r="G152" s="186"/>
      <c r="H152" s="186"/>
      <c r="I152" s="186"/>
      <c r="J152" s="187" t="s">
        <v>100</v>
      </c>
      <c r="K152" s="187"/>
      <c r="L152" s="187"/>
      <c r="M152" s="187"/>
      <c r="N152" s="187"/>
      <c r="O152" s="188" t="s">
        <v>101</v>
      </c>
      <c r="P152" s="189"/>
      <c r="Q152" s="189"/>
      <c r="R152" s="189"/>
      <c r="S152" s="189"/>
      <c r="T152" s="189"/>
      <c r="U152" s="189"/>
      <c r="V152" s="189"/>
      <c r="W152" s="189"/>
      <c r="X152" s="190"/>
      <c r="Y152" s="145">
        <v>388020.69</v>
      </c>
      <c r="Z152" s="145"/>
      <c r="AA152" s="145"/>
      <c r="AB152" s="145"/>
      <c r="AC152" s="145"/>
      <c r="AD152" s="145">
        <v>0</v>
      </c>
      <c r="AE152" s="145"/>
      <c r="AF152" s="145"/>
      <c r="AG152" s="145"/>
      <c r="AH152" s="145"/>
      <c r="AI152" s="182">
        <v>388020.69</v>
      </c>
      <c r="AJ152" s="183"/>
      <c r="AK152" s="183"/>
      <c r="AL152" s="183"/>
      <c r="AM152" s="184"/>
      <c r="AN152" s="182">
        <v>387907.68</v>
      </c>
      <c r="AO152" s="183"/>
      <c r="AP152" s="183"/>
      <c r="AQ152" s="183"/>
      <c r="AR152" s="184"/>
      <c r="AS152" s="182">
        <v>0</v>
      </c>
      <c r="AT152" s="183"/>
      <c r="AU152" s="183"/>
      <c r="AV152" s="183"/>
      <c r="AW152" s="184"/>
      <c r="AX152" s="182">
        <v>387907.68</v>
      </c>
      <c r="AY152" s="183"/>
      <c r="AZ152" s="183"/>
      <c r="BA152" s="183"/>
      <c r="BB152" s="184"/>
      <c r="BC152" s="182">
        <f t="shared" ref="BC152:BC296" si="15">AN152-Y152</f>
        <v>-113.01000000000931</v>
      </c>
      <c r="BD152" s="183"/>
      <c r="BE152" s="183"/>
      <c r="BF152" s="183"/>
      <c r="BG152" s="184"/>
      <c r="BH152" s="182">
        <f t="shared" ref="BH152:BH296" si="16">AS152-AD152</f>
        <v>0</v>
      </c>
      <c r="BI152" s="183"/>
      <c r="BJ152" s="183"/>
      <c r="BK152" s="183"/>
      <c r="BL152" s="184"/>
      <c r="BM152" s="182">
        <v>-113.01000000000931</v>
      </c>
      <c r="BN152" s="183"/>
      <c r="BO152" s="183"/>
      <c r="BP152" s="183"/>
      <c r="BQ152" s="184"/>
      <c r="BR152" s="1"/>
      <c r="BS152" s="1"/>
      <c r="BT152" s="1"/>
      <c r="BU152" s="1"/>
      <c r="BV152" s="1"/>
      <c r="BW152" s="1"/>
      <c r="BX152" s="1"/>
      <c r="BY152" s="1"/>
      <c r="BZ152" s="2"/>
    </row>
    <row r="153" spans="1:79" ht="25.5" customHeight="1">
      <c r="A153" s="85">
        <v>0</v>
      </c>
      <c r="B153" s="86"/>
      <c r="C153" s="178" t="s">
        <v>198</v>
      </c>
      <c r="D153" s="178"/>
      <c r="E153" s="178"/>
      <c r="F153" s="178"/>
      <c r="G153" s="178"/>
      <c r="H153" s="178"/>
      <c r="I153" s="178"/>
      <c r="J153" s="179" t="s">
        <v>98</v>
      </c>
      <c r="K153" s="179"/>
      <c r="L153" s="179"/>
      <c r="M153" s="179"/>
      <c r="N153" s="179"/>
      <c r="O153" s="179" t="s">
        <v>98</v>
      </c>
      <c r="P153" s="179"/>
      <c r="Q153" s="179"/>
      <c r="R153" s="179"/>
      <c r="S153" s="179"/>
      <c r="T153" s="179"/>
      <c r="U153" s="179"/>
      <c r="V153" s="179"/>
      <c r="W153" s="179"/>
      <c r="X153" s="179"/>
      <c r="Y153" s="201"/>
      <c r="Z153" s="202"/>
      <c r="AA153" s="202"/>
      <c r="AB153" s="202"/>
      <c r="AC153" s="203"/>
      <c r="AD153" s="145"/>
      <c r="AE153" s="145"/>
      <c r="AF153" s="145"/>
      <c r="AG153" s="145"/>
      <c r="AH153" s="14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
      <c r="BS153" s="1"/>
      <c r="BT153" s="1"/>
      <c r="BU153" s="1"/>
      <c r="BV153" s="1"/>
      <c r="BW153" s="1"/>
      <c r="BX153" s="1"/>
      <c r="BY153" s="1"/>
      <c r="BZ153" s="2"/>
    </row>
    <row r="154" spans="1:79" ht="25.5" customHeight="1">
      <c r="A154" s="185">
        <v>1</v>
      </c>
      <c r="B154" s="125"/>
      <c r="C154" s="186" t="s">
        <v>199</v>
      </c>
      <c r="D154" s="186"/>
      <c r="E154" s="186"/>
      <c r="F154" s="186"/>
      <c r="G154" s="186"/>
      <c r="H154" s="186"/>
      <c r="I154" s="186"/>
      <c r="J154" s="187" t="s">
        <v>200</v>
      </c>
      <c r="K154" s="187"/>
      <c r="L154" s="187"/>
      <c r="M154" s="187"/>
      <c r="N154" s="187"/>
      <c r="O154" s="188" t="s">
        <v>201</v>
      </c>
      <c r="P154" s="189"/>
      <c r="Q154" s="189"/>
      <c r="R154" s="189"/>
      <c r="S154" s="189"/>
      <c r="T154" s="189"/>
      <c r="U154" s="189"/>
      <c r="V154" s="189"/>
      <c r="W154" s="189"/>
      <c r="X154" s="190"/>
      <c r="Y154" s="145">
        <v>3530.03</v>
      </c>
      <c r="Z154" s="145"/>
      <c r="AA154" s="145"/>
      <c r="AB154" s="145"/>
      <c r="AC154" s="145"/>
      <c r="AD154" s="145">
        <v>0</v>
      </c>
      <c r="AE154" s="145"/>
      <c r="AF154" s="145"/>
      <c r="AG154" s="145"/>
      <c r="AH154" s="145"/>
      <c r="AI154" s="182">
        <v>388021.69</v>
      </c>
      <c r="AJ154" s="183"/>
      <c r="AK154" s="183"/>
      <c r="AL154" s="183"/>
      <c r="AM154" s="184"/>
      <c r="AN154" s="182">
        <v>3529</v>
      </c>
      <c r="AO154" s="183"/>
      <c r="AP154" s="183"/>
      <c r="AQ154" s="183"/>
      <c r="AR154" s="184"/>
      <c r="AS154" s="182">
        <v>0</v>
      </c>
      <c r="AT154" s="183"/>
      <c r="AU154" s="183"/>
      <c r="AV154" s="183"/>
      <c r="AW154" s="184"/>
      <c r="AX154" s="182">
        <v>3529</v>
      </c>
      <c r="AY154" s="183"/>
      <c r="AZ154" s="183"/>
      <c r="BA154" s="183"/>
      <c r="BB154" s="184"/>
      <c r="BC154" s="182">
        <f t="shared" si="15"/>
        <v>-1.0300000000002001</v>
      </c>
      <c r="BD154" s="183"/>
      <c r="BE154" s="183"/>
      <c r="BF154" s="183"/>
      <c r="BG154" s="184"/>
      <c r="BH154" s="182">
        <f t="shared" si="16"/>
        <v>0</v>
      </c>
      <c r="BI154" s="183"/>
      <c r="BJ154" s="183"/>
      <c r="BK154" s="183"/>
      <c r="BL154" s="184"/>
      <c r="BM154" s="182">
        <v>-1.0300000000002001</v>
      </c>
      <c r="BN154" s="183"/>
      <c r="BO154" s="183"/>
      <c r="BP154" s="183"/>
      <c r="BQ154" s="184"/>
      <c r="BR154" s="1"/>
      <c r="BS154" s="1"/>
      <c r="BT154" s="1"/>
      <c r="BU154" s="1"/>
      <c r="BV154" s="1"/>
      <c r="BW154" s="1"/>
      <c r="BX154" s="1"/>
      <c r="BY154" s="1"/>
      <c r="BZ154" s="2"/>
    </row>
    <row r="155" spans="1:79" ht="38.25" customHeight="1">
      <c r="A155" s="185">
        <v>1</v>
      </c>
      <c r="B155" s="125"/>
      <c r="C155" s="186" t="s">
        <v>282</v>
      </c>
      <c r="D155" s="186"/>
      <c r="E155" s="186"/>
      <c r="F155" s="186"/>
      <c r="G155" s="186"/>
      <c r="H155" s="186"/>
      <c r="I155" s="186"/>
      <c r="J155" s="187" t="s">
        <v>100</v>
      </c>
      <c r="K155" s="187"/>
      <c r="L155" s="187"/>
      <c r="M155" s="187"/>
      <c r="N155" s="187"/>
      <c r="O155" s="188" t="s">
        <v>201</v>
      </c>
      <c r="P155" s="189"/>
      <c r="Q155" s="189"/>
      <c r="R155" s="189"/>
      <c r="S155" s="189"/>
      <c r="T155" s="189"/>
      <c r="U155" s="189"/>
      <c r="V155" s="189"/>
      <c r="W155" s="189"/>
      <c r="X155" s="190"/>
      <c r="Y155" s="145">
        <v>109.92</v>
      </c>
      <c r="Z155" s="145"/>
      <c r="AA155" s="145"/>
      <c r="AB155" s="145"/>
      <c r="AC155" s="145"/>
      <c r="AD155" s="145">
        <v>0</v>
      </c>
      <c r="AE155" s="145"/>
      <c r="AF155" s="145"/>
      <c r="AG155" s="145"/>
      <c r="AH155" s="145"/>
      <c r="AI155" s="182">
        <v>109.92</v>
      </c>
      <c r="AJ155" s="183"/>
      <c r="AK155" s="183"/>
      <c r="AL155" s="183"/>
      <c r="AM155" s="184"/>
      <c r="AN155" s="182">
        <v>109.92</v>
      </c>
      <c r="AO155" s="183"/>
      <c r="AP155" s="183"/>
      <c r="AQ155" s="183"/>
      <c r="AR155" s="184"/>
      <c r="AS155" s="182">
        <v>0</v>
      </c>
      <c r="AT155" s="183"/>
      <c r="AU155" s="183"/>
      <c r="AV155" s="183"/>
      <c r="AW155" s="184"/>
      <c r="AX155" s="182">
        <v>109.92</v>
      </c>
      <c r="AY155" s="183"/>
      <c r="AZ155" s="183"/>
      <c r="BA155" s="183"/>
      <c r="BB155" s="184"/>
      <c r="BC155" s="182">
        <f t="shared" si="15"/>
        <v>0</v>
      </c>
      <c r="BD155" s="183"/>
      <c r="BE155" s="183"/>
      <c r="BF155" s="183"/>
      <c r="BG155" s="184"/>
      <c r="BH155" s="182">
        <f t="shared" si="16"/>
        <v>0</v>
      </c>
      <c r="BI155" s="183"/>
      <c r="BJ155" s="183"/>
      <c r="BK155" s="183"/>
      <c r="BL155" s="184"/>
      <c r="BM155" s="182">
        <v>0</v>
      </c>
      <c r="BN155" s="183"/>
      <c r="BO155" s="183"/>
      <c r="BP155" s="183"/>
      <c r="BQ155" s="184"/>
      <c r="BR155" s="1"/>
      <c r="BS155" s="1"/>
      <c r="BT155" s="1"/>
      <c r="BU155" s="1"/>
      <c r="BV155" s="1"/>
      <c r="BW155" s="1"/>
      <c r="BX155" s="1"/>
      <c r="BY155" s="1"/>
      <c r="BZ155" s="2"/>
    </row>
    <row r="156" spans="1:79" ht="20.25" customHeight="1">
      <c r="A156" s="85">
        <v>0</v>
      </c>
      <c r="B156" s="86"/>
      <c r="C156" s="178" t="s">
        <v>360</v>
      </c>
      <c r="D156" s="178"/>
      <c r="E156" s="178"/>
      <c r="F156" s="178"/>
      <c r="G156" s="178"/>
      <c r="H156" s="178"/>
      <c r="I156" s="178"/>
      <c r="J156" s="179" t="s">
        <v>98</v>
      </c>
      <c r="K156" s="179"/>
      <c r="L156" s="179"/>
      <c r="M156" s="179"/>
      <c r="N156" s="179"/>
      <c r="O156" s="179" t="s">
        <v>98</v>
      </c>
      <c r="P156" s="179"/>
      <c r="Q156" s="179"/>
      <c r="R156" s="179"/>
      <c r="S156" s="179"/>
      <c r="T156" s="179"/>
      <c r="U156" s="179"/>
      <c r="V156" s="179"/>
      <c r="W156" s="179"/>
      <c r="X156" s="179"/>
      <c r="Y156" s="151"/>
      <c r="Z156" s="151"/>
      <c r="AA156" s="151"/>
      <c r="AB156" s="151"/>
      <c r="AC156" s="151"/>
      <c r="AD156" s="145"/>
      <c r="AE156" s="145"/>
      <c r="AF156" s="145"/>
      <c r="AG156" s="145"/>
      <c r="AH156" s="14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
      <c r="BS156" s="1"/>
      <c r="BT156" s="1"/>
      <c r="BU156" s="1"/>
      <c r="BV156" s="1"/>
      <c r="BW156" s="1"/>
      <c r="BX156" s="1"/>
      <c r="BY156" s="1"/>
      <c r="BZ156" s="2"/>
    </row>
    <row r="157" spans="1:79" ht="25.5" customHeight="1">
      <c r="A157" s="185">
        <v>1</v>
      </c>
      <c r="B157" s="125"/>
      <c r="C157" s="186" t="s">
        <v>361</v>
      </c>
      <c r="D157" s="186"/>
      <c r="E157" s="186"/>
      <c r="F157" s="186"/>
      <c r="G157" s="186"/>
      <c r="H157" s="186"/>
      <c r="I157" s="186"/>
      <c r="J157" s="187" t="s">
        <v>362</v>
      </c>
      <c r="K157" s="187"/>
      <c r="L157" s="187"/>
      <c r="M157" s="187"/>
      <c r="N157" s="187"/>
      <c r="O157" s="188" t="s">
        <v>201</v>
      </c>
      <c r="P157" s="189"/>
      <c r="Q157" s="189"/>
      <c r="R157" s="189"/>
      <c r="S157" s="189"/>
      <c r="T157" s="189"/>
      <c r="U157" s="189"/>
      <c r="V157" s="189"/>
      <c r="W157" s="189"/>
      <c r="X157" s="190"/>
      <c r="Y157" s="145">
        <v>100</v>
      </c>
      <c r="Z157" s="145"/>
      <c r="AA157" s="145"/>
      <c r="AB157" s="145"/>
      <c r="AC157" s="145"/>
      <c r="AD157" s="145">
        <v>0</v>
      </c>
      <c r="AE157" s="145"/>
      <c r="AF157" s="145"/>
      <c r="AG157" s="145"/>
      <c r="AH157" s="145"/>
      <c r="AI157" s="182">
        <v>100</v>
      </c>
      <c r="AJ157" s="183"/>
      <c r="AK157" s="183"/>
      <c r="AL157" s="183"/>
      <c r="AM157" s="184"/>
      <c r="AN157" s="182">
        <v>100</v>
      </c>
      <c r="AO157" s="183"/>
      <c r="AP157" s="183"/>
      <c r="AQ157" s="183"/>
      <c r="AR157" s="184"/>
      <c r="AS157" s="182">
        <v>0</v>
      </c>
      <c r="AT157" s="183"/>
      <c r="AU157" s="183"/>
      <c r="AV157" s="183"/>
      <c r="AW157" s="184"/>
      <c r="AX157" s="182">
        <v>100</v>
      </c>
      <c r="AY157" s="183"/>
      <c r="AZ157" s="183"/>
      <c r="BA157" s="183"/>
      <c r="BB157" s="184"/>
      <c r="BC157" s="182">
        <f t="shared" si="15"/>
        <v>0</v>
      </c>
      <c r="BD157" s="183"/>
      <c r="BE157" s="183"/>
      <c r="BF157" s="183"/>
      <c r="BG157" s="184"/>
      <c r="BH157" s="182">
        <f t="shared" si="16"/>
        <v>0</v>
      </c>
      <c r="BI157" s="183"/>
      <c r="BJ157" s="183"/>
      <c r="BK157" s="183"/>
      <c r="BL157" s="184"/>
      <c r="BM157" s="182">
        <v>0</v>
      </c>
      <c r="BN157" s="183"/>
      <c r="BO157" s="183"/>
      <c r="BP157" s="183"/>
      <c r="BQ157" s="184"/>
      <c r="BR157" s="1"/>
      <c r="BS157" s="1"/>
      <c r="BT157" s="1"/>
      <c r="BU157" s="1"/>
      <c r="BV157" s="1"/>
      <c r="BW157" s="1"/>
      <c r="BX157" s="1"/>
      <c r="BY157" s="1"/>
      <c r="BZ157" s="2"/>
    </row>
    <row r="158" spans="1:79" s="6" customFormat="1" ht="50.25" customHeight="1">
      <c r="A158" s="85"/>
      <c r="B158" s="86"/>
      <c r="C158" s="178" t="s">
        <v>456</v>
      </c>
      <c r="D158" s="178"/>
      <c r="E158" s="178"/>
      <c r="F158" s="178"/>
      <c r="G158" s="178"/>
      <c r="H158" s="178"/>
      <c r="I158" s="178"/>
      <c r="J158" s="179" t="s">
        <v>98</v>
      </c>
      <c r="K158" s="179"/>
      <c r="L158" s="179"/>
      <c r="M158" s="179"/>
      <c r="N158" s="179"/>
      <c r="O158" s="179" t="s">
        <v>98</v>
      </c>
      <c r="P158" s="179"/>
      <c r="Q158" s="179"/>
      <c r="R158" s="179"/>
      <c r="S158" s="179"/>
      <c r="T158" s="179"/>
      <c r="U158" s="179"/>
      <c r="V158" s="179"/>
      <c r="W158" s="179"/>
      <c r="X158" s="179"/>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4"/>
      <c r="BS158" s="4"/>
      <c r="BT158" s="4"/>
      <c r="BU158" s="4"/>
      <c r="BV158" s="4"/>
      <c r="BW158" s="4"/>
      <c r="BX158" s="4"/>
      <c r="BY158" s="4"/>
      <c r="BZ158" s="5"/>
      <c r="CA158" s="6" t="s">
        <v>24</v>
      </c>
    </row>
    <row r="159" spans="1:79" s="6" customFormat="1" ht="41.25" customHeight="1">
      <c r="A159" s="85"/>
      <c r="B159" s="86"/>
      <c r="C159" s="178" t="s">
        <v>455</v>
      </c>
      <c r="D159" s="178"/>
      <c r="E159" s="178"/>
      <c r="F159" s="178"/>
      <c r="G159" s="178"/>
      <c r="H159" s="178"/>
      <c r="I159" s="178"/>
      <c r="J159" s="179" t="s">
        <v>98</v>
      </c>
      <c r="K159" s="179"/>
      <c r="L159" s="179"/>
      <c r="M159" s="179"/>
      <c r="N159" s="179"/>
      <c r="O159" s="179" t="s">
        <v>98</v>
      </c>
      <c r="P159" s="179"/>
      <c r="Q159" s="179"/>
      <c r="R159" s="179"/>
      <c r="S159" s="179"/>
      <c r="T159" s="179"/>
      <c r="U159" s="179"/>
      <c r="V159" s="179"/>
      <c r="W159" s="179"/>
      <c r="X159" s="179"/>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4"/>
      <c r="BS159" s="4"/>
      <c r="BT159" s="4"/>
      <c r="BU159" s="4"/>
      <c r="BV159" s="4"/>
      <c r="BW159" s="4"/>
      <c r="BX159" s="4"/>
      <c r="BY159" s="4"/>
      <c r="BZ159" s="5"/>
      <c r="CA159" s="6" t="s">
        <v>24</v>
      </c>
    </row>
    <row r="160" spans="1:79" s="6" customFormat="1" ht="24" customHeight="1">
      <c r="A160" s="85"/>
      <c r="B160" s="86"/>
      <c r="C160" s="178" t="s">
        <v>97</v>
      </c>
      <c r="D160" s="178"/>
      <c r="E160" s="178"/>
      <c r="F160" s="178"/>
      <c r="G160" s="178"/>
      <c r="H160" s="178"/>
      <c r="I160" s="178"/>
      <c r="J160" s="179" t="s">
        <v>98</v>
      </c>
      <c r="K160" s="179"/>
      <c r="L160" s="179"/>
      <c r="M160" s="179"/>
      <c r="N160" s="179"/>
      <c r="O160" s="179" t="s">
        <v>98</v>
      </c>
      <c r="P160" s="179"/>
      <c r="Q160" s="179"/>
      <c r="R160" s="179"/>
      <c r="S160" s="179"/>
      <c r="T160" s="179"/>
      <c r="U160" s="179"/>
      <c r="V160" s="179"/>
      <c r="W160" s="179"/>
      <c r="X160" s="179"/>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4"/>
      <c r="BS160" s="4"/>
      <c r="BT160" s="4"/>
      <c r="BU160" s="4"/>
      <c r="BV160" s="4"/>
      <c r="BW160" s="4"/>
      <c r="BX160" s="4"/>
      <c r="BY160" s="4"/>
      <c r="BZ160" s="5"/>
      <c r="CA160" s="6" t="s">
        <v>24</v>
      </c>
    </row>
    <row r="161" spans="1:78" ht="38.25" customHeight="1">
      <c r="A161" s="185"/>
      <c r="B161" s="125"/>
      <c r="C161" s="195" t="s">
        <v>102</v>
      </c>
      <c r="D161" s="196"/>
      <c r="E161" s="196"/>
      <c r="F161" s="196"/>
      <c r="G161" s="196"/>
      <c r="H161" s="196"/>
      <c r="I161" s="197"/>
      <c r="J161" s="188" t="s">
        <v>103</v>
      </c>
      <c r="K161" s="189"/>
      <c r="L161" s="189"/>
      <c r="M161" s="189"/>
      <c r="N161" s="190"/>
      <c r="O161" s="188" t="s">
        <v>104</v>
      </c>
      <c r="P161" s="189"/>
      <c r="Q161" s="189"/>
      <c r="R161" s="189"/>
      <c r="S161" s="189"/>
      <c r="T161" s="189"/>
      <c r="U161" s="189"/>
      <c r="V161" s="189"/>
      <c r="W161" s="189"/>
      <c r="X161" s="190"/>
      <c r="Y161" s="182">
        <v>14</v>
      </c>
      <c r="Z161" s="183"/>
      <c r="AA161" s="183"/>
      <c r="AB161" s="183"/>
      <c r="AC161" s="184"/>
      <c r="AD161" s="182">
        <v>0</v>
      </c>
      <c r="AE161" s="183"/>
      <c r="AF161" s="183"/>
      <c r="AG161" s="183"/>
      <c r="AH161" s="184"/>
      <c r="AI161" s="182">
        <v>14</v>
      </c>
      <c r="AJ161" s="183"/>
      <c r="AK161" s="183"/>
      <c r="AL161" s="183"/>
      <c r="AM161" s="184"/>
      <c r="AN161" s="182">
        <v>14</v>
      </c>
      <c r="AO161" s="183"/>
      <c r="AP161" s="183"/>
      <c r="AQ161" s="183"/>
      <c r="AR161" s="184"/>
      <c r="AS161" s="182">
        <v>0</v>
      </c>
      <c r="AT161" s="183"/>
      <c r="AU161" s="183"/>
      <c r="AV161" s="183"/>
      <c r="AW161" s="184"/>
      <c r="AX161" s="182">
        <v>14</v>
      </c>
      <c r="AY161" s="183"/>
      <c r="AZ161" s="183"/>
      <c r="BA161" s="183"/>
      <c r="BB161" s="184"/>
      <c r="BC161" s="182">
        <f t="shared" si="15"/>
        <v>0</v>
      </c>
      <c r="BD161" s="183"/>
      <c r="BE161" s="183"/>
      <c r="BF161" s="183"/>
      <c r="BG161" s="184"/>
      <c r="BH161" s="182">
        <f t="shared" si="16"/>
        <v>0</v>
      </c>
      <c r="BI161" s="183"/>
      <c r="BJ161" s="183"/>
      <c r="BK161" s="183"/>
      <c r="BL161" s="184"/>
      <c r="BM161" s="182">
        <v>0</v>
      </c>
      <c r="BN161" s="183"/>
      <c r="BO161" s="183"/>
      <c r="BP161" s="183"/>
      <c r="BQ161" s="184"/>
      <c r="BR161" s="1"/>
      <c r="BS161" s="1"/>
      <c r="BT161" s="1"/>
      <c r="BU161" s="1"/>
      <c r="BV161" s="1"/>
      <c r="BW161" s="1"/>
      <c r="BX161" s="1"/>
      <c r="BY161" s="1"/>
      <c r="BZ161" s="2"/>
    </row>
    <row r="162" spans="1:78" ht="25.5" customHeight="1">
      <c r="A162" s="85"/>
      <c r="B162" s="86"/>
      <c r="C162" s="178" t="s">
        <v>198</v>
      </c>
      <c r="D162" s="178"/>
      <c r="E162" s="178"/>
      <c r="F162" s="178"/>
      <c r="G162" s="178"/>
      <c r="H162" s="178"/>
      <c r="I162" s="178"/>
      <c r="J162" s="179" t="s">
        <v>98</v>
      </c>
      <c r="K162" s="179"/>
      <c r="L162" s="179"/>
      <c r="M162" s="179"/>
      <c r="N162" s="179"/>
      <c r="O162" s="179" t="s">
        <v>98</v>
      </c>
      <c r="P162" s="179"/>
      <c r="Q162" s="179"/>
      <c r="R162" s="179"/>
      <c r="S162" s="179"/>
      <c r="T162" s="179"/>
      <c r="U162" s="179"/>
      <c r="V162" s="179"/>
      <c r="W162" s="179"/>
      <c r="X162" s="179"/>
      <c r="Y162" s="201"/>
      <c r="Z162" s="202"/>
      <c r="AA162" s="202"/>
      <c r="AB162" s="202"/>
      <c r="AC162" s="203"/>
      <c r="AD162" s="145"/>
      <c r="AE162" s="145"/>
      <c r="AF162" s="145"/>
      <c r="AG162" s="145"/>
      <c r="AH162" s="14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
      <c r="BS162" s="1"/>
      <c r="BT162" s="1"/>
      <c r="BU162" s="1"/>
      <c r="BV162" s="1"/>
      <c r="BW162" s="1"/>
      <c r="BX162" s="1"/>
      <c r="BY162" s="1"/>
      <c r="BZ162" s="2"/>
    </row>
    <row r="163" spans="1:78" ht="38.25" customHeight="1">
      <c r="A163" s="185"/>
      <c r="B163" s="125"/>
      <c r="C163" s="186" t="s">
        <v>105</v>
      </c>
      <c r="D163" s="186"/>
      <c r="E163" s="186"/>
      <c r="F163" s="186"/>
      <c r="G163" s="186"/>
      <c r="H163" s="186"/>
      <c r="I163" s="186"/>
      <c r="J163" s="187" t="s">
        <v>100</v>
      </c>
      <c r="K163" s="187"/>
      <c r="L163" s="187"/>
      <c r="M163" s="187"/>
      <c r="N163" s="187"/>
      <c r="O163" s="188" t="s">
        <v>101</v>
      </c>
      <c r="P163" s="189"/>
      <c r="Q163" s="189"/>
      <c r="R163" s="189"/>
      <c r="S163" s="189"/>
      <c r="T163" s="189"/>
      <c r="U163" s="189"/>
      <c r="V163" s="189"/>
      <c r="W163" s="189"/>
      <c r="X163" s="190"/>
      <c r="Y163" s="145">
        <v>4589619</v>
      </c>
      <c r="Z163" s="145"/>
      <c r="AA163" s="145"/>
      <c r="AB163" s="145"/>
      <c r="AC163" s="145"/>
      <c r="AD163" s="145">
        <v>0</v>
      </c>
      <c r="AE163" s="145"/>
      <c r="AF163" s="145"/>
      <c r="AG163" s="145"/>
      <c r="AH163" s="145"/>
      <c r="AI163" s="182">
        <v>4589619</v>
      </c>
      <c r="AJ163" s="183"/>
      <c r="AK163" s="183"/>
      <c r="AL163" s="183"/>
      <c r="AM163" s="184"/>
      <c r="AN163" s="182">
        <v>4501767.43</v>
      </c>
      <c r="AO163" s="183"/>
      <c r="AP163" s="183"/>
      <c r="AQ163" s="183"/>
      <c r="AR163" s="184"/>
      <c r="AS163" s="182">
        <v>0</v>
      </c>
      <c r="AT163" s="183"/>
      <c r="AU163" s="183"/>
      <c r="AV163" s="183"/>
      <c r="AW163" s="184"/>
      <c r="AX163" s="182">
        <v>4501767.43</v>
      </c>
      <c r="AY163" s="183"/>
      <c r="AZ163" s="183"/>
      <c r="BA163" s="183"/>
      <c r="BB163" s="184"/>
      <c r="BC163" s="182">
        <f t="shared" si="15"/>
        <v>-87851.570000000298</v>
      </c>
      <c r="BD163" s="183"/>
      <c r="BE163" s="183"/>
      <c r="BF163" s="183"/>
      <c r="BG163" s="184"/>
      <c r="BH163" s="182">
        <f t="shared" si="16"/>
        <v>0</v>
      </c>
      <c r="BI163" s="183"/>
      <c r="BJ163" s="183"/>
      <c r="BK163" s="183"/>
      <c r="BL163" s="184"/>
      <c r="BM163" s="182">
        <v>-87851.570000000298</v>
      </c>
      <c r="BN163" s="183"/>
      <c r="BO163" s="183"/>
      <c r="BP163" s="183"/>
      <c r="BQ163" s="184"/>
      <c r="BR163" s="1"/>
      <c r="BS163" s="1"/>
      <c r="BT163" s="1"/>
      <c r="BU163" s="1"/>
      <c r="BV163" s="1"/>
      <c r="BW163" s="1"/>
      <c r="BX163" s="1"/>
      <c r="BY163" s="1"/>
      <c r="BZ163" s="2"/>
    </row>
    <row r="164" spans="1:78" ht="47.45" customHeight="1">
      <c r="A164" s="185"/>
      <c r="B164" s="125"/>
      <c r="C164" s="186" t="s">
        <v>106</v>
      </c>
      <c r="D164" s="186"/>
      <c r="E164" s="186"/>
      <c r="F164" s="186"/>
      <c r="G164" s="186"/>
      <c r="H164" s="186"/>
      <c r="I164" s="186"/>
      <c r="J164" s="187" t="s">
        <v>100</v>
      </c>
      <c r="K164" s="187"/>
      <c r="L164" s="187"/>
      <c r="M164" s="187"/>
      <c r="N164" s="187"/>
      <c r="O164" s="188" t="s">
        <v>101</v>
      </c>
      <c r="P164" s="189"/>
      <c r="Q164" s="189"/>
      <c r="R164" s="189"/>
      <c r="S164" s="189"/>
      <c r="T164" s="189"/>
      <c r="U164" s="189"/>
      <c r="V164" s="189"/>
      <c r="W164" s="189"/>
      <c r="X164" s="190"/>
      <c r="Y164" s="145">
        <v>1000000</v>
      </c>
      <c r="Z164" s="145"/>
      <c r="AA164" s="145"/>
      <c r="AB164" s="145"/>
      <c r="AC164" s="145"/>
      <c r="AD164" s="145">
        <v>0</v>
      </c>
      <c r="AE164" s="145"/>
      <c r="AF164" s="145"/>
      <c r="AG164" s="145"/>
      <c r="AH164" s="145"/>
      <c r="AI164" s="182">
        <v>1000000</v>
      </c>
      <c r="AJ164" s="183"/>
      <c r="AK164" s="183"/>
      <c r="AL164" s="183"/>
      <c r="AM164" s="184"/>
      <c r="AN164" s="182">
        <v>1000000</v>
      </c>
      <c r="AO164" s="183"/>
      <c r="AP164" s="183"/>
      <c r="AQ164" s="183"/>
      <c r="AR164" s="184"/>
      <c r="AS164" s="182">
        <v>0</v>
      </c>
      <c r="AT164" s="183"/>
      <c r="AU164" s="183"/>
      <c r="AV164" s="183"/>
      <c r="AW164" s="184"/>
      <c r="AX164" s="182">
        <v>1000000</v>
      </c>
      <c r="AY164" s="183"/>
      <c r="AZ164" s="183"/>
      <c r="BA164" s="183"/>
      <c r="BB164" s="184"/>
      <c r="BC164" s="182">
        <f t="shared" si="15"/>
        <v>0</v>
      </c>
      <c r="BD164" s="183"/>
      <c r="BE164" s="183"/>
      <c r="BF164" s="183"/>
      <c r="BG164" s="184"/>
      <c r="BH164" s="182">
        <f t="shared" si="16"/>
        <v>0</v>
      </c>
      <c r="BI164" s="183"/>
      <c r="BJ164" s="183"/>
      <c r="BK164" s="183"/>
      <c r="BL164" s="184"/>
      <c r="BM164" s="182">
        <v>0</v>
      </c>
      <c r="BN164" s="183"/>
      <c r="BO164" s="183"/>
      <c r="BP164" s="183"/>
      <c r="BQ164" s="184"/>
      <c r="BR164" s="1"/>
      <c r="BS164" s="1"/>
      <c r="BT164" s="1"/>
      <c r="BU164" s="1"/>
      <c r="BV164" s="1"/>
      <c r="BW164" s="1"/>
      <c r="BX164" s="1"/>
      <c r="BY164" s="1"/>
      <c r="BZ164" s="2"/>
    </row>
    <row r="165" spans="1:78" ht="38.25" customHeight="1">
      <c r="A165" s="185"/>
      <c r="B165" s="125"/>
      <c r="C165" s="186" t="s">
        <v>107</v>
      </c>
      <c r="D165" s="186"/>
      <c r="E165" s="186"/>
      <c r="F165" s="186"/>
      <c r="G165" s="186"/>
      <c r="H165" s="186"/>
      <c r="I165" s="186"/>
      <c r="J165" s="187" t="s">
        <v>100</v>
      </c>
      <c r="K165" s="187"/>
      <c r="L165" s="187"/>
      <c r="M165" s="187"/>
      <c r="N165" s="187"/>
      <c r="O165" s="188" t="s">
        <v>101</v>
      </c>
      <c r="P165" s="189"/>
      <c r="Q165" s="189"/>
      <c r="R165" s="189"/>
      <c r="S165" s="189"/>
      <c r="T165" s="189"/>
      <c r="U165" s="189"/>
      <c r="V165" s="189"/>
      <c r="W165" s="189"/>
      <c r="X165" s="190"/>
      <c r="Y165" s="145">
        <v>1000000</v>
      </c>
      <c r="Z165" s="145"/>
      <c r="AA165" s="145"/>
      <c r="AB165" s="145"/>
      <c r="AC165" s="145"/>
      <c r="AD165" s="145">
        <v>0</v>
      </c>
      <c r="AE165" s="145"/>
      <c r="AF165" s="145"/>
      <c r="AG165" s="145"/>
      <c r="AH165" s="145"/>
      <c r="AI165" s="182">
        <v>1000000</v>
      </c>
      <c r="AJ165" s="183"/>
      <c r="AK165" s="183"/>
      <c r="AL165" s="183"/>
      <c r="AM165" s="184"/>
      <c r="AN165" s="182">
        <v>972003.2</v>
      </c>
      <c r="AO165" s="183"/>
      <c r="AP165" s="183"/>
      <c r="AQ165" s="183"/>
      <c r="AR165" s="184"/>
      <c r="AS165" s="182">
        <v>0</v>
      </c>
      <c r="AT165" s="183"/>
      <c r="AU165" s="183"/>
      <c r="AV165" s="183"/>
      <c r="AW165" s="184"/>
      <c r="AX165" s="182">
        <v>972003.2</v>
      </c>
      <c r="AY165" s="183"/>
      <c r="AZ165" s="183"/>
      <c r="BA165" s="183"/>
      <c r="BB165" s="184"/>
      <c r="BC165" s="182">
        <f t="shared" si="15"/>
        <v>-27996.800000000047</v>
      </c>
      <c r="BD165" s="183"/>
      <c r="BE165" s="183"/>
      <c r="BF165" s="183"/>
      <c r="BG165" s="184"/>
      <c r="BH165" s="182">
        <f t="shared" si="16"/>
        <v>0</v>
      </c>
      <c r="BI165" s="183"/>
      <c r="BJ165" s="183"/>
      <c r="BK165" s="183"/>
      <c r="BL165" s="184"/>
      <c r="BM165" s="182">
        <v>-27996.800000000047</v>
      </c>
      <c r="BN165" s="183"/>
      <c r="BO165" s="183"/>
      <c r="BP165" s="183"/>
      <c r="BQ165" s="184"/>
      <c r="BR165" s="1"/>
      <c r="BS165" s="1"/>
      <c r="BT165" s="1"/>
      <c r="BU165" s="1"/>
      <c r="BV165" s="1"/>
      <c r="BW165" s="1"/>
      <c r="BX165" s="1"/>
      <c r="BY165" s="1"/>
      <c r="BZ165" s="2"/>
    </row>
    <row r="166" spans="1:78" ht="51" customHeight="1">
      <c r="A166" s="185"/>
      <c r="B166" s="125"/>
      <c r="C166" s="186" t="s">
        <v>108</v>
      </c>
      <c r="D166" s="186"/>
      <c r="E166" s="186"/>
      <c r="F166" s="186"/>
      <c r="G166" s="186"/>
      <c r="H166" s="186"/>
      <c r="I166" s="186"/>
      <c r="J166" s="187" t="s">
        <v>100</v>
      </c>
      <c r="K166" s="187"/>
      <c r="L166" s="187"/>
      <c r="M166" s="187"/>
      <c r="N166" s="187"/>
      <c r="O166" s="188" t="s">
        <v>101</v>
      </c>
      <c r="P166" s="189"/>
      <c r="Q166" s="189"/>
      <c r="R166" s="189"/>
      <c r="S166" s="189"/>
      <c r="T166" s="189"/>
      <c r="U166" s="189"/>
      <c r="V166" s="189"/>
      <c r="W166" s="189"/>
      <c r="X166" s="190"/>
      <c r="Y166" s="145">
        <v>666545</v>
      </c>
      <c r="Z166" s="145"/>
      <c r="AA166" s="145"/>
      <c r="AB166" s="145"/>
      <c r="AC166" s="145"/>
      <c r="AD166" s="145">
        <v>0</v>
      </c>
      <c r="AE166" s="145"/>
      <c r="AF166" s="145"/>
      <c r="AG166" s="145"/>
      <c r="AH166" s="145"/>
      <c r="AI166" s="182">
        <v>666545</v>
      </c>
      <c r="AJ166" s="183"/>
      <c r="AK166" s="183"/>
      <c r="AL166" s="183"/>
      <c r="AM166" s="184"/>
      <c r="AN166" s="182">
        <v>608333.89</v>
      </c>
      <c r="AO166" s="183"/>
      <c r="AP166" s="183"/>
      <c r="AQ166" s="183"/>
      <c r="AR166" s="184"/>
      <c r="AS166" s="182">
        <v>0</v>
      </c>
      <c r="AT166" s="183"/>
      <c r="AU166" s="183"/>
      <c r="AV166" s="183"/>
      <c r="AW166" s="184"/>
      <c r="AX166" s="182">
        <v>608333.89</v>
      </c>
      <c r="AY166" s="183"/>
      <c r="AZ166" s="183"/>
      <c r="BA166" s="183"/>
      <c r="BB166" s="184"/>
      <c r="BC166" s="182">
        <f t="shared" si="15"/>
        <v>-58211.109999999986</v>
      </c>
      <c r="BD166" s="183"/>
      <c r="BE166" s="183"/>
      <c r="BF166" s="183"/>
      <c r="BG166" s="184"/>
      <c r="BH166" s="182">
        <f t="shared" si="16"/>
        <v>0</v>
      </c>
      <c r="BI166" s="183"/>
      <c r="BJ166" s="183"/>
      <c r="BK166" s="183"/>
      <c r="BL166" s="184"/>
      <c r="BM166" s="182">
        <v>-58211.109999999986</v>
      </c>
      <c r="BN166" s="183"/>
      <c r="BO166" s="183"/>
      <c r="BP166" s="183"/>
      <c r="BQ166" s="184"/>
      <c r="BR166" s="1"/>
      <c r="BS166" s="1"/>
      <c r="BT166" s="1"/>
      <c r="BU166" s="1"/>
      <c r="BV166" s="1"/>
      <c r="BW166" s="1"/>
      <c r="BX166" s="1"/>
      <c r="BY166" s="1"/>
      <c r="BZ166" s="2"/>
    </row>
    <row r="167" spans="1:78" ht="38.25" customHeight="1">
      <c r="A167" s="185"/>
      <c r="B167" s="125"/>
      <c r="C167" s="186" t="s">
        <v>109</v>
      </c>
      <c r="D167" s="186"/>
      <c r="E167" s="186"/>
      <c r="F167" s="186"/>
      <c r="G167" s="186"/>
      <c r="H167" s="186"/>
      <c r="I167" s="186"/>
      <c r="J167" s="187" t="s">
        <v>100</v>
      </c>
      <c r="K167" s="187"/>
      <c r="L167" s="187"/>
      <c r="M167" s="187"/>
      <c r="N167" s="187"/>
      <c r="O167" s="188" t="s">
        <v>101</v>
      </c>
      <c r="P167" s="189"/>
      <c r="Q167" s="189"/>
      <c r="R167" s="189"/>
      <c r="S167" s="189"/>
      <c r="T167" s="189"/>
      <c r="U167" s="189"/>
      <c r="V167" s="189"/>
      <c r="W167" s="189"/>
      <c r="X167" s="190"/>
      <c r="Y167" s="145">
        <v>1724074</v>
      </c>
      <c r="Z167" s="145"/>
      <c r="AA167" s="145"/>
      <c r="AB167" s="145"/>
      <c r="AC167" s="145"/>
      <c r="AD167" s="145">
        <v>0</v>
      </c>
      <c r="AE167" s="145"/>
      <c r="AF167" s="145"/>
      <c r="AG167" s="145"/>
      <c r="AH167" s="145"/>
      <c r="AI167" s="182">
        <v>1724074</v>
      </c>
      <c r="AJ167" s="183"/>
      <c r="AK167" s="183"/>
      <c r="AL167" s="183"/>
      <c r="AM167" s="184"/>
      <c r="AN167" s="182">
        <v>1723650.7</v>
      </c>
      <c r="AO167" s="183"/>
      <c r="AP167" s="183"/>
      <c r="AQ167" s="183"/>
      <c r="AR167" s="184"/>
      <c r="AS167" s="182">
        <v>0</v>
      </c>
      <c r="AT167" s="183"/>
      <c r="AU167" s="183"/>
      <c r="AV167" s="183"/>
      <c r="AW167" s="184"/>
      <c r="AX167" s="182">
        <v>1723650.7</v>
      </c>
      <c r="AY167" s="183"/>
      <c r="AZ167" s="183"/>
      <c r="BA167" s="183"/>
      <c r="BB167" s="184"/>
      <c r="BC167" s="182">
        <f t="shared" si="15"/>
        <v>-423.30000000004657</v>
      </c>
      <c r="BD167" s="183"/>
      <c r="BE167" s="183"/>
      <c r="BF167" s="183"/>
      <c r="BG167" s="184"/>
      <c r="BH167" s="182">
        <f t="shared" si="16"/>
        <v>0</v>
      </c>
      <c r="BI167" s="183"/>
      <c r="BJ167" s="183"/>
      <c r="BK167" s="183"/>
      <c r="BL167" s="184"/>
      <c r="BM167" s="182">
        <v>-423.30000000004657</v>
      </c>
      <c r="BN167" s="183"/>
      <c r="BO167" s="183"/>
      <c r="BP167" s="183"/>
      <c r="BQ167" s="184"/>
      <c r="BR167" s="1"/>
      <c r="BS167" s="1"/>
      <c r="BT167" s="1"/>
      <c r="BU167" s="1"/>
      <c r="BV167" s="1"/>
      <c r="BW167" s="1"/>
      <c r="BX167" s="1"/>
      <c r="BY167" s="1"/>
      <c r="BZ167" s="2"/>
    </row>
    <row r="168" spans="1:78" ht="44.1" customHeight="1">
      <c r="A168" s="185"/>
      <c r="B168" s="125"/>
      <c r="C168" s="186" t="s">
        <v>110</v>
      </c>
      <c r="D168" s="186"/>
      <c r="E168" s="186"/>
      <c r="F168" s="186"/>
      <c r="G168" s="186"/>
      <c r="H168" s="186"/>
      <c r="I168" s="186"/>
      <c r="J168" s="187" t="s">
        <v>100</v>
      </c>
      <c r="K168" s="187"/>
      <c r="L168" s="187"/>
      <c r="M168" s="187"/>
      <c r="N168" s="187"/>
      <c r="O168" s="188" t="s">
        <v>101</v>
      </c>
      <c r="P168" s="189"/>
      <c r="Q168" s="189"/>
      <c r="R168" s="189"/>
      <c r="S168" s="189"/>
      <c r="T168" s="189"/>
      <c r="U168" s="189"/>
      <c r="V168" s="189"/>
      <c r="W168" s="189"/>
      <c r="X168" s="190"/>
      <c r="Y168" s="145">
        <v>199000</v>
      </c>
      <c r="Z168" s="145"/>
      <c r="AA168" s="145"/>
      <c r="AB168" s="145"/>
      <c r="AC168" s="145"/>
      <c r="AD168" s="145">
        <v>0</v>
      </c>
      <c r="AE168" s="145"/>
      <c r="AF168" s="145"/>
      <c r="AG168" s="145"/>
      <c r="AH168" s="145"/>
      <c r="AI168" s="182">
        <v>199000</v>
      </c>
      <c r="AJ168" s="183"/>
      <c r="AK168" s="183"/>
      <c r="AL168" s="183"/>
      <c r="AM168" s="184"/>
      <c r="AN168" s="182">
        <v>197778.64</v>
      </c>
      <c r="AO168" s="183"/>
      <c r="AP168" s="183"/>
      <c r="AQ168" s="183"/>
      <c r="AR168" s="184"/>
      <c r="AS168" s="182">
        <v>0</v>
      </c>
      <c r="AT168" s="183"/>
      <c r="AU168" s="183"/>
      <c r="AV168" s="183"/>
      <c r="AW168" s="184"/>
      <c r="AX168" s="182">
        <v>197778.64</v>
      </c>
      <c r="AY168" s="183"/>
      <c r="AZ168" s="183"/>
      <c r="BA168" s="183"/>
      <c r="BB168" s="184"/>
      <c r="BC168" s="182">
        <f t="shared" si="15"/>
        <v>-1221.359999999986</v>
      </c>
      <c r="BD168" s="183"/>
      <c r="BE168" s="183"/>
      <c r="BF168" s="183"/>
      <c r="BG168" s="184"/>
      <c r="BH168" s="182">
        <f t="shared" si="16"/>
        <v>0</v>
      </c>
      <c r="BI168" s="183"/>
      <c r="BJ168" s="183"/>
      <c r="BK168" s="183"/>
      <c r="BL168" s="184"/>
      <c r="BM168" s="182">
        <v>-1221.359999999986</v>
      </c>
      <c r="BN168" s="183"/>
      <c r="BO168" s="183"/>
      <c r="BP168" s="183"/>
      <c r="BQ168" s="184"/>
      <c r="BR168" s="1"/>
      <c r="BS168" s="1"/>
      <c r="BT168" s="1"/>
      <c r="BU168" s="1"/>
      <c r="BV168" s="1"/>
      <c r="BW168" s="1"/>
      <c r="BX168" s="1"/>
      <c r="BY168" s="1"/>
      <c r="BZ168" s="2"/>
    </row>
    <row r="169" spans="1:78" ht="25.5" customHeight="1">
      <c r="A169" s="85"/>
      <c r="B169" s="86"/>
      <c r="C169" s="178" t="s">
        <v>198</v>
      </c>
      <c r="D169" s="178"/>
      <c r="E169" s="178"/>
      <c r="F169" s="178"/>
      <c r="G169" s="178"/>
      <c r="H169" s="178"/>
      <c r="I169" s="178"/>
      <c r="J169" s="179" t="s">
        <v>98</v>
      </c>
      <c r="K169" s="179"/>
      <c r="L169" s="179"/>
      <c r="M169" s="179"/>
      <c r="N169" s="179"/>
      <c r="O169" s="179" t="s">
        <v>98</v>
      </c>
      <c r="P169" s="179"/>
      <c r="Q169" s="179"/>
      <c r="R169" s="179"/>
      <c r="S169" s="179"/>
      <c r="T169" s="179"/>
      <c r="U169" s="179"/>
      <c r="V169" s="179"/>
      <c r="W169" s="179"/>
      <c r="X169" s="179"/>
      <c r="Y169" s="201"/>
      <c r="Z169" s="202"/>
      <c r="AA169" s="202"/>
      <c r="AB169" s="202"/>
      <c r="AC169" s="203"/>
      <c r="AD169" s="145"/>
      <c r="AE169" s="145"/>
      <c r="AF169" s="145"/>
      <c r="AG169" s="145"/>
      <c r="AH169" s="14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
      <c r="BS169" s="1"/>
      <c r="BT169" s="1"/>
      <c r="BU169" s="1"/>
      <c r="BV169" s="1"/>
      <c r="BW169" s="1"/>
      <c r="BX169" s="1"/>
      <c r="BY169" s="1"/>
      <c r="BZ169" s="2"/>
    </row>
    <row r="170" spans="1:78" ht="38.25" customHeight="1">
      <c r="A170" s="185"/>
      <c r="B170" s="125"/>
      <c r="C170" s="186" t="s">
        <v>202</v>
      </c>
      <c r="D170" s="186"/>
      <c r="E170" s="186"/>
      <c r="F170" s="186"/>
      <c r="G170" s="186"/>
      <c r="H170" s="186"/>
      <c r="I170" s="186"/>
      <c r="J170" s="187" t="s">
        <v>103</v>
      </c>
      <c r="K170" s="187"/>
      <c r="L170" s="187"/>
      <c r="M170" s="187"/>
      <c r="N170" s="187"/>
      <c r="O170" s="188" t="s">
        <v>112</v>
      </c>
      <c r="P170" s="189"/>
      <c r="Q170" s="189"/>
      <c r="R170" s="189"/>
      <c r="S170" s="189"/>
      <c r="T170" s="189"/>
      <c r="U170" s="189"/>
      <c r="V170" s="189"/>
      <c r="W170" s="189"/>
      <c r="X170" s="190"/>
      <c r="Y170" s="145">
        <v>3</v>
      </c>
      <c r="Z170" s="145"/>
      <c r="AA170" s="145"/>
      <c r="AB170" s="145"/>
      <c r="AC170" s="145"/>
      <c r="AD170" s="145">
        <v>0</v>
      </c>
      <c r="AE170" s="145"/>
      <c r="AF170" s="145"/>
      <c r="AG170" s="145"/>
      <c r="AH170" s="145"/>
      <c r="AI170" s="182">
        <v>3</v>
      </c>
      <c r="AJ170" s="183"/>
      <c r="AK170" s="183"/>
      <c r="AL170" s="183"/>
      <c r="AM170" s="184"/>
      <c r="AN170" s="182">
        <v>3</v>
      </c>
      <c r="AO170" s="183"/>
      <c r="AP170" s="183"/>
      <c r="AQ170" s="183"/>
      <c r="AR170" s="184"/>
      <c r="AS170" s="182">
        <v>0</v>
      </c>
      <c r="AT170" s="183"/>
      <c r="AU170" s="183"/>
      <c r="AV170" s="183"/>
      <c r="AW170" s="184"/>
      <c r="AX170" s="182">
        <v>3</v>
      </c>
      <c r="AY170" s="183"/>
      <c r="AZ170" s="183"/>
      <c r="BA170" s="183"/>
      <c r="BB170" s="184"/>
      <c r="BC170" s="182">
        <f t="shared" si="15"/>
        <v>0</v>
      </c>
      <c r="BD170" s="183"/>
      <c r="BE170" s="183"/>
      <c r="BF170" s="183"/>
      <c r="BG170" s="184"/>
      <c r="BH170" s="182">
        <f t="shared" si="16"/>
        <v>0</v>
      </c>
      <c r="BI170" s="183"/>
      <c r="BJ170" s="183"/>
      <c r="BK170" s="183"/>
      <c r="BL170" s="184"/>
      <c r="BM170" s="182">
        <v>0</v>
      </c>
      <c r="BN170" s="183"/>
      <c r="BO170" s="183"/>
      <c r="BP170" s="183"/>
      <c r="BQ170" s="184"/>
      <c r="BR170" s="1"/>
      <c r="BS170" s="1"/>
      <c r="BT170" s="1"/>
      <c r="BU170" s="1"/>
      <c r="BV170" s="1"/>
      <c r="BW170" s="1"/>
      <c r="BX170" s="1"/>
      <c r="BY170" s="1"/>
      <c r="BZ170" s="2"/>
    </row>
    <row r="171" spans="1:78" ht="51" customHeight="1">
      <c r="A171" s="185"/>
      <c r="B171" s="125"/>
      <c r="C171" s="186" t="s">
        <v>203</v>
      </c>
      <c r="D171" s="186"/>
      <c r="E171" s="186"/>
      <c r="F171" s="186"/>
      <c r="G171" s="186"/>
      <c r="H171" s="186"/>
      <c r="I171" s="186"/>
      <c r="J171" s="187" t="s">
        <v>103</v>
      </c>
      <c r="K171" s="187"/>
      <c r="L171" s="187"/>
      <c r="M171" s="187"/>
      <c r="N171" s="187"/>
      <c r="O171" s="188" t="s">
        <v>112</v>
      </c>
      <c r="P171" s="189"/>
      <c r="Q171" s="189"/>
      <c r="R171" s="189"/>
      <c r="S171" s="189"/>
      <c r="T171" s="189"/>
      <c r="U171" s="189"/>
      <c r="V171" s="189"/>
      <c r="W171" s="189"/>
      <c r="X171" s="190"/>
      <c r="Y171" s="145">
        <v>14</v>
      </c>
      <c r="Z171" s="145"/>
      <c r="AA171" s="145"/>
      <c r="AB171" s="145"/>
      <c r="AC171" s="145"/>
      <c r="AD171" s="145">
        <v>0</v>
      </c>
      <c r="AE171" s="145"/>
      <c r="AF171" s="145"/>
      <c r="AG171" s="145"/>
      <c r="AH171" s="145"/>
      <c r="AI171" s="182">
        <v>14</v>
      </c>
      <c r="AJ171" s="183"/>
      <c r="AK171" s="183"/>
      <c r="AL171" s="183"/>
      <c r="AM171" s="184"/>
      <c r="AN171" s="182">
        <v>14</v>
      </c>
      <c r="AO171" s="183"/>
      <c r="AP171" s="183"/>
      <c r="AQ171" s="183"/>
      <c r="AR171" s="184"/>
      <c r="AS171" s="182">
        <v>0</v>
      </c>
      <c r="AT171" s="183"/>
      <c r="AU171" s="183"/>
      <c r="AV171" s="183"/>
      <c r="AW171" s="184"/>
      <c r="AX171" s="182">
        <v>14</v>
      </c>
      <c r="AY171" s="183"/>
      <c r="AZ171" s="183"/>
      <c r="BA171" s="183"/>
      <c r="BB171" s="184"/>
      <c r="BC171" s="182">
        <f t="shared" si="15"/>
        <v>0</v>
      </c>
      <c r="BD171" s="183"/>
      <c r="BE171" s="183"/>
      <c r="BF171" s="183"/>
      <c r="BG171" s="184"/>
      <c r="BH171" s="182">
        <f t="shared" si="16"/>
        <v>0</v>
      </c>
      <c r="BI171" s="183"/>
      <c r="BJ171" s="183"/>
      <c r="BK171" s="183"/>
      <c r="BL171" s="184"/>
      <c r="BM171" s="182">
        <v>0</v>
      </c>
      <c r="BN171" s="183"/>
      <c r="BO171" s="183"/>
      <c r="BP171" s="183"/>
      <c r="BQ171" s="184"/>
      <c r="BR171" s="1"/>
      <c r="BS171" s="1"/>
      <c r="BT171" s="1"/>
      <c r="BU171" s="1"/>
      <c r="BV171" s="1"/>
      <c r="BW171" s="1"/>
      <c r="BX171" s="1"/>
      <c r="BY171" s="1">
        <f>AI166/AI171</f>
        <v>47610.357142857145</v>
      </c>
      <c r="BZ171" s="2"/>
    </row>
    <row r="172" spans="1:78" ht="51" customHeight="1">
      <c r="A172" s="185"/>
      <c r="B172" s="125"/>
      <c r="C172" s="186" t="s">
        <v>204</v>
      </c>
      <c r="D172" s="186"/>
      <c r="E172" s="186"/>
      <c r="F172" s="186"/>
      <c r="G172" s="186"/>
      <c r="H172" s="186"/>
      <c r="I172" s="186"/>
      <c r="J172" s="187" t="s">
        <v>205</v>
      </c>
      <c r="K172" s="187"/>
      <c r="L172" s="187"/>
      <c r="M172" s="187"/>
      <c r="N172" s="187"/>
      <c r="O172" s="188" t="s">
        <v>112</v>
      </c>
      <c r="P172" s="189"/>
      <c r="Q172" s="189"/>
      <c r="R172" s="189"/>
      <c r="S172" s="189"/>
      <c r="T172" s="189"/>
      <c r="U172" s="189"/>
      <c r="V172" s="189"/>
      <c r="W172" s="189"/>
      <c r="X172" s="190"/>
      <c r="Y172" s="145">
        <v>3788</v>
      </c>
      <c r="Z172" s="145"/>
      <c r="AA172" s="145"/>
      <c r="AB172" s="145"/>
      <c r="AC172" s="145"/>
      <c r="AD172" s="145">
        <v>0</v>
      </c>
      <c r="AE172" s="145"/>
      <c r="AF172" s="145"/>
      <c r="AG172" s="145"/>
      <c r="AH172" s="145"/>
      <c r="AI172" s="182">
        <v>3788</v>
      </c>
      <c r="AJ172" s="183"/>
      <c r="AK172" s="183"/>
      <c r="AL172" s="183"/>
      <c r="AM172" s="184"/>
      <c r="AN172" s="182">
        <v>7678.1</v>
      </c>
      <c r="AO172" s="183"/>
      <c r="AP172" s="183"/>
      <c r="AQ172" s="183"/>
      <c r="AR172" s="184"/>
      <c r="AS172" s="182">
        <v>0</v>
      </c>
      <c r="AT172" s="183"/>
      <c r="AU172" s="183"/>
      <c r="AV172" s="183"/>
      <c r="AW172" s="184"/>
      <c r="AX172" s="182">
        <v>7678.1</v>
      </c>
      <c r="AY172" s="183"/>
      <c r="AZ172" s="183"/>
      <c r="BA172" s="183"/>
      <c r="BB172" s="184"/>
      <c r="BC172" s="182">
        <f t="shared" si="15"/>
        <v>3890.1000000000004</v>
      </c>
      <c r="BD172" s="183"/>
      <c r="BE172" s="183"/>
      <c r="BF172" s="183"/>
      <c r="BG172" s="184"/>
      <c r="BH172" s="182">
        <f t="shared" si="16"/>
        <v>0</v>
      </c>
      <c r="BI172" s="183"/>
      <c r="BJ172" s="183"/>
      <c r="BK172" s="183"/>
      <c r="BL172" s="184"/>
      <c r="BM172" s="182">
        <v>3890.1000000000004</v>
      </c>
      <c r="BN172" s="183"/>
      <c r="BO172" s="183"/>
      <c r="BP172" s="183"/>
      <c r="BQ172" s="184"/>
      <c r="BR172" s="1"/>
      <c r="BS172" s="1"/>
      <c r="BT172" s="1"/>
      <c r="BU172" s="1"/>
      <c r="BV172" s="1"/>
      <c r="BW172" s="1"/>
      <c r="BX172" s="1"/>
      <c r="BY172" s="1"/>
      <c r="BZ172" s="2"/>
    </row>
    <row r="173" spans="1:78" ht="45.75" customHeight="1">
      <c r="A173" s="185"/>
      <c r="B173" s="125"/>
      <c r="C173" s="186" t="s">
        <v>467</v>
      </c>
      <c r="D173" s="186"/>
      <c r="E173" s="186"/>
      <c r="F173" s="186"/>
      <c r="G173" s="186"/>
      <c r="H173" s="186"/>
      <c r="I173" s="186"/>
      <c r="J173" s="187" t="s">
        <v>103</v>
      </c>
      <c r="K173" s="187"/>
      <c r="L173" s="187"/>
      <c r="M173" s="187"/>
      <c r="N173" s="187"/>
      <c r="O173" s="188" t="s">
        <v>112</v>
      </c>
      <c r="P173" s="189"/>
      <c r="Q173" s="189"/>
      <c r="R173" s="189"/>
      <c r="S173" s="189"/>
      <c r="T173" s="189"/>
      <c r="U173" s="189"/>
      <c r="V173" s="189"/>
      <c r="W173" s="189"/>
      <c r="X173" s="190"/>
      <c r="Y173" s="145">
        <v>186</v>
      </c>
      <c r="Z173" s="145"/>
      <c r="AA173" s="145"/>
      <c r="AB173" s="145"/>
      <c r="AC173" s="145"/>
      <c r="AD173" s="145">
        <v>0</v>
      </c>
      <c r="AE173" s="145"/>
      <c r="AF173" s="145"/>
      <c r="AG173" s="145"/>
      <c r="AH173" s="145"/>
      <c r="AI173" s="182">
        <v>186</v>
      </c>
      <c r="AJ173" s="183"/>
      <c r="AK173" s="183"/>
      <c r="AL173" s="183"/>
      <c r="AM173" s="184"/>
      <c r="AN173" s="182">
        <v>100</v>
      </c>
      <c r="AO173" s="183"/>
      <c r="AP173" s="183"/>
      <c r="AQ173" s="183"/>
      <c r="AR173" s="184"/>
      <c r="AS173" s="182">
        <v>0</v>
      </c>
      <c r="AT173" s="183"/>
      <c r="AU173" s="183"/>
      <c r="AV173" s="183"/>
      <c r="AW173" s="184"/>
      <c r="AX173" s="182">
        <v>100</v>
      </c>
      <c r="AY173" s="183"/>
      <c r="AZ173" s="183"/>
      <c r="BA173" s="183"/>
      <c r="BB173" s="184"/>
      <c r="BC173" s="182">
        <f>AN173-Y173</f>
        <v>-86</v>
      </c>
      <c r="BD173" s="183"/>
      <c r="BE173" s="183"/>
      <c r="BF173" s="183"/>
      <c r="BG173" s="184"/>
      <c r="BH173" s="182">
        <f>AS173-AD173</f>
        <v>0</v>
      </c>
      <c r="BI173" s="183"/>
      <c r="BJ173" s="183"/>
      <c r="BK173" s="183"/>
      <c r="BL173" s="184"/>
      <c r="BM173" s="182">
        <v>-86</v>
      </c>
      <c r="BN173" s="183"/>
      <c r="BO173" s="183"/>
      <c r="BP173" s="183"/>
      <c r="BQ173" s="184"/>
      <c r="BR173" s="1"/>
      <c r="BS173" s="1"/>
      <c r="BT173" s="1"/>
      <c r="BU173" s="1"/>
      <c r="BV173" s="1"/>
      <c r="BW173" s="1"/>
      <c r="BX173" s="1"/>
      <c r="BY173" s="1"/>
      <c r="BZ173" s="2"/>
    </row>
    <row r="174" spans="1:78" ht="48" customHeight="1">
      <c r="A174" s="185"/>
      <c r="B174" s="125"/>
      <c r="C174" s="186" t="s">
        <v>207</v>
      </c>
      <c r="D174" s="186"/>
      <c r="E174" s="186"/>
      <c r="F174" s="186"/>
      <c r="G174" s="186"/>
      <c r="H174" s="186"/>
      <c r="I174" s="186"/>
      <c r="J174" s="187" t="s">
        <v>103</v>
      </c>
      <c r="K174" s="187"/>
      <c r="L174" s="187"/>
      <c r="M174" s="187"/>
      <c r="N174" s="187"/>
      <c r="O174" s="188" t="s">
        <v>112</v>
      </c>
      <c r="P174" s="189"/>
      <c r="Q174" s="189"/>
      <c r="R174" s="189"/>
      <c r="S174" s="189"/>
      <c r="T174" s="189"/>
      <c r="U174" s="189"/>
      <c r="V174" s="189"/>
      <c r="W174" s="189"/>
      <c r="X174" s="190"/>
      <c r="Y174" s="145">
        <v>46</v>
      </c>
      <c r="Z174" s="145"/>
      <c r="AA174" s="145"/>
      <c r="AB174" s="145"/>
      <c r="AC174" s="145"/>
      <c r="AD174" s="145">
        <v>0</v>
      </c>
      <c r="AE174" s="145"/>
      <c r="AF174" s="145"/>
      <c r="AG174" s="145"/>
      <c r="AH174" s="145"/>
      <c r="AI174" s="182">
        <v>46</v>
      </c>
      <c r="AJ174" s="183"/>
      <c r="AK174" s="183"/>
      <c r="AL174" s="183"/>
      <c r="AM174" s="184"/>
      <c r="AN174" s="182">
        <v>46</v>
      </c>
      <c r="AO174" s="183"/>
      <c r="AP174" s="183"/>
      <c r="AQ174" s="183"/>
      <c r="AR174" s="184"/>
      <c r="AS174" s="182">
        <v>0</v>
      </c>
      <c r="AT174" s="183"/>
      <c r="AU174" s="183"/>
      <c r="AV174" s="183"/>
      <c r="AW174" s="184"/>
      <c r="AX174" s="182">
        <v>46</v>
      </c>
      <c r="AY174" s="183"/>
      <c r="AZ174" s="183"/>
      <c r="BA174" s="183"/>
      <c r="BB174" s="184"/>
      <c r="BC174" s="182">
        <f t="shared" si="15"/>
        <v>0</v>
      </c>
      <c r="BD174" s="183"/>
      <c r="BE174" s="183"/>
      <c r="BF174" s="183"/>
      <c r="BG174" s="184"/>
      <c r="BH174" s="182">
        <f t="shared" si="16"/>
        <v>0</v>
      </c>
      <c r="BI174" s="183"/>
      <c r="BJ174" s="183"/>
      <c r="BK174" s="183"/>
      <c r="BL174" s="184"/>
      <c r="BM174" s="182">
        <v>0</v>
      </c>
      <c r="BN174" s="183"/>
      <c r="BO174" s="183"/>
      <c r="BP174" s="183"/>
      <c r="BQ174" s="184"/>
      <c r="BR174" s="1"/>
      <c r="BS174" s="1"/>
      <c r="BT174" s="1"/>
      <c r="BU174" s="1"/>
      <c r="BV174" s="1"/>
      <c r="BW174" s="1"/>
      <c r="BX174" s="1"/>
      <c r="BY174" s="1"/>
      <c r="BZ174" s="2"/>
    </row>
    <row r="175" spans="1:78" ht="38.25" customHeight="1">
      <c r="A175" s="185"/>
      <c r="B175" s="125"/>
      <c r="C175" s="186" t="s">
        <v>208</v>
      </c>
      <c r="D175" s="186"/>
      <c r="E175" s="186"/>
      <c r="F175" s="186"/>
      <c r="G175" s="186"/>
      <c r="H175" s="186"/>
      <c r="I175" s="186"/>
      <c r="J175" s="187" t="s">
        <v>103</v>
      </c>
      <c r="K175" s="187"/>
      <c r="L175" s="187"/>
      <c r="M175" s="187"/>
      <c r="N175" s="187"/>
      <c r="O175" s="188" t="s">
        <v>112</v>
      </c>
      <c r="P175" s="189"/>
      <c r="Q175" s="189"/>
      <c r="R175" s="189"/>
      <c r="S175" s="189"/>
      <c r="T175" s="189"/>
      <c r="U175" s="189"/>
      <c r="V175" s="189"/>
      <c r="W175" s="189"/>
      <c r="X175" s="190"/>
      <c r="Y175" s="145">
        <v>10</v>
      </c>
      <c r="Z175" s="145"/>
      <c r="AA175" s="145"/>
      <c r="AB175" s="145"/>
      <c r="AC175" s="145"/>
      <c r="AD175" s="145">
        <v>0</v>
      </c>
      <c r="AE175" s="145"/>
      <c r="AF175" s="145"/>
      <c r="AG175" s="145"/>
      <c r="AH175" s="145"/>
      <c r="AI175" s="182">
        <v>10</v>
      </c>
      <c r="AJ175" s="183"/>
      <c r="AK175" s="183"/>
      <c r="AL175" s="183"/>
      <c r="AM175" s="184"/>
      <c r="AN175" s="182">
        <v>10</v>
      </c>
      <c r="AO175" s="183"/>
      <c r="AP175" s="183"/>
      <c r="AQ175" s="183"/>
      <c r="AR175" s="184"/>
      <c r="AS175" s="182">
        <v>0</v>
      </c>
      <c r="AT175" s="183"/>
      <c r="AU175" s="183"/>
      <c r="AV175" s="183"/>
      <c r="AW175" s="184"/>
      <c r="AX175" s="182">
        <v>10</v>
      </c>
      <c r="AY175" s="183"/>
      <c r="AZ175" s="183"/>
      <c r="BA175" s="183"/>
      <c r="BB175" s="184"/>
      <c r="BC175" s="182">
        <f t="shared" si="15"/>
        <v>0</v>
      </c>
      <c r="BD175" s="183"/>
      <c r="BE175" s="183"/>
      <c r="BF175" s="183"/>
      <c r="BG175" s="184"/>
      <c r="BH175" s="182">
        <f t="shared" si="16"/>
        <v>0</v>
      </c>
      <c r="BI175" s="183"/>
      <c r="BJ175" s="183"/>
      <c r="BK175" s="183"/>
      <c r="BL175" s="184"/>
      <c r="BM175" s="182">
        <v>0</v>
      </c>
      <c r="BN175" s="183"/>
      <c r="BO175" s="183"/>
      <c r="BP175" s="183"/>
      <c r="BQ175" s="184"/>
      <c r="BR175" s="1"/>
      <c r="BS175" s="1"/>
      <c r="BT175" s="1"/>
      <c r="BU175" s="1"/>
      <c r="BV175" s="1"/>
      <c r="BW175" s="1"/>
      <c r="BX175" s="1"/>
      <c r="BY175" s="1"/>
      <c r="BZ175" s="2"/>
    </row>
    <row r="176" spans="1:78" ht="38.25" customHeight="1">
      <c r="A176" s="85"/>
      <c r="B176" s="86"/>
      <c r="C176" s="178" t="s">
        <v>281</v>
      </c>
      <c r="D176" s="178"/>
      <c r="E176" s="178"/>
      <c r="F176" s="178"/>
      <c r="G176" s="178"/>
      <c r="H176" s="178"/>
      <c r="I176" s="178"/>
      <c r="J176" s="179" t="s">
        <v>98</v>
      </c>
      <c r="K176" s="179"/>
      <c r="L176" s="179"/>
      <c r="M176" s="179"/>
      <c r="N176" s="179"/>
      <c r="O176" s="179" t="s">
        <v>98</v>
      </c>
      <c r="P176" s="179"/>
      <c r="Q176" s="179"/>
      <c r="R176" s="179"/>
      <c r="S176" s="179"/>
      <c r="T176" s="179"/>
      <c r="U176" s="179"/>
      <c r="V176" s="179"/>
      <c r="W176" s="179"/>
      <c r="X176" s="179"/>
      <c r="Y176" s="151"/>
      <c r="Z176" s="151"/>
      <c r="AA176" s="151"/>
      <c r="AB176" s="151"/>
      <c r="AC176" s="151"/>
      <c r="AD176" s="145"/>
      <c r="AE176" s="145"/>
      <c r="AF176" s="145"/>
      <c r="AG176" s="145"/>
      <c r="AH176" s="14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
      <c r="BS176" s="1"/>
      <c r="BT176" s="1"/>
      <c r="BU176" s="1"/>
      <c r="BV176" s="1"/>
      <c r="BW176" s="1"/>
      <c r="BX176" s="1"/>
      <c r="BY176" s="1"/>
      <c r="BZ176" s="2"/>
    </row>
    <row r="177" spans="1:79" ht="26.45" customHeight="1">
      <c r="A177" s="185"/>
      <c r="B177" s="125"/>
      <c r="C177" s="186" t="s">
        <v>283</v>
      </c>
      <c r="D177" s="186"/>
      <c r="E177" s="186"/>
      <c r="F177" s="186"/>
      <c r="G177" s="186"/>
      <c r="H177" s="186"/>
      <c r="I177" s="186"/>
      <c r="J177" s="187" t="s">
        <v>100</v>
      </c>
      <c r="K177" s="187"/>
      <c r="L177" s="187"/>
      <c r="M177" s="187"/>
      <c r="N177" s="187"/>
      <c r="O177" s="188" t="s">
        <v>201</v>
      </c>
      <c r="P177" s="189"/>
      <c r="Q177" s="189"/>
      <c r="R177" s="189"/>
      <c r="S177" s="189"/>
      <c r="T177" s="189"/>
      <c r="U177" s="189"/>
      <c r="V177" s="189"/>
      <c r="W177" s="189"/>
      <c r="X177" s="190"/>
      <c r="Y177" s="145">
        <v>574691</v>
      </c>
      <c r="Z177" s="145"/>
      <c r="AA177" s="145"/>
      <c r="AB177" s="145"/>
      <c r="AC177" s="145"/>
      <c r="AD177" s="145">
        <v>0</v>
      </c>
      <c r="AE177" s="145"/>
      <c r="AF177" s="145"/>
      <c r="AG177" s="145"/>
      <c r="AH177" s="145"/>
      <c r="AI177" s="182">
        <v>574691</v>
      </c>
      <c r="AJ177" s="183"/>
      <c r="AK177" s="183"/>
      <c r="AL177" s="183"/>
      <c r="AM177" s="184"/>
      <c r="AN177" s="182">
        <v>574691</v>
      </c>
      <c r="AO177" s="183"/>
      <c r="AP177" s="183"/>
      <c r="AQ177" s="183"/>
      <c r="AR177" s="184"/>
      <c r="AS177" s="182">
        <v>0</v>
      </c>
      <c r="AT177" s="183"/>
      <c r="AU177" s="183"/>
      <c r="AV177" s="183"/>
      <c r="AW177" s="184"/>
      <c r="AX177" s="182">
        <v>574691</v>
      </c>
      <c r="AY177" s="183"/>
      <c r="AZ177" s="183"/>
      <c r="BA177" s="183"/>
      <c r="BB177" s="184"/>
      <c r="BC177" s="182">
        <f t="shared" si="15"/>
        <v>0</v>
      </c>
      <c r="BD177" s="183"/>
      <c r="BE177" s="183"/>
      <c r="BF177" s="183"/>
      <c r="BG177" s="184"/>
      <c r="BH177" s="182">
        <f t="shared" si="16"/>
        <v>0</v>
      </c>
      <c r="BI177" s="183"/>
      <c r="BJ177" s="183"/>
      <c r="BK177" s="183"/>
      <c r="BL177" s="184"/>
      <c r="BM177" s="182">
        <v>0</v>
      </c>
      <c r="BN177" s="183"/>
      <c r="BO177" s="183"/>
      <c r="BP177" s="183"/>
      <c r="BQ177" s="184"/>
      <c r="BR177" s="1"/>
      <c r="BS177" s="1"/>
      <c r="BT177" s="1"/>
      <c r="BU177" s="1"/>
      <c r="BV177" s="1"/>
      <c r="BW177" s="1"/>
      <c r="BX177" s="1"/>
      <c r="BY177" s="1"/>
      <c r="BZ177" s="2"/>
    </row>
    <row r="178" spans="1:79" ht="66.599999999999994" customHeight="1">
      <c r="A178" s="185"/>
      <c r="B178" s="125"/>
      <c r="C178" s="186" t="s">
        <v>284</v>
      </c>
      <c r="D178" s="186"/>
      <c r="E178" s="186"/>
      <c r="F178" s="186"/>
      <c r="G178" s="186"/>
      <c r="H178" s="186"/>
      <c r="I178" s="186"/>
      <c r="J178" s="187" t="s">
        <v>100</v>
      </c>
      <c r="K178" s="187"/>
      <c r="L178" s="187"/>
      <c r="M178" s="187"/>
      <c r="N178" s="187"/>
      <c r="O178" s="188" t="s">
        <v>201</v>
      </c>
      <c r="P178" s="189"/>
      <c r="Q178" s="189"/>
      <c r="R178" s="189"/>
      <c r="S178" s="189"/>
      <c r="T178" s="189"/>
      <c r="U178" s="189"/>
      <c r="V178" s="189"/>
      <c r="W178" s="189"/>
      <c r="X178" s="190"/>
      <c r="Y178" s="145">
        <v>3967.53</v>
      </c>
      <c r="Z178" s="145"/>
      <c r="AA178" s="145"/>
      <c r="AB178" s="145"/>
      <c r="AC178" s="145"/>
      <c r="AD178" s="145">
        <v>0</v>
      </c>
      <c r="AE178" s="145"/>
      <c r="AF178" s="145"/>
      <c r="AG178" s="145"/>
      <c r="AH178" s="145"/>
      <c r="AI178" s="182">
        <v>3967.53</v>
      </c>
      <c r="AJ178" s="183"/>
      <c r="AK178" s="183"/>
      <c r="AL178" s="183"/>
      <c r="AM178" s="184"/>
      <c r="AN178" s="182">
        <v>3950.23</v>
      </c>
      <c r="AO178" s="183"/>
      <c r="AP178" s="183"/>
      <c r="AQ178" s="183"/>
      <c r="AR178" s="184"/>
      <c r="AS178" s="182">
        <v>0</v>
      </c>
      <c r="AT178" s="183"/>
      <c r="AU178" s="183"/>
      <c r="AV178" s="183"/>
      <c r="AW178" s="184"/>
      <c r="AX178" s="182">
        <v>3950.23</v>
      </c>
      <c r="AY178" s="183"/>
      <c r="AZ178" s="183"/>
      <c r="BA178" s="183"/>
      <c r="BB178" s="184"/>
      <c r="BC178" s="182">
        <f t="shared" si="15"/>
        <v>-17.300000000000182</v>
      </c>
      <c r="BD178" s="183"/>
      <c r="BE178" s="183"/>
      <c r="BF178" s="183"/>
      <c r="BG178" s="184"/>
      <c r="BH178" s="182">
        <f t="shared" si="16"/>
        <v>0</v>
      </c>
      <c r="BI178" s="183"/>
      <c r="BJ178" s="183"/>
      <c r="BK178" s="183"/>
      <c r="BL178" s="184"/>
      <c r="BM178" s="182">
        <v>-17.300000000000182</v>
      </c>
      <c r="BN178" s="183"/>
      <c r="BO178" s="183"/>
      <c r="BP178" s="183"/>
      <c r="BQ178" s="184"/>
      <c r="BR178" s="1"/>
      <c r="BS178" s="1"/>
      <c r="BT178" s="1"/>
      <c r="BU178" s="1"/>
      <c r="BV178" s="1"/>
      <c r="BW178" s="1"/>
      <c r="BX178" s="1"/>
      <c r="BY178" s="1">
        <f>AI178*12*AI171</f>
        <v>666545.04</v>
      </c>
      <c r="BZ178" s="2"/>
    </row>
    <row r="179" spans="1:79" ht="30.95" customHeight="1">
      <c r="A179" s="185"/>
      <c r="B179" s="125"/>
      <c r="C179" s="186" t="s">
        <v>285</v>
      </c>
      <c r="D179" s="186"/>
      <c r="E179" s="186"/>
      <c r="F179" s="186"/>
      <c r="G179" s="186"/>
      <c r="H179" s="186"/>
      <c r="I179" s="186"/>
      <c r="J179" s="187" t="s">
        <v>100</v>
      </c>
      <c r="K179" s="187"/>
      <c r="L179" s="187"/>
      <c r="M179" s="187"/>
      <c r="N179" s="187"/>
      <c r="O179" s="188" t="s">
        <v>201</v>
      </c>
      <c r="P179" s="189"/>
      <c r="Q179" s="189"/>
      <c r="R179" s="189"/>
      <c r="S179" s="189"/>
      <c r="T179" s="189"/>
      <c r="U179" s="189"/>
      <c r="V179" s="189"/>
      <c r="W179" s="189"/>
      <c r="X179" s="190"/>
      <c r="Y179" s="145">
        <v>263.99</v>
      </c>
      <c r="Z179" s="145"/>
      <c r="AA179" s="145"/>
      <c r="AB179" s="145"/>
      <c r="AC179" s="145"/>
      <c r="AD179" s="145">
        <v>0</v>
      </c>
      <c r="AE179" s="145"/>
      <c r="AF179" s="145"/>
      <c r="AG179" s="145"/>
      <c r="AH179" s="145"/>
      <c r="AI179" s="182">
        <v>263.99</v>
      </c>
      <c r="AJ179" s="183"/>
      <c r="AK179" s="183"/>
      <c r="AL179" s="183"/>
      <c r="AM179" s="184"/>
      <c r="AN179" s="182">
        <v>130.24</v>
      </c>
      <c r="AO179" s="183"/>
      <c r="AP179" s="183"/>
      <c r="AQ179" s="183"/>
      <c r="AR179" s="184"/>
      <c r="AS179" s="182">
        <v>0</v>
      </c>
      <c r="AT179" s="183"/>
      <c r="AU179" s="183"/>
      <c r="AV179" s="183"/>
      <c r="AW179" s="184"/>
      <c r="AX179" s="182">
        <v>130.24</v>
      </c>
      <c r="AY179" s="183"/>
      <c r="AZ179" s="183"/>
      <c r="BA179" s="183"/>
      <c r="BB179" s="184"/>
      <c r="BC179" s="182">
        <f t="shared" si="15"/>
        <v>-133.75</v>
      </c>
      <c r="BD179" s="183"/>
      <c r="BE179" s="183"/>
      <c r="BF179" s="183"/>
      <c r="BG179" s="184"/>
      <c r="BH179" s="182">
        <f t="shared" si="16"/>
        <v>0</v>
      </c>
      <c r="BI179" s="183"/>
      <c r="BJ179" s="183"/>
      <c r="BK179" s="183"/>
      <c r="BL179" s="184"/>
      <c r="BM179" s="182">
        <v>-133.75</v>
      </c>
      <c r="BN179" s="183"/>
      <c r="BO179" s="183"/>
      <c r="BP179" s="183"/>
      <c r="BQ179" s="184"/>
      <c r="BR179" s="1"/>
      <c r="BS179" s="1"/>
      <c r="BT179" s="1"/>
      <c r="BU179" s="1"/>
      <c r="BV179" s="1"/>
      <c r="BW179" s="1"/>
      <c r="BX179" s="1"/>
      <c r="BY179" s="1"/>
      <c r="BZ179" s="2"/>
    </row>
    <row r="180" spans="1:79" ht="48.95" customHeight="1">
      <c r="A180" s="185"/>
      <c r="B180" s="125"/>
      <c r="C180" s="186" t="s">
        <v>286</v>
      </c>
      <c r="D180" s="186"/>
      <c r="E180" s="186"/>
      <c r="F180" s="186"/>
      <c r="G180" s="186"/>
      <c r="H180" s="186"/>
      <c r="I180" s="186"/>
      <c r="J180" s="187" t="s">
        <v>100</v>
      </c>
      <c r="K180" s="187"/>
      <c r="L180" s="187"/>
      <c r="M180" s="187"/>
      <c r="N180" s="187"/>
      <c r="O180" s="188" t="s">
        <v>201</v>
      </c>
      <c r="P180" s="189"/>
      <c r="Q180" s="189"/>
      <c r="R180" s="189"/>
      <c r="S180" s="189"/>
      <c r="T180" s="189"/>
      <c r="U180" s="189"/>
      <c r="V180" s="189"/>
      <c r="W180" s="189"/>
      <c r="X180" s="190"/>
      <c r="Y180" s="145">
        <v>4864.5</v>
      </c>
      <c r="Z180" s="145"/>
      <c r="AA180" s="145"/>
      <c r="AB180" s="145"/>
      <c r="AC180" s="145"/>
      <c r="AD180" s="145">
        <v>0</v>
      </c>
      <c r="AE180" s="145"/>
      <c r="AF180" s="145"/>
      <c r="AG180" s="145"/>
      <c r="AH180" s="145"/>
      <c r="AI180" s="182">
        <v>4864.5</v>
      </c>
      <c r="AJ180" s="183"/>
      <c r="AK180" s="183"/>
      <c r="AL180" s="183"/>
      <c r="AM180" s="184"/>
      <c r="AN180" s="182">
        <v>4864.5</v>
      </c>
      <c r="AO180" s="183"/>
      <c r="AP180" s="183"/>
      <c r="AQ180" s="183"/>
      <c r="AR180" s="184"/>
      <c r="AS180" s="182">
        <v>0</v>
      </c>
      <c r="AT180" s="183"/>
      <c r="AU180" s="183"/>
      <c r="AV180" s="183"/>
      <c r="AW180" s="184"/>
      <c r="AX180" s="182">
        <v>4864.5</v>
      </c>
      <c r="AY180" s="183"/>
      <c r="AZ180" s="183"/>
      <c r="BA180" s="183"/>
      <c r="BB180" s="184"/>
      <c r="BC180" s="182">
        <f t="shared" si="15"/>
        <v>0</v>
      </c>
      <c r="BD180" s="183"/>
      <c r="BE180" s="183"/>
      <c r="BF180" s="183"/>
      <c r="BG180" s="184"/>
      <c r="BH180" s="182">
        <f t="shared" si="16"/>
        <v>0</v>
      </c>
      <c r="BI180" s="183"/>
      <c r="BJ180" s="183"/>
      <c r="BK180" s="183"/>
      <c r="BL180" s="184"/>
      <c r="BM180" s="182">
        <v>0</v>
      </c>
      <c r="BN180" s="183"/>
      <c r="BO180" s="183"/>
      <c r="BP180" s="183"/>
      <c r="BQ180" s="184"/>
      <c r="BR180" s="1"/>
      <c r="BS180" s="1"/>
      <c r="BT180" s="1"/>
      <c r="BU180" s="1"/>
      <c r="BV180" s="1"/>
      <c r="BW180" s="1"/>
      <c r="BX180" s="1"/>
      <c r="BY180" s="1"/>
      <c r="BZ180" s="2"/>
    </row>
    <row r="181" spans="1:79" ht="40.5" customHeight="1">
      <c r="A181" s="185"/>
      <c r="B181" s="125"/>
      <c r="C181" s="186" t="s">
        <v>287</v>
      </c>
      <c r="D181" s="186"/>
      <c r="E181" s="186"/>
      <c r="F181" s="186"/>
      <c r="G181" s="186"/>
      <c r="H181" s="186"/>
      <c r="I181" s="186"/>
      <c r="J181" s="187" t="s">
        <v>100</v>
      </c>
      <c r="K181" s="187"/>
      <c r="L181" s="187"/>
      <c r="M181" s="187"/>
      <c r="N181" s="187"/>
      <c r="O181" s="188" t="s">
        <v>201</v>
      </c>
      <c r="P181" s="189"/>
      <c r="Q181" s="189"/>
      <c r="R181" s="189"/>
      <c r="S181" s="189"/>
      <c r="T181" s="189"/>
      <c r="U181" s="189"/>
      <c r="V181" s="189"/>
      <c r="W181" s="189"/>
      <c r="X181" s="190"/>
      <c r="Y181" s="145">
        <v>2136</v>
      </c>
      <c r="Z181" s="145"/>
      <c r="AA181" s="145"/>
      <c r="AB181" s="145"/>
      <c r="AC181" s="145"/>
      <c r="AD181" s="145">
        <v>0</v>
      </c>
      <c r="AE181" s="145"/>
      <c r="AF181" s="145"/>
      <c r="AG181" s="145"/>
      <c r="AH181" s="145"/>
      <c r="AI181" s="182">
        <v>2136</v>
      </c>
      <c r="AJ181" s="183"/>
      <c r="AK181" s="183"/>
      <c r="AL181" s="183"/>
      <c r="AM181" s="184"/>
      <c r="AN181" s="182">
        <v>2136</v>
      </c>
      <c r="AO181" s="183"/>
      <c r="AP181" s="183"/>
      <c r="AQ181" s="183"/>
      <c r="AR181" s="184"/>
      <c r="AS181" s="182">
        <v>0</v>
      </c>
      <c r="AT181" s="183"/>
      <c r="AU181" s="183"/>
      <c r="AV181" s="183"/>
      <c r="AW181" s="184"/>
      <c r="AX181" s="182">
        <v>2136</v>
      </c>
      <c r="AY181" s="183"/>
      <c r="AZ181" s="183"/>
      <c r="BA181" s="183"/>
      <c r="BB181" s="184"/>
      <c r="BC181" s="182">
        <f t="shared" si="15"/>
        <v>0</v>
      </c>
      <c r="BD181" s="183"/>
      <c r="BE181" s="183"/>
      <c r="BF181" s="183"/>
      <c r="BG181" s="184"/>
      <c r="BH181" s="182">
        <f t="shared" si="16"/>
        <v>0</v>
      </c>
      <c r="BI181" s="183"/>
      <c r="BJ181" s="183"/>
      <c r="BK181" s="183"/>
      <c r="BL181" s="184"/>
      <c r="BM181" s="182">
        <v>0</v>
      </c>
      <c r="BN181" s="183"/>
      <c r="BO181" s="183"/>
      <c r="BP181" s="183"/>
      <c r="BQ181" s="184"/>
      <c r="BR181" s="1"/>
      <c r="BS181" s="1"/>
      <c r="BT181" s="1"/>
      <c r="BU181" s="1"/>
      <c r="BV181" s="1"/>
      <c r="BW181" s="1"/>
      <c r="BX181" s="1"/>
      <c r="BY181" s="1"/>
      <c r="BZ181" s="2"/>
    </row>
    <row r="182" spans="1:79" ht="63.75" customHeight="1">
      <c r="A182" s="185"/>
      <c r="B182" s="125"/>
      <c r="C182" s="186" t="s">
        <v>288</v>
      </c>
      <c r="D182" s="186"/>
      <c r="E182" s="186"/>
      <c r="F182" s="186"/>
      <c r="G182" s="186"/>
      <c r="H182" s="186"/>
      <c r="I182" s="186"/>
      <c r="J182" s="187" t="s">
        <v>100</v>
      </c>
      <c r="K182" s="187"/>
      <c r="L182" s="187"/>
      <c r="M182" s="187"/>
      <c r="N182" s="187"/>
      <c r="O182" s="188" t="s">
        <v>201</v>
      </c>
      <c r="P182" s="189"/>
      <c r="Q182" s="189"/>
      <c r="R182" s="189"/>
      <c r="S182" s="189"/>
      <c r="T182" s="189"/>
      <c r="U182" s="189"/>
      <c r="V182" s="189"/>
      <c r="W182" s="189"/>
      <c r="X182" s="190"/>
      <c r="Y182" s="145">
        <v>19900</v>
      </c>
      <c r="Z182" s="145"/>
      <c r="AA182" s="145"/>
      <c r="AB182" s="145"/>
      <c r="AC182" s="145"/>
      <c r="AD182" s="145">
        <v>0</v>
      </c>
      <c r="AE182" s="145"/>
      <c r="AF182" s="145"/>
      <c r="AG182" s="145"/>
      <c r="AH182" s="145"/>
      <c r="AI182" s="182">
        <v>19900</v>
      </c>
      <c r="AJ182" s="183"/>
      <c r="AK182" s="183"/>
      <c r="AL182" s="183"/>
      <c r="AM182" s="184"/>
      <c r="AN182" s="182">
        <v>19777.86</v>
      </c>
      <c r="AO182" s="183"/>
      <c r="AP182" s="183"/>
      <c r="AQ182" s="183"/>
      <c r="AR182" s="184"/>
      <c r="AS182" s="182">
        <v>0</v>
      </c>
      <c r="AT182" s="183"/>
      <c r="AU182" s="183"/>
      <c r="AV182" s="183"/>
      <c r="AW182" s="184"/>
      <c r="AX182" s="182">
        <v>19777.86</v>
      </c>
      <c r="AY182" s="183"/>
      <c r="AZ182" s="183"/>
      <c r="BA182" s="183"/>
      <c r="BB182" s="184"/>
      <c r="BC182" s="182">
        <f t="shared" si="15"/>
        <v>-122.13999999999942</v>
      </c>
      <c r="BD182" s="183"/>
      <c r="BE182" s="183"/>
      <c r="BF182" s="183"/>
      <c r="BG182" s="184"/>
      <c r="BH182" s="182">
        <f t="shared" si="16"/>
        <v>0</v>
      </c>
      <c r="BI182" s="183"/>
      <c r="BJ182" s="183"/>
      <c r="BK182" s="183"/>
      <c r="BL182" s="184"/>
      <c r="BM182" s="182">
        <v>-122.13999999999942</v>
      </c>
      <c r="BN182" s="183"/>
      <c r="BO182" s="183"/>
      <c r="BP182" s="183"/>
      <c r="BQ182" s="184"/>
      <c r="BR182" s="1"/>
      <c r="BS182" s="1"/>
      <c r="BT182" s="1"/>
      <c r="BU182" s="1"/>
      <c r="BV182" s="1"/>
      <c r="BW182" s="1"/>
      <c r="BX182" s="1"/>
      <c r="BY182" s="1"/>
      <c r="BZ182" s="2"/>
    </row>
    <row r="183" spans="1:79" ht="27.6" customHeight="1">
      <c r="A183" s="85"/>
      <c r="B183" s="86"/>
      <c r="C183" s="178" t="s">
        <v>360</v>
      </c>
      <c r="D183" s="178"/>
      <c r="E183" s="178"/>
      <c r="F183" s="178"/>
      <c r="G183" s="178"/>
      <c r="H183" s="178"/>
      <c r="I183" s="178"/>
      <c r="J183" s="179" t="s">
        <v>98</v>
      </c>
      <c r="K183" s="179"/>
      <c r="L183" s="179"/>
      <c r="M183" s="179"/>
      <c r="N183" s="179"/>
      <c r="O183" s="179" t="s">
        <v>98</v>
      </c>
      <c r="P183" s="179"/>
      <c r="Q183" s="179"/>
      <c r="R183" s="179"/>
      <c r="S183" s="179"/>
      <c r="T183" s="179"/>
      <c r="U183" s="179"/>
      <c r="V183" s="179"/>
      <c r="W183" s="179"/>
      <c r="X183" s="179"/>
      <c r="Y183" s="151"/>
      <c r="Z183" s="151"/>
      <c r="AA183" s="151"/>
      <c r="AB183" s="151"/>
      <c r="AC183" s="151"/>
      <c r="AD183" s="145"/>
      <c r="AE183" s="145"/>
      <c r="AF183" s="145"/>
      <c r="AG183" s="145"/>
      <c r="AH183" s="14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
      <c r="BS183" s="1"/>
      <c r="BT183" s="1"/>
      <c r="BU183" s="1"/>
      <c r="BV183" s="1"/>
      <c r="BW183" s="1"/>
      <c r="BX183" s="1"/>
      <c r="BY183" s="1"/>
      <c r="BZ183" s="2"/>
    </row>
    <row r="184" spans="1:79" ht="25.5" customHeight="1">
      <c r="A184" s="185"/>
      <c r="B184" s="125"/>
      <c r="C184" s="186" t="s">
        <v>363</v>
      </c>
      <c r="D184" s="186"/>
      <c r="E184" s="186"/>
      <c r="F184" s="186"/>
      <c r="G184" s="186"/>
      <c r="H184" s="186"/>
      <c r="I184" s="186"/>
      <c r="J184" s="187" t="s">
        <v>362</v>
      </c>
      <c r="K184" s="187"/>
      <c r="L184" s="187"/>
      <c r="M184" s="187"/>
      <c r="N184" s="187"/>
      <c r="O184" s="188" t="s">
        <v>201</v>
      </c>
      <c r="P184" s="189"/>
      <c r="Q184" s="189"/>
      <c r="R184" s="189"/>
      <c r="S184" s="189"/>
      <c r="T184" s="189"/>
      <c r="U184" s="189"/>
      <c r="V184" s="189"/>
      <c r="W184" s="189"/>
      <c r="X184" s="190"/>
      <c r="Y184" s="145">
        <v>100</v>
      </c>
      <c r="Z184" s="145"/>
      <c r="AA184" s="145"/>
      <c r="AB184" s="145"/>
      <c r="AC184" s="145"/>
      <c r="AD184" s="145">
        <v>0</v>
      </c>
      <c r="AE184" s="145"/>
      <c r="AF184" s="145"/>
      <c r="AG184" s="145"/>
      <c r="AH184" s="145"/>
      <c r="AI184" s="182">
        <v>100</v>
      </c>
      <c r="AJ184" s="183"/>
      <c r="AK184" s="183"/>
      <c r="AL184" s="183"/>
      <c r="AM184" s="184"/>
      <c r="AN184" s="182">
        <v>100</v>
      </c>
      <c r="AO184" s="183"/>
      <c r="AP184" s="183"/>
      <c r="AQ184" s="183"/>
      <c r="AR184" s="184"/>
      <c r="AS184" s="182">
        <v>0</v>
      </c>
      <c r="AT184" s="183"/>
      <c r="AU184" s="183"/>
      <c r="AV184" s="183"/>
      <c r="AW184" s="184"/>
      <c r="AX184" s="182">
        <v>100</v>
      </c>
      <c r="AY184" s="183"/>
      <c r="AZ184" s="183"/>
      <c r="BA184" s="183"/>
      <c r="BB184" s="184"/>
      <c r="BC184" s="182">
        <f t="shared" si="15"/>
        <v>0</v>
      </c>
      <c r="BD184" s="183"/>
      <c r="BE184" s="183"/>
      <c r="BF184" s="183"/>
      <c r="BG184" s="184"/>
      <c r="BH184" s="182">
        <f t="shared" si="16"/>
        <v>0</v>
      </c>
      <c r="BI184" s="183"/>
      <c r="BJ184" s="183"/>
      <c r="BK184" s="183"/>
      <c r="BL184" s="184"/>
      <c r="BM184" s="182">
        <v>0</v>
      </c>
      <c r="BN184" s="183"/>
      <c r="BO184" s="183"/>
      <c r="BP184" s="183"/>
      <c r="BQ184" s="184"/>
      <c r="BR184" s="1"/>
      <c r="BS184" s="1"/>
      <c r="BT184" s="1"/>
      <c r="BU184" s="1"/>
      <c r="BV184" s="1"/>
      <c r="BW184" s="1"/>
      <c r="BX184" s="1"/>
      <c r="BY184" s="1"/>
      <c r="BZ184" s="2"/>
    </row>
    <row r="185" spans="1:79" ht="64.5" customHeight="1">
      <c r="A185" s="185"/>
      <c r="B185" s="125"/>
      <c r="C185" s="186" t="s">
        <v>364</v>
      </c>
      <c r="D185" s="186"/>
      <c r="E185" s="186"/>
      <c r="F185" s="186"/>
      <c r="G185" s="186"/>
      <c r="H185" s="186"/>
      <c r="I185" s="186"/>
      <c r="J185" s="187" t="s">
        <v>362</v>
      </c>
      <c r="K185" s="187"/>
      <c r="L185" s="187"/>
      <c r="M185" s="187"/>
      <c r="N185" s="187"/>
      <c r="O185" s="188" t="s">
        <v>201</v>
      </c>
      <c r="P185" s="189"/>
      <c r="Q185" s="189"/>
      <c r="R185" s="189"/>
      <c r="S185" s="189"/>
      <c r="T185" s="189"/>
      <c r="U185" s="189"/>
      <c r="V185" s="189"/>
      <c r="W185" s="189"/>
      <c r="X185" s="190"/>
      <c r="Y185" s="145">
        <v>14.29</v>
      </c>
      <c r="Z185" s="145"/>
      <c r="AA185" s="145"/>
      <c r="AB185" s="145"/>
      <c r="AC185" s="145"/>
      <c r="AD185" s="145">
        <v>0</v>
      </c>
      <c r="AE185" s="145"/>
      <c r="AF185" s="145"/>
      <c r="AG185" s="145"/>
      <c r="AH185" s="145"/>
      <c r="AI185" s="182">
        <v>14.29</v>
      </c>
      <c r="AJ185" s="183"/>
      <c r="AK185" s="183"/>
      <c r="AL185" s="183"/>
      <c r="AM185" s="184"/>
      <c r="AN185" s="182">
        <v>14.29</v>
      </c>
      <c r="AO185" s="183"/>
      <c r="AP185" s="183"/>
      <c r="AQ185" s="183"/>
      <c r="AR185" s="184"/>
      <c r="AS185" s="182">
        <v>0</v>
      </c>
      <c r="AT185" s="183"/>
      <c r="AU185" s="183"/>
      <c r="AV185" s="183"/>
      <c r="AW185" s="184"/>
      <c r="AX185" s="182">
        <v>14.29</v>
      </c>
      <c r="AY185" s="183"/>
      <c r="AZ185" s="183"/>
      <c r="BA185" s="183"/>
      <c r="BB185" s="184"/>
      <c r="BC185" s="182">
        <f t="shared" si="15"/>
        <v>0</v>
      </c>
      <c r="BD185" s="183"/>
      <c r="BE185" s="183"/>
      <c r="BF185" s="183"/>
      <c r="BG185" s="184"/>
      <c r="BH185" s="182">
        <f t="shared" si="16"/>
        <v>0</v>
      </c>
      <c r="BI185" s="183"/>
      <c r="BJ185" s="183"/>
      <c r="BK185" s="183"/>
      <c r="BL185" s="184"/>
      <c r="BM185" s="182">
        <v>0</v>
      </c>
      <c r="BN185" s="183"/>
      <c r="BO185" s="183"/>
      <c r="BP185" s="183"/>
      <c r="BQ185" s="184"/>
      <c r="BR185" s="1"/>
      <c r="BS185" s="1"/>
      <c r="BT185" s="1"/>
      <c r="BU185" s="1"/>
      <c r="BV185" s="1"/>
      <c r="BW185" s="1"/>
      <c r="BX185" s="1"/>
      <c r="BY185" s="1"/>
      <c r="BZ185" s="2"/>
    </row>
    <row r="186" spans="1:79" ht="57.75" customHeight="1">
      <c r="A186" s="185"/>
      <c r="B186" s="125"/>
      <c r="C186" s="186" t="s">
        <v>365</v>
      </c>
      <c r="D186" s="186"/>
      <c r="E186" s="186"/>
      <c r="F186" s="186"/>
      <c r="G186" s="186"/>
      <c r="H186" s="186"/>
      <c r="I186" s="186"/>
      <c r="J186" s="187" t="s">
        <v>362</v>
      </c>
      <c r="K186" s="187"/>
      <c r="L186" s="187"/>
      <c r="M186" s="187"/>
      <c r="N186" s="187"/>
      <c r="O186" s="188" t="s">
        <v>201</v>
      </c>
      <c r="P186" s="189"/>
      <c r="Q186" s="189"/>
      <c r="R186" s="189"/>
      <c r="S186" s="189"/>
      <c r="T186" s="189"/>
      <c r="U186" s="189"/>
      <c r="V186" s="189"/>
      <c r="W186" s="189"/>
      <c r="X186" s="190"/>
      <c r="Y186" s="145">
        <v>100</v>
      </c>
      <c r="Z186" s="145"/>
      <c r="AA186" s="145"/>
      <c r="AB186" s="145"/>
      <c r="AC186" s="145"/>
      <c r="AD186" s="145">
        <v>0</v>
      </c>
      <c r="AE186" s="145"/>
      <c r="AF186" s="145"/>
      <c r="AG186" s="145"/>
      <c r="AH186" s="145"/>
      <c r="AI186" s="182">
        <v>100</v>
      </c>
      <c r="AJ186" s="183"/>
      <c r="AK186" s="183"/>
      <c r="AL186" s="183"/>
      <c r="AM186" s="184"/>
      <c r="AN186" s="182">
        <v>58</v>
      </c>
      <c r="AO186" s="183"/>
      <c r="AP186" s="183"/>
      <c r="AQ186" s="183"/>
      <c r="AR186" s="184"/>
      <c r="AS186" s="182">
        <v>0</v>
      </c>
      <c r="AT186" s="183"/>
      <c r="AU186" s="183"/>
      <c r="AV186" s="183"/>
      <c r="AW186" s="184"/>
      <c r="AX186" s="182">
        <v>58</v>
      </c>
      <c r="AY186" s="183"/>
      <c r="AZ186" s="183"/>
      <c r="BA186" s="183"/>
      <c r="BB186" s="184"/>
      <c r="BC186" s="182">
        <f>AN186-Y186</f>
        <v>-42</v>
      </c>
      <c r="BD186" s="183"/>
      <c r="BE186" s="183"/>
      <c r="BF186" s="183"/>
      <c r="BG186" s="184"/>
      <c r="BH186" s="182">
        <f t="shared" si="16"/>
        <v>0</v>
      </c>
      <c r="BI186" s="183"/>
      <c r="BJ186" s="183"/>
      <c r="BK186" s="183"/>
      <c r="BL186" s="184"/>
      <c r="BM186" s="182">
        <v>-42</v>
      </c>
      <c r="BN186" s="183"/>
      <c r="BO186" s="183"/>
      <c r="BP186" s="183"/>
      <c r="BQ186" s="184"/>
      <c r="BR186" s="1"/>
      <c r="BS186" s="1"/>
      <c r="BT186" s="1"/>
      <c r="BU186" s="1"/>
      <c r="BV186" s="1"/>
      <c r="BW186" s="1"/>
      <c r="BX186" s="1"/>
      <c r="BY186" s="1"/>
      <c r="BZ186" s="2"/>
    </row>
    <row r="187" spans="1:79" s="6" customFormat="1" ht="36.75" customHeight="1">
      <c r="A187" s="85"/>
      <c r="B187" s="86"/>
      <c r="C187" s="178" t="s">
        <v>457</v>
      </c>
      <c r="D187" s="178"/>
      <c r="E187" s="178"/>
      <c r="F187" s="178"/>
      <c r="G187" s="178"/>
      <c r="H187" s="178"/>
      <c r="I187" s="178"/>
      <c r="J187" s="179" t="s">
        <v>98</v>
      </c>
      <c r="K187" s="179"/>
      <c r="L187" s="179"/>
      <c r="M187" s="179"/>
      <c r="N187" s="179"/>
      <c r="O187" s="179" t="s">
        <v>98</v>
      </c>
      <c r="P187" s="179"/>
      <c r="Q187" s="179"/>
      <c r="R187" s="179"/>
      <c r="S187" s="179"/>
      <c r="T187" s="179"/>
      <c r="U187" s="179"/>
      <c r="V187" s="179"/>
      <c r="W187" s="179"/>
      <c r="X187" s="179"/>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4"/>
      <c r="BS187" s="4"/>
      <c r="BT187" s="4"/>
      <c r="BU187" s="4"/>
      <c r="BV187" s="4"/>
      <c r="BW187" s="4"/>
      <c r="BX187" s="4"/>
      <c r="BY187" s="4"/>
      <c r="BZ187" s="5"/>
      <c r="CA187" s="6" t="s">
        <v>24</v>
      </c>
    </row>
    <row r="188" spans="1:79" s="6" customFormat="1" ht="12.6" customHeight="1">
      <c r="A188" s="85"/>
      <c r="B188" s="86"/>
      <c r="C188" s="178" t="s">
        <v>97</v>
      </c>
      <c r="D188" s="178"/>
      <c r="E188" s="178"/>
      <c r="F188" s="178"/>
      <c r="G188" s="178"/>
      <c r="H188" s="178"/>
      <c r="I188" s="178"/>
      <c r="J188" s="179" t="s">
        <v>98</v>
      </c>
      <c r="K188" s="179"/>
      <c r="L188" s="179"/>
      <c r="M188" s="179"/>
      <c r="N188" s="179"/>
      <c r="O188" s="179" t="s">
        <v>98</v>
      </c>
      <c r="P188" s="179"/>
      <c r="Q188" s="179"/>
      <c r="R188" s="179"/>
      <c r="S188" s="179"/>
      <c r="T188" s="179"/>
      <c r="U188" s="179"/>
      <c r="V188" s="179"/>
      <c r="W188" s="179"/>
      <c r="X188" s="179"/>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4"/>
      <c r="BS188" s="4"/>
      <c r="BT188" s="4"/>
      <c r="BU188" s="4"/>
      <c r="BV188" s="4"/>
      <c r="BW188" s="4"/>
      <c r="BX188" s="4"/>
      <c r="BY188" s="4"/>
      <c r="BZ188" s="5"/>
      <c r="CA188" s="6" t="s">
        <v>24</v>
      </c>
    </row>
    <row r="189" spans="1:79" ht="50.1" customHeight="1">
      <c r="A189" s="185"/>
      <c r="B189" s="125"/>
      <c r="C189" s="186" t="s">
        <v>111</v>
      </c>
      <c r="D189" s="186"/>
      <c r="E189" s="186"/>
      <c r="F189" s="186"/>
      <c r="G189" s="186"/>
      <c r="H189" s="186"/>
      <c r="I189" s="186"/>
      <c r="J189" s="187" t="s">
        <v>100</v>
      </c>
      <c r="K189" s="187"/>
      <c r="L189" s="187"/>
      <c r="M189" s="187"/>
      <c r="N189" s="187"/>
      <c r="O189" s="188" t="s">
        <v>112</v>
      </c>
      <c r="P189" s="189"/>
      <c r="Q189" s="189"/>
      <c r="R189" s="189"/>
      <c r="S189" s="189"/>
      <c r="T189" s="189"/>
      <c r="U189" s="189"/>
      <c r="V189" s="189"/>
      <c r="W189" s="189"/>
      <c r="X189" s="190"/>
      <c r="Y189" s="145">
        <v>1163158.3</v>
      </c>
      <c r="Z189" s="145"/>
      <c r="AA189" s="145"/>
      <c r="AB189" s="145"/>
      <c r="AC189" s="145"/>
      <c r="AD189" s="145">
        <v>0</v>
      </c>
      <c r="AE189" s="145"/>
      <c r="AF189" s="145"/>
      <c r="AG189" s="145"/>
      <c r="AH189" s="145"/>
      <c r="AI189" s="182">
        <v>1163158.3</v>
      </c>
      <c r="AJ189" s="183"/>
      <c r="AK189" s="183"/>
      <c r="AL189" s="183"/>
      <c r="AM189" s="184"/>
      <c r="AN189" s="182">
        <v>1152946.7</v>
      </c>
      <c r="AO189" s="183"/>
      <c r="AP189" s="183"/>
      <c r="AQ189" s="183"/>
      <c r="AR189" s="184"/>
      <c r="AS189" s="182">
        <v>0</v>
      </c>
      <c r="AT189" s="183"/>
      <c r="AU189" s="183"/>
      <c r="AV189" s="183"/>
      <c r="AW189" s="184"/>
      <c r="AX189" s="182">
        <v>1152946.7</v>
      </c>
      <c r="AY189" s="183"/>
      <c r="AZ189" s="183"/>
      <c r="BA189" s="183"/>
      <c r="BB189" s="184"/>
      <c r="BC189" s="182">
        <f t="shared" si="15"/>
        <v>-10211.600000000093</v>
      </c>
      <c r="BD189" s="183"/>
      <c r="BE189" s="183"/>
      <c r="BF189" s="183"/>
      <c r="BG189" s="184"/>
      <c r="BH189" s="182">
        <f t="shared" si="16"/>
        <v>0</v>
      </c>
      <c r="BI189" s="183"/>
      <c r="BJ189" s="183"/>
      <c r="BK189" s="183"/>
      <c r="BL189" s="184"/>
      <c r="BM189" s="182">
        <v>-10211.600000000093</v>
      </c>
      <c r="BN189" s="183"/>
      <c r="BO189" s="183"/>
      <c r="BP189" s="183"/>
      <c r="BQ189" s="184"/>
      <c r="BR189" s="1"/>
      <c r="BS189" s="1"/>
      <c r="BT189" s="1"/>
      <c r="BU189" s="1"/>
      <c r="BV189" s="1"/>
      <c r="BW189" s="1"/>
      <c r="BX189" s="1"/>
      <c r="BY189" s="1"/>
      <c r="BZ189" s="2"/>
    </row>
    <row r="190" spans="1:79" ht="25.5" customHeight="1">
      <c r="A190" s="85"/>
      <c r="B190" s="86"/>
      <c r="C190" s="178" t="s">
        <v>198</v>
      </c>
      <c r="D190" s="178"/>
      <c r="E190" s="178"/>
      <c r="F190" s="178"/>
      <c r="G190" s="178"/>
      <c r="H190" s="178"/>
      <c r="I190" s="178"/>
      <c r="J190" s="179" t="s">
        <v>98</v>
      </c>
      <c r="K190" s="179"/>
      <c r="L190" s="179"/>
      <c r="M190" s="179"/>
      <c r="N190" s="179"/>
      <c r="O190" s="179" t="s">
        <v>98</v>
      </c>
      <c r="P190" s="179"/>
      <c r="Q190" s="179"/>
      <c r="R190" s="179"/>
      <c r="S190" s="179"/>
      <c r="T190" s="179"/>
      <c r="U190" s="179"/>
      <c r="V190" s="179"/>
      <c r="W190" s="179"/>
      <c r="X190" s="179"/>
      <c r="Y190" s="201"/>
      <c r="Z190" s="202"/>
      <c r="AA190" s="202"/>
      <c r="AB190" s="202"/>
      <c r="AC190" s="203"/>
      <c r="AD190" s="145"/>
      <c r="AE190" s="145"/>
      <c r="AF190" s="145"/>
      <c r="AG190" s="145"/>
      <c r="AH190" s="14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
      <c r="BS190" s="1"/>
      <c r="BT190" s="1"/>
      <c r="BU190" s="1"/>
      <c r="BV190" s="1"/>
      <c r="BW190" s="1"/>
      <c r="BX190" s="1"/>
      <c r="BY190" s="1">
        <f>AI196+AI197</f>
        <v>559075</v>
      </c>
      <c r="BZ190" s="2"/>
    </row>
    <row r="191" spans="1:79" ht="45.6" customHeight="1">
      <c r="A191" s="185"/>
      <c r="B191" s="125"/>
      <c r="C191" s="186" t="s">
        <v>209</v>
      </c>
      <c r="D191" s="186"/>
      <c r="E191" s="186"/>
      <c r="F191" s="186"/>
      <c r="G191" s="186"/>
      <c r="H191" s="186"/>
      <c r="I191" s="186"/>
      <c r="J191" s="187" t="s">
        <v>103</v>
      </c>
      <c r="K191" s="187"/>
      <c r="L191" s="187"/>
      <c r="M191" s="187"/>
      <c r="N191" s="187"/>
      <c r="O191" s="188" t="s">
        <v>112</v>
      </c>
      <c r="P191" s="189"/>
      <c r="Q191" s="189"/>
      <c r="R191" s="189"/>
      <c r="S191" s="189"/>
      <c r="T191" s="189"/>
      <c r="U191" s="189"/>
      <c r="V191" s="189"/>
      <c r="W191" s="189"/>
      <c r="X191" s="190"/>
      <c r="Y191" s="145">
        <v>1</v>
      </c>
      <c r="Z191" s="145"/>
      <c r="AA191" s="145"/>
      <c r="AB191" s="145"/>
      <c r="AC191" s="145"/>
      <c r="AD191" s="145">
        <v>0</v>
      </c>
      <c r="AE191" s="145"/>
      <c r="AF191" s="145"/>
      <c r="AG191" s="145"/>
      <c r="AH191" s="145"/>
      <c r="AI191" s="182">
        <v>1</v>
      </c>
      <c r="AJ191" s="183"/>
      <c r="AK191" s="183"/>
      <c r="AL191" s="183"/>
      <c r="AM191" s="184"/>
      <c r="AN191" s="182">
        <v>1</v>
      </c>
      <c r="AO191" s="183"/>
      <c r="AP191" s="183"/>
      <c r="AQ191" s="183"/>
      <c r="AR191" s="184"/>
      <c r="AS191" s="182">
        <v>0</v>
      </c>
      <c r="AT191" s="183"/>
      <c r="AU191" s="183"/>
      <c r="AV191" s="183"/>
      <c r="AW191" s="184"/>
      <c r="AX191" s="182">
        <v>1</v>
      </c>
      <c r="AY191" s="183"/>
      <c r="AZ191" s="183"/>
      <c r="BA191" s="183"/>
      <c r="BB191" s="184"/>
      <c r="BC191" s="182">
        <f t="shared" si="15"/>
        <v>0</v>
      </c>
      <c r="BD191" s="183"/>
      <c r="BE191" s="183"/>
      <c r="BF191" s="183"/>
      <c r="BG191" s="184"/>
      <c r="BH191" s="182">
        <f t="shared" si="16"/>
        <v>0</v>
      </c>
      <c r="BI191" s="183"/>
      <c r="BJ191" s="183"/>
      <c r="BK191" s="183"/>
      <c r="BL191" s="184"/>
      <c r="BM191" s="182">
        <v>0</v>
      </c>
      <c r="BN191" s="183"/>
      <c r="BO191" s="183"/>
      <c r="BP191" s="183"/>
      <c r="BQ191" s="184"/>
      <c r="BR191" s="1"/>
      <c r="BS191" s="1"/>
      <c r="BT191" s="1"/>
      <c r="BU191" s="1"/>
      <c r="BV191" s="1"/>
      <c r="BW191" s="1"/>
      <c r="BX191" s="1"/>
      <c r="BY191" s="1"/>
      <c r="BZ191" s="2"/>
    </row>
    <row r="192" spans="1:79" ht="63.75" customHeight="1">
      <c r="A192" s="185"/>
      <c r="B192" s="125"/>
      <c r="C192" s="186" t="s">
        <v>210</v>
      </c>
      <c r="D192" s="186"/>
      <c r="E192" s="186"/>
      <c r="F192" s="186"/>
      <c r="G192" s="186"/>
      <c r="H192" s="186"/>
      <c r="I192" s="186"/>
      <c r="J192" s="187" t="s">
        <v>103</v>
      </c>
      <c r="K192" s="187"/>
      <c r="L192" s="187"/>
      <c r="M192" s="187"/>
      <c r="N192" s="187"/>
      <c r="O192" s="188" t="s">
        <v>112</v>
      </c>
      <c r="P192" s="189"/>
      <c r="Q192" s="189"/>
      <c r="R192" s="189"/>
      <c r="S192" s="189"/>
      <c r="T192" s="189"/>
      <c r="U192" s="189"/>
      <c r="V192" s="189"/>
      <c r="W192" s="189"/>
      <c r="X192" s="190"/>
      <c r="Y192" s="145">
        <v>1</v>
      </c>
      <c r="Z192" s="145"/>
      <c r="AA192" s="145"/>
      <c r="AB192" s="145"/>
      <c r="AC192" s="145"/>
      <c r="AD192" s="145">
        <v>0</v>
      </c>
      <c r="AE192" s="145"/>
      <c r="AF192" s="145"/>
      <c r="AG192" s="145"/>
      <c r="AH192" s="145"/>
      <c r="AI192" s="182">
        <v>1</v>
      </c>
      <c r="AJ192" s="183"/>
      <c r="AK192" s="183"/>
      <c r="AL192" s="183"/>
      <c r="AM192" s="184"/>
      <c r="AN192" s="182">
        <v>1</v>
      </c>
      <c r="AO192" s="183"/>
      <c r="AP192" s="183"/>
      <c r="AQ192" s="183"/>
      <c r="AR192" s="184"/>
      <c r="AS192" s="182">
        <v>0</v>
      </c>
      <c r="AT192" s="183"/>
      <c r="AU192" s="183"/>
      <c r="AV192" s="183"/>
      <c r="AW192" s="184"/>
      <c r="AX192" s="182">
        <v>1</v>
      </c>
      <c r="AY192" s="183"/>
      <c r="AZ192" s="183"/>
      <c r="BA192" s="183"/>
      <c r="BB192" s="184"/>
      <c r="BC192" s="182">
        <f t="shared" si="15"/>
        <v>0</v>
      </c>
      <c r="BD192" s="183"/>
      <c r="BE192" s="183"/>
      <c r="BF192" s="183"/>
      <c r="BG192" s="184"/>
      <c r="BH192" s="182">
        <f t="shared" si="16"/>
        <v>0</v>
      </c>
      <c r="BI192" s="183"/>
      <c r="BJ192" s="183"/>
      <c r="BK192" s="183"/>
      <c r="BL192" s="184"/>
      <c r="BM192" s="182">
        <v>0</v>
      </c>
      <c r="BN192" s="183"/>
      <c r="BO192" s="183"/>
      <c r="BP192" s="183"/>
      <c r="BQ192" s="184"/>
      <c r="BR192" s="1"/>
      <c r="BS192" s="1"/>
      <c r="BT192" s="1"/>
      <c r="BU192" s="1"/>
      <c r="BV192" s="1"/>
      <c r="BW192" s="1"/>
      <c r="BX192" s="1"/>
      <c r="BY192" s="1">
        <f>AI199*AI194</f>
        <v>47629.599999999999</v>
      </c>
      <c r="BZ192" s="2"/>
    </row>
    <row r="193" spans="1:79" ht="39.950000000000003" customHeight="1">
      <c r="A193" s="185"/>
      <c r="B193" s="125"/>
      <c r="C193" s="186" t="s">
        <v>211</v>
      </c>
      <c r="D193" s="186"/>
      <c r="E193" s="186"/>
      <c r="F193" s="186"/>
      <c r="G193" s="186"/>
      <c r="H193" s="186"/>
      <c r="I193" s="186"/>
      <c r="J193" s="187" t="s">
        <v>212</v>
      </c>
      <c r="K193" s="187"/>
      <c r="L193" s="187"/>
      <c r="M193" s="187"/>
      <c r="N193" s="187"/>
      <c r="O193" s="188" t="s">
        <v>213</v>
      </c>
      <c r="P193" s="189"/>
      <c r="Q193" s="189"/>
      <c r="R193" s="189"/>
      <c r="S193" s="189"/>
      <c r="T193" s="189"/>
      <c r="U193" s="189"/>
      <c r="V193" s="189"/>
      <c r="W193" s="189"/>
      <c r="X193" s="190"/>
      <c r="Y193" s="145">
        <v>137</v>
      </c>
      <c r="Z193" s="145"/>
      <c r="AA193" s="145"/>
      <c r="AB193" s="145"/>
      <c r="AC193" s="145"/>
      <c r="AD193" s="145">
        <v>0</v>
      </c>
      <c r="AE193" s="145"/>
      <c r="AF193" s="145"/>
      <c r="AG193" s="145"/>
      <c r="AH193" s="145"/>
      <c r="AI193" s="182">
        <v>137</v>
      </c>
      <c r="AJ193" s="183"/>
      <c r="AK193" s="183"/>
      <c r="AL193" s="183"/>
      <c r="AM193" s="184"/>
      <c r="AN193" s="182">
        <v>137</v>
      </c>
      <c r="AO193" s="183"/>
      <c r="AP193" s="183"/>
      <c r="AQ193" s="183"/>
      <c r="AR193" s="184"/>
      <c r="AS193" s="182">
        <v>0</v>
      </c>
      <c r="AT193" s="183"/>
      <c r="AU193" s="183"/>
      <c r="AV193" s="183"/>
      <c r="AW193" s="184"/>
      <c r="AX193" s="182">
        <v>137</v>
      </c>
      <c r="AY193" s="183"/>
      <c r="AZ193" s="183"/>
      <c r="BA193" s="183"/>
      <c r="BB193" s="184"/>
      <c r="BC193" s="182">
        <f t="shared" si="15"/>
        <v>0</v>
      </c>
      <c r="BD193" s="183"/>
      <c r="BE193" s="183"/>
      <c r="BF193" s="183"/>
      <c r="BG193" s="184"/>
      <c r="BH193" s="182">
        <f t="shared" si="16"/>
        <v>0</v>
      </c>
      <c r="BI193" s="183"/>
      <c r="BJ193" s="183"/>
      <c r="BK193" s="183"/>
      <c r="BL193" s="184"/>
      <c r="BM193" s="182">
        <v>0</v>
      </c>
      <c r="BN193" s="183"/>
      <c r="BO193" s="183"/>
      <c r="BP193" s="183"/>
      <c r="BQ193" s="184"/>
      <c r="BR193" s="1"/>
      <c r="BS193" s="1"/>
      <c r="BT193" s="1"/>
      <c r="BU193" s="1"/>
      <c r="BV193" s="1"/>
      <c r="BW193" s="1"/>
      <c r="BX193" s="1"/>
      <c r="BY193" s="1">
        <f>BY192+BY191+BY190</f>
        <v>606704.6</v>
      </c>
      <c r="BZ193" s="2"/>
    </row>
    <row r="194" spans="1:79" ht="45.6" customHeight="1">
      <c r="A194" s="185"/>
      <c r="B194" s="125"/>
      <c r="C194" s="186" t="s">
        <v>443</v>
      </c>
      <c r="D194" s="186"/>
      <c r="E194" s="186"/>
      <c r="F194" s="186"/>
      <c r="G194" s="186"/>
      <c r="H194" s="186"/>
      <c r="I194" s="186"/>
      <c r="J194" s="187" t="s">
        <v>214</v>
      </c>
      <c r="K194" s="187"/>
      <c r="L194" s="187"/>
      <c r="M194" s="187"/>
      <c r="N194" s="187"/>
      <c r="O194" s="188" t="s">
        <v>112</v>
      </c>
      <c r="P194" s="189"/>
      <c r="Q194" s="189"/>
      <c r="R194" s="189"/>
      <c r="S194" s="189"/>
      <c r="T194" s="189"/>
      <c r="U194" s="189"/>
      <c r="V194" s="189"/>
      <c r="W194" s="189"/>
      <c r="X194" s="190"/>
      <c r="Y194" s="145">
        <v>80</v>
      </c>
      <c r="Z194" s="145"/>
      <c r="AA194" s="145"/>
      <c r="AB194" s="145"/>
      <c r="AC194" s="145"/>
      <c r="AD194" s="145">
        <v>0</v>
      </c>
      <c r="AE194" s="145"/>
      <c r="AF194" s="145"/>
      <c r="AG194" s="145"/>
      <c r="AH194" s="145"/>
      <c r="AI194" s="182">
        <v>80</v>
      </c>
      <c r="AJ194" s="183"/>
      <c r="AK194" s="183"/>
      <c r="AL194" s="183"/>
      <c r="AM194" s="184"/>
      <c r="AN194" s="182">
        <v>80</v>
      </c>
      <c r="AO194" s="183"/>
      <c r="AP194" s="183"/>
      <c r="AQ194" s="183"/>
      <c r="AR194" s="184"/>
      <c r="AS194" s="182">
        <v>0</v>
      </c>
      <c r="AT194" s="183"/>
      <c r="AU194" s="183"/>
      <c r="AV194" s="183"/>
      <c r="AW194" s="184"/>
      <c r="AX194" s="182">
        <v>80</v>
      </c>
      <c r="AY194" s="183"/>
      <c r="AZ194" s="183"/>
      <c r="BA194" s="183"/>
      <c r="BB194" s="184"/>
      <c r="BC194" s="182">
        <f t="shared" si="15"/>
        <v>0</v>
      </c>
      <c r="BD194" s="183"/>
      <c r="BE194" s="183"/>
      <c r="BF194" s="183"/>
      <c r="BG194" s="184"/>
      <c r="BH194" s="182">
        <f t="shared" si="16"/>
        <v>0</v>
      </c>
      <c r="BI194" s="183"/>
      <c r="BJ194" s="183"/>
      <c r="BK194" s="183"/>
      <c r="BL194" s="184"/>
      <c r="BM194" s="182">
        <v>0</v>
      </c>
      <c r="BN194" s="183"/>
      <c r="BO194" s="183"/>
      <c r="BP194" s="183"/>
      <c r="BQ194" s="184"/>
      <c r="BR194" s="1"/>
      <c r="BS194" s="1"/>
      <c r="BT194" s="1"/>
      <c r="BU194" s="1"/>
      <c r="BV194" s="1"/>
      <c r="BW194" s="1"/>
      <c r="BX194" s="1"/>
      <c r="BY194" s="1">
        <f>BY193+BY192+BY190</f>
        <v>1213409.2</v>
      </c>
      <c r="BZ194" s="2"/>
    </row>
    <row r="195" spans="1:79" ht="16.5" customHeight="1">
      <c r="A195" s="85"/>
      <c r="B195" s="86"/>
      <c r="C195" s="178" t="s">
        <v>281</v>
      </c>
      <c r="D195" s="178"/>
      <c r="E195" s="178"/>
      <c r="F195" s="178"/>
      <c r="G195" s="178"/>
      <c r="H195" s="178"/>
      <c r="I195" s="178"/>
      <c r="J195" s="179" t="s">
        <v>98</v>
      </c>
      <c r="K195" s="179"/>
      <c r="L195" s="179"/>
      <c r="M195" s="179"/>
      <c r="N195" s="179"/>
      <c r="O195" s="179" t="s">
        <v>98</v>
      </c>
      <c r="P195" s="179"/>
      <c r="Q195" s="179"/>
      <c r="R195" s="179"/>
      <c r="S195" s="179"/>
      <c r="T195" s="179"/>
      <c r="U195" s="179"/>
      <c r="V195" s="179"/>
      <c r="W195" s="179"/>
      <c r="X195" s="179"/>
      <c r="Y195" s="151"/>
      <c r="Z195" s="151"/>
      <c r="AA195" s="151"/>
      <c r="AB195" s="151"/>
      <c r="AC195" s="151"/>
      <c r="AD195" s="145"/>
      <c r="AE195" s="145"/>
      <c r="AF195" s="145"/>
      <c r="AG195" s="145"/>
      <c r="AH195" s="14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
      <c r="BS195" s="1"/>
      <c r="BT195" s="1"/>
      <c r="BU195" s="1"/>
      <c r="BV195" s="1"/>
      <c r="BW195" s="1"/>
      <c r="BX195" s="1"/>
      <c r="BY195" s="1">
        <f>AI189-BY194</f>
        <v>-50250.899999999907</v>
      </c>
      <c r="BZ195" s="2"/>
    </row>
    <row r="196" spans="1:79" ht="58.5" customHeight="1">
      <c r="A196" s="185"/>
      <c r="B196" s="125"/>
      <c r="C196" s="186" t="s">
        <v>289</v>
      </c>
      <c r="D196" s="186"/>
      <c r="E196" s="186"/>
      <c r="F196" s="186"/>
      <c r="G196" s="186"/>
      <c r="H196" s="186"/>
      <c r="I196" s="186"/>
      <c r="J196" s="187" t="s">
        <v>100</v>
      </c>
      <c r="K196" s="187"/>
      <c r="L196" s="187"/>
      <c r="M196" s="187"/>
      <c r="N196" s="187"/>
      <c r="O196" s="188" t="s">
        <v>201</v>
      </c>
      <c r="P196" s="189"/>
      <c r="Q196" s="189"/>
      <c r="R196" s="189"/>
      <c r="S196" s="189"/>
      <c r="T196" s="189"/>
      <c r="U196" s="189"/>
      <c r="V196" s="189"/>
      <c r="W196" s="189"/>
      <c r="X196" s="190"/>
      <c r="Y196" s="145">
        <v>278154</v>
      </c>
      <c r="Z196" s="145"/>
      <c r="AA196" s="145"/>
      <c r="AB196" s="145"/>
      <c r="AC196" s="145"/>
      <c r="AD196" s="145">
        <v>0</v>
      </c>
      <c r="AE196" s="145"/>
      <c r="AF196" s="145"/>
      <c r="AG196" s="145"/>
      <c r="AH196" s="145"/>
      <c r="AI196" s="182">
        <v>278154</v>
      </c>
      <c r="AJ196" s="183"/>
      <c r="AK196" s="183"/>
      <c r="AL196" s="183"/>
      <c r="AM196" s="184"/>
      <c r="AN196" s="182">
        <v>271346.77</v>
      </c>
      <c r="AO196" s="183"/>
      <c r="AP196" s="183"/>
      <c r="AQ196" s="183"/>
      <c r="AR196" s="184"/>
      <c r="AS196" s="182">
        <v>0</v>
      </c>
      <c r="AT196" s="183"/>
      <c r="AU196" s="183"/>
      <c r="AV196" s="183"/>
      <c r="AW196" s="184"/>
      <c r="AX196" s="182">
        <v>271346.77</v>
      </c>
      <c r="AY196" s="183"/>
      <c r="AZ196" s="183"/>
      <c r="BA196" s="183"/>
      <c r="BB196" s="184"/>
      <c r="BC196" s="182">
        <f t="shared" si="15"/>
        <v>-6807.2299999999814</v>
      </c>
      <c r="BD196" s="183"/>
      <c r="BE196" s="183"/>
      <c r="BF196" s="183"/>
      <c r="BG196" s="184"/>
      <c r="BH196" s="182">
        <f t="shared" si="16"/>
        <v>0</v>
      </c>
      <c r="BI196" s="183"/>
      <c r="BJ196" s="183"/>
      <c r="BK196" s="183"/>
      <c r="BL196" s="184"/>
      <c r="BM196" s="182">
        <v>-6807.2299999999814</v>
      </c>
      <c r="BN196" s="183"/>
      <c r="BO196" s="183"/>
      <c r="BP196" s="183"/>
      <c r="BQ196" s="184"/>
      <c r="BR196" s="1"/>
      <c r="BS196" s="1"/>
      <c r="BT196" s="1"/>
      <c r="BU196" s="1"/>
      <c r="BV196" s="1"/>
      <c r="BW196" s="1"/>
      <c r="BX196" s="1"/>
      <c r="BY196" s="1"/>
      <c r="BZ196" s="2"/>
    </row>
    <row r="197" spans="1:79" ht="54.75" customHeight="1">
      <c r="A197" s="185"/>
      <c r="B197" s="125"/>
      <c r="C197" s="186" t="s">
        <v>290</v>
      </c>
      <c r="D197" s="186"/>
      <c r="E197" s="186"/>
      <c r="F197" s="186"/>
      <c r="G197" s="186"/>
      <c r="H197" s="186"/>
      <c r="I197" s="186"/>
      <c r="J197" s="187" t="s">
        <v>100</v>
      </c>
      <c r="K197" s="187"/>
      <c r="L197" s="187"/>
      <c r="M197" s="187"/>
      <c r="N197" s="187"/>
      <c r="O197" s="188" t="s">
        <v>201</v>
      </c>
      <c r="P197" s="189"/>
      <c r="Q197" s="189"/>
      <c r="R197" s="189"/>
      <c r="S197" s="189"/>
      <c r="T197" s="189"/>
      <c r="U197" s="189"/>
      <c r="V197" s="189"/>
      <c r="W197" s="189"/>
      <c r="X197" s="190"/>
      <c r="Y197" s="145">
        <v>280921</v>
      </c>
      <c r="Z197" s="145"/>
      <c r="AA197" s="145"/>
      <c r="AB197" s="145"/>
      <c r="AC197" s="145"/>
      <c r="AD197" s="145">
        <v>0</v>
      </c>
      <c r="AE197" s="145"/>
      <c r="AF197" s="145"/>
      <c r="AG197" s="145"/>
      <c r="AH197" s="145"/>
      <c r="AI197" s="182">
        <v>280921</v>
      </c>
      <c r="AJ197" s="183"/>
      <c r="AK197" s="183"/>
      <c r="AL197" s="183"/>
      <c r="AM197" s="184"/>
      <c r="AN197" s="182">
        <v>277516.62</v>
      </c>
      <c r="AO197" s="183"/>
      <c r="AP197" s="183"/>
      <c r="AQ197" s="183"/>
      <c r="AR197" s="184"/>
      <c r="AS197" s="182">
        <v>0</v>
      </c>
      <c r="AT197" s="183"/>
      <c r="AU197" s="183"/>
      <c r="AV197" s="183"/>
      <c r="AW197" s="184"/>
      <c r="AX197" s="182">
        <v>277516.62</v>
      </c>
      <c r="AY197" s="183"/>
      <c r="AZ197" s="183"/>
      <c r="BA197" s="183"/>
      <c r="BB197" s="184"/>
      <c r="BC197" s="182">
        <f t="shared" si="15"/>
        <v>-3404.3800000000047</v>
      </c>
      <c r="BD197" s="183"/>
      <c r="BE197" s="183"/>
      <c r="BF197" s="183"/>
      <c r="BG197" s="184"/>
      <c r="BH197" s="182">
        <f t="shared" si="16"/>
        <v>0</v>
      </c>
      <c r="BI197" s="183"/>
      <c r="BJ197" s="183"/>
      <c r="BK197" s="183"/>
      <c r="BL197" s="184"/>
      <c r="BM197" s="182">
        <v>-3404.3800000000047</v>
      </c>
      <c r="BN197" s="183"/>
      <c r="BO197" s="183"/>
      <c r="BP197" s="183"/>
      <c r="BQ197" s="184"/>
      <c r="BR197" s="1"/>
      <c r="BS197" s="1"/>
      <c r="BT197" s="1"/>
      <c r="BU197" s="1"/>
      <c r="BV197" s="1"/>
      <c r="BW197" s="1"/>
      <c r="BX197" s="1"/>
      <c r="BY197" s="1"/>
      <c r="BZ197" s="2"/>
    </row>
    <row r="198" spans="1:79" ht="58.5" customHeight="1">
      <c r="A198" s="185"/>
      <c r="B198" s="125"/>
      <c r="C198" s="186" t="s">
        <v>291</v>
      </c>
      <c r="D198" s="186"/>
      <c r="E198" s="186"/>
      <c r="F198" s="186"/>
      <c r="G198" s="186"/>
      <c r="H198" s="186"/>
      <c r="I198" s="186"/>
      <c r="J198" s="187" t="s">
        <v>100</v>
      </c>
      <c r="K198" s="187"/>
      <c r="L198" s="187"/>
      <c r="M198" s="187"/>
      <c r="N198" s="187"/>
      <c r="O198" s="188" t="s">
        <v>213</v>
      </c>
      <c r="P198" s="189"/>
      <c r="Q198" s="189"/>
      <c r="R198" s="189"/>
      <c r="S198" s="189"/>
      <c r="T198" s="189"/>
      <c r="U198" s="189"/>
      <c r="V198" s="189"/>
      <c r="W198" s="189"/>
      <c r="X198" s="190"/>
      <c r="Y198" s="145">
        <v>4.0599999999999996</v>
      </c>
      <c r="Z198" s="145"/>
      <c r="AA198" s="145"/>
      <c r="AB198" s="145"/>
      <c r="AC198" s="145"/>
      <c r="AD198" s="145">
        <v>0</v>
      </c>
      <c r="AE198" s="145"/>
      <c r="AF198" s="145"/>
      <c r="AG198" s="145"/>
      <c r="AH198" s="145"/>
      <c r="AI198" s="182">
        <v>4.0599999999999996</v>
      </c>
      <c r="AJ198" s="183"/>
      <c r="AK198" s="183"/>
      <c r="AL198" s="183"/>
      <c r="AM198" s="184"/>
      <c r="AN198" s="182">
        <v>4.0599999999999996</v>
      </c>
      <c r="AO198" s="183"/>
      <c r="AP198" s="183"/>
      <c r="AQ198" s="183"/>
      <c r="AR198" s="184"/>
      <c r="AS198" s="182">
        <v>0</v>
      </c>
      <c r="AT198" s="183"/>
      <c r="AU198" s="183"/>
      <c r="AV198" s="183"/>
      <c r="AW198" s="184"/>
      <c r="AX198" s="182">
        <v>4.0599999999999996</v>
      </c>
      <c r="AY198" s="183"/>
      <c r="AZ198" s="183"/>
      <c r="BA198" s="183"/>
      <c r="BB198" s="184"/>
      <c r="BC198" s="182">
        <f t="shared" si="15"/>
        <v>0</v>
      </c>
      <c r="BD198" s="183"/>
      <c r="BE198" s="183"/>
      <c r="BF198" s="183"/>
      <c r="BG198" s="184"/>
      <c r="BH198" s="182">
        <f t="shared" si="16"/>
        <v>0</v>
      </c>
      <c r="BI198" s="183"/>
      <c r="BJ198" s="183"/>
      <c r="BK198" s="183"/>
      <c r="BL198" s="184"/>
      <c r="BM198" s="182">
        <v>0</v>
      </c>
      <c r="BN198" s="183"/>
      <c r="BO198" s="183"/>
      <c r="BP198" s="183"/>
      <c r="BQ198" s="184"/>
      <c r="BR198" s="1"/>
      <c r="BS198" s="1"/>
      <c r="BT198" s="1"/>
      <c r="BU198" s="1"/>
      <c r="BV198" s="1"/>
      <c r="BW198" s="1"/>
      <c r="BX198" s="1"/>
      <c r="BY198" s="1">
        <f>AI198*AI193</f>
        <v>556.21999999999991</v>
      </c>
      <c r="BZ198" s="2"/>
    </row>
    <row r="199" spans="1:79" ht="56.25" customHeight="1">
      <c r="A199" s="185"/>
      <c r="B199" s="125"/>
      <c r="C199" s="186" t="s">
        <v>292</v>
      </c>
      <c r="D199" s="186"/>
      <c r="E199" s="186"/>
      <c r="F199" s="186"/>
      <c r="G199" s="186"/>
      <c r="H199" s="186"/>
      <c r="I199" s="186"/>
      <c r="J199" s="187" t="s">
        <v>100</v>
      </c>
      <c r="K199" s="187"/>
      <c r="L199" s="187"/>
      <c r="M199" s="187"/>
      <c r="N199" s="187"/>
      <c r="O199" s="188" t="s">
        <v>201</v>
      </c>
      <c r="P199" s="189"/>
      <c r="Q199" s="189"/>
      <c r="R199" s="189"/>
      <c r="S199" s="189"/>
      <c r="T199" s="189"/>
      <c r="U199" s="189"/>
      <c r="V199" s="189"/>
      <c r="W199" s="189"/>
      <c r="X199" s="190"/>
      <c r="Y199" s="145">
        <v>595.37</v>
      </c>
      <c r="Z199" s="145"/>
      <c r="AA199" s="145"/>
      <c r="AB199" s="145"/>
      <c r="AC199" s="145"/>
      <c r="AD199" s="145">
        <v>0</v>
      </c>
      <c r="AE199" s="145"/>
      <c r="AF199" s="145"/>
      <c r="AG199" s="145"/>
      <c r="AH199" s="145"/>
      <c r="AI199" s="182">
        <v>595.37</v>
      </c>
      <c r="AJ199" s="183"/>
      <c r="AK199" s="183"/>
      <c r="AL199" s="183"/>
      <c r="AM199" s="184"/>
      <c r="AN199" s="182">
        <v>595.37</v>
      </c>
      <c r="AO199" s="183"/>
      <c r="AP199" s="183"/>
      <c r="AQ199" s="183"/>
      <c r="AR199" s="184"/>
      <c r="AS199" s="182">
        <v>0</v>
      </c>
      <c r="AT199" s="183"/>
      <c r="AU199" s="183"/>
      <c r="AV199" s="183"/>
      <c r="AW199" s="184"/>
      <c r="AX199" s="182">
        <v>595.37</v>
      </c>
      <c r="AY199" s="183"/>
      <c r="AZ199" s="183"/>
      <c r="BA199" s="183"/>
      <c r="BB199" s="184"/>
      <c r="BC199" s="182">
        <f t="shared" si="15"/>
        <v>0</v>
      </c>
      <c r="BD199" s="183"/>
      <c r="BE199" s="183"/>
      <c r="BF199" s="183"/>
      <c r="BG199" s="184"/>
      <c r="BH199" s="182">
        <f t="shared" si="16"/>
        <v>0</v>
      </c>
      <c r="BI199" s="183"/>
      <c r="BJ199" s="183"/>
      <c r="BK199" s="183"/>
      <c r="BL199" s="184"/>
      <c r="BM199" s="182">
        <v>0</v>
      </c>
      <c r="BN199" s="183"/>
      <c r="BO199" s="183"/>
      <c r="BP199" s="183"/>
      <c r="BQ199" s="184"/>
      <c r="BR199" s="1"/>
      <c r="BS199" s="1"/>
      <c r="BT199" s="1"/>
      <c r="BU199" s="1"/>
      <c r="BV199" s="1"/>
      <c r="BW199" s="1"/>
      <c r="BX199" s="1"/>
      <c r="BY199" s="1"/>
      <c r="BZ199" s="2"/>
    </row>
    <row r="200" spans="1:79" ht="15.75" customHeight="1">
      <c r="A200" s="85"/>
      <c r="B200" s="86"/>
      <c r="C200" s="178" t="s">
        <v>360</v>
      </c>
      <c r="D200" s="178"/>
      <c r="E200" s="178"/>
      <c r="F200" s="178"/>
      <c r="G200" s="178"/>
      <c r="H200" s="178"/>
      <c r="I200" s="178"/>
      <c r="J200" s="179" t="s">
        <v>98</v>
      </c>
      <c r="K200" s="179"/>
      <c r="L200" s="179"/>
      <c r="M200" s="179"/>
      <c r="N200" s="179"/>
      <c r="O200" s="179" t="s">
        <v>98</v>
      </c>
      <c r="P200" s="179"/>
      <c r="Q200" s="179"/>
      <c r="R200" s="179"/>
      <c r="S200" s="179"/>
      <c r="T200" s="179"/>
      <c r="U200" s="179"/>
      <c r="V200" s="179"/>
      <c r="W200" s="179"/>
      <c r="X200" s="179"/>
      <c r="Y200" s="151"/>
      <c r="Z200" s="151"/>
      <c r="AA200" s="151"/>
      <c r="AB200" s="151"/>
      <c r="AC200" s="151"/>
      <c r="AD200" s="145"/>
      <c r="AE200" s="145"/>
      <c r="AF200" s="145"/>
      <c r="AG200" s="145"/>
      <c r="AH200" s="14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
      <c r="BS200" s="1"/>
      <c r="BT200" s="1"/>
      <c r="BU200" s="1"/>
      <c r="BV200" s="1"/>
      <c r="BW200" s="1"/>
      <c r="BX200" s="1"/>
      <c r="BY200" s="1"/>
      <c r="BZ200" s="2"/>
    </row>
    <row r="201" spans="1:79" ht="51.6" customHeight="1">
      <c r="A201" s="185"/>
      <c r="B201" s="125"/>
      <c r="C201" s="186" t="s">
        <v>366</v>
      </c>
      <c r="D201" s="186"/>
      <c r="E201" s="186"/>
      <c r="F201" s="186"/>
      <c r="G201" s="186"/>
      <c r="H201" s="186"/>
      <c r="I201" s="186"/>
      <c r="J201" s="187" t="s">
        <v>362</v>
      </c>
      <c r="K201" s="187"/>
      <c r="L201" s="187"/>
      <c r="M201" s="187"/>
      <c r="N201" s="187"/>
      <c r="O201" s="188" t="s">
        <v>201</v>
      </c>
      <c r="P201" s="189"/>
      <c r="Q201" s="189"/>
      <c r="R201" s="189"/>
      <c r="S201" s="189"/>
      <c r="T201" s="189"/>
      <c r="U201" s="189"/>
      <c r="V201" s="189"/>
      <c r="W201" s="189"/>
      <c r="X201" s="190"/>
      <c r="Y201" s="145">
        <v>100</v>
      </c>
      <c r="Z201" s="145"/>
      <c r="AA201" s="145"/>
      <c r="AB201" s="145"/>
      <c r="AC201" s="145"/>
      <c r="AD201" s="145">
        <v>0</v>
      </c>
      <c r="AE201" s="145"/>
      <c r="AF201" s="145"/>
      <c r="AG201" s="145"/>
      <c r="AH201" s="145"/>
      <c r="AI201" s="182">
        <v>100</v>
      </c>
      <c r="AJ201" s="183"/>
      <c r="AK201" s="183"/>
      <c r="AL201" s="183"/>
      <c r="AM201" s="184"/>
      <c r="AN201" s="182">
        <v>100</v>
      </c>
      <c r="AO201" s="183"/>
      <c r="AP201" s="183"/>
      <c r="AQ201" s="183"/>
      <c r="AR201" s="184"/>
      <c r="AS201" s="182">
        <v>0</v>
      </c>
      <c r="AT201" s="183"/>
      <c r="AU201" s="183"/>
      <c r="AV201" s="183"/>
      <c r="AW201" s="184"/>
      <c r="AX201" s="182">
        <v>100</v>
      </c>
      <c r="AY201" s="183"/>
      <c r="AZ201" s="183"/>
      <c r="BA201" s="183"/>
      <c r="BB201" s="184"/>
      <c r="BC201" s="182">
        <f t="shared" si="15"/>
        <v>0</v>
      </c>
      <c r="BD201" s="183"/>
      <c r="BE201" s="183"/>
      <c r="BF201" s="183"/>
      <c r="BG201" s="184"/>
      <c r="BH201" s="182">
        <f t="shared" si="16"/>
        <v>0</v>
      </c>
      <c r="BI201" s="183"/>
      <c r="BJ201" s="183"/>
      <c r="BK201" s="183"/>
      <c r="BL201" s="184"/>
      <c r="BM201" s="182">
        <v>0</v>
      </c>
      <c r="BN201" s="183"/>
      <c r="BO201" s="183"/>
      <c r="BP201" s="183"/>
      <c r="BQ201" s="184"/>
      <c r="BR201" s="1"/>
      <c r="BS201" s="1"/>
      <c r="BT201" s="1"/>
      <c r="BU201" s="1"/>
      <c r="BV201" s="1"/>
      <c r="BW201" s="1"/>
      <c r="BX201" s="1"/>
      <c r="BY201" s="1"/>
      <c r="BZ201" s="2"/>
    </row>
    <row r="202" spans="1:79" s="6" customFormat="1" ht="45.75" customHeight="1">
      <c r="A202" s="85"/>
      <c r="B202" s="86"/>
      <c r="C202" s="204" t="s">
        <v>459</v>
      </c>
      <c r="D202" s="205"/>
      <c r="E202" s="205"/>
      <c r="F202" s="205"/>
      <c r="G202" s="205"/>
      <c r="H202" s="205"/>
      <c r="I202" s="206"/>
      <c r="J202" s="207" t="s">
        <v>98</v>
      </c>
      <c r="K202" s="208"/>
      <c r="L202" s="208"/>
      <c r="M202" s="208"/>
      <c r="N202" s="209"/>
      <c r="O202" s="207" t="s">
        <v>98</v>
      </c>
      <c r="P202" s="208"/>
      <c r="Q202" s="208"/>
      <c r="R202" s="208"/>
      <c r="S202" s="208"/>
      <c r="T202" s="208"/>
      <c r="U202" s="208"/>
      <c r="V202" s="208"/>
      <c r="W202" s="208"/>
      <c r="X202" s="209"/>
      <c r="Y202" s="201"/>
      <c r="Z202" s="202"/>
      <c r="AA202" s="202"/>
      <c r="AB202" s="202"/>
      <c r="AC202" s="203"/>
      <c r="AD202" s="201"/>
      <c r="AE202" s="202"/>
      <c r="AF202" s="202"/>
      <c r="AG202" s="202"/>
      <c r="AH202" s="203"/>
      <c r="AI202" s="201"/>
      <c r="AJ202" s="202"/>
      <c r="AK202" s="202"/>
      <c r="AL202" s="202"/>
      <c r="AM202" s="203"/>
      <c r="AN202" s="201"/>
      <c r="AO202" s="202"/>
      <c r="AP202" s="202"/>
      <c r="AQ202" s="202"/>
      <c r="AR202" s="203"/>
      <c r="AS202" s="201"/>
      <c r="AT202" s="202"/>
      <c r="AU202" s="202"/>
      <c r="AV202" s="202"/>
      <c r="AW202" s="203"/>
      <c r="AX202" s="201"/>
      <c r="AY202" s="202"/>
      <c r="AZ202" s="202"/>
      <c r="BA202" s="202"/>
      <c r="BB202" s="203"/>
      <c r="BC202" s="201"/>
      <c r="BD202" s="202"/>
      <c r="BE202" s="202"/>
      <c r="BF202" s="202"/>
      <c r="BG202" s="203"/>
      <c r="BH202" s="201"/>
      <c r="BI202" s="202"/>
      <c r="BJ202" s="202"/>
      <c r="BK202" s="202"/>
      <c r="BL202" s="203"/>
      <c r="BM202" s="201"/>
      <c r="BN202" s="202"/>
      <c r="BO202" s="202"/>
      <c r="BP202" s="202"/>
      <c r="BQ202" s="203"/>
      <c r="BR202" s="4"/>
      <c r="BS202" s="4"/>
      <c r="BT202" s="4"/>
      <c r="BU202" s="4"/>
      <c r="BV202" s="4"/>
      <c r="BW202" s="4"/>
      <c r="BX202" s="4"/>
      <c r="BY202" s="4"/>
      <c r="BZ202" s="5"/>
      <c r="CA202" s="6" t="s">
        <v>24</v>
      </c>
    </row>
    <row r="203" spans="1:79" s="6" customFormat="1" ht="18.75" customHeight="1">
      <c r="A203" s="85"/>
      <c r="B203" s="86"/>
      <c r="C203" s="178" t="s">
        <v>97</v>
      </c>
      <c r="D203" s="178"/>
      <c r="E203" s="178"/>
      <c r="F203" s="178"/>
      <c r="G203" s="178"/>
      <c r="H203" s="178"/>
      <c r="I203" s="178"/>
      <c r="J203" s="179" t="s">
        <v>98</v>
      </c>
      <c r="K203" s="179"/>
      <c r="L203" s="179"/>
      <c r="M203" s="179"/>
      <c r="N203" s="179"/>
      <c r="O203" s="179" t="s">
        <v>98</v>
      </c>
      <c r="P203" s="179"/>
      <c r="Q203" s="179"/>
      <c r="R203" s="179"/>
      <c r="S203" s="179"/>
      <c r="T203" s="179"/>
      <c r="U203" s="179"/>
      <c r="V203" s="179"/>
      <c r="W203" s="179"/>
      <c r="X203" s="179"/>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4"/>
      <c r="BS203" s="4"/>
      <c r="BT203" s="4"/>
      <c r="BU203" s="4"/>
      <c r="BV203" s="4"/>
      <c r="BW203" s="4"/>
      <c r="BX203" s="4"/>
      <c r="BY203" s="4"/>
      <c r="BZ203" s="5"/>
      <c r="CA203" s="6" t="s">
        <v>24</v>
      </c>
    </row>
    <row r="204" spans="1:79" ht="63.75" customHeight="1">
      <c r="A204" s="185"/>
      <c r="B204" s="125"/>
      <c r="C204" s="186" t="s">
        <v>148</v>
      </c>
      <c r="D204" s="186"/>
      <c r="E204" s="186"/>
      <c r="F204" s="186"/>
      <c r="G204" s="186"/>
      <c r="H204" s="186"/>
      <c r="I204" s="186"/>
      <c r="J204" s="187" t="s">
        <v>100</v>
      </c>
      <c r="K204" s="187"/>
      <c r="L204" s="187"/>
      <c r="M204" s="187"/>
      <c r="N204" s="187"/>
      <c r="O204" s="188" t="s">
        <v>112</v>
      </c>
      <c r="P204" s="189"/>
      <c r="Q204" s="189"/>
      <c r="R204" s="189"/>
      <c r="S204" s="189"/>
      <c r="T204" s="189"/>
      <c r="U204" s="189"/>
      <c r="V204" s="189"/>
      <c r="W204" s="189"/>
      <c r="X204" s="190"/>
      <c r="Y204" s="145">
        <v>48820182.700000003</v>
      </c>
      <c r="Z204" s="145"/>
      <c r="AA204" s="145"/>
      <c r="AB204" s="145"/>
      <c r="AC204" s="145"/>
      <c r="AD204" s="145">
        <v>0</v>
      </c>
      <c r="AE204" s="145"/>
      <c r="AF204" s="145"/>
      <c r="AG204" s="145"/>
      <c r="AH204" s="145"/>
      <c r="AI204" s="182">
        <v>48820182.700000003</v>
      </c>
      <c r="AJ204" s="183"/>
      <c r="AK204" s="183"/>
      <c r="AL204" s="183"/>
      <c r="AM204" s="184"/>
      <c r="AN204" s="182">
        <v>8134545.25</v>
      </c>
      <c r="AO204" s="183"/>
      <c r="AP204" s="183"/>
      <c r="AQ204" s="183"/>
      <c r="AR204" s="184"/>
      <c r="AS204" s="182">
        <v>0</v>
      </c>
      <c r="AT204" s="183"/>
      <c r="AU204" s="183"/>
      <c r="AV204" s="183"/>
      <c r="AW204" s="184"/>
      <c r="AX204" s="182">
        <v>8134545.25</v>
      </c>
      <c r="AY204" s="183"/>
      <c r="AZ204" s="183"/>
      <c r="BA204" s="183"/>
      <c r="BB204" s="184"/>
      <c r="BC204" s="182">
        <f>AN204-Y204</f>
        <v>-40685637.450000003</v>
      </c>
      <c r="BD204" s="183"/>
      <c r="BE204" s="183"/>
      <c r="BF204" s="183"/>
      <c r="BG204" s="184"/>
      <c r="BH204" s="182">
        <f>AS204-AD204</f>
        <v>0</v>
      </c>
      <c r="BI204" s="183"/>
      <c r="BJ204" s="183"/>
      <c r="BK204" s="183"/>
      <c r="BL204" s="184"/>
      <c r="BM204" s="182">
        <v>-40685637.450000003</v>
      </c>
      <c r="BN204" s="183"/>
      <c r="BO204" s="183"/>
      <c r="BP204" s="183"/>
      <c r="BQ204" s="184"/>
      <c r="BR204" s="1"/>
      <c r="BS204" s="1"/>
      <c r="BT204" s="1"/>
      <c r="BU204" s="1"/>
      <c r="BV204" s="1"/>
      <c r="BW204" s="1"/>
      <c r="BX204" s="1"/>
      <c r="BY204" s="1"/>
      <c r="BZ204" s="2"/>
    </row>
    <row r="205" spans="1:79" ht="38.25" customHeight="1">
      <c r="A205" s="185"/>
      <c r="B205" s="125"/>
      <c r="C205" s="186" t="s">
        <v>146</v>
      </c>
      <c r="D205" s="186"/>
      <c r="E205" s="186"/>
      <c r="F205" s="186"/>
      <c r="G205" s="186"/>
      <c r="H205" s="186"/>
      <c r="I205" s="186"/>
      <c r="J205" s="187" t="s">
        <v>100</v>
      </c>
      <c r="K205" s="187"/>
      <c r="L205" s="187"/>
      <c r="M205" s="187"/>
      <c r="N205" s="187"/>
      <c r="O205" s="188" t="s">
        <v>112</v>
      </c>
      <c r="P205" s="189"/>
      <c r="Q205" s="189"/>
      <c r="R205" s="189"/>
      <c r="S205" s="189"/>
      <c r="T205" s="189"/>
      <c r="U205" s="189"/>
      <c r="V205" s="189"/>
      <c r="W205" s="189"/>
      <c r="X205" s="190"/>
      <c r="Y205" s="145">
        <v>1075584</v>
      </c>
      <c r="Z205" s="145"/>
      <c r="AA205" s="145"/>
      <c r="AB205" s="145"/>
      <c r="AC205" s="145"/>
      <c r="AD205" s="145">
        <v>0</v>
      </c>
      <c r="AE205" s="145"/>
      <c r="AF205" s="145"/>
      <c r="AG205" s="145"/>
      <c r="AH205" s="145"/>
      <c r="AI205" s="182">
        <v>1075584</v>
      </c>
      <c r="AJ205" s="183"/>
      <c r="AK205" s="183"/>
      <c r="AL205" s="183"/>
      <c r="AM205" s="184"/>
      <c r="AN205" s="182">
        <v>1039941.05</v>
      </c>
      <c r="AO205" s="183"/>
      <c r="AP205" s="183"/>
      <c r="AQ205" s="183"/>
      <c r="AR205" s="184"/>
      <c r="AS205" s="182">
        <v>0</v>
      </c>
      <c r="AT205" s="183"/>
      <c r="AU205" s="183"/>
      <c r="AV205" s="183"/>
      <c r="AW205" s="184"/>
      <c r="AX205" s="182">
        <v>1039941.05</v>
      </c>
      <c r="AY205" s="183"/>
      <c r="AZ205" s="183"/>
      <c r="BA205" s="183"/>
      <c r="BB205" s="184"/>
      <c r="BC205" s="182">
        <f t="shared" ref="BC205:BC222" si="17">AN205-Y205</f>
        <v>-35642.949999999953</v>
      </c>
      <c r="BD205" s="183"/>
      <c r="BE205" s="183"/>
      <c r="BF205" s="183"/>
      <c r="BG205" s="184"/>
      <c r="BH205" s="182">
        <f t="shared" ref="BH205:BH222" si="18">AS205-AD205</f>
        <v>0</v>
      </c>
      <c r="BI205" s="183"/>
      <c r="BJ205" s="183"/>
      <c r="BK205" s="183"/>
      <c r="BL205" s="184"/>
      <c r="BM205" s="182">
        <v>-35642.949999999953</v>
      </c>
      <c r="BN205" s="183"/>
      <c r="BO205" s="183"/>
      <c r="BP205" s="183"/>
      <c r="BQ205" s="184"/>
      <c r="BR205" s="1"/>
      <c r="BS205" s="1"/>
      <c r="BT205" s="1"/>
      <c r="BU205" s="1"/>
      <c r="BV205" s="1"/>
      <c r="BW205" s="1"/>
      <c r="BX205" s="1"/>
      <c r="BY205" s="1"/>
      <c r="BZ205" s="2"/>
    </row>
    <row r="206" spans="1:79" ht="51" customHeight="1">
      <c r="A206" s="185"/>
      <c r="B206" s="125"/>
      <c r="C206" s="186" t="s">
        <v>147</v>
      </c>
      <c r="D206" s="186"/>
      <c r="E206" s="186"/>
      <c r="F206" s="186"/>
      <c r="G206" s="186"/>
      <c r="H206" s="186"/>
      <c r="I206" s="186"/>
      <c r="J206" s="187" t="s">
        <v>103</v>
      </c>
      <c r="K206" s="187"/>
      <c r="L206" s="187"/>
      <c r="M206" s="187"/>
      <c r="N206" s="187"/>
      <c r="O206" s="188" t="s">
        <v>112</v>
      </c>
      <c r="P206" s="189"/>
      <c r="Q206" s="189"/>
      <c r="R206" s="189"/>
      <c r="S206" s="189"/>
      <c r="T206" s="189"/>
      <c r="U206" s="189"/>
      <c r="V206" s="189"/>
      <c r="W206" s="189"/>
      <c r="X206" s="190"/>
      <c r="Y206" s="145">
        <v>562397.30000000005</v>
      </c>
      <c r="Z206" s="145"/>
      <c r="AA206" s="145"/>
      <c r="AB206" s="145"/>
      <c r="AC206" s="145"/>
      <c r="AD206" s="145">
        <v>0</v>
      </c>
      <c r="AE206" s="145"/>
      <c r="AF206" s="145"/>
      <c r="AG206" s="145"/>
      <c r="AH206" s="145"/>
      <c r="AI206" s="182">
        <v>562397.30000000005</v>
      </c>
      <c r="AJ206" s="183"/>
      <c r="AK206" s="183"/>
      <c r="AL206" s="183"/>
      <c r="AM206" s="184"/>
      <c r="AN206" s="182">
        <v>562396</v>
      </c>
      <c r="AO206" s="183"/>
      <c r="AP206" s="183"/>
      <c r="AQ206" s="183"/>
      <c r="AR206" s="184"/>
      <c r="AS206" s="182">
        <v>0</v>
      </c>
      <c r="AT206" s="183"/>
      <c r="AU206" s="183"/>
      <c r="AV206" s="183"/>
      <c r="AW206" s="184"/>
      <c r="AX206" s="182">
        <v>562396</v>
      </c>
      <c r="AY206" s="183"/>
      <c r="AZ206" s="183"/>
      <c r="BA206" s="183"/>
      <c r="BB206" s="184"/>
      <c r="BC206" s="182">
        <f t="shared" si="17"/>
        <v>-1.3000000000465661</v>
      </c>
      <c r="BD206" s="183"/>
      <c r="BE206" s="183"/>
      <c r="BF206" s="183"/>
      <c r="BG206" s="184"/>
      <c r="BH206" s="182">
        <f t="shared" si="18"/>
        <v>0</v>
      </c>
      <c r="BI206" s="183"/>
      <c r="BJ206" s="183"/>
      <c r="BK206" s="183"/>
      <c r="BL206" s="184"/>
      <c r="BM206" s="182">
        <v>-1.3000000000465661</v>
      </c>
      <c r="BN206" s="183"/>
      <c r="BO206" s="183"/>
      <c r="BP206" s="183"/>
      <c r="BQ206" s="184"/>
      <c r="BR206" s="1"/>
      <c r="BS206" s="1"/>
      <c r="BT206" s="1"/>
      <c r="BU206" s="1"/>
      <c r="BV206" s="1"/>
      <c r="BW206" s="1"/>
      <c r="BX206" s="1"/>
      <c r="BY206" s="1"/>
      <c r="BZ206" s="2"/>
    </row>
    <row r="207" spans="1:79" ht="38.25" customHeight="1">
      <c r="A207" s="185"/>
      <c r="B207" s="125"/>
      <c r="C207" s="186" t="s">
        <v>149</v>
      </c>
      <c r="D207" s="186"/>
      <c r="E207" s="186"/>
      <c r="F207" s="186"/>
      <c r="G207" s="186"/>
      <c r="H207" s="186"/>
      <c r="I207" s="186"/>
      <c r="J207" s="187" t="s">
        <v>100</v>
      </c>
      <c r="K207" s="187"/>
      <c r="L207" s="187"/>
      <c r="M207" s="187"/>
      <c r="N207" s="187"/>
      <c r="O207" s="188" t="s">
        <v>112</v>
      </c>
      <c r="P207" s="189"/>
      <c r="Q207" s="189"/>
      <c r="R207" s="189"/>
      <c r="S207" s="189"/>
      <c r="T207" s="189"/>
      <c r="U207" s="189"/>
      <c r="V207" s="189"/>
      <c r="W207" s="189"/>
      <c r="X207" s="190"/>
      <c r="Y207" s="145">
        <v>4347321</v>
      </c>
      <c r="Z207" s="145"/>
      <c r="AA207" s="145"/>
      <c r="AB207" s="145"/>
      <c r="AC207" s="145"/>
      <c r="AD207" s="145">
        <v>0</v>
      </c>
      <c r="AE207" s="145"/>
      <c r="AF207" s="145"/>
      <c r="AG207" s="145"/>
      <c r="AH207" s="145"/>
      <c r="AI207" s="182">
        <v>4347321</v>
      </c>
      <c r="AJ207" s="183"/>
      <c r="AK207" s="183"/>
      <c r="AL207" s="183"/>
      <c r="AM207" s="184"/>
      <c r="AN207" s="182">
        <v>230868.25</v>
      </c>
      <c r="AO207" s="183"/>
      <c r="AP207" s="183"/>
      <c r="AQ207" s="183"/>
      <c r="AR207" s="184"/>
      <c r="AS207" s="182">
        <v>0</v>
      </c>
      <c r="AT207" s="183"/>
      <c r="AU207" s="183"/>
      <c r="AV207" s="183"/>
      <c r="AW207" s="184"/>
      <c r="AX207" s="182">
        <v>230868.25</v>
      </c>
      <c r="AY207" s="183"/>
      <c r="AZ207" s="183"/>
      <c r="BA207" s="183"/>
      <c r="BB207" s="184"/>
      <c r="BC207" s="182">
        <f t="shared" si="17"/>
        <v>-4116452.75</v>
      </c>
      <c r="BD207" s="183"/>
      <c r="BE207" s="183"/>
      <c r="BF207" s="183"/>
      <c r="BG207" s="184"/>
      <c r="BH207" s="182">
        <f t="shared" si="18"/>
        <v>0</v>
      </c>
      <c r="BI207" s="183"/>
      <c r="BJ207" s="183"/>
      <c r="BK207" s="183"/>
      <c r="BL207" s="184"/>
      <c r="BM207" s="182">
        <v>-4116452.75</v>
      </c>
      <c r="BN207" s="183"/>
      <c r="BO207" s="183"/>
      <c r="BP207" s="183"/>
      <c r="BQ207" s="184"/>
      <c r="BR207" s="1"/>
      <c r="BS207" s="1"/>
      <c r="BT207" s="1"/>
      <c r="BU207" s="1"/>
      <c r="BV207" s="1"/>
      <c r="BW207" s="1"/>
      <c r="BX207" s="1"/>
      <c r="BY207" s="1"/>
      <c r="BZ207" s="2"/>
    </row>
    <row r="208" spans="1:79" ht="51" customHeight="1">
      <c r="A208" s="185"/>
      <c r="B208" s="125"/>
      <c r="C208" s="186" t="s">
        <v>150</v>
      </c>
      <c r="D208" s="186"/>
      <c r="E208" s="186"/>
      <c r="F208" s="186"/>
      <c r="G208" s="186"/>
      <c r="H208" s="186"/>
      <c r="I208" s="186"/>
      <c r="J208" s="187" t="s">
        <v>100</v>
      </c>
      <c r="K208" s="187"/>
      <c r="L208" s="187"/>
      <c r="M208" s="187"/>
      <c r="N208" s="187"/>
      <c r="O208" s="188" t="s">
        <v>112</v>
      </c>
      <c r="P208" s="189"/>
      <c r="Q208" s="189"/>
      <c r="R208" s="189"/>
      <c r="S208" s="189"/>
      <c r="T208" s="189"/>
      <c r="U208" s="189"/>
      <c r="V208" s="189"/>
      <c r="W208" s="189"/>
      <c r="X208" s="190"/>
      <c r="Y208" s="145">
        <v>15410</v>
      </c>
      <c r="Z208" s="145"/>
      <c r="AA208" s="145"/>
      <c r="AB208" s="145"/>
      <c r="AC208" s="145"/>
      <c r="AD208" s="145">
        <v>0</v>
      </c>
      <c r="AE208" s="145"/>
      <c r="AF208" s="145"/>
      <c r="AG208" s="145"/>
      <c r="AH208" s="145"/>
      <c r="AI208" s="182">
        <v>15410</v>
      </c>
      <c r="AJ208" s="183"/>
      <c r="AK208" s="183"/>
      <c r="AL208" s="183"/>
      <c r="AM208" s="184"/>
      <c r="AN208" s="182">
        <v>15410</v>
      </c>
      <c r="AO208" s="183"/>
      <c r="AP208" s="183"/>
      <c r="AQ208" s="183"/>
      <c r="AR208" s="184"/>
      <c r="AS208" s="182">
        <v>0</v>
      </c>
      <c r="AT208" s="183"/>
      <c r="AU208" s="183"/>
      <c r="AV208" s="183"/>
      <c r="AW208" s="184"/>
      <c r="AX208" s="182">
        <v>15410</v>
      </c>
      <c r="AY208" s="183"/>
      <c r="AZ208" s="183"/>
      <c r="BA208" s="183"/>
      <c r="BB208" s="184"/>
      <c r="BC208" s="182">
        <f t="shared" si="17"/>
        <v>0</v>
      </c>
      <c r="BD208" s="183"/>
      <c r="BE208" s="183"/>
      <c r="BF208" s="183"/>
      <c r="BG208" s="184"/>
      <c r="BH208" s="182">
        <f t="shared" si="18"/>
        <v>0</v>
      </c>
      <c r="BI208" s="183"/>
      <c r="BJ208" s="183"/>
      <c r="BK208" s="183"/>
      <c r="BL208" s="184"/>
      <c r="BM208" s="182">
        <v>0</v>
      </c>
      <c r="BN208" s="183"/>
      <c r="BO208" s="183"/>
      <c r="BP208" s="183"/>
      <c r="BQ208" s="184"/>
      <c r="BR208" s="1"/>
      <c r="BS208" s="1"/>
      <c r="BT208" s="1"/>
      <c r="BU208" s="1"/>
      <c r="BV208" s="1"/>
      <c r="BW208" s="1"/>
      <c r="BX208" s="1"/>
      <c r="BY208" s="1"/>
      <c r="BZ208" s="2"/>
    </row>
    <row r="209" spans="1:78" ht="72.75" customHeight="1">
      <c r="A209" s="185"/>
      <c r="B209" s="125"/>
      <c r="C209" s="186" t="s">
        <v>151</v>
      </c>
      <c r="D209" s="186"/>
      <c r="E209" s="186"/>
      <c r="F209" s="186"/>
      <c r="G209" s="186"/>
      <c r="H209" s="186"/>
      <c r="I209" s="186"/>
      <c r="J209" s="187" t="s">
        <v>100</v>
      </c>
      <c r="K209" s="187"/>
      <c r="L209" s="187"/>
      <c r="M209" s="187"/>
      <c r="N209" s="187"/>
      <c r="O209" s="188" t="s">
        <v>112</v>
      </c>
      <c r="P209" s="189"/>
      <c r="Q209" s="189"/>
      <c r="R209" s="189"/>
      <c r="S209" s="189"/>
      <c r="T209" s="189"/>
      <c r="U209" s="189"/>
      <c r="V209" s="189"/>
      <c r="W209" s="189"/>
      <c r="X209" s="190"/>
      <c r="Y209" s="145">
        <v>482123</v>
      </c>
      <c r="Z209" s="145"/>
      <c r="AA209" s="145"/>
      <c r="AB209" s="145"/>
      <c r="AC209" s="145"/>
      <c r="AD209" s="145">
        <v>0</v>
      </c>
      <c r="AE209" s="145"/>
      <c r="AF209" s="145"/>
      <c r="AG209" s="145"/>
      <c r="AH209" s="145"/>
      <c r="AI209" s="182">
        <v>482123</v>
      </c>
      <c r="AJ209" s="183"/>
      <c r="AK209" s="183"/>
      <c r="AL209" s="183"/>
      <c r="AM209" s="184"/>
      <c r="AN209" s="182">
        <v>351557.18</v>
      </c>
      <c r="AO209" s="183"/>
      <c r="AP209" s="183"/>
      <c r="AQ209" s="183"/>
      <c r="AR209" s="184"/>
      <c r="AS209" s="182">
        <v>0</v>
      </c>
      <c r="AT209" s="183"/>
      <c r="AU209" s="183"/>
      <c r="AV209" s="183"/>
      <c r="AW209" s="184"/>
      <c r="AX209" s="182">
        <v>351557.18</v>
      </c>
      <c r="AY209" s="183"/>
      <c r="AZ209" s="183"/>
      <c r="BA209" s="183"/>
      <c r="BB209" s="184"/>
      <c r="BC209" s="182">
        <f t="shared" si="17"/>
        <v>-130565.82</v>
      </c>
      <c r="BD209" s="183"/>
      <c r="BE209" s="183"/>
      <c r="BF209" s="183"/>
      <c r="BG209" s="184"/>
      <c r="BH209" s="182">
        <f t="shared" si="18"/>
        <v>0</v>
      </c>
      <c r="BI209" s="183"/>
      <c r="BJ209" s="183"/>
      <c r="BK209" s="183"/>
      <c r="BL209" s="184"/>
      <c r="BM209" s="182">
        <v>-130565.82</v>
      </c>
      <c r="BN209" s="183"/>
      <c r="BO209" s="183"/>
      <c r="BP209" s="183"/>
      <c r="BQ209" s="184"/>
      <c r="BR209" s="1"/>
      <c r="BS209" s="1"/>
      <c r="BT209" s="1"/>
      <c r="BU209" s="1"/>
      <c r="BV209" s="1"/>
      <c r="BW209" s="1"/>
      <c r="BX209" s="1"/>
      <c r="BY209" s="1"/>
      <c r="BZ209" s="2"/>
    </row>
    <row r="210" spans="1:78" ht="72.75" customHeight="1">
      <c r="A210" s="185"/>
      <c r="B210" s="125"/>
      <c r="C210" s="186" t="s">
        <v>152</v>
      </c>
      <c r="D210" s="186"/>
      <c r="E210" s="186"/>
      <c r="F210" s="186"/>
      <c r="G210" s="186"/>
      <c r="H210" s="186"/>
      <c r="I210" s="186"/>
      <c r="J210" s="187" t="s">
        <v>100</v>
      </c>
      <c r="K210" s="187"/>
      <c r="L210" s="187"/>
      <c r="M210" s="187"/>
      <c r="N210" s="187"/>
      <c r="O210" s="188" t="s">
        <v>112</v>
      </c>
      <c r="P210" s="189"/>
      <c r="Q210" s="189"/>
      <c r="R210" s="189"/>
      <c r="S210" s="189"/>
      <c r="T210" s="189"/>
      <c r="U210" s="189"/>
      <c r="V210" s="189"/>
      <c r="W210" s="189"/>
      <c r="X210" s="190"/>
      <c r="Y210" s="145">
        <v>277519</v>
      </c>
      <c r="Z210" s="145"/>
      <c r="AA210" s="145"/>
      <c r="AB210" s="145"/>
      <c r="AC210" s="145"/>
      <c r="AD210" s="145">
        <v>0</v>
      </c>
      <c r="AE210" s="145"/>
      <c r="AF210" s="145"/>
      <c r="AG210" s="145"/>
      <c r="AH210" s="145"/>
      <c r="AI210" s="182">
        <v>277519</v>
      </c>
      <c r="AJ210" s="183"/>
      <c r="AK210" s="183"/>
      <c r="AL210" s="183"/>
      <c r="AM210" s="184"/>
      <c r="AN210" s="182">
        <v>277518.40000000002</v>
      </c>
      <c r="AO210" s="183"/>
      <c r="AP210" s="183"/>
      <c r="AQ210" s="183"/>
      <c r="AR210" s="184"/>
      <c r="AS210" s="182">
        <v>0</v>
      </c>
      <c r="AT210" s="183"/>
      <c r="AU210" s="183"/>
      <c r="AV210" s="183"/>
      <c r="AW210" s="184"/>
      <c r="AX210" s="182">
        <v>277518.40000000002</v>
      </c>
      <c r="AY210" s="183"/>
      <c r="AZ210" s="183"/>
      <c r="BA210" s="183"/>
      <c r="BB210" s="184"/>
      <c r="BC210" s="182">
        <f t="shared" si="17"/>
        <v>-0.59999999997671694</v>
      </c>
      <c r="BD210" s="183"/>
      <c r="BE210" s="183"/>
      <c r="BF210" s="183"/>
      <c r="BG210" s="184"/>
      <c r="BH210" s="182">
        <f t="shared" si="18"/>
        <v>0</v>
      </c>
      <c r="BI210" s="183"/>
      <c r="BJ210" s="183"/>
      <c r="BK210" s="183"/>
      <c r="BL210" s="184"/>
      <c r="BM210" s="182">
        <v>-0.59999999997671694</v>
      </c>
      <c r="BN210" s="183"/>
      <c r="BO210" s="183"/>
      <c r="BP210" s="183"/>
      <c r="BQ210" s="184"/>
      <c r="BR210" s="1"/>
      <c r="BS210" s="1"/>
      <c r="BT210" s="1"/>
      <c r="BU210" s="1"/>
      <c r="BV210" s="1"/>
      <c r="BW210" s="1"/>
      <c r="BX210" s="1"/>
      <c r="BY210" s="1"/>
      <c r="BZ210" s="2"/>
    </row>
    <row r="211" spans="1:78" ht="72.75" customHeight="1">
      <c r="A211" s="185"/>
      <c r="B211" s="125"/>
      <c r="C211" s="186" t="s">
        <v>153</v>
      </c>
      <c r="D211" s="186"/>
      <c r="E211" s="186"/>
      <c r="F211" s="186"/>
      <c r="G211" s="186"/>
      <c r="H211" s="186"/>
      <c r="I211" s="186"/>
      <c r="J211" s="187" t="s">
        <v>100</v>
      </c>
      <c r="K211" s="187"/>
      <c r="L211" s="187"/>
      <c r="M211" s="187"/>
      <c r="N211" s="187"/>
      <c r="O211" s="188" t="s">
        <v>112</v>
      </c>
      <c r="P211" s="189"/>
      <c r="Q211" s="189"/>
      <c r="R211" s="189"/>
      <c r="S211" s="189"/>
      <c r="T211" s="189"/>
      <c r="U211" s="189"/>
      <c r="V211" s="189"/>
      <c r="W211" s="189"/>
      <c r="X211" s="190"/>
      <c r="Y211" s="145">
        <v>12816</v>
      </c>
      <c r="Z211" s="145"/>
      <c r="AA211" s="145"/>
      <c r="AB211" s="145"/>
      <c r="AC211" s="145"/>
      <c r="AD211" s="145">
        <v>0</v>
      </c>
      <c r="AE211" s="145"/>
      <c r="AF211" s="145"/>
      <c r="AG211" s="145"/>
      <c r="AH211" s="145"/>
      <c r="AI211" s="182">
        <v>12816</v>
      </c>
      <c r="AJ211" s="183"/>
      <c r="AK211" s="183"/>
      <c r="AL211" s="183"/>
      <c r="AM211" s="184"/>
      <c r="AN211" s="182">
        <v>12816</v>
      </c>
      <c r="AO211" s="183"/>
      <c r="AP211" s="183"/>
      <c r="AQ211" s="183"/>
      <c r="AR211" s="184"/>
      <c r="AS211" s="182">
        <v>0</v>
      </c>
      <c r="AT211" s="183"/>
      <c r="AU211" s="183"/>
      <c r="AV211" s="183"/>
      <c r="AW211" s="184"/>
      <c r="AX211" s="182">
        <v>12816</v>
      </c>
      <c r="AY211" s="183"/>
      <c r="AZ211" s="183"/>
      <c r="BA211" s="183"/>
      <c r="BB211" s="184"/>
      <c r="BC211" s="182">
        <f t="shared" si="17"/>
        <v>0</v>
      </c>
      <c r="BD211" s="183"/>
      <c r="BE211" s="183"/>
      <c r="BF211" s="183"/>
      <c r="BG211" s="184"/>
      <c r="BH211" s="182">
        <f t="shared" si="18"/>
        <v>0</v>
      </c>
      <c r="BI211" s="183"/>
      <c r="BJ211" s="183"/>
      <c r="BK211" s="183"/>
      <c r="BL211" s="184"/>
      <c r="BM211" s="182">
        <v>0</v>
      </c>
      <c r="BN211" s="183"/>
      <c r="BO211" s="183"/>
      <c r="BP211" s="183"/>
      <c r="BQ211" s="184"/>
      <c r="BR211" s="1"/>
      <c r="BS211" s="1"/>
      <c r="BT211" s="1"/>
      <c r="BU211" s="1"/>
      <c r="BV211" s="1"/>
      <c r="BW211" s="1"/>
      <c r="BX211" s="1"/>
      <c r="BY211" s="1"/>
      <c r="BZ211" s="2"/>
    </row>
    <row r="212" spans="1:78" ht="72.75" customHeight="1">
      <c r="A212" s="185"/>
      <c r="B212" s="125"/>
      <c r="C212" s="186" t="s">
        <v>154</v>
      </c>
      <c r="D212" s="186"/>
      <c r="E212" s="186"/>
      <c r="F212" s="186"/>
      <c r="G212" s="186"/>
      <c r="H212" s="186"/>
      <c r="I212" s="186"/>
      <c r="J212" s="187" t="s">
        <v>100</v>
      </c>
      <c r="K212" s="187"/>
      <c r="L212" s="187"/>
      <c r="M212" s="187"/>
      <c r="N212" s="187"/>
      <c r="O212" s="188" t="s">
        <v>112</v>
      </c>
      <c r="P212" s="189"/>
      <c r="Q212" s="189"/>
      <c r="R212" s="189"/>
      <c r="S212" s="189"/>
      <c r="T212" s="189"/>
      <c r="U212" s="189"/>
      <c r="V212" s="189"/>
      <c r="W212" s="189"/>
      <c r="X212" s="190"/>
      <c r="Y212" s="145">
        <v>1286703</v>
      </c>
      <c r="Z212" s="145"/>
      <c r="AA212" s="145"/>
      <c r="AB212" s="145"/>
      <c r="AC212" s="145"/>
      <c r="AD212" s="145">
        <v>0</v>
      </c>
      <c r="AE212" s="145"/>
      <c r="AF212" s="145"/>
      <c r="AG212" s="145"/>
      <c r="AH212" s="145"/>
      <c r="AI212" s="182">
        <v>1286703</v>
      </c>
      <c r="AJ212" s="183"/>
      <c r="AK212" s="183"/>
      <c r="AL212" s="183"/>
      <c r="AM212" s="184"/>
      <c r="AN212" s="182">
        <v>1286703</v>
      </c>
      <c r="AO212" s="183"/>
      <c r="AP212" s="183"/>
      <c r="AQ212" s="183"/>
      <c r="AR212" s="184"/>
      <c r="AS212" s="182">
        <v>0</v>
      </c>
      <c r="AT212" s="183"/>
      <c r="AU212" s="183"/>
      <c r="AV212" s="183"/>
      <c r="AW212" s="184"/>
      <c r="AX212" s="182">
        <v>1286703</v>
      </c>
      <c r="AY212" s="183"/>
      <c r="AZ212" s="183"/>
      <c r="BA212" s="183"/>
      <c r="BB212" s="184"/>
      <c r="BC212" s="182">
        <f t="shared" si="17"/>
        <v>0</v>
      </c>
      <c r="BD212" s="183"/>
      <c r="BE212" s="183"/>
      <c r="BF212" s="183"/>
      <c r="BG212" s="184"/>
      <c r="BH212" s="182">
        <f t="shared" si="18"/>
        <v>0</v>
      </c>
      <c r="BI212" s="183"/>
      <c r="BJ212" s="183"/>
      <c r="BK212" s="183"/>
      <c r="BL212" s="184"/>
      <c r="BM212" s="182">
        <v>0</v>
      </c>
      <c r="BN212" s="183"/>
      <c r="BO212" s="183"/>
      <c r="BP212" s="183"/>
      <c r="BQ212" s="184"/>
      <c r="BR212" s="1"/>
      <c r="BS212" s="1"/>
      <c r="BT212" s="1"/>
      <c r="BU212" s="1"/>
      <c r="BV212" s="1"/>
      <c r="BW212" s="1"/>
      <c r="BX212" s="1"/>
      <c r="BY212" s="1"/>
      <c r="BZ212" s="2"/>
    </row>
    <row r="213" spans="1:78" ht="72.75" customHeight="1">
      <c r="A213" s="185"/>
      <c r="B213" s="125"/>
      <c r="C213" s="186" t="s">
        <v>155</v>
      </c>
      <c r="D213" s="186"/>
      <c r="E213" s="186"/>
      <c r="F213" s="186"/>
      <c r="G213" s="186"/>
      <c r="H213" s="186"/>
      <c r="I213" s="186"/>
      <c r="J213" s="187" t="s">
        <v>100</v>
      </c>
      <c r="K213" s="187"/>
      <c r="L213" s="187"/>
      <c r="M213" s="187"/>
      <c r="N213" s="187"/>
      <c r="O213" s="188" t="s">
        <v>112</v>
      </c>
      <c r="P213" s="189"/>
      <c r="Q213" s="189"/>
      <c r="R213" s="189"/>
      <c r="S213" s="189"/>
      <c r="T213" s="189"/>
      <c r="U213" s="189"/>
      <c r="V213" s="189"/>
      <c r="W213" s="189"/>
      <c r="X213" s="190"/>
      <c r="Y213" s="145">
        <v>223481.82</v>
      </c>
      <c r="Z213" s="145"/>
      <c r="AA213" s="145"/>
      <c r="AB213" s="145"/>
      <c r="AC213" s="145"/>
      <c r="AD213" s="145">
        <v>0</v>
      </c>
      <c r="AE213" s="145"/>
      <c r="AF213" s="145"/>
      <c r="AG213" s="145"/>
      <c r="AH213" s="145"/>
      <c r="AI213" s="182">
        <v>223481.82</v>
      </c>
      <c r="AJ213" s="183"/>
      <c r="AK213" s="183"/>
      <c r="AL213" s="183"/>
      <c r="AM213" s="184"/>
      <c r="AN213" s="182">
        <v>223481.82</v>
      </c>
      <c r="AO213" s="183"/>
      <c r="AP213" s="183"/>
      <c r="AQ213" s="183"/>
      <c r="AR213" s="184"/>
      <c r="AS213" s="182">
        <v>0</v>
      </c>
      <c r="AT213" s="183"/>
      <c r="AU213" s="183"/>
      <c r="AV213" s="183"/>
      <c r="AW213" s="184"/>
      <c r="AX213" s="182">
        <v>223481.82</v>
      </c>
      <c r="AY213" s="183"/>
      <c r="AZ213" s="183"/>
      <c r="BA213" s="183"/>
      <c r="BB213" s="184"/>
      <c r="BC213" s="182">
        <f t="shared" si="17"/>
        <v>0</v>
      </c>
      <c r="BD213" s="183"/>
      <c r="BE213" s="183"/>
      <c r="BF213" s="183"/>
      <c r="BG213" s="184"/>
      <c r="BH213" s="182">
        <f t="shared" si="18"/>
        <v>0</v>
      </c>
      <c r="BI213" s="183"/>
      <c r="BJ213" s="183"/>
      <c r="BK213" s="183"/>
      <c r="BL213" s="184"/>
      <c r="BM213" s="182">
        <v>0</v>
      </c>
      <c r="BN213" s="183"/>
      <c r="BO213" s="183"/>
      <c r="BP213" s="183"/>
      <c r="BQ213" s="184"/>
      <c r="BR213" s="1"/>
      <c r="BS213" s="1"/>
      <c r="BT213" s="1"/>
      <c r="BU213" s="1"/>
      <c r="BV213" s="1"/>
      <c r="BW213" s="1"/>
      <c r="BX213" s="1"/>
      <c r="BY213" s="1"/>
      <c r="BZ213" s="2"/>
    </row>
    <row r="214" spans="1:78" ht="72.75" customHeight="1">
      <c r="A214" s="185"/>
      <c r="B214" s="125"/>
      <c r="C214" s="186" t="s">
        <v>156</v>
      </c>
      <c r="D214" s="186"/>
      <c r="E214" s="186"/>
      <c r="F214" s="186"/>
      <c r="G214" s="186"/>
      <c r="H214" s="186"/>
      <c r="I214" s="186"/>
      <c r="J214" s="187" t="s">
        <v>100</v>
      </c>
      <c r="K214" s="187"/>
      <c r="L214" s="187"/>
      <c r="M214" s="187"/>
      <c r="N214" s="187"/>
      <c r="O214" s="188" t="s">
        <v>112</v>
      </c>
      <c r="P214" s="189"/>
      <c r="Q214" s="189"/>
      <c r="R214" s="189"/>
      <c r="S214" s="189"/>
      <c r="T214" s="189"/>
      <c r="U214" s="189"/>
      <c r="V214" s="189"/>
      <c r="W214" s="189"/>
      <c r="X214" s="190"/>
      <c r="Y214" s="145">
        <v>2499773</v>
      </c>
      <c r="Z214" s="145"/>
      <c r="AA214" s="145"/>
      <c r="AB214" s="145"/>
      <c r="AC214" s="145"/>
      <c r="AD214" s="145">
        <v>0</v>
      </c>
      <c r="AE214" s="145"/>
      <c r="AF214" s="145"/>
      <c r="AG214" s="145"/>
      <c r="AH214" s="145"/>
      <c r="AI214" s="182">
        <v>2499773</v>
      </c>
      <c r="AJ214" s="183"/>
      <c r="AK214" s="183"/>
      <c r="AL214" s="183"/>
      <c r="AM214" s="184"/>
      <c r="AN214" s="182">
        <v>2394799.62</v>
      </c>
      <c r="AO214" s="183"/>
      <c r="AP214" s="183"/>
      <c r="AQ214" s="183"/>
      <c r="AR214" s="184"/>
      <c r="AS214" s="182">
        <v>0</v>
      </c>
      <c r="AT214" s="183"/>
      <c r="AU214" s="183"/>
      <c r="AV214" s="183"/>
      <c r="AW214" s="184"/>
      <c r="AX214" s="182">
        <v>2394799.62</v>
      </c>
      <c r="AY214" s="183"/>
      <c r="AZ214" s="183"/>
      <c r="BA214" s="183"/>
      <c r="BB214" s="184"/>
      <c r="BC214" s="182">
        <f t="shared" si="17"/>
        <v>-104973.37999999989</v>
      </c>
      <c r="BD214" s="183"/>
      <c r="BE214" s="183"/>
      <c r="BF214" s="183"/>
      <c r="BG214" s="184"/>
      <c r="BH214" s="182">
        <f t="shared" si="18"/>
        <v>0</v>
      </c>
      <c r="BI214" s="183"/>
      <c r="BJ214" s="183"/>
      <c r="BK214" s="183"/>
      <c r="BL214" s="184"/>
      <c r="BM214" s="182">
        <v>-104973.37999999989</v>
      </c>
      <c r="BN214" s="183"/>
      <c r="BO214" s="183"/>
      <c r="BP214" s="183"/>
      <c r="BQ214" s="184"/>
      <c r="BR214" s="1"/>
      <c r="BS214" s="1"/>
      <c r="BT214" s="1"/>
      <c r="BU214" s="1"/>
      <c r="BV214" s="1"/>
      <c r="BW214" s="1"/>
      <c r="BX214" s="1"/>
      <c r="BY214" s="1"/>
      <c r="BZ214" s="2"/>
    </row>
    <row r="215" spans="1:78" ht="72.75" customHeight="1">
      <c r="A215" s="185"/>
      <c r="B215" s="125"/>
      <c r="C215" s="186" t="s">
        <v>157</v>
      </c>
      <c r="D215" s="186"/>
      <c r="E215" s="186"/>
      <c r="F215" s="186"/>
      <c r="G215" s="186"/>
      <c r="H215" s="186"/>
      <c r="I215" s="186"/>
      <c r="J215" s="187" t="s">
        <v>100</v>
      </c>
      <c r="K215" s="187"/>
      <c r="L215" s="187"/>
      <c r="M215" s="187"/>
      <c r="N215" s="187"/>
      <c r="O215" s="188" t="s">
        <v>112</v>
      </c>
      <c r="P215" s="189"/>
      <c r="Q215" s="189"/>
      <c r="R215" s="189"/>
      <c r="S215" s="189"/>
      <c r="T215" s="189"/>
      <c r="U215" s="189"/>
      <c r="V215" s="189"/>
      <c r="W215" s="189"/>
      <c r="X215" s="190"/>
      <c r="Y215" s="145">
        <v>10186118.630000001</v>
      </c>
      <c r="Z215" s="145"/>
      <c r="AA215" s="145"/>
      <c r="AB215" s="145"/>
      <c r="AC215" s="145"/>
      <c r="AD215" s="145">
        <v>0</v>
      </c>
      <c r="AE215" s="145"/>
      <c r="AF215" s="145"/>
      <c r="AG215" s="145"/>
      <c r="AH215" s="145"/>
      <c r="AI215" s="182">
        <v>10186118.630000001</v>
      </c>
      <c r="AJ215" s="183"/>
      <c r="AK215" s="183"/>
      <c r="AL215" s="183"/>
      <c r="AM215" s="184"/>
      <c r="AN215" s="182">
        <v>0</v>
      </c>
      <c r="AO215" s="183"/>
      <c r="AP215" s="183"/>
      <c r="AQ215" s="183"/>
      <c r="AR215" s="184"/>
      <c r="AS215" s="182">
        <v>0</v>
      </c>
      <c r="AT215" s="183"/>
      <c r="AU215" s="183"/>
      <c r="AV215" s="183"/>
      <c r="AW215" s="184"/>
      <c r="AX215" s="182">
        <v>0</v>
      </c>
      <c r="AY215" s="183"/>
      <c r="AZ215" s="183"/>
      <c r="BA215" s="183"/>
      <c r="BB215" s="184"/>
      <c r="BC215" s="182">
        <f t="shared" si="17"/>
        <v>-10186118.630000001</v>
      </c>
      <c r="BD215" s="183"/>
      <c r="BE215" s="183"/>
      <c r="BF215" s="183"/>
      <c r="BG215" s="184"/>
      <c r="BH215" s="182">
        <f t="shared" si="18"/>
        <v>0</v>
      </c>
      <c r="BI215" s="183"/>
      <c r="BJ215" s="183"/>
      <c r="BK215" s="183"/>
      <c r="BL215" s="184"/>
      <c r="BM215" s="182">
        <v>-10186118.630000001</v>
      </c>
      <c r="BN215" s="183"/>
      <c r="BO215" s="183"/>
      <c r="BP215" s="183"/>
      <c r="BQ215" s="184"/>
      <c r="BR215" s="1"/>
      <c r="BS215" s="1"/>
      <c r="BT215" s="1"/>
      <c r="BU215" s="1"/>
      <c r="BV215" s="1"/>
      <c r="BW215" s="1"/>
      <c r="BX215" s="1"/>
      <c r="BY215" s="1"/>
      <c r="BZ215" s="2"/>
    </row>
    <row r="216" spans="1:78" ht="117" customHeight="1">
      <c r="A216" s="185"/>
      <c r="B216" s="125"/>
      <c r="C216" s="186" t="s">
        <v>158</v>
      </c>
      <c r="D216" s="186"/>
      <c r="E216" s="186"/>
      <c r="F216" s="186"/>
      <c r="G216" s="186"/>
      <c r="H216" s="186"/>
      <c r="I216" s="186"/>
      <c r="J216" s="187" t="s">
        <v>100</v>
      </c>
      <c r="K216" s="187"/>
      <c r="L216" s="187"/>
      <c r="M216" s="187"/>
      <c r="N216" s="187"/>
      <c r="O216" s="188" t="s">
        <v>112</v>
      </c>
      <c r="P216" s="189"/>
      <c r="Q216" s="189"/>
      <c r="R216" s="189"/>
      <c r="S216" s="189"/>
      <c r="T216" s="189"/>
      <c r="U216" s="189"/>
      <c r="V216" s="189"/>
      <c r="W216" s="189"/>
      <c r="X216" s="190"/>
      <c r="Y216" s="145">
        <v>7268456</v>
      </c>
      <c r="Z216" s="145"/>
      <c r="AA216" s="145"/>
      <c r="AB216" s="145"/>
      <c r="AC216" s="145"/>
      <c r="AD216" s="145">
        <v>0</v>
      </c>
      <c r="AE216" s="145"/>
      <c r="AF216" s="145"/>
      <c r="AG216" s="145"/>
      <c r="AH216" s="145"/>
      <c r="AI216" s="182">
        <v>7268456</v>
      </c>
      <c r="AJ216" s="183"/>
      <c r="AK216" s="183"/>
      <c r="AL216" s="183"/>
      <c r="AM216" s="184"/>
      <c r="AN216" s="182">
        <v>12664</v>
      </c>
      <c r="AO216" s="183"/>
      <c r="AP216" s="183"/>
      <c r="AQ216" s="183"/>
      <c r="AR216" s="184"/>
      <c r="AS216" s="182">
        <v>0</v>
      </c>
      <c r="AT216" s="183"/>
      <c r="AU216" s="183"/>
      <c r="AV216" s="183"/>
      <c r="AW216" s="184"/>
      <c r="AX216" s="182">
        <v>12664</v>
      </c>
      <c r="AY216" s="183"/>
      <c r="AZ216" s="183"/>
      <c r="BA216" s="183"/>
      <c r="BB216" s="184"/>
      <c r="BC216" s="182">
        <f t="shared" si="17"/>
        <v>-7255792</v>
      </c>
      <c r="BD216" s="183"/>
      <c r="BE216" s="183"/>
      <c r="BF216" s="183"/>
      <c r="BG216" s="184"/>
      <c r="BH216" s="182">
        <f t="shared" si="18"/>
        <v>0</v>
      </c>
      <c r="BI216" s="183"/>
      <c r="BJ216" s="183"/>
      <c r="BK216" s="183"/>
      <c r="BL216" s="184"/>
      <c r="BM216" s="182">
        <v>-7255792</v>
      </c>
      <c r="BN216" s="183"/>
      <c r="BO216" s="183"/>
      <c r="BP216" s="183"/>
      <c r="BQ216" s="184"/>
      <c r="BR216" s="1"/>
      <c r="BS216" s="1"/>
      <c r="BT216" s="1"/>
      <c r="BU216" s="1"/>
      <c r="BV216" s="1"/>
      <c r="BW216" s="1"/>
      <c r="BX216" s="1"/>
      <c r="BY216" s="1"/>
      <c r="BZ216" s="2"/>
    </row>
    <row r="217" spans="1:78" ht="92.25" customHeight="1">
      <c r="A217" s="185"/>
      <c r="B217" s="125"/>
      <c r="C217" s="186" t="s">
        <v>159</v>
      </c>
      <c r="D217" s="186"/>
      <c r="E217" s="186"/>
      <c r="F217" s="186"/>
      <c r="G217" s="186"/>
      <c r="H217" s="186"/>
      <c r="I217" s="186"/>
      <c r="J217" s="187" t="s">
        <v>100</v>
      </c>
      <c r="K217" s="187"/>
      <c r="L217" s="187"/>
      <c r="M217" s="187"/>
      <c r="N217" s="187"/>
      <c r="O217" s="188" t="s">
        <v>112</v>
      </c>
      <c r="P217" s="189"/>
      <c r="Q217" s="189"/>
      <c r="R217" s="189"/>
      <c r="S217" s="189"/>
      <c r="T217" s="189"/>
      <c r="U217" s="189"/>
      <c r="V217" s="189"/>
      <c r="W217" s="189"/>
      <c r="X217" s="190"/>
      <c r="Y217" s="145">
        <v>1071168</v>
      </c>
      <c r="Z217" s="145"/>
      <c r="AA217" s="145"/>
      <c r="AB217" s="145"/>
      <c r="AC217" s="145"/>
      <c r="AD217" s="145">
        <v>0</v>
      </c>
      <c r="AE217" s="145"/>
      <c r="AF217" s="145"/>
      <c r="AG217" s="145"/>
      <c r="AH217" s="145"/>
      <c r="AI217" s="182">
        <v>1071168</v>
      </c>
      <c r="AJ217" s="183"/>
      <c r="AK217" s="183"/>
      <c r="AL217" s="183"/>
      <c r="AM217" s="184"/>
      <c r="AN217" s="182">
        <v>1071167.46</v>
      </c>
      <c r="AO217" s="183"/>
      <c r="AP217" s="183"/>
      <c r="AQ217" s="183"/>
      <c r="AR217" s="184"/>
      <c r="AS217" s="182">
        <v>0</v>
      </c>
      <c r="AT217" s="183"/>
      <c r="AU217" s="183"/>
      <c r="AV217" s="183"/>
      <c r="AW217" s="184"/>
      <c r="AX217" s="182">
        <v>1071167.46</v>
      </c>
      <c r="AY217" s="183"/>
      <c r="AZ217" s="183"/>
      <c r="BA217" s="183"/>
      <c r="BB217" s="184"/>
      <c r="BC217" s="182">
        <f t="shared" si="17"/>
        <v>-0.5400000000372529</v>
      </c>
      <c r="BD217" s="183"/>
      <c r="BE217" s="183"/>
      <c r="BF217" s="183"/>
      <c r="BG217" s="184"/>
      <c r="BH217" s="182">
        <f t="shared" si="18"/>
        <v>0</v>
      </c>
      <c r="BI217" s="183"/>
      <c r="BJ217" s="183"/>
      <c r="BK217" s="183"/>
      <c r="BL217" s="184"/>
      <c r="BM217" s="182">
        <v>-0.5400000000372529</v>
      </c>
      <c r="BN217" s="183"/>
      <c r="BO217" s="183"/>
      <c r="BP217" s="183"/>
      <c r="BQ217" s="184"/>
      <c r="BR217" s="1"/>
      <c r="BS217" s="1"/>
      <c r="BT217" s="1"/>
      <c r="BU217" s="1"/>
      <c r="BV217" s="1"/>
      <c r="BW217" s="1"/>
      <c r="BX217" s="1"/>
      <c r="BY217" s="1"/>
      <c r="BZ217" s="2"/>
    </row>
    <row r="218" spans="1:78" ht="92.25" customHeight="1">
      <c r="A218" s="185"/>
      <c r="B218" s="125"/>
      <c r="C218" s="186" t="s">
        <v>160</v>
      </c>
      <c r="D218" s="186"/>
      <c r="E218" s="186"/>
      <c r="F218" s="186"/>
      <c r="G218" s="186"/>
      <c r="H218" s="186"/>
      <c r="I218" s="186"/>
      <c r="J218" s="187" t="s">
        <v>100</v>
      </c>
      <c r="K218" s="187"/>
      <c r="L218" s="187"/>
      <c r="M218" s="187"/>
      <c r="N218" s="187"/>
      <c r="O218" s="188" t="s">
        <v>112</v>
      </c>
      <c r="P218" s="189"/>
      <c r="Q218" s="189"/>
      <c r="R218" s="189"/>
      <c r="S218" s="189"/>
      <c r="T218" s="189"/>
      <c r="U218" s="189"/>
      <c r="V218" s="189"/>
      <c r="W218" s="189"/>
      <c r="X218" s="190"/>
      <c r="Y218" s="145">
        <v>7149178</v>
      </c>
      <c r="Z218" s="145"/>
      <c r="AA218" s="145"/>
      <c r="AB218" s="145"/>
      <c r="AC218" s="145"/>
      <c r="AD218" s="145">
        <v>0</v>
      </c>
      <c r="AE218" s="145"/>
      <c r="AF218" s="145"/>
      <c r="AG218" s="145"/>
      <c r="AH218" s="145"/>
      <c r="AI218" s="182">
        <v>7149178</v>
      </c>
      <c r="AJ218" s="183"/>
      <c r="AK218" s="183"/>
      <c r="AL218" s="183"/>
      <c r="AM218" s="184"/>
      <c r="AN218" s="182">
        <v>85093</v>
      </c>
      <c r="AO218" s="183"/>
      <c r="AP218" s="183"/>
      <c r="AQ218" s="183"/>
      <c r="AR218" s="184"/>
      <c r="AS218" s="182">
        <v>0</v>
      </c>
      <c r="AT218" s="183"/>
      <c r="AU218" s="183"/>
      <c r="AV218" s="183"/>
      <c r="AW218" s="184"/>
      <c r="AX218" s="182">
        <v>85093</v>
      </c>
      <c r="AY218" s="183"/>
      <c r="AZ218" s="183"/>
      <c r="BA218" s="183"/>
      <c r="BB218" s="184"/>
      <c r="BC218" s="182">
        <f t="shared" si="17"/>
        <v>-7064085</v>
      </c>
      <c r="BD218" s="183"/>
      <c r="BE218" s="183"/>
      <c r="BF218" s="183"/>
      <c r="BG218" s="184"/>
      <c r="BH218" s="182">
        <f t="shared" si="18"/>
        <v>0</v>
      </c>
      <c r="BI218" s="183"/>
      <c r="BJ218" s="183"/>
      <c r="BK218" s="183"/>
      <c r="BL218" s="184"/>
      <c r="BM218" s="182">
        <v>-7064085</v>
      </c>
      <c r="BN218" s="183"/>
      <c r="BO218" s="183"/>
      <c r="BP218" s="183"/>
      <c r="BQ218" s="184"/>
      <c r="BR218" s="1"/>
      <c r="BS218" s="1"/>
      <c r="BT218" s="1"/>
      <c r="BU218" s="1"/>
      <c r="BV218" s="1"/>
      <c r="BW218" s="1"/>
      <c r="BX218" s="1"/>
      <c r="BY218" s="1"/>
      <c r="BZ218" s="2"/>
    </row>
    <row r="219" spans="1:78" ht="92.25" customHeight="1">
      <c r="A219" s="185"/>
      <c r="B219" s="125"/>
      <c r="C219" s="186" t="s">
        <v>161</v>
      </c>
      <c r="D219" s="186"/>
      <c r="E219" s="186"/>
      <c r="F219" s="186"/>
      <c r="G219" s="186"/>
      <c r="H219" s="186"/>
      <c r="I219" s="186"/>
      <c r="J219" s="187" t="s">
        <v>100</v>
      </c>
      <c r="K219" s="187"/>
      <c r="L219" s="187"/>
      <c r="M219" s="187"/>
      <c r="N219" s="187"/>
      <c r="O219" s="188" t="s">
        <v>112</v>
      </c>
      <c r="P219" s="189"/>
      <c r="Q219" s="189"/>
      <c r="R219" s="189"/>
      <c r="S219" s="189"/>
      <c r="T219" s="189"/>
      <c r="U219" s="189"/>
      <c r="V219" s="189"/>
      <c r="W219" s="189"/>
      <c r="X219" s="190"/>
      <c r="Y219" s="145">
        <v>563516</v>
      </c>
      <c r="Z219" s="145"/>
      <c r="AA219" s="145"/>
      <c r="AB219" s="145"/>
      <c r="AC219" s="145"/>
      <c r="AD219" s="145">
        <v>0</v>
      </c>
      <c r="AE219" s="145"/>
      <c r="AF219" s="145"/>
      <c r="AG219" s="145"/>
      <c r="AH219" s="145"/>
      <c r="AI219" s="182">
        <v>563516</v>
      </c>
      <c r="AJ219" s="183"/>
      <c r="AK219" s="183"/>
      <c r="AL219" s="183"/>
      <c r="AM219" s="184"/>
      <c r="AN219" s="182">
        <v>562867.47</v>
      </c>
      <c r="AO219" s="183"/>
      <c r="AP219" s="183"/>
      <c r="AQ219" s="183"/>
      <c r="AR219" s="184"/>
      <c r="AS219" s="182">
        <v>0</v>
      </c>
      <c r="AT219" s="183"/>
      <c r="AU219" s="183"/>
      <c r="AV219" s="183"/>
      <c r="AW219" s="184"/>
      <c r="AX219" s="182">
        <v>562867.47</v>
      </c>
      <c r="AY219" s="183"/>
      <c r="AZ219" s="183"/>
      <c r="BA219" s="183"/>
      <c r="BB219" s="184"/>
      <c r="BC219" s="182">
        <f t="shared" si="17"/>
        <v>-648.53000000002794</v>
      </c>
      <c r="BD219" s="183"/>
      <c r="BE219" s="183"/>
      <c r="BF219" s="183"/>
      <c r="BG219" s="184"/>
      <c r="BH219" s="182">
        <f t="shared" si="18"/>
        <v>0</v>
      </c>
      <c r="BI219" s="183"/>
      <c r="BJ219" s="183"/>
      <c r="BK219" s="183"/>
      <c r="BL219" s="184"/>
      <c r="BM219" s="182">
        <v>-648.53000000002794</v>
      </c>
      <c r="BN219" s="183"/>
      <c r="BO219" s="183"/>
      <c r="BP219" s="183"/>
      <c r="BQ219" s="184"/>
      <c r="BR219" s="1"/>
      <c r="BS219" s="1"/>
      <c r="BT219" s="1"/>
      <c r="BU219" s="1"/>
      <c r="BV219" s="1"/>
      <c r="BW219" s="1"/>
      <c r="BX219" s="1"/>
      <c r="BY219" s="1"/>
      <c r="BZ219" s="2"/>
    </row>
    <row r="220" spans="1:78" ht="71.25" customHeight="1">
      <c r="A220" s="185"/>
      <c r="B220" s="125"/>
      <c r="C220" s="186" t="s">
        <v>162</v>
      </c>
      <c r="D220" s="186"/>
      <c r="E220" s="186"/>
      <c r="F220" s="186"/>
      <c r="G220" s="186"/>
      <c r="H220" s="186"/>
      <c r="I220" s="186"/>
      <c r="J220" s="187" t="s">
        <v>100</v>
      </c>
      <c r="K220" s="187"/>
      <c r="L220" s="187"/>
      <c r="M220" s="187"/>
      <c r="N220" s="187"/>
      <c r="O220" s="188" t="s">
        <v>112</v>
      </c>
      <c r="P220" s="189"/>
      <c r="Q220" s="189"/>
      <c r="R220" s="189"/>
      <c r="S220" s="189"/>
      <c r="T220" s="189"/>
      <c r="U220" s="189"/>
      <c r="V220" s="189"/>
      <c r="W220" s="189"/>
      <c r="X220" s="190"/>
      <c r="Y220" s="145">
        <v>1598618</v>
      </c>
      <c r="Z220" s="145"/>
      <c r="AA220" s="145"/>
      <c r="AB220" s="145"/>
      <c r="AC220" s="145"/>
      <c r="AD220" s="145">
        <v>0</v>
      </c>
      <c r="AE220" s="145"/>
      <c r="AF220" s="145"/>
      <c r="AG220" s="145"/>
      <c r="AH220" s="145"/>
      <c r="AI220" s="182">
        <v>1598618</v>
      </c>
      <c r="AJ220" s="183"/>
      <c r="AK220" s="183"/>
      <c r="AL220" s="183"/>
      <c r="AM220" s="184"/>
      <c r="AN220" s="182">
        <v>7262</v>
      </c>
      <c r="AO220" s="183"/>
      <c r="AP220" s="183"/>
      <c r="AQ220" s="183"/>
      <c r="AR220" s="184"/>
      <c r="AS220" s="182">
        <v>0</v>
      </c>
      <c r="AT220" s="183"/>
      <c r="AU220" s="183"/>
      <c r="AV220" s="183"/>
      <c r="AW220" s="184"/>
      <c r="AX220" s="182">
        <v>7262</v>
      </c>
      <c r="AY220" s="183"/>
      <c r="AZ220" s="183"/>
      <c r="BA220" s="183"/>
      <c r="BB220" s="184"/>
      <c r="BC220" s="182">
        <f t="shared" si="17"/>
        <v>-1591356</v>
      </c>
      <c r="BD220" s="183"/>
      <c r="BE220" s="183"/>
      <c r="BF220" s="183"/>
      <c r="BG220" s="184"/>
      <c r="BH220" s="182">
        <f t="shared" si="18"/>
        <v>0</v>
      </c>
      <c r="BI220" s="183"/>
      <c r="BJ220" s="183"/>
      <c r="BK220" s="183"/>
      <c r="BL220" s="184"/>
      <c r="BM220" s="182">
        <v>-1591356</v>
      </c>
      <c r="BN220" s="183"/>
      <c r="BO220" s="183"/>
      <c r="BP220" s="183"/>
      <c r="BQ220" s="184"/>
      <c r="BR220" s="1"/>
      <c r="BS220" s="1"/>
      <c r="BT220" s="1"/>
      <c r="BU220" s="1"/>
      <c r="BV220" s="1"/>
      <c r="BW220" s="1"/>
      <c r="BX220" s="1"/>
      <c r="BY220" s="1"/>
      <c r="BZ220" s="2"/>
    </row>
    <row r="221" spans="1:78" ht="71.25" customHeight="1">
      <c r="A221" s="185"/>
      <c r="B221" s="125"/>
      <c r="C221" s="186" t="s">
        <v>163</v>
      </c>
      <c r="D221" s="186"/>
      <c r="E221" s="186"/>
      <c r="F221" s="186"/>
      <c r="G221" s="186"/>
      <c r="H221" s="186"/>
      <c r="I221" s="186"/>
      <c r="J221" s="187" t="s">
        <v>100</v>
      </c>
      <c r="K221" s="187"/>
      <c r="L221" s="187"/>
      <c r="M221" s="187"/>
      <c r="N221" s="187"/>
      <c r="O221" s="188" t="s">
        <v>112</v>
      </c>
      <c r="P221" s="189"/>
      <c r="Q221" s="189"/>
      <c r="R221" s="189"/>
      <c r="S221" s="189"/>
      <c r="T221" s="189"/>
      <c r="U221" s="189"/>
      <c r="V221" s="189"/>
      <c r="W221" s="189"/>
      <c r="X221" s="190"/>
      <c r="Y221" s="145">
        <v>100000</v>
      </c>
      <c r="Z221" s="145"/>
      <c r="AA221" s="145"/>
      <c r="AB221" s="145"/>
      <c r="AC221" s="145"/>
      <c r="AD221" s="145">
        <v>0</v>
      </c>
      <c r="AE221" s="145"/>
      <c r="AF221" s="145"/>
      <c r="AG221" s="145"/>
      <c r="AH221" s="145"/>
      <c r="AI221" s="182">
        <v>100000</v>
      </c>
      <c r="AJ221" s="183"/>
      <c r="AK221" s="183"/>
      <c r="AL221" s="183"/>
      <c r="AM221" s="184"/>
      <c r="AN221" s="182">
        <v>0</v>
      </c>
      <c r="AO221" s="183"/>
      <c r="AP221" s="183"/>
      <c r="AQ221" s="183"/>
      <c r="AR221" s="184"/>
      <c r="AS221" s="182">
        <v>0</v>
      </c>
      <c r="AT221" s="183"/>
      <c r="AU221" s="183"/>
      <c r="AV221" s="183"/>
      <c r="AW221" s="184"/>
      <c r="AX221" s="182">
        <v>0</v>
      </c>
      <c r="AY221" s="183"/>
      <c r="AZ221" s="183"/>
      <c r="BA221" s="183"/>
      <c r="BB221" s="184"/>
      <c r="BC221" s="182">
        <f t="shared" si="17"/>
        <v>-100000</v>
      </c>
      <c r="BD221" s="183"/>
      <c r="BE221" s="183"/>
      <c r="BF221" s="183"/>
      <c r="BG221" s="184"/>
      <c r="BH221" s="182">
        <f t="shared" si="18"/>
        <v>0</v>
      </c>
      <c r="BI221" s="183"/>
      <c r="BJ221" s="183"/>
      <c r="BK221" s="183"/>
      <c r="BL221" s="184"/>
      <c r="BM221" s="182">
        <v>-100000</v>
      </c>
      <c r="BN221" s="183"/>
      <c r="BO221" s="183"/>
      <c r="BP221" s="183"/>
      <c r="BQ221" s="184"/>
      <c r="BR221" s="1"/>
      <c r="BS221" s="1"/>
      <c r="BT221" s="1"/>
      <c r="BU221" s="1"/>
      <c r="BV221" s="1"/>
      <c r="BW221" s="1"/>
      <c r="BX221" s="1"/>
      <c r="BY221" s="1"/>
      <c r="BZ221" s="2"/>
    </row>
    <row r="222" spans="1:78" ht="71.25" customHeight="1">
      <c r="A222" s="185"/>
      <c r="B222" s="125"/>
      <c r="C222" s="186" t="s">
        <v>164</v>
      </c>
      <c r="D222" s="186"/>
      <c r="E222" s="186"/>
      <c r="F222" s="186"/>
      <c r="G222" s="186"/>
      <c r="H222" s="186"/>
      <c r="I222" s="186"/>
      <c r="J222" s="187" t="s">
        <v>100</v>
      </c>
      <c r="K222" s="187"/>
      <c r="L222" s="187"/>
      <c r="M222" s="187"/>
      <c r="N222" s="187"/>
      <c r="O222" s="188" t="s">
        <v>112</v>
      </c>
      <c r="P222" s="189"/>
      <c r="Q222" s="189"/>
      <c r="R222" s="189"/>
      <c r="S222" s="189"/>
      <c r="T222" s="189"/>
      <c r="U222" s="189"/>
      <c r="V222" s="189"/>
      <c r="W222" s="189"/>
      <c r="X222" s="190"/>
      <c r="Y222" s="145">
        <v>10100000</v>
      </c>
      <c r="Z222" s="145"/>
      <c r="AA222" s="145"/>
      <c r="AB222" s="145"/>
      <c r="AC222" s="145"/>
      <c r="AD222" s="145">
        <v>0</v>
      </c>
      <c r="AE222" s="145"/>
      <c r="AF222" s="145"/>
      <c r="AG222" s="145"/>
      <c r="AH222" s="145"/>
      <c r="AI222" s="182">
        <v>10100000</v>
      </c>
      <c r="AJ222" s="183"/>
      <c r="AK222" s="183"/>
      <c r="AL222" s="183"/>
      <c r="AM222" s="184"/>
      <c r="AN222" s="182">
        <v>0</v>
      </c>
      <c r="AO222" s="183"/>
      <c r="AP222" s="183"/>
      <c r="AQ222" s="183"/>
      <c r="AR222" s="184"/>
      <c r="AS222" s="182">
        <v>0</v>
      </c>
      <c r="AT222" s="183"/>
      <c r="AU222" s="183"/>
      <c r="AV222" s="183"/>
      <c r="AW222" s="184"/>
      <c r="AX222" s="182">
        <v>0</v>
      </c>
      <c r="AY222" s="183"/>
      <c r="AZ222" s="183"/>
      <c r="BA222" s="183"/>
      <c r="BB222" s="184"/>
      <c r="BC222" s="182">
        <f t="shared" si="17"/>
        <v>-10100000</v>
      </c>
      <c r="BD222" s="183"/>
      <c r="BE222" s="183"/>
      <c r="BF222" s="183"/>
      <c r="BG222" s="184"/>
      <c r="BH222" s="182">
        <f t="shared" si="18"/>
        <v>0</v>
      </c>
      <c r="BI222" s="183"/>
      <c r="BJ222" s="183"/>
      <c r="BK222" s="183"/>
      <c r="BL222" s="184"/>
      <c r="BM222" s="182">
        <v>-10100000</v>
      </c>
      <c r="BN222" s="183"/>
      <c r="BO222" s="183"/>
      <c r="BP222" s="183"/>
      <c r="BQ222" s="184"/>
      <c r="BR222" s="1"/>
      <c r="BS222" s="1"/>
      <c r="BT222" s="1"/>
      <c r="BU222" s="1"/>
      <c r="BV222" s="1"/>
      <c r="BW222" s="1"/>
      <c r="BX222" s="1"/>
      <c r="BY222" s="1"/>
      <c r="BZ222" s="2"/>
    </row>
    <row r="223" spans="1:78" ht="18.75" customHeight="1">
      <c r="A223" s="85"/>
      <c r="B223" s="86"/>
      <c r="C223" s="178" t="s">
        <v>198</v>
      </c>
      <c r="D223" s="178"/>
      <c r="E223" s="178"/>
      <c r="F223" s="178"/>
      <c r="G223" s="178"/>
      <c r="H223" s="178"/>
      <c r="I223" s="178"/>
      <c r="J223" s="179" t="s">
        <v>98</v>
      </c>
      <c r="K223" s="179"/>
      <c r="L223" s="179"/>
      <c r="M223" s="179"/>
      <c r="N223" s="179"/>
      <c r="O223" s="179" t="s">
        <v>98</v>
      </c>
      <c r="P223" s="179"/>
      <c r="Q223" s="179"/>
      <c r="R223" s="179"/>
      <c r="S223" s="179"/>
      <c r="T223" s="179"/>
      <c r="U223" s="179"/>
      <c r="V223" s="179"/>
      <c r="W223" s="179"/>
      <c r="X223" s="179"/>
      <c r="Y223" s="201"/>
      <c r="Z223" s="202"/>
      <c r="AA223" s="202"/>
      <c r="AB223" s="202"/>
      <c r="AC223" s="203"/>
      <c r="AD223" s="145"/>
      <c r="AE223" s="145"/>
      <c r="AF223" s="145"/>
      <c r="AG223" s="145"/>
      <c r="AH223" s="14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
      <c r="BS223" s="1"/>
      <c r="BT223" s="1"/>
      <c r="BU223" s="1"/>
      <c r="BV223" s="1"/>
      <c r="BW223" s="1"/>
      <c r="BX223" s="1"/>
      <c r="BY223" s="1"/>
      <c r="BZ223" s="2"/>
    </row>
    <row r="224" spans="1:78" ht="51.95" customHeight="1">
      <c r="A224" s="185"/>
      <c r="B224" s="125"/>
      <c r="C224" s="186" t="s">
        <v>255</v>
      </c>
      <c r="D224" s="186"/>
      <c r="E224" s="186"/>
      <c r="F224" s="186"/>
      <c r="G224" s="186"/>
      <c r="H224" s="186"/>
      <c r="I224" s="186"/>
      <c r="J224" s="187" t="s">
        <v>103</v>
      </c>
      <c r="K224" s="187"/>
      <c r="L224" s="187"/>
      <c r="M224" s="187"/>
      <c r="N224" s="187"/>
      <c r="O224" s="188" t="s">
        <v>112</v>
      </c>
      <c r="P224" s="189"/>
      <c r="Q224" s="189"/>
      <c r="R224" s="189"/>
      <c r="S224" s="189"/>
      <c r="T224" s="189"/>
      <c r="U224" s="189"/>
      <c r="V224" s="189"/>
      <c r="W224" s="189"/>
      <c r="X224" s="190"/>
      <c r="Y224" s="145">
        <v>18</v>
      </c>
      <c r="Z224" s="145"/>
      <c r="AA224" s="145"/>
      <c r="AB224" s="145"/>
      <c r="AC224" s="145"/>
      <c r="AD224" s="145">
        <v>0</v>
      </c>
      <c r="AE224" s="145"/>
      <c r="AF224" s="145"/>
      <c r="AG224" s="145"/>
      <c r="AH224" s="145"/>
      <c r="AI224" s="182">
        <v>18</v>
      </c>
      <c r="AJ224" s="183"/>
      <c r="AK224" s="183"/>
      <c r="AL224" s="183"/>
      <c r="AM224" s="184"/>
      <c r="AN224" s="182">
        <v>10</v>
      </c>
      <c r="AO224" s="183"/>
      <c r="AP224" s="183"/>
      <c r="AQ224" s="183"/>
      <c r="AR224" s="184"/>
      <c r="AS224" s="182">
        <v>0</v>
      </c>
      <c r="AT224" s="183"/>
      <c r="AU224" s="183"/>
      <c r="AV224" s="183"/>
      <c r="AW224" s="184"/>
      <c r="AX224" s="182">
        <v>10</v>
      </c>
      <c r="AY224" s="183"/>
      <c r="AZ224" s="183"/>
      <c r="BA224" s="183"/>
      <c r="BB224" s="184"/>
      <c r="BC224" s="182">
        <f t="shared" ref="BC224:BC225" si="19">AN224-Y224</f>
        <v>-8</v>
      </c>
      <c r="BD224" s="183"/>
      <c r="BE224" s="183"/>
      <c r="BF224" s="183"/>
      <c r="BG224" s="184"/>
      <c r="BH224" s="182">
        <f t="shared" ref="BH224:BH225" si="20">AS224-AD224</f>
        <v>0</v>
      </c>
      <c r="BI224" s="183"/>
      <c r="BJ224" s="183"/>
      <c r="BK224" s="183"/>
      <c r="BL224" s="184"/>
      <c r="BM224" s="182">
        <v>-8</v>
      </c>
      <c r="BN224" s="183"/>
      <c r="BO224" s="183"/>
      <c r="BP224" s="183"/>
      <c r="BQ224" s="184"/>
      <c r="BR224" s="1"/>
      <c r="BS224" s="1"/>
      <c r="BT224" s="1"/>
      <c r="BU224" s="1"/>
      <c r="BV224" s="1"/>
      <c r="BW224" s="1"/>
      <c r="BX224" s="1"/>
      <c r="BY224" s="1"/>
      <c r="BZ224" s="2"/>
    </row>
    <row r="225" spans="1:79" ht="51" customHeight="1">
      <c r="A225" s="185"/>
      <c r="B225" s="125"/>
      <c r="C225" s="186" t="s">
        <v>256</v>
      </c>
      <c r="D225" s="186"/>
      <c r="E225" s="186"/>
      <c r="F225" s="186"/>
      <c r="G225" s="186"/>
      <c r="H225" s="186"/>
      <c r="I225" s="186"/>
      <c r="J225" s="187" t="s">
        <v>103</v>
      </c>
      <c r="K225" s="187"/>
      <c r="L225" s="187"/>
      <c r="M225" s="187"/>
      <c r="N225" s="187"/>
      <c r="O225" s="188" t="s">
        <v>112</v>
      </c>
      <c r="P225" s="189"/>
      <c r="Q225" s="189"/>
      <c r="R225" s="189"/>
      <c r="S225" s="189"/>
      <c r="T225" s="189"/>
      <c r="U225" s="189"/>
      <c r="V225" s="189"/>
      <c r="W225" s="189"/>
      <c r="X225" s="190"/>
      <c r="Y225" s="145">
        <v>18</v>
      </c>
      <c r="Z225" s="145"/>
      <c r="AA225" s="145"/>
      <c r="AB225" s="145"/>
      <c r="AC225" s="145"/>
      <c r="AD225" s="145">
        <v>0</v>
      </c>
      <c r="AE225" s="145"/>
      <c r="AF225" s="145"/>
      <c r="AG225" s="145"/>
      <c r="AH225" s="145"/>
      <c r="AI225" s="182">
        <v>18</v>
      </c>
      <c r="AJ225" s="183"/>
      <c r="AK225" s="183"/>
      <c r="AL225" s="183"/>
      <c r="AM225" s="184"/>
      <c r="AN225" s="182">
        <v>14</v>
      </c>
      <c r="AO225" s="183"/>
      <c r="AP225" s="183"/>
      <c r="AQ225" s="183"/>
      <c r="AR225" s="184"/>
      <c r="AS225" s="182">
        <v>0</v>
      </c>
      <c r="AT225" s="183"/>
      <c r="AU225" s="183"/>
      <c r="AV225" s="183"/>
      <c r="AW225" s="184"/>
      <c r="AX225" s="182">
        <v>14</v>
      </c>
      <c r="AY225" s="183"/>
      <c r="AZ225" s="183"/>
      <c r="BA225" s="183"/>
      <c r="BB225" s="184"/>
      <c r="BC225" s="182">
        <f t="shared" si="19"/>
        <v>-4</v>
      </c>
      <c r="BD225" s="183"/>
      <c r="BE225" s="183"/>
      <c r="BF225" s="183"/>
      <c r="BG225" s="184"/>
      <c r="BH225" s="182">
        <f t="shared" si="20"/>
        <v>0</v>
      </c>
      <c r="BI225" s="183"/>
      <c r="BJ225" s="183"/>
      <c r="BK225" s="183"/>
      <c r="BL225" s="184"/>
      <c r="BM225" s="182">
        <v>-4</v>
      </c>
      <c r="BN225" s="183"/>
      <c r="BO225" s="183"/>
      <c r="BP225" s="183"/>
      <c r="BQ225" s="184"/>
      <c r="BR225" s="1"/>
      <c r="BS225" s="1"/>
      <c r="BT225" s="1"/>
      <c r="BU225" s="1"/>
      <c r="BV225" s="1"/>
      <c r="BW225" s="1"/>
      <c r="BX225" s="1"/>
      <c r="BY225" s="1"/>
      <c r="BZ225" s="2"/>
    </row>
    <row r="226" spans="1:79" ht="18.75" customHeight="1">
      <c r="A226" s="85"/>
      <c r="B226" s="86"/>
      <c r="C226" s="178" t="s">
        <v>281</v>
      </c>
      <c r="D226" s="178"/>
      <c r="E226" s="178"/>
      <c r="F226" s="178"/>
      <c r="G226" s="178"/>
      <c r="H226" s="178"/>
      <c r="I226" s="178"/>
      <c r="J226" s="179" t="s">
        <v>98</v>
      </c>
      <c r="K226" s="179"/>
      <c r="L226" s="179"/>
      <c r="M226" s="179"/>
      <c r="N226" s="179"/>
      <c r="O226" s="179" t="s">
        <v>98</v>
      </c>
      <c r="P226" s="179"/>
      <c r="Q226" s="179"/>
      <c r="R226" s="179"/>
      <c r="S226" s="179"/>
      <c r="T226" s="179"/>
      <c r="U226" s="179"/>
      <c r="V226" s="179"/>
      <c r="W226" s="179"/>
      <c r="X226" s="179"/>
      <c r="Y226" s="151"/>
      <c r="Z226" s="151"/>
      <c r="AA226" s="151"/>
      <c r="AB226" s="151"/>
      <c r="AC226" s="151"/>
      <c r="AD226" s="145"/>
      <c r="AE226" s="145"/>
      <c r="AF226" s="145"/>
      <c r="AG226" s="145"/>
      <c r="AH226" s="14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
      <c r="BS226" s="1"/>
      <c r="BT226" s="1"/>
      <c r="BU226" s="1"/>
      <c r="BV226" s="1"/>
      <c r="BW226" s="1"/>
      <c r="BX226" s="1"/>
      <c r="BY226" s="1"/>
      <c r="BZ226" s="2"/>
    </row>
    <row r="227" spans="1:79" ht="41.1" customHeight="1">
      <c r="A227" s="185"/>
      <c r="B227" s="125"/>
      <c r="C227" s="186" t="s">
        <v>334</v>
      </c>
      <c r="D227" s="186"/>
      <c r="E227" s="186"/>
      <c r="F227" s="186"/>
      <c r="G227" s="186"/>
      <c r="H227" s="186"/>
      <c r="I227" s="186"/>
      <c r="J227" s="187" t="s">
        <v>100</v>
      </c>
      <c r="K227" s="187"/>
      <c r="L227" s="187"/>
      <c r="M227" s="187"/>
      <c r="N227" s="187"/>
      <c r="O227" s="188" t="s">
        <v>201</v>
      </c>
      <c r="P227" s="189"/>
      <c r="Q227" s="189"/>
      <c r="R227" s="189"/>
      <c r="S227" s="189"/>
      <c r="T227" s="189"/>
      <c r="U227" s="189"/>
      <c r="V227" s="189"/>
      <c r="W227" s="189"/>
      <c r="X227" s="190"/>
      <c r="Y227" s="145">
        <v>2712232.37</v>
      </c>
      <c r="Z227" s="145"/>
      <c r="AA227" s="145"/>
      <c r="AB227" s="145"/>
      <c r="AC227" s="145"/>
      <c r="AD227" s="145">
        <v>0</v>
      </c>
      <c r="AE227" s="145"/>
      <c r="AF227" s="145"/>
      <c r="AG227" s="145"/>
      <c r="AH227" s="145"/>
      <c r="AI227" s="182">
        <v>2712232.37</v>
      </c>
      <c r="AJ227" s="183"/>
      <c r="AK227" s="183"/>
      <c r="AL227" s="183"/>
      <c r="AM227" s="184"/>
      <c r="AN227" s="182">
        <v>581038.93999999994</v>
      </c>
      <c r="AO227" s="183"/>
      <c r="AP227" s="183"/>
      <c r="AQ227" s="183"/>
      <c r="AR227" s="184"/>
      <c r="AS227" s="182">
        <v>0</v>
      </c>
      <c r="AT227" s="183"/>
      <c r="AU227" s="183"/>
      <c r="AV227" s="183"/>
      <c r="AW227" s="184"/>
      <c r="AX227" s="182">
        <v>581038.93999999994</v>
      </c>
      <c r="AY227" s="183"/>
      <c r="AZ227" s="183"/>
      <c r="BA227" s="183"/>
      <c r="BB227" s="184"/>
      <c r="BC227" s="182">
        <f t="shared" ref="BC227" si="21">AN227-Y227</f>
        <v>-2131193.4300000002</v>
      </c>
      <c r="BD227" s="183"/>
      <c r="BE227" s="183"/>
      <c r="BF227" s="183"/>
      <c r="BG227" s="184"/>
      <c r="BH227" s="182">
        <f t="shared" ref="BH227" si="22">AS227-AD227</f>
        <v>0</v>
      </c>
      <c r="BI227" s="183"/>
      <c r="BJ227" s="183"/>
      <c r="BK227" s="183"/>
      <c r="BL227" s="184"/>
      <c r="BM227" s="182">
        <v>-2131193.4300000002</v>
      </c>
      <c r="BN227" s="183"/>
      <c r="BO227" s="183"/>
      <c r="BP227" s="183"/>
      <c r="BQ227" s="184"/>
      <c r="BR227" s="1"/>
      <c r="BS227" s="1"/>
      <c r="BT227" s="1"/>
      <c r="BU227" s="1"/>
      <c r="BV227" s="1"/>
      <c r="BW227" s="1"/>
      <c r="BX227" s="1"/>
      <c r="BY227" s="1"/>
      <c r="BZ227" s="2"/>
    </row>
    <row r="228" spans="1:79" ht="18.75" customHeight="1">
      <c r="A228" s="85"/>
      <c r="B228" s="86"/>
      <c r="C228" s="178" t="s">
        <v>360</v>
      </c>
      <c r="D228" s="178"/>
      <c r="E228" s="178"/>
      <c r="F228" s="178"/>
      <c r="G228" s="178"/>
      <c r="H228" s="178"/>
      <c r="I228" s="178"/>
      <c r="J228" s="179" t="s">
        <v>98</v>
      </c>
      <c r="K228" s="179"/>
      <c r="L228" s="179"/>
      <c r="M228" s="179"/>
      <c r="N228" s="179"/>
      <c r="O228" s="179" t="s">
        <v>98</v>
      </c>
      <c r="P228" s="179"/>
      <c r="Q228" s="179"/>
      <c r="R228" s="179"/>
      <c r="S228" s="179"/>
      <c r="T228" s="179"/>
      <c r="U228" s="179"/>
      <c r="V228" s="179"/>
      <c r="W228" s="179"/>
      <c r="X228" s="179"/>
      <c r="Y228" s="151"/>
      <c r="Z228" s="151"/>
      <c r="AA228" s="151"/>
      <c r="AB228" s="151"/>
      <c r="AC228" s="151"/>
      <c r="AD228" s="145"/>
      <c r="AE228" s="145"/>
      <c r="AF228" s="145"/>
      <c r="AG228" s="145"/>
      <c r="AH228" s="14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
      <c r="BS228" s="1"/>
      <c r="BT228" s="1"/>
      <c r="BU228" s="1"/>
      <c r="BV228" s="1"/>
      <c r="BW228" s="1"/>
      <c r="BX228" s="1"/>
      <c r="BY228" s="1"/>
      <c r="BZ228" s="2"/>
    </row>
    <row r="229" spans="1:79" ht="51" customHeight="1">
      <c r="A229" s="185"/>
      <c r="B229" s="125"/>
      <c r="C229" s="186" t="s">
        <v>398</v>
      </c>
      <c r="D229" s="186"/>
      <c r="E229" s="186"/>
      <c r="F229" s="186"/>
      <c r="G229" s="186"/>
      <c r="H229" s="186"/>
      <c r="I229" s="186"/>
      <c r="J229" s="187" t="s">
        <v>362</v>
      </c>
      <c r="K229" s="187"/>
      <c r="L229" s="187"/>
      <c r="M229" s="187"/>
      <c r="N229" s="187"/>
      <c r="O229" s="188" t="s">
        <v>201</v>
      </c>
      <c r="P229" s="189"/>
      <c r="Q229" s="189"/>
      <c r="R229" s="189"/>
      <c r="S229" s="189"/>
      <c r="T229" s="189"/>
      <c r="U229" s="189"/>
      <c r="V229" s="189"/>
      <c r="W229" s="189"/>
      <c r="X229" s="190"/>
      <c r="Y229" s="145">
        <v>100</v>
      </c>
      <c r="Z229" s="145"/>
      <c r="AA229" s="145"/>
      <c r="AB229" s="145"/>
      <c r="AC229" s="145"/>
      <c r="AD229" s="145">
        <v>0</v>
      </c>
      <c r="AE229" s="145"/>
      <c r="AF229" s="145"/>
      <c r="AG229" s="145"/>
      <c r="AH229" s="145"/>
      <c r="AI229" s="182">
        <v>100</v>
      </c>
      <c r="AJ229" s="183"/>
      <c r="AK229" s="183"/>
      <c r="AL229" s="183"/>
      <c r="AM229" s="184"/>
      <c r="AN229" s="182">
        <v>16.66</v>
      </c>
      <c r="AO229" s="183"/>
      <c r="AP229" s="183"/>
      <c r="AQ229" s="183"/>
      <c r="AR229" s="184"/>
      <c r="AS229" s="182">
        <v>0</v>
      </c>
      <c r="AT229" s="183"/>
      <c r="AU229" s="183"/>
      <c r="AV229" s="183"/>
      <c r="AW229" s="184"/>
      <c r="AX229" s="182">
        <v>16.66</v>
      </c>
      <c r="AY229" s="183"/>
      <c r="AZ229" s="183"/>
      <c r="BA229" s="183"/>
      <c r="BB229" s="184"/>
      <c r="BC229" s="182">
        <f t="shared" ref="BC229" si="23">AN229-Y229</f>
        <v>-83.34</v>
      </c>
      <c r="BD229" s="183"/>
      <c r="BE229" s="183"/>
      <c r="BF229" s="183"/>
      <c r="BG229" s="184"/>
      <c r="BH229" s="182">
        <f t="shared" ref="BH229" si="24">AS229-AD229</f>
        <v>0</v>
      </c>
      <c r="BI229" s="183"/>
      <c r="BJ229" s="183"/>
      <c r="BK229" s="183"/>
      <c r="BL229" s="184"/>
      <c r="BM229" s="182">
        <v>-83.34</v>
      </c>
      <c r="BN229" s="183"/>
      <c r="BO229" s="183"/>
      <c r="BP229" s="183"/>
      <c r="BQ229" s="184"/>
      <c r="BR229" s="1"/>
      <c r="BS229" s="1"/>
      <c r="BT229" s="1"/>
      <c r="BU229" s="1"/>
      <c r="BV229" s="1"/>
      <c r="BW229" s="1"/>
      <c r="BX229" s="1"/>
      <c r="BY229" s="1"/>
      <c r="BZ229" s="2"/>
    </row>
    <row r="230" spans="1:79" s="6" customFormat="1" ht="36.75" customHeight="1">
      <c r="A230" s="85"/>
      <c r="B230" s="86"/>
      <c r="C230" s="178" t="s">
        <v>460</v>
      </c>
      <c r="D230" s="178"/>
      <c r="E230" s="178"/>
      <c r="F230" s="178"/>
      <c r="G230" s="178"/>
      <c r="H230" s="178"/>
      <c r="I230" s="178"/>
      <c r="J230" s="179" t="s">
        <v>98</v>
      </c>
      <c r="K230" s="179"/>
      <c r="L230" s="179"/>
      <c r="M230" s="179"/>
      <c r="N230" s="179"/>
      <c r="O230" s="179" t="s">
        <v>98</v>
      </c>
      <c r="P230" s="179"/>
      <c r="Q230" s="179"/>
      <c r="R230" s="179"/>
      <c r="S230" s="179"/>
      <c r="T230" s="179"/>
      <c r="U230" s="179"/>
      <c r="V230" s="179"/>
      <c r="W230" s="179"/>
      <c r="X230" s="179"/>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4"/>
      <c r="BS230" s="4"/>
      <c r="BT230" s="4"/>
      <c r="BU230" s="4"/>
      <c r="BV230" s="4"/>
      <c r="BW230" s="4"/>
      <c r="BX230" s="4"/>
      <c r="BY230" s="4"/>
      <c r="BZ230" s="5"/>
      <c r="CA230" s="6" t="s">
        <v>24</v>
      </c>
    </row>
    <row r="231" spans="1:79" s="6" customFormat="1" ht="18.75" customHeight="1">
      <c r="A231" s="85"/>
      <c r="B231" s="86"/>
      <c r="C231" s="178" t="s">
        <v>97</v>
      </c>
      <c r="D231" s="178"/>
      <c r="E231" s="178"/>
      <c r="F231" s="178"/>
      <c r="G231" s="178"/>
      <c r="H231" s="178"/>
      <c r="I231" s="178"/>
      <c r="J231" s="179" t="s">
        <v>98</v>
      </c>
      <c r="K231" s="179"/>
      <c r="L231" s="179"/>
      <c r="M231" s="179"/>
      <c r="N231" s="179"/>
      <c r="O231" s="179" t="s">
        <v>98</v>
      </c>
      <c r="P231" s="179"/>
      <c r="Q231" s="179"/>
      <c r="R231" s="179"/>
      <c r="S231" s="179"/>
      <c r="T231" s="179"/>
      <c r="U231" s="179"/>
      <c r="V231" s="179"/>
      <c r="W231" s="179"/>
      <c r="X231" s="179"/>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4"/>
      <c r="BS231" s="4"/>
      <c r="BT231" s="4"/>
      <c r="BU231" s="4"/>
      <c r="BV231" s="4"/>
      <c r="BW231" s="4"/>
      <c r="BX231" s="4"/>
      <c r="BY231" s="4"/>
      <c r="BZ231" s="5"/>
      <c r="CA231" s="6" t="s">
        <v>24</v>
      </c>
    </row>
    <row r="232" spans="1:79" ht="32.450000000000003" customHeight="1">
      <c r="A232" s="185"/>
      <c r="B232" s="125"/>
      <c r="C232" s="186" t="s">
        <v>165</v>
      </c>
      <c r="D232" s="186"/>
      <c r="E232" s="186"/>
      <c r="F232" s="186"/>
      <c r="G232" s="186"/>
      <c r="H232" s="186"/>
      <c r="I232" s="186"/>
      <c r="J232" s="187" t="s">
        <v>100</v>
      </c>
      <c r="K232" s="187"/>
      <c r="L232" s="187"/>
      <c r="M232" s="187"/>
      <c r="N232" s="187"/>
      <c r="O232" s="188" t="s">
        <v>101</v>
      </c>
      <c r="P232" s="189"/>
      <c r="Q232" s="189"/>
      <c r="R232" s="189"/>
      <c r="S232" s="189"/>
      <c r="T232" s="189"/>
      <c r="U232" s="189"/>
      <c r="V232" s="189"/>
      <c r="W232" s="189"/>
      <c r="X232" s="190"/>
      <c r="Y232" s="145">
        <v>3840669</v>
      </c>
      <c r="Z232" s="145"/>
      <c r="AA232" s="145"/>
      <c r="AB232" s="145"/>
      <c r="AC232" s="145"/>
      <c r="AD232" s="145">
        <v>0</v>
      </c>
      <c r="AE232" s="145"/>
      <c r="AF232" s="145"/>
      <c r="AG232" s="145"/>
      <c r="AH232" s="145"/>
      <c r="AI232" s="182">
        <v>3840669</v>
      </c>
      <c r="AJ232" s="183"/>
      <c r="AK232" s="183"/>
      <c r="AL232" s="183"/>
      <c r="AM232" s="184"/>
      <c r="AN232" s="182">
        <v>1802259.51</v>
      </c>
      <c r="AO232" s="183"/>
      <c r="AP232" s="183"/>
      <c r="AQ232" s="183"/>
      <c r="AR232" s="184"/>
      <c r="AS232" s="182">
        <v>0</v>
      </c>
      <c r="AT232" s="183"/>
      <c r="AU232" s="183"/>
      <c r="AV232" s="183"/>
      <c r="AW232" s="184"/>
      <c r="AX232" s="182">
        <v>1802259.51</v>
      </c>
      <c r="AY232" s="183"/>
      <c r="AZ232" s="183"/>
      <c r="BA232" s="183"/>
      <c r="BB232" s="184"/>
      <c r="BC232" s="182">
        <f>AN232-Y232</f>
        <v>-2038409.49</v>
      </c>
      <c r="BD232" s="183"/>
      <c r="BE232" s="183"/>
      <c r="BF232" s="183"/>
      <c r="BG232" s="184"/>
      <c r="BH232" s="182">
        <f>AS232-AD232</f>
        <v>0</v>
      </c>
      <c r="BI232" s="183"/>
      <c r="BJ232" s="183"/>
      <c r="BK232" s="183"/>
      <c r="BL232" s="184"/>
      <c r="BM232" s="182">
        <v>-2038409.49</v>
      </c>
      <c r="BN232" s="183"/>
      <c r="BO232" s="183"/>
      <c r="BP232" s="183"/>
      <c r="BQ232" s="184"/>
      <c r="BR232" s="1"/>
      <c r="BS232" s="1"/>
      <c r="BT232" s="1"/>
      <c r="BU232" s="1"/>
      <c r="BV232" s="1"/>
      <c r="BW232" s="1"/>
      <c r="BX232" s="1"/>
      <c r="BY232" s="1"/>
      <c r="BZ232" s="2"/>
    </row>
    <row r="233" spans="1:79" ht="72.75" customHeight="1">
      <c r="A233" s="185"/>
      <c r="B233" s="125"/>
      <c r="C233" s="186" t="s">
        <v>166</v>
      </c>
      <c r="D233" s="186"/>
      <c r="E233" s="186"/>
      <c r="F233" s="186"/>
      <c r="G233" s="186"/>
      <c r="H233" s="186"/>
      <c r="I233" s="186"/>
      <c r="J233" s="187" t="s">
        <v>100</v>
      </c>
      <c r="K233" s="187"/>
      <c r="L233" s="187"/>
      <c r="M233" s="187"/>
      <c r="N233" s="187"/>
      <c r="O233" s="188" t="s">
        <v>112</v>
      </c>
      <c r="P233" s="189"/>
      <c r="Q233" s="189"/>
      <c r="R233" s="189"/>
      <c r="S233" s="189"/>
      <c r="T233" s="189"/>
      <c r="U233" s="189"/>
      <c r="V233" s="189"/>
      <c r="W233" s="189"/>
      <c r="X233" s="190"/>
      <c r="Y233" s="145">
        <v>2857305</v>
      </c>
      <c r="Z233" s="145"/>
      <c r="AA233" s="145"/>
      <c r="AB233" s="145"/>
      <c r="AC233" s="145"/>
      <c r="AD233" s="145">
        <v>0</v>
      </c>
      <c r="AE233" s="145"/>
      <c r="AF233" s="145"/>
      <c r="AG233" s="145"/>
      <c r="AH233" s="145"/>
      <c r="AI233" s="182">
        <v>2857305</v>
      </c>
      <c r="AJ233" s="183"/>
      <c r="AK233" s="183"/>
      <c r="AL233" s="183"/>
      <c r="AM233" s="184"/>
      <c r="AN233" s="182">
        <v>913980.33</v>
      </c>
      <c r="AO233" s="183"/>
      <c r="AP233" s="183"/>
      <c r="AQ233" s="183"/>
      <c r="AR233" s="184"/>
      <c r="AS233" s="182">
        <v>0</v>
      </c>
      <c r="AT233" s="183"/>
      <c r="AU233" s="183"/>
      <c r="AV233" s="183"/>
      <c r="AW233" s="184"/>
      <c r="AX233" s="182">
        <v>913980.33</v>
      </c>
      <c r="AY233" s="183"/>
      <c r="AZ233" s="183"/>
      <c r="BA233" s="183"/>
      <c r="BB233" s="184"/>
      <c r="BC233" s="182">
        <f>AN233-Y233</f>
        <v>-1943324.67</v>
      </c>
      <c r="BD233" s="183"/>
      <c r="BE233" s="183"/>
      <c r="BF233" s="183"/>
      <c r="BG233" s="184"/>
      <c r="BH233" s="182">
        <f>AS233-AD233</f>
        <v>0</v>
      </c>
      <c r="BI233" s="183"/>
      <c r="BJ233" s="183"/>
      <c r="BK233" s="183"/>
      <c r="BL233" s="184"/>
      <c r="BM233" s="182">
        <v>-1943324.67</v>
      </c>
      <c r="BN233" s="183"/>
      <c r="BO233" s="183"/>
      <c r="BP233" s="183"/>
      <c r="BQ233" s="184"/>
      <c r="BR233" s="1"/>
      <c r="BS233" s="1"/>
      <c r="BT233" s="1"/>
      <c r="BU233" s="1"/>
      <c r="BV233" s="1"/>
      <c r="BW233" s="1"/>
      <c r="BX233" s="1"/>
      <c r="BY233" s="1"/>
      <c r="BZ233" s="2"/>
    </row>
    <row r="234" spans="1:79" ht="56.25" customHeight="1">
      <c r="A234" s="185"/>
      <c r="B234" s="125"/>
      <c r="C234" s="186" t="s">
        <v>167</v>
      </c>
      <c r="D234" s="186"/>
      <c r="E234" s="186"/>
      <c r="F234" s="186"/>
      <c r="G234" s="186"/>
      <c r="H234" s="186"/>
      <c r="I234" s="186"/>
      <c r="J234" s="187" t="s">
        <v>100</v>
      </c>
      <c r="K234" s="187"/>
      <c r="L234" s="187"/>
      <c r="M234" s="187"/>
      <c r="N234" s="187"/>
      <c r="O234" s="188" t="s">
        <v>112</v>
      </c>
      <c r="P234" s="189"/>
      <c r="Q234" s="189"/>
      <c r="R234" s="189"/>
      <c r="S234" s="189"/>
      <c r="T234" s="189"/>
      <c r="U234" s="189"/>
      <c r="V234" s="189"/>
      <c r="W234" s="189"/>
      <c r="X234" s="190"/>
      <c r="Y234" s="145">
        <v>584026</v>
      </c>
      <c r="Z234" s="145"/>
      <c r="AA234" s="145"/>
      <c r="AB234" s="145"/>
      <c r="AC234" s="145"/>
      <c r="AD234" s="145">
        <v>0</v>
      </c>
      <c r="AE234" s="145"/>
      <c r="AF234" s="145"/>
      <c r="AG234" s="145"/>
      <c r="AH234" s="145"/>
      <c r="AI234" s="182">
        <v>584026</v>
      </c>
      <c r="AJ234" s="183"/>
      <c r="AK234" s="183"/>
      <c r="AL234" s="183"/>
      <c r="AM234" s="184"/>
      <c r="AN234" s="182">
        <v>489694</v>
      </c>
      <c r="AO234" s="183"/>
      <c r="AP234" s="183"/>
      <c r="AQ234" s="183"/>
      <c r="AR234" s="184"/>
      <c r="AS234" s="182">
        <v>0</v>
      </c>
      <c r="AT234" s="183"/>
      <c r="AU234" s="183"/>
      <c r="AV234" s="183"/>
      <c r="AW234" s="184"/>
      <c r="AX234" s="182">
        <v>489694</v>
      </c>
      <c r="AY234" s="183"/>
      <c r="AZ234" s="183"/>
      <c r="BA234" s="183"/>
      <c r="BB234" s="184"/>
      <c r="BC234" s="182">
        <f>AN234-Y234</f>
        <v>-94332</v>
      </c>
      <c r="BD234" s="183"/>
      <c r="BE234" s="183"/>
      <c r="BF234" s="183"/>
      <c r="BG234" s="184"/>
      <c r="BH234" s="182">
        <f>AS234-AD234</f>
        <v>0</v>
      </c>
      <c r="BI234" s="183"/>
      <c r="BJ234" s="183"/>
      <c r="BK234" s="183"/>
      <c r="BL234" s="184"/>
      <c r="BM234" s="182">
        <v>-94332</v>
      </c>
      <c r="BN234" s="183"/>
      <c r="BO234" s="183"/>
      <c r="BP234" s="183"/>
      <c r="BQ234" s="184"/>
      <c r="BR234" s="1"/>
      <c r="BS234" s="1"/>
      <c r="BT234" s="1"/>
      <c r="BU234" s="1"/>
      <c r="BV234" s="1"/>
      <c r="BW234" s="1"/>
      <c r="BX234" s="1"/>
      <c r="BY234" s="1"/>
      <c r="BZ234" s="2"/>
    </row>
    <row r="235" spans="1:79" ht="64.5" customHeight="1">
      <c r="A235" s="185"/>
      <c r="B235" s="125"/>
      <c r="C235" s="186" t="s">
        <v>168</v>
      </c>
      <c r="D235" s="186"/>
      <c r="E235" s="186"/>
      <c r="F235" s="186"/>
      <c r="G235" s="186"/>
      <c r="H235" s="186"/>
      <c r="I235" s="186"/>
      <c r="J235" s="187" t="s">
        <v>100</v>
      </c>
      <c r="K235" s="187"/>
      <c r="L235" s="187"/>
      <c r="M235" s="187"/>
      <c r="N235" s="187"/>
      <c r="O235" s="188" t="s">
        <v>112</v>
      </c>
      <c r="P235" s="189"/>
      <c r="Q235" s="189"/>
      <c r="R235" s="189"/>
      <c r="S235" s="189"/>
      <c r="T235" s="189"/>
      <c r="U235" s="189"/>
      <c r="V235" s="189"/>
      <c r="W235" s="189"/>
      <c r="X235" s="190"/>
      <c r="Y235" s="145">
        <v>199900</v>
      </c>
      <c r="Z235" s="145"/>
      <c r="AA235" s="145"/>
      <c r="AB235" s="145"/>
      <c r="AC235" s="145"/>
      <c r="AD235" s="145">
        <v>0</v>
      </c>
      <c r="AE235" s="145"/>
      <c r="AF235" s="145"/>
      <c r="AG235" s="145"/>
      <c r="AH235" s="145"/>
      <c r="AI235" s="182">
        <v>199900</v>
      </c>
      <c r="AJ235" s="183"/>
      <c r="AK235" s="183"/>
      <c r="AL235" s="183"/>
      <c r="AM235" s="184"/>
      <c r="AN235" s="182">
        <v>199147.48</v>
      </c>
      <c r="AO235" s="183"/>
      <c r="AP235" s="183"/>
      <c r="AQ235" s="183"/>
      <c r="AR235" s="184"/>
      <c r="AS235" s="182">
        <v>0</v>
      </c>
      <c r="AT235" s="183"/>
      <c r="AU235" s="183"/>
      <c r="AV235" s="183"/>
      <c r="AW235" s="184"/>
      <c r="AX235" s="182">
        <v>199147.48</v>
      </c>
      <c r="AY235" s="183"/>
      <c r="AZ235" s="183"/>
      <c r="BA235" s="183"/>
      <c r="BB235" s="184"/>
      <c r="BC235" s="182">
        <f>AN235-Y235</f>
        <v>-752.51999999998952</v>
      </c>
      <c r="BD235" s="183"/>
      <c r="BE235" s="183"/>
      <c r="BF235" s="183"/>
      <c r="BG235" s="184"/>
      <c r="BH235" s="182">
        <f>AS235-AD235</f>
        <v>0</v>
      </c>
      <c r="BI235" s="183"/>
      <c r="BJ235" s="183"/>
      <c r="BK235" s="183"/>
      <c r="BL235" s="184"/>
      <c r="BM235" s="182">
        <v>-752.51999999998952</v>
      </c>
      <c r="BN235" s="183"/>
      <c r="BO235" s="183"/>
      <c r="BP235" s="183"/>
      <c r="BQ235" s="184"/>
      <c r="BR235" s="1"/>
      <c r="BS235" s="1"/>
      <c r="BT235" s="1"/>
      <c r="BU235" s="1"/>
      <c r="BV235" s="1"/>
      <c r="BW235" s="1"/>
      <c r="BX235" s="1"/>
      <c r="BY235" s="1"/>
      <c r="BZ235" s="2"/>
    </row>
    <row r="236" spans="1:79" ht="67.5" customHeight="1">
      <c r="A236" s="185"/>
      <c r="B236" s="125"/>
      <c r="C236" s="186" t="s">
        <v>169</v>
      </c>
      <c r="D236" s="186"/>
      <c r="E236" s="186"/>
      <c r="F236" s="186"/>
      <c r="G236" s="186"/>
      <c r="H236" s="186"/>
      <c r="I236" s="186"/>
      <c r="J236" s="187" t="s">
        <v>100</v>
      </c>
      <c r="K236" s="187"/>
      <c r="L236" s="187"/>
      <c r="M236" s="187"/>
      <c r="N236" s="187"/>
      <c r="O236" s="188" t="s">
        <v>112</v>
      </c>
      <c r="P236" s="189"/>
      <c r="Q236" s="189"/>
      <c r="R236" s="189"/>
      <c r="S236" s="189"/>
      <c r="T236" s="189"/>
      <c r="U236" s="189"/>
      <c r="V236" s="189"/>
      <c r="W236" s="189"/>
      <c r="X236" s="190"/>
      <c r="Y236" s="145">
        <v>199438</v>
      </c>
      <c r="Z236" s="145"/>
      <c r="AA236" s="145"/>
      <c r="AB236" s="145"/>
      <c r="AC236" s="145"/>
      <c r="AD236" s="145">
        <v>0</v>
      </c>
      <c r="AE236" s="145"/>
      <c r="AF236" s="145"/>
      <c r="AG236" s="145"/>
      <c r="AH236" s="145"/>
      <c r="AI236" s="182">
        <v>199438</v>
      </c>
      <c r="AJ236" s="183"/>
      <c r="AK236" s="183"/>
      <c r="AL236" s="183"/>
      <c r="AM236" s="184"/>
      <c r="AN236" s="182">
        <v>199437.48</v>
      </c>
      <c r="AO236" s="183"/>
      <c r="AP236" s="183"/>
      <c r="AQ236" s="183"/>
      <c r="AR236" s="184"/>
      <c r="AS236" s="182">
        <v>0</v>
      </c>
      <c r="AT236" s="183"/>
      <c r="AU236" s="183"/>
      <c r="AV236" s="183"/>
      <c r="AW236" s="184"/>
      <c r="AX236" s="182">
        <v>199437.48</v>
      </c>
      <c r="AY236" s="183"/>
      <c r="AZ236" s="183"/>
      <c r="BA236" s="183"/>
      <c r="BB236" s="184"/>
      <c r="BC236" s="182">
        <f>AN236-Y236</f>
        <v>-0.51999999998952262</v>
      </c>
      <c r="BD236" s="183"/>
      <c r="BE236" s="183"/>
      <c r="BF236" s="183"/>
      <c r="BG236" s="184"/>
      <c r="BH236" s="182">
        <f>AS236-AD236</f>
        <v>0</v>
      </c>
      <c r="BI236" s="183"/>
      <c r="BJ236" s="183"/>
      <c r="BK236" s="183"/>
      <c r="BL236" s="184"/>
      <c r="BM236" s="182">
        <v>-0.51999999998952262</v>
      </c>
      <c r="BN236" s="183"/>
      <c r="BO236" s="183"/>
      <c r="BP236" s="183"/>
      <c r="BQ236" s="184"/>
      <c r="BR236" s="1"/>
      <c r="BS236" s="1"/>
      <c r="BT236" s="1"/>
      <c r="BU236" s="1"/>
      <c r="BV236" s="1"/>
      <c r="BW236" s="1"/>
      <c r="BX236" s="1"/>
      <c r="BY236" s="1"/>
      <c r="BZ236" s="2"/>
    </row>
    <row r="237" spans="1:79" ht="18.75" customHeight="1">
      <c r="A237" s="85"/>
      <c r="B237" s="86"/>
      <c r="C237" s="178" t="s">
        <v>198</v>
      </c>
      <c r="D237" s="178"/>
      <c r="E237" s="178"/>
      <c r="F237" s="178"/>
      <c r="G237" s="178"/>
      <c r="H237" s="178"/>
      <c r="I237" s="178"/>
      <c r="J237" s="179" t="s">
        <v>98</v>
      </c>
      <c r="K237" s="179"/>
      <c r="L237" s="179"/>
      <c r="M237" s="179"/>
      <c r="N237" s="179"/>
      <c r="O237" s="179" t="s">
        <v>98</v>
      </c>
      <c r="P237" s="179"/>
      <c r="Q237" s="179"/>
      <c r="R237" s="179"/>
      <c r="S237" s="179"/>
      <c r="T237" s="179"/>
      <c r="U237" s="179"/>
      <c r="V237" s="179"/>
      <c r="W237" s="179"/>
      <c r="X237" s="179"/>
      <c r="Y237" s="201"/>
      <c r="Z237" s="202"/>
      <c r="AA237" s="202"/>
      <c r="AB237" s="202"/>
      <c r="AC237" s="203"/>
      <c r="AD237" s="145"/>
      <c r="AE237" s="145"/>
      <c r="AF237" s="145"/>
      <c r="AG237" s="145"/>
      <c r="AH237" s="14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c r="BP237" s="151"/>
      <c r="BQ237" s="151"/>
      <c r="BR237" s="1"/>
      <c r="BS237" s="1"/>
      <c r="BT237" s="1"/>
      <c r="BU237" s="1"/>
      <c r="BV237" s="1"/>
      <c r="BW237" s="1"/>
      <c r="BX237" s="1"/>
      <c r="BY237" s="1"/>
      <c r="BZ237" s="2"/>
    </row>
    <row r="238" spans="1:79" ht="48.75" customHeight="1">
      <c r="A238" s="185"/>
      <c r="B238" s="125"/>
      <c r="C238" s="186" t="s">
        <v>257</v>
      </c>
      <c r="D238" s="186"/>
      <c r="E238" s="186"/>
      <c r="F238" s="186"/>
      <c r="G238" s="186"/>
      <c r="H238" s="186"/>
      <c r="I238" s="186"/>
      <c r="J238" s="187" t="s">
        <v>217</v>
      </c>
      <c r="K238" s="187"/>
      <c r="L238" s="187"/>
      <c r="M238" s="187"/>
      <c r="N238" s="187"/>
      <c r="O238" s="188" t="s">
        <v>112</v>
      </c>
      <c r="P238" s="189"/>
      <c r="Q238" s="189"/>
      <c r="R238" s="189"/>
      <c r="S238" s="189"/>
      <c r="T238" s="189"/>
      <c r="U238" s="189"/>
      <c r="V238" s="189"/>
      <c r="W238" s="189"/>
      <c r="X238" s="190"/>
      <c r="Y238" s="145">
        <v>4</v>
      </c>
      <c r="Z238" s="145"/>
      <c r="AA238" s="145"/>
      <c r="AB238" s="145"/>
      <c r="AC238" s="145"/>
      <c r="AD238" s="145">
        <v>0</v>
      </c>
      <c r="AE238" s="145"/>
      <c r="AF238" s="145"/>
      <c r="AG238" s="145"/>
      <c r="AH238" s="145"/>
      <c r="AI238" s="182">
        <v>4</v>
      </c>
      <c r="AJ238" s="183"/>
      <c r="AK238" s="183"/>
      <c r="AL238" s="183"/>
      <c r="AM238" s="184"/>
      <c r="AN238" s="182">
        <v>4</v>
      </c>
      <c r="AO238" s="183"/>
      <c r="AP238" s="183"/>
      <c r="AQ238" s="183"/>
      <c r="AR238" s="184"/>
      <c r="AS238" s="182">
        <v>0</v>
      </c>
      <c r="AT238" s="183"/>
      <c r="AU238" s="183"/>
      <c r="AV238" s="183"/>
      <c r="AW238" s="184"/>
      <c r="AX238" s="182">
        <v>4</v>
      </c>
      <c r="AY238" s="183"/>
      <c r="AZ238" s="183"/>
      <c r="BA238" s="183"/>
      <c r="BB238" s="184"/>
      <c r="BC238" s="182">
        <f>AN238-Y238</f>
        <v>0</v>
      </c>
      <c r="BD238" s="183"/>
      <c r="BE238" s="183"/>
      <c r="BF238" s="183"/>
      <c r="BG238" s="184"/>
      <c r="BH238" s="182">
        <f>AS238-AD238</f>
        <v>0</v>
      </c>
      <c r="BI238" s="183"/>
      <c r="BJ238" s="183"/>
      <c r="BK238" s="183"/>
      <c r="BL238" s="184"/>
      <c r="BM238" s="182">
        <v>0</v>
      </c>
      <c r="BN238" s="183"/>
      <c r="BO238" s="183"/>
      <c r="BP238" s="183"/>
      <c r="BQ238" s="184"/>
      <c r="BR238" s="1"/>
      <c r="BS238" s="1"/>
      <c r="BT238" s="1"/>
      <c r="BU238" s="1"/>
      <c r="BV238" s="1"/>
      <c r="BW238" s="1"/>
      <c r="BX238" s="1"/>
      <c r="BY238" s="1"/>
      <c r="BZ238" s="2"/>
    </row>
    <row r="239" spans="1:79" ht="18.75" customHeight="1">
      <c r="A239" s="85"/>
      <c r="B239" s="86"/>
      <c r="C239" s="178" t="s">
        <v>281</v>
      </c>
      <c r="D239" s="178"/>
      <c r="E239" s="178"/>
      <c r="F239" s="178"/>
      <c r="G239" s="178"/>
      <c r="H239" s="178"/>
      <c r="I239" s="178"/>
      <c r="J239" s="179" t="s">
        <v>98</v>
      </c>
      <c r="K239" s="179"/>
      <c r="L239" s="179"/>
      <c r="M239" s="179"/>
      <c r="N239" s="179"/>
      <c r="O239" s="179" t="s">
        <v>98</v>
      </c>
      <c r="P239" s="179"/>
      <c r="Q239" s="179"/>
      <c r="R239" s="179"/>
      <c r="S239" s="179"/>
      <c r="T239" s="179"/>
      <c r="U239" s="179"/>
      <c r="V239" s="179"/>
      <c r="W239" s="179"/>
      <c r="X239" s="179"/>
      <c r="Y239" s="151"/>
      <c r="Z239" s="151"/>
      <c r="AA239" s="151"/>
      <c r="AB239" s="151"/>
      <c r="AC239" s="151"/>
      <c r="AD239" s="145"/>
      <c r="AE239" s="145"/>
      <c r="AF239" s="145"/>
      <c r="AG239" s="145"/>
      <c r="AH239" s="14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c r="BP239" s="151"/>
      <c r="BQ239" s="151"/>
      <c r="BR239" s="1"/>
      <c r="BS239" s="1"/>
      <c r="BT239" s="1"/>
      <c r="BU239" s="1"/>
      <c r="BV239" s="1"/>
      <c r="BW239" s="1"/>
      <c r="BX239" s="1"/>
      <c r="BY239" s="1"/>
      <c r="BZ239" s="2"/>
    </row>
    <row r="240" spans="1:79" ht="38.25" customHeight="1">
      <c r="A240" s="185"/>
      <c r="B240" s="125"/>
      <c r="C240" s="186" t="s">
        <v>335</v>
      </c>
      <c r="D240" s="186"/>
      <c r="E240" s="186"/>
      <c r="F240" s="186"/>
      <c r="G240" s="186"/>
      <c r="H240" s="186"/>
      <c r="I240" s="186"/>
      <c r="J240" s="187" t="s">
        <v>100</v>
      </c>
      <c r="K240" s="187"/>
      <c r="L240" s="187"/>
      <c r="M240" s="187"/>
      <c r="N240" s="187"/>
      <c r="O240" s="188" t="s">
        <v>201</v>
      </c>
      <c r="P240" s="189"/>
      <c r="Q240" s="189"/>
      <c r="R240" s="189"/>
      <c r="S240" s="189"/>
      <c r="T240" s="189"/>
      <c r="U240" s="189"/>
      <c r="V240" s="189"/>
      <c r="W240" s="189"/>
      <c r="X240" s="190"/>
      <c r="Y240" s="145">
        <v>960167.25</v>
      </c>
      <c r="Z240" s="145"/>
      <c r="AA240" s="145"/>
      <c r="AB240" s="145"/>
      <c r="AC240" s="145"/>
      <c r="AD240" s="145">
        <v>0</v>
      </c>
      <c r="AE240" s="145"/>
      <c r="AF240" s="145"/>
      <c r="AG240" s="145"/>
      <c r="AH240" s="145"/>
      <c r="AI240" s="182">
        <v>960167.25</v>
      </c>
      <c r="AJ240" s="183"/>
      <c r="AK240" s="183"/>
      <c r="AL240" s="183"/>
      <c r="AM240" s="184"/>
      <c r="AN240" s="182">
        <v>450564.8775</v>
      </c>
      <c r="AO240" s="183"/>
      <c r="AP240" s="183"/>
      <c r="AQ240" s="183"/>
      <c r="AR240" s="184"/>
      <c r="AS240" s="182">
        <v>0</v>
      </c>
      <c r="AT240" s="183"/>
      <c r="AU240" s="183"/>
      <c r="AV240" s="183"/>
      <c r="AW240" s="184"/>
      <c r="AX240" s="182">
        <v>450564.8775</v>
      </c>
      <c r="AY240" s="183"/>
      <c r="AZ240" s="183"/>
      <c r="BA240" s="183"/>
      <c r="BB240" s="184"/>
      <c r="BC240" s="182">
        <f>AN240-Y240</f>
        <v>-509602.3725</v>
      </c>
      <c r="BD240" s="183"/>
      <c r="BE240" s="183"/>
      <c r="BF240" s="183"/>
      <c r="BG240" s="184"/>
      <c r="BH240" s="182">
        <f>AS240-AD240</f>
        <v>0</v>
      </c>
      <c r="BI240" s="183"/>
      <c r="BJ240" s="183"/>
      <c r="BK240" s="183"/>
      <c r="BL240" s="184"/>
      <c r="BM240" s="182">
        <v>-509602.3725</v>
      </c>
      <c r="BN240" s="183"/>
      <c r="BO240" s="183"/>
      <c r="BP240" s="183"/>
      <c r="BQ240" s="184"/>
      <c r="BR240" s="1"/>
      <c r="BS240" s="1"/>
      <c r="BT240" s="1"/>
      <c r="BU240" s="1"/>
      <c r="BV240" s="1"/>
      <c r="BW240" s="1"/>
      <c r="BX240" s="1"/>
      <c r="BY240" s="1"/>
      <c r="BZ240" s="2"/>
    </row>
    <row r="241" spans="1:79" ht="21" customHeight="1">
      <c r="A241" s="85"/>
      <c r="B241" s="86"/>
      <c r="C241" s="178" t="s">
        <v>360</v>
      </c>
      <c r="D241" s="178"/>
      <c r="E241" s="178"/>
      <c r="F241" s="178"/>
      <c r="G241" s="178"/>
      <c r="H241" s="178"/>
      <c r="I241" s="178"/>
      <c r="J241" s="179" t="s">
        <v>98</v>
      </c>
      <c r="K241" s="179"/>
      <c r="L241" s="179"/>
      <c r="M241" s="179"/>
      <c r="N241" s="179"/>
      <c r="O241" s="179" t="s">
        <v>98</v>
      </c>
      <c r="P241" s="179"/>
      <c r="Q241" s="179"/>
      <c r="R241" s="179"/>
      <c r="S241" s="179"/>
      <c r="T241" s="179"/>
      <c r="U241" s="179"/>
      <c r="V241" s="179"/>
      <c r="W241" s="179"/>
      <c r="X241" s="179"/>
      <c r="Y241" s="151"/>
      <c r="Z241" s="151"/>
      <c r="AA241" s="151"/>
      <c r="AB241" s="151"/>
      <c r="AC241" s="151"/>
      <c r="AD241" s="145"/>
      <c r="AE241" s="145"/>
      <c r="AF241" s="145"/>
      <c r="AG241" s="145"/>
      <c r="AH241" s="14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
      <c r="BS241" s="1"/>
      <c r="BT241" s="1"/>
      <c r="BU241" s="1"/>
      <c r="BV241" s="1"/>
      <c r="BW241" s="1"/>
      <c r="BX241" s="1"/>
      <c r="BY241" s="1"/>
      <c r="BZ241" s="2"/>
    </row>
    <row r="242" spans="1:79" ht="30" customHeight="1">
      <c r="A242" s="185"/>
      <c r="B242" s="125"/>
      <c r="C242" s="186" t="s">
        <v>399</v>
      </c>
      <c r="D242" s="186"/>
      <c r="E242" s="186"/>
      <c r="F242" s="186"/>
      <c r="G242" s="186"/>
      <c r="H242" s="186"/>
      <c r="I242" s="186"/>
      <c r="J242" s="187" t="s">
        <v>362</v>
      </c>
      <c r="K242" s="187"/>
      <c r="L242" s="187"/>
      <c r="M242" s="187"/>
      <c r="N242" s="187"/>
      <c r="O242" s="188" t="s">
        <v>201</v>
      </c>
      <c r="P242" s="189"/>
      <c r="Q242" s="189"/>
      <c r="R242" s="189"/>
      <c r="S242" s="189"/>
      <c r="T242" s="189"/>
      <c r="U242" s="189"/>
      <c r="V242" s="189"/>
      <c r="W242" s="189"/>
      <c r="X242" s="190"/>
      <c r="Y242" s="145">
        <v>100</v>
      </c>
      <c r="Z242" s="145"/>
      <c r="AA242" s="145"/>
      <c r="AB242" s="145"/>
      <c r="AC242" s="145"/>
      <c r="AD242" s="145">
        <v>0</v>
      </c>
      <c r="AE242" s="145"/>
      <c r="AF242" s="145"/>
      <c r="AG242" s="145"/>
      <c r="AH242" s="145"/>
      <c r="AI242" s="182">
        <v>100</v>
      </c>
      <c r="AJ242" s="183"/>
      <c r="AK242" s="183"/>
      <c r="AL242" s="183"/>
      <c r="AM242" s="184"/>
      <c r="AN242" s="182">
        <v>46.92</v>
      </c>
      <c r="AO242" s="183"/>
      <c r="AP242" s="183"/>
      <c r="AQ242" s="183"/>
      <c r="AR242" s="184"/>
      <c r="AS242" s="182">
        <v>0</v>
      </c>
      <c r="AT242" s="183"/>
      <c r="AU242" s="183"/>
      <c r="AV242" s="183"/>
      <c r="AW242" s="184"/>
      <c r="AX242" s="182">
        <v>46.92</v>
      </c>
      <c r="AY242" s="183"/>
      <c r="AZ242" s="183"/>
      <c r="BA242" s="183"/>
      <c r="BB242" s="184"/>
      <c r="BC242" s="182">
        <f>AN242-Y242</f>
        <v>-53.08</v>
      </c>
      <c r="BD242" s="183"/>
      <c r="BE242" s="183"/>
      <c r="BF242" s="183"/>
      <c r="BG242" s="184"/>
      <c r="BH242" s="182">
        <f>AS242-AD242</f>
        <v>0</v>
      </c>
      <c r="BI242" s="183"/>
      <c r="BJ242" s="183"/>
      <c r="BK242" s="183"/>
      <c r="BL242" s="184"/>
      <c r="BM242" s="182">
        <v>-53.08</v>
      </c>
      <c r="BN242" s="183"/>
      <c r="BO242" s="183"/>
      <c r="BP242" s="183"/>
      <c r="BQ242" s="184"/>
      <c r="BR242" s="1"/>
      <c r="BS242" s="1"/>
      <c r="BT242" s="1"/>
      <c r="BU242" s="1"/>
      <c r="BV242" s="1"/>
      <c r="BW242" s="1"/>
      <c r="BX242" s="1"/>
      <c r="BY242" s="1"/>
      <c r="BZ242" s="2"/>
    </row>
    <row r="243" spans="1:79" s="6" customFormat="1" ht="90" customHeight="1">
      <c r="A243" s="85"/>
      <c r="B243" s="86"/>
      <c r="C243" s="178" t="s">
        <v>461</v>
      </c>
      <c r="D243" s="178"/>
      <c r="E243" s="178"/>
      <c r="F243" s="178"/>
      <c r="G243" s="178"/>
      <c r="H243" s="178"/>
      <c r="I243" s="178"/>
      <c r="J243" s="179" t="s">
        <v>98</v>
      </c>
      <c r="K243" s="179"/>
      <c r="L243" s="179"/>
      <c r="M243" s="179"/>
      <c r="N243" s="179"/>
      <c r="O243" s="179" t="s">
        <v>98</v>
      </c>
      <c r="P243" s="179"/>
      <c r="Q243" s="179"/>
      <c r="R243" s="179"/>
      <c r="S243" s="179"/>
      <c r="T243" s="179"/>
      <c r="U243" s="179"/>
      <c r="V243" s="179"/>
      <c r="W243" s="179"/>
      <c r="X243" s="179"/>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4"/>
      <c r="BS243" s="4"/>
      <c r="BT243" s="4"/>
      <c r="BU243" s="4"/>
      <c r="BV243" s="4"/>
      <c r="BW243" s="4"/>
      <c r="BX243" s="4"/>
      <c r="BY243" s="4"/>
      <c r="BZ243" s="5"/>
      <c r="CA243" s="6" t="s">
        <v>24</v>
      </c>
    </row>
    <row r="244" spans="1:79" s="6" customFormat="1" ht="18.75" customHeight="1">
      <c r="A244" s="85">
        <v>0</v>
      </c>
      <c r="B244" s="86"/>
      <c r="C244" s="178" t="s">
        <v>97</v>
      </c>
      <c r="D244" s="178"/>
      <c r="E244" s="178"/>
      <c r="F244" s="178"/>
      <c r="G244" s="178"/>
      <c r="H244" s="178"/>
      <c r="I244" s="178"/>
      <c r="J244" s="179" t="s">
        <v>98</v>
      </c>
      <c r="K244" s="179"/>
      <c r="L244" s="179"/>
      <c r="M244" s="179"/>
      <c r="N244" s="179"/>
      <c r="O244" s="179" t="s">
        <v>98</v>
      </c>
      <c r="P244" s="179"/>
      <c r="Q244" s="179"/>
      <c r="R244" s="179"/>
      <c r="S244" s="179"/>
      <c r="T244" s="179"/>
      <c r="U244" s="179"/>
      <c r="V244" s="179"/>
      <c r="W244" s="179"/>
      <c r="X244" s="179"/>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c r="BP244" s="151"/>
      <c r="BQ244" s="151"/>
      <c r="BR244" s="4"/>
      <c r="BS244" s="4"/>
      <c r="BT244" s="4"/>
      <c r="BU244" s="4"/>
      <c r="BV244" s="4"/>
      <c r="BW244" s="4"/>
      <c r="BX244" s="4"/>
      <c r="BY244" s="4"/>
      <c r="BZ244" s="5"/>
      <c r="CA244" s="6" t="s">
        <v>24</v>
      </c>
    </row>
    <row r="245" spans="1:79" ht="76.5" customHeight="1">
      <c r="A245" s="185"/>
      <c r="B245" s="125"/>
      <c r="C245" s="186" t="s">
        <v>170</v>
      </c>
      <c r="D245" s="186"/>
      <c r="E245" s="186"/>
      <c r="F245" s="186"/>
      <c r="G245" s="186"/>
      <c r="H245" s="186"/>
      <c r="I245" s="186"/>
      <c r="J245" s="187" t="s">
        <v>100</v>
      </c>
      <c r="K245" s="187"/>
      <c r="L245" s="187"/>
      <c r="M245" s="187"/>
      <c r="N245" s="187"/>
      <c r="O245" s="188" t="s">
        <v>112</v>
      </c>
      <c r="P245" s="189"/>
      <c r="Q245" s="189"/>
      <c r="R245" s="189"/>
      <c r="S245" s="189"/>
      <c r="T245" s="189"/>
      <c r="U245" s="189"/>
      <c r="V245" s="189"/>
      <c r="W245" s="189"/>
      <c r="X245" s="190"/>
      <c r="Y245" s="145">
        <v>100000</v>
      </c>
      <c r="Z245" s="145"/>
      <c r="AA245" s="145"/>
      <c r="AB245" s="145"/>
      <c r="AC245" s="145"/>
      <c r="AD245" s="145">
        <v>0</v>
      </c>
      <c r="AE245" s="145"/>
      <c r="AF245" s="145"/>
      <c r="AG245" s="145"/>
      <c r="AH245" s="145"/>
      <c r="AI245" s="182">
        <v>100000</v>
      </c>
      <c r="AJ245" s="183"/>
      <c r="AK245" s="183"/>
      <c r="AL245" s="183"/>
      <c r="AM245" s="184"/>
      <c r="AN245" s="182">
        <v>57123</v>
      </c>
      <c r="AO245" s="183"/>
      <c r="AP245" s="183"/>
      <c r="AQ245" s="183"/>
      <c r="AR245" s="184"/>
      <c r="AS245" s="182">
        <v>0</v>
      </c>
      <c r="AT245" s="183"/>
      <c r="AU245" s="183"/>
      <c r="AV245" s="183"/>
      <c r="AW245" s="184"/>
      <c r="AX245" s="182">
        <v>57123</v>
      </c>
      <c r="AY245" s="183"/>
      <c r="AZ245" s="183"/>
      <c r="BA245" s="183"/>
      <c r="BB245" s="184"/>
      <c r="BC245" s="182">
        <f>AN245-Y245</f>
        <v>-42877</v>
      </c>
      <c r="BD245" s="183"/>
      <c r="BE245" s="183"/>
      <c r="BF245" s="183"/>
      <c r="BG245" s="184"/>
      <c r="BH245" s="182">
        <f>AS245-AD245</f>
        <v>0</v>
      </c>
      <c r="BI245" s="183"/>
      <c r="BJ245" s="183"/>
      <c r="BK245" s="183"/>
      <c r="BL245" s="184"/>
      <c r="BM245" s="182">
        <v>-42877</v>
      </c>
      <c r="BN245" s="183"/>
      <c r="BO245" s="183"/>
      <c r="BP245" s="183"/>
      <c r="BQ245" s="184"/>
      <c r="BR245" s="1"/>
      <c r="BS245" s="1"/>
      <c r="BT245" s="1"/>
      <c r="BU245" s="1"/>
      <c r="BV245" s="1"/>
      <c r="BW245" s="1"/>
      <c r="BX245" s="1"/>
      <c r="BY245" s="1"/>
      <c r="BZ245" s="2"/>
    </row>
    <row r="246" spans="1:79" ht="18.75" customHeight="1">
      <c r="A246" s="85"/>
      <c r="B246" s="86"/>
      <c r="C246" s="178" t="s">
        <v>198</v>
      </c>
      <c r="D246" s="178"/>
      <c r="E246" s="178"/>
      <c r="F246" s="178"/>
      <c r="G246" s="178"/>
      <c r="H246" s="178"/>
      <c r="I246" s="178"/>
      <c r="J246" s="179" t="s">
        <v>98</v>
      </c>
      <c r="K246" s="179"/>
      <c r="L246" s="179"/>
      <c r="M246" s="179"/>
      <c r="N246" s="179"/>
      <c r="O246" s="179" t="s">
        <v>98</v>
      </c>
      <c r="P246" s="179"/>
      <c r="Q246" s="179"/>
      <c r="R246" s="179"/>
      <c r="S246" s="179"/>
      <c r="T246" s="179"/>
      <c r="U246" s="179"/>
      <c r="V246" s="179"/>
      <c r="W246" s="179"/>
      <c r="X246" s="179"/>
      <c r="Y246" s="201"/>
      <c r="Z246" s="202"/>
      <c r="AA246" s="202"/>
      <c r="AB246" s="202"/>
      <c r="AC246" s="203"/>
      <c r="AD246" s="145"/>
      <c r="AE246" s="145"/>
      <c r="AF246" s="145"/>
      <c r="AG246" s="145"/>
      <c r="AH246" s="14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
      <c r="BS246" s="1"/>
      <c r="BT246" s="1"/>
      <c r="BU246" s="1"/>
      <c r="BV246" s="1"/>
      <c r="BW246" s="1"/>
      <c r="BX246" s="1"/>
      <c r="BY246" s="1"/>
      <c r="BZ246" s="2"/>
    </row>
    <row r="247" spans="1:79" ht="102" customHeight="1">
      <c r="A247" s="185"/>
      <c r="B247" s="125"/>
      <c r="C247" s="186" t="s">
        <v>258</v>
      </c>
      <c r="D247" s="186"/>
      <c r="E247" s="186"/>
      <c r="F247" s="186"/>
      <c r="G247" s="186"/>
      <c r="H247" s="186"/>
      <c r="I247" s="186"/>
      <c r="J247" s="187" t="s">
        <v>217</v>
      </c>
      <c r="K247" s="187"/>
      <c r="L247" s="187"/>
      <c r="M247" s="187"/>
      <c r="N247" s="187"/>
      <c r="O247" s="188" t="s">
        <v>112</v>
      </c>
      <c r="P247" s="189"/>
      <c r="Q247" s="189"/>
      <c r="R247" s="189"/>
      <c r="S247" s="189"/>
      <c r="T247" s="189"/>
      <c r="U247" s="189"/>
      <c r="V247" s="189"/>
      <c r="W247" s="189"/>
      <c r="X247" s="190"/>
      <c r="Y247" s="145">
        <v>1</v>
      </c>
      <c r="Z247" s="145"/>
      <c r="AA247" s="145"/>
      <c r="AB247" s="145"/>
      <c r="AC247" s="145"/>
      <c r="AD247" s="145">
        <v>0</v>
      </c>
      <c r="AE247" s="145"/>
      <c r="AF247" s="145"/>
      <c r="AG247" s="145"/>
      <c r="AH247" s="145"/>
      <c r="AI247" s="182">
        <v>1</v>
      </c>
      <c r="AJ247" s="183"/>
      <c r="AK247" s="183"/>
      <c r="AL247" s="183"/>
      <c r="AM247" s="184"/>
      <c r="AN247" s="182">
        <v>1</v>
      </c>
      <c r="AO247" s="183"/>
      <c r="AP247" s="183"/>
      <c r="AQ247" s="183"/>
      <c r="AR247" s="184"/>
      <c r="AS247" s="182">
        <v>0</v>
      </c>
      <c r="AT247" s="183"/>
      <c r="AU247" s="183"/>
      <c r="AV247" s="183"/>
      <c r="AW247" s="184"/>
      <c r="AX247" s="182">
        <v>1</v>
      </c>
      <c r="AY247" s="183"/>
      <c r="AZ247" s="183"/>
      <c r="BA247" s="183"/>
      <c r="BB247" s="184"/>
      <c r="BC247" s="182">
        <f>AN247-Y247</f>
        <v>0</v>
      </c>
      <c r="BD247" s="183"/>
      <c r="BE247" s="183"/>
      <c r="BF247" s="183"/>
      <c r="BG247" s="184"/>
      <c r="BH247" s="182">
        <f>AS247-AD247</f>
        <v>0</v>
      </c>
      <c r="BI247" s="183"/>
      <c r="BJ247" s="183"/>
      <c r="BK247" s="183"/>
      <c r="BL247" s="184"/>
      <c r="BM247" s="182">
        <v>0</v>
      </c>
      <c r="BN247" s="183"/>
      <c r="BO247" s="183"/>
      <c r="BP247" s="183"/>
      <c r="BQ247" s="184"/>
      <c r="BR247" s="1"/>
      <c r="BS247" s="1"/>
      <c r="BT247" s="1"/>
      <c r="BU247" s="1"/>
      <c r="BV247" s="1"/>
      <c r="BW247" s="1"/>
      <c r="BX247" s="1"/>
      <c r="BY247" s="1"/>
      <c r="BZ247" s="2"/>
    </row>
    <row r="248" spans="1:79" ht="18.75" customHeight="1">
      <c r="A248" s="85"/>
      <c r="B248" s="86"/>
      <c r="C248" s="178" t="s">
        <v>281</v>
      </c>
      <c r="D248" s="178"/>
      <c r="E248" s="178"/>
      <c r="F248" s="178"/>
      <c r="G248" s="178"/>
      <c r="H248" s="178"/>
      <c r="I248" s="178"/>
      <c r="J248" s="179" t="s">
        <v>98</v>
      </c>
      <c r="K248" s="179"/>
      <c r="L248" s="179"/>
      <c r="M248" s="179"/>
      <c r="N248" s="179"/>
      <c r="O248" s="179" t="s">
        <v>98</v>
      </c>
      <c r="P248" s="179"/>
      <c r="Q248" s="179"/>
      <c r="R248" s="179"/>
      <c r="S248" s="179"/>
      <c r="T248" s="179"/>
      <c r="U248" s="179"/>
      <c r="V248" s="179"/>
      <c r="W248" s="179"/>
      <c r="X248" s="179"/>
      <c r="Y248" s="151"/>
      <c r="Z248" s="151"/>
      <c r="AA248" s="151"/>
      <c r="AB248" s="151"/>
      <c r="AC248" s="151"/>
      <c r="AD248" s="145"/>
      <c r="AE248" s="145"/>
      <c r="AF248" s="145"/>
      <c r="AG248" s="145"/>
      <c r="AH248" s="14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
      <c r="BS248" s="1"/>
      <c r="BT248" s="1"/>
      <c r="BU248" s="1"/>
      <c r="BV248" s="1"/>
      <c r="BW248" s="1"/>
      <c r="BX248" s="1"/>
      <c r="BY248" s="1"/>
      <c r="BZ248" s="2"/>
    </row>
    <row r="249" spans="1:79" ht="51" customHeight="1">
      <c r="A249" s="185"/>
      <c r="B249" s="125"/>
      <c r="C249" s="186" t="s">
        <v>336</v>
      </c>
      <c r="D249" s="186"/>
      <c r="E249" s="186"/>
      <c r="F249" s="186"/>
      <c r="G249" s="186"/>
      <c r="H249" s="186"/>
      <c r="I249" s="186"/>
      <c r="J249" s="187" t="s">
        <v>100</v>
      </c>
      <c r="K249" s="187"/>
      <c r="L249" s="187"/>
      <c r="M249" s="187"/>
      <c r="N249" s="187"/>
      <c r="O249" s="188" t="s">
        <v>201</v>
      </c>
      <c r="P249" s="189"/>
      <c r="Q249" s="189"/>
      <c r="R249" s="189"/>
      <c r="S249" s="189"/>
      <c r="T249" s="189"/>
      <c r="U249" s="189"/>
      <c r="V249" s="189"/>
      <c r="W249" s="189"/>
      <c r="X249" s="190"/>
      <c r="Y249" s="145">
        <v>100000</v>
      </c>
      <c r="Z249" s="145"/>
      <c r="AA249" s="145"/>
      <c r="AB249" s="145"/>
      <c r="AC249" s="145"/>
      <c r="AD249" s="145">
        <v>0</v>
      </c>
      <c r="AE249" s="145"/>
      <c r="AF249" s="145"/>
      <c r="AG249" s="145"/>
      <c r="AH249" s="145"/>
      <c r="AI249" s="182">
        <v>100000</v>
      </c>
      <c r="AJ249" s="183"/>
      <c r="AK249" s="183"/>
      <c r="AL249" s="183"/>
      <c r="AM249" s="184"/>
      <c r="AN249" s="182">
        <v>57123</v>
      </c>
      <c r="AO249" s="183"/>
      <c r="AP249" s="183"/>
      <c r="AQ249" s="183"/>
      <c r="AR249" s="184"/>
      <c r="AS249" s="182">
        <v>0</v>
      </c>
      <c r="AT249" s="183"/>
      <c r="AU249" s="183"/>
      <c r="AV249" s="183"/>
      <c r="AW249" s="184"/>
      <c r="AX249" s="182">
        <v>57123</v>
      </c>
      <c r="AY249" s="183"/>
      <c r="AZ249" s="183"/>
      <c r="BA249" s="183"/>
      <c r="BB249" s="184"/>
      <c r="BC249" s="182">
        <f>AN249-Y249</f>
        <v>-42877</v>
      </c>
      <c r="BD249" s="183"/>
      <c r="BE249" s="183"/>
      <c r="BF249" s="183"/>
      <c r="BG249" s="184"/>
      <c r="BH249" s="182">
        <f>AS249-AD249</f>
        <v>0</v>
      </c>
      <c r="BI249" s="183"/>
      <c r="BJ249" s="183"/>
      <c r="BK249" s="183"/>
      <c r="BL249" s="184"/>
      <c r="BM249" s="182">
        <v>-42877</v>
      </c>
      <c r="BN249" s="183"/>
      <c r="BO249" s="183"/>
      <c r="BP249" s="183"/>
      <c r="BQ249" s="184"/>
      <c r="BR249" s="1"/>
      <c r="BS249" s="1"/>
      <c r="BT249" s="1"/>
      <c r="BU249" s="1"/>
      <c r="BV249" s="1"/>
      <c r="BW249" s="1"/>
      <c r="BX249" s="1"/>
      <c r="BY249" s="1"/>
      <c r="BZ249" s="2"/>
    </row>
    <row r="250" spans="1:79" ht="18.75" customHeight="1">
      <c r="A250" s="85"/>
      <c r="B250" s="86"/>
      <c r="C250" s="178" t="s">
        <v>360</v>
      </c>
      <c r="D250" s="178"/>
      <c r="E250" s="178"/>
      <c r="F250" s="178"/>
      <c r="G250" s="178"/>
      <c r="H250" s="178"/>
      <c r="I250" s="178"/>
      <c r="J250" s="179" t="s">
        <v>98</v>
      </c>
      <c r="K250" s="179"/>
      <c r="L250" s="179"/>
      <c r="M250" s="179"/>
      <c r="N250" s="179"/>
      <c r="O250" s="179" t="s">
        <v>98</v>
      </c>
      <c r="P250" s="179"/>
      <c r="Q250" s="179"/>
      <c r="R250" s="179"/>
      <c r="S250" s="179"/>
      <c r="T250" s="179"/>
      <c r="U250" s="179"/>
      <c r="V250" s="179"/>
      <c r="W250" s="179"/>
      <c r="X250" s="179"/>
      <c r="Y250" s="151"/>
      <c r="Z250" s="151"/>
      <c r="AA250" s="151"/>
      <c r="AB250" s="151"/>
      <c r="AC250" s="151"/>
      <c r="AD250" s="145"/>
      <c r="AE250" s="145"/>
      <c r="AF250" s="145"/>
      <c r="AG250" s="145"/>
      <c r="AH250" s="14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
      <c r="BS250" s="1"/>
      <c r="BT250" s="1"/>
      <c r="BU250" s="1"/>
      <c r="BV250" s="1"/>
      <c r="BW250" s="1"/>
      <c r="BX250" s="1"/>
      <c r="BY250" s="1"/>
      <c r="BZ250" s="2"/>
    </row>
    <row r="251" spans="1:79" ht="84" customHeight="1">
      <c r="A251" s="185"/>
      <c r="B251" s="125"/>
      <c r="C251" s="195" t="s">
        <v>400</v>
      </c>
      <c r="D251" s="196"/>
      <c r="E251" s="196"/>
      <c r="F251" s="196"/>
      <c r="G251" s="196"/>
      <c r="H251" s="196"/>
      <c r="I251" s="197"/>
      <c r="J251" s="188" t="s">
        <v>362</v>
      </c>
      <c r="K251" s="189"/>
      <c r="L251" s="189"/>
      <c r="M251" s="189"/>
      <c r="N251" s="190"/>
      <c r="O251" s="188" t="s">
        <v>201</v>
      </c>
      <c r="P251" s="189"/>
      <c r="Q251" s="189"/>
      <c r="R251" s="189"/>
      <c r="S251" s="189"/>
      <c r="T251" s="189"/>
      <c r="U251" s="189"/>
      <c r="V251" s="189"/>
      <c r="W251" s="189"/>
      <c r="X251" s="190"/>
      <c r="Y251" s="182">
        <v>8</v>
      </c>
      <c r="Z251" s="183"/>
      <c r="AA251" s="183"/>
      <c r="AB251" s="183"/>
      <c r="AC251" s="184"/>
      <c r="AD251" s="182">
        <v>0</v>
      </c>
      <c r="AE251" s="183"/>
      <c r="AF251" s="183"/>
      <c r="AG251" s="183"/>
      <c r="AH251" s="184"/>
      <c r="AI251" s="182">
        <v>8</v>
      </c>
      <c r="AJ251" s="183"/>
      <c r="AK251" s="183"/>
      <c r="AL251" s="183"/>
      <c r="AM251" s="184"/>
      <c r="AN251" s="182">
        <v>8</v>
      </c>
      <c r="AO251" s="183"/>
      <c r="AP251" s="183"/>
      <c r="AQ251" s="183"/>
      <c r="AR251" s="184"/>
      <c r="AS251" s="182">
        <v>0</v>
      </c>
      <c r="AT251" s="183"/>
      <c r="AU251" s="183"/>
      <c r="AV251" s="183"/>
      <c r="AW251" s="184"/>
      <c r="AX251" s="182">
        <v>8</v>
      </c>
      <c r="AY251" s="183"/>
      <c r="AZ251" s="183"/>
      <c r="BA251" s="183"/>
      <c r="BB251" s="184"/>
      <c r="BC251" s="182">
        <f>AN251-Y251</f>
        <v>0</v>
      </c>
      <c r="BD251" s="183"/>
      <c r="BE251" s="183"/>
      <c r="BF251" s="183"/>
      <c r="BG251" s="184"/>
      <c r="BH251" s="182">
        <f>AS251-AD251</f>
        <v>0</v>
      </c>
      <c r="BI251" s="183"/>
      <c r="BJ251" s="183"/>
      <c r="BK251" s="183"/>
      <c r="BL251" s="184"/>
      <c r="BM251" s="182">
        <v>0</v>
      </c>
      <c r="BN251" s="183"/>
      <c r="BO251" s="183"/>
      <c r="BP251" s="183"/>
      <c r="BQ251" s="184"/>
      <c r="BR251" s="1"/>
      <c r="BS251" s="1"/>
      <c r="BT251" s="1"/>
      <c r="BU251" s="1"/>
      <c r="BV251" s="1"/>
      <c r="BW251" s="1"/>
      <c r="BX251" s="1"/>
      <c r="BY251" s="1"/>
      <c r="BZ251" s="2"/>
    </row>
    <row r="252" spans="1:79" s="6" customFormat="1" ht="47.25" customHeight="1">
      <c r="A252" s="85"/>
      <c r="B252" s="86"/>
      <c r="C252" s="178" t="s">
        <v>462</v>
      </c>
      <c r="D252" s="178"/>
      <c r="E252" s="178"/>
      <c r="F252" s="178"/>
      <c r="G252" s="178"/>
      <c r="H252" s="178"/>
      <c r="I252" s="178"/>
      <c r="J252" s="179" t="s">
        <v>98</v>
      </c>
      <c r="K252" s="179"/>
      <c r="L252" s="179"/>
      <c r="M252" s="179"/>
      <c r="N252" s="179"/>
      <c r="O252" s="179" t="s">
        <v>98</v>
      </c>
      <c r="P252" s="179"/>
      <c r="Q252" s="179"/>
      <c r="R252" s="179"/>
      <c r="S252" s="179"/>
      <c r="T252" s="179"/>
      <c r="U252" s="179"/>
      <c r="V252" s="179"/>
      <c r="W252" s="179"/>
      <c r="X252" s="179"/>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4"/>
      <c r="BS252" s="4"/>
      <c r="BT252" s="4"/>
      <c r="BU252" s="4"/>
      <c r="BV252" s="4"/>
      <c r="BW252" s="4"/>
      <c r="BX252" s="4"/>
      <c r="BY252" s="4"/>
      <c r="BZ252" s="5"/>
      <c r="CA252" s="6" t="s">
        <v>24</v>
      </c>
    </row>
    <row r="253" spans="1:79" s="6" customFormat="1" ht="16.5" customHeight="1">
      <c r="A253" s="85"/>
      <c r="B253" s="86"/>
      <c r="C253" s="178" t="s">
        <v>97</v>
      </c>
      <c r="D253" s="178"/>
      <c r="E253" s="178"/>
      <c r="F253" s="178"/>
      <c r="G253" s="178"/>
      <c r="H253" s="178"/>
      <c r="I253" s="178"/>
      <c r="J253" s="179" t="s">
        <v>98</v>
      </c>
      <c r="K253" s="179"/>
      <c r="L253" s="179"/>
      <c r="M253" s="179"/>
      <c r="N253" s="179"/>
      <c r="O253" s="179" t="s">
        <v>98</v>
      </c>
      <c r="P253" s="179"/>
      <c r="Q253" s="179"/>
      <c r="R253" s="179"/>
      <c r="S253" s="179"/>
      <c r="T253" s="179"/>
      <c r="U253" s="179"/>
      <c r="V253" s="179"/>
      <c r="W253" s="179"/>
      <c r="X253" s="179"/>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4"/>
      <c r="BS253" s="4"/>
      <c r="BT253" s="4"/>
      <c r="BU253" s="4"/>
      <c r="BV253" s="4"/>
      <c r="BW253" s="4"/>
      <c r="BX253" s="4"/>
      <c r="BY253" s="4"/>
      <c r="BZ253" s="5"/>
      <c r="CA253" s="6" t="s">
        <v>24</v>
      </c>
    </row>
    <row r="254" spans="1:79" ht="83.25" customHeight="1">
      <c r="A254" s="185"/>
      <c r="B254" s="125"/>
      <c r="C254" s="186" t="s">
        <v>113</v>
      </c>
      <c r="D254" s="186"/>
      <c r="E254" s="186"/>
      <c r="F254" s="186"/>
      <c r="G254" s="186"/>
      <c r="H254" s="186"/>
      <c r="I254" s="186"/>
      <c r="J254" s="187" t="s">
        <v>100</v>
      </c>
      <c r="K254" s="187"/>
      <c r="L254" s="187"/>
      <c r="M254" s="187"/>
      <c r="N254" s="187"/>
      <c r="O254" s="188" t="s">
        <v>112</v>
      </c>
      <c r="P254" s="189"/>
      <c r="Q254" s="189"/>
      <c r="R254" s="189"/>
      <c r="S254" s="189"/>
      <c r="T254" s="189"/>
      <c r="U254" s="189"/>
      <c r="V254" s="189"/>
      <c r="W254" s="189"/>
      <c r="X254" s="190"/>
      <c r="Y254" s="145">
        <v>1338549</v>
      </c>
      <c r="Z254" s="145"/>
      <c r="AA254" s="145"/>
      <c r="AB254" s="145"/>
      <c r="AC254" s="145"/>
      <c r="AD254" s="145">
        <v>0</v>
      </c>
      <c r="AE254" s="145"/>
      <c r="AF254" s="145"/>
      <c r="AG254" s="145"/>
      <c r="AH254" s="145"/>
      <c r="AI254" s="182">
        <v>1338549</v>
      </c>
      <c r="AJ254" s="183"/>
      <c r="AK254" s="183"/>
      <c r="AL254" s="183"/>
      <c r="AM254" s="184"/>
      <c r="AN254" s="182">
        <v>1097911.1299999999</v>
      </c>
      <c r="AO254" s="183"/>
      <c r="AP254" s="183"/>
      <c r="AQ254" s="183"/>
      <c r="AR254" s="184"/>
      <c r="AS254" s="182">
        <v>0</v>
      </c>
      <c r="AT254" s="183"/>
      <c r="AU254" s="183"/>
      <c r="AV254" s="183"/>
      <c r="AW254" s="184"/>
      <c r="AX254" s="182">
        <v>1097911.1299999999</v>
      </c>
      <c r="AY254" s="183"/>
      <c r="AZ254" s="183"/>
      <c r="BA254" s="183"/>
      <c r="BB254" s="184"/>
      <c r="BC254" s="182">
        <f t="shared" si="15"/>
        <v>-240637.87000000011</v>
      </c>
      <c r="BD254" s="183"/>
      <c r="BE254" s="183"/>
      <c r="BF254" s="183"/>
      <c r="BG254" s="184"/>
      <c r="BH254" s="182">
        <f t="shared" si="16"/>
        <v>0</v>
      </c>
      <c r="BI254" s="183"/>
      <c r="BJ254" s="183"/>
      <c r="BK254" s="183"/>
      <c r="BL254" s="184"/>
      <c r="BM254" s="182">
        <v>-240637.87000000011</v>
      </c>
      <c r="BN254" s="183"/>
      <c r="BO254" s="183"/>
      <c r="BP254" s="183"/>
      <c r="BQ254" s="184"/>
      <c r="BR254" s="1"/>
      <c r="BS254" s="1"/>
      <c r="BT254" s="1"/>
      <c r="BU254" s="1"/>
      <c r="BV254" s="1"/>
      <c r="BW254" s="1"/>
      <c r="BX254" s="1"/>
      <c r="BY254" s="1"/>
      <c r="BZ254" s="2"/>
    </row>
    <row r="255" spans="1:79" ht="25.5" customHeight="1">
      <c r="A255" s="85"/>
      <c r="B255" s="86"/>
      <c r="C255" s="178" t="s">
        <v>198</v>
      </c>
      <c r="D255" s="178"/>
      <c r="E255" s="178"/>
      <c r="F255" s="178"/>
      <c r="G255" s="178"/>
      <c r="H255" s="178"/>
      <c r="I255" s="178"/>
      <c r="J255" s="179" t="s">
        <v>98</v>
      </c>
      <c r="K255" s="179"/>
      <c r="L255" s="179"/>
      <c r="M255" s="179"/>
      <c r="N255" s="179"/>
      <c r="O255" s="179" t="s">
        <v>98</v>
      </c>
      <c r="P255" s="179"/>
      <c r="Q255" s="179"/>
      <c r="R255" s="179"/>
      <c r="S255" s="179"/>
      <c r="T255" s="179"/>
      <c r="U255" s="179"/>
      <c r="V255" s="179"/>
      <c r="W255" s="179"/>
      <c r="X255" s="179"/>
      <c r="Y255" s="201"/>
      <c r="Z255" s="202"/>
      <c r="AA255" s="202"/>
      <c r="AB255" s="202"/>
      <c r="AC255" s="203"/>
      <c r="AD255" s="145"/>
      <c r="AE255" s="145"/>
      <c r="AF255" s="145"/>
      <c r="AG255" s="145"/>
      <c r="AH255" s="14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
      <c r="BS255" s="1"/>
      <c r="BT255" s="1"/>
      <c r="BU255" s="1"/>
      <c r="BV255" s="1"/>
      <c r="BW255" s="1"/>
      <c r="BX255" s="1"/>
      <c r="BY255" s="1"/>
      <c r="BZ255" s="2"/>
    </row>
    <row r="256" spans="1:79" ht="40.5" customHeight="1">
      <c r="A256" s="185"/>
      <c r="B256" s="125"/>
      <c r="C256" s="186" t="s">
        <v>215</v>
      </c>
      <c r="D256" s="186"/>
      <c r="E256" s="186"/>
      <c r="F256" s="186"/>
      <c r="G256" s="186"/>
      <c r="H256" s="186"/>
      <c r="I256" s="186"/>
      <c r="J256" s="187" t="s">
        <v>214</v>
      </c>
      <c r="K256" s="187"/>
      <c r="L256" s="187"/>
      <c r="M256" s="187"/>
      <c r="N256" s="187"/>
      <c r="O256" s="188" t="s">
        <v>112</v>
      </c>
      <c r="P256" s="189"/>
      <c r="Q256" s="189"/>
      <c r="R256" s="189"/>
      <c r="S256" s="189"/>
      <c r="T256" s="189"/>
      <c r="U256" s="189"/>
      <c r="V256" s="189"/>
      <c r="W256" s="189"/>
      <c r="X256" s="190"/>
      <c r="Y256" s="145">
        <v>100</v>
      </c>
      <c r="Z256" s="145"/>
      <c r="AA256" s="145"/>
      <c r="AB256" s="145"/>
      <c r="AC256" s="145"/>
      <c r="AD256" s="145">
        <v>0</v>
      </c>
      <c r="AE256" s="145"/>
      <c r="AF256" s="145"/>
      <c r="AG256" s="145"/>
      <c r="AH256" s="145"/>
      <c r="AI256" s="182">
        <v>100</v>
      </c>
      <c r="AJ256" s="183"/>
      <c r="AK256" s="183"/>
      <c r="AL256" s="183"/>
      <c r="AM256" s="184"/>
      <c r="AN256" s="182">
        <v>100</v>
      </c>
      <c r="AO256" s="183"/>
      <c r="AP256" s="183"/>
      <c r="AQ256" s="183"/>
      <c r="AR256" s="184"/>
      <c r="AS256" s="182">
        <v>0</v>
      </c>
      <c r="AT256" s="183"/>
      <c r="AU256" s="183"/>
      <c r="AV256" s="183"/>
      <c r="AW256" s="184"/>
      <c r="AX256" s="182">
        <v>100</v>
      </c>
      <c r="AY256" s="183"/>
      <c r="AZ256" s="183"/>
      <c r="BA256" s="183"/>
      <c r="BB256" s="184"/>
      <c r="BC256" s="182">
        <f t="shared" si="15"/>
        <v>0</v>
      </c>
      <c r="BD256" s="183"/>
      <c r="BE256" s="183"/>
      <c r="BF256" s="183"/>
      <c r="BG256" s="184"/>
      <c r="BH256" s="182">
        <f t="shared" si="16"/>
        <v>0</v>
      </c>
      <c r="BI256" s="183"/>
      <c r="BJ256" s="183"/>
      <c r="BK256" s="183"/>
      <c r="BL256" s="184"/>
      <c r="BM256" s="182">
        <v>0</v>
      </c>
      <c r="BN256" s="183"/>
      <c r="BO256" s="183"/>
      <c r="BP256" s="183"/>
      <c r="BQ256" s="184"/>
      <c r="BR256" s="1"/>
      <c r="BS256" s="1"/>
      <c r="BT256" s="1"/>
      <c r="BU256" s="1"/>
      <c r="BV256" s="1"/>
      <c r="BW256" s="1"/>
      <c r="BX256" s="1"/>
      <c r="BY256" s="1"/>
      <c r="BZ256" s="2"/>
    </row>
    <row r="257" spans="1:79" ht="40.5" customHeight="1">
      <c r="A257" s="185"/>
      <c r="B257" s="125"/>
      <c r="C257" s="186" t="s">
        <v>216</v>
      </c>
      <c r="D257" s="186"/>
      <c r="E257" s="186"/>
      <c r="F257" s="186"/>
      <c r="G257" s="186"/>
      <c r="H257" s="186"/>
      <c r="I257" s="186"/>
      <c r="J257" s="187" t="s">
        <v>217</v>
      </c>
      <c r="K257" s="187"/>
      <c r="L257" s="187"/>
      <c r="M257" s="187"/>
      <c r="N257" s="187"/>
      <c r="O257" s="188" t="s">
        <v>112</v>
      </c>
      <c r="P257" s="189"/>
      <c r="Q257" s="189"/>
      <c r="R257" s="189"/>
      <c r="S257" s="189"/>
      <c r="T257" s="189"/>
      <c r="U257" s="189"/>
      <c r="V257" s="189"/>
      <c r="W257" s="189"/>
      <c r="X257" s="190"/>
      <c r="Y257" s="145">
        <v>190</v>
      </c>
      <c r="Z257" s="145"/>
      <c r="AA257" s="145"/>
      <c r="AB257" s="145"/>
      <c r="AC257" s="145"/>
      <c r="AD257" s="145">
        <v>0</v>
      </c>
      <c r="AE257" s="145"/>
      <c r="AF257" s="145"/>
      <c r="AG257" s="145"/>
      <c r="AH257" s="145"/>
      <c r="AI257" s="182">
        <v>190</v>
      </c>
      <c r="AJ257" s="183"/>
      <c r="AK257" s="183"/>
      <c r="AL257" s="183"/>
      <c r="AM257" s="184"/>
      <c r="AN257" s="182">
        <v>120</v>
      </c>
      <c r="AO257" s="183"/>
      <c r="AP257" s="183"/>
      <c r="AQ257" s="183"/>
      <c r="AR257" s="184"/>
      <c r="AS257" s="182">
        <v>0</v>
      </c>
      <c r="AT257" s="183"/>
      <c r="AU257" s="183"/>
      <c r="AV257" s="183"/>
      <c r="AW257" s="184"/>
      <c r="AX257" s="182">
        <v>120</v>
      </c>
      <c r="AY257" s="183"/>
      <c r="AZ257" s="183"/>
      <c r="BA257" s="183"/>
      <c r="BB257" s="184"/>
      <c r="BC257" s="182">
        <f t="shared" si="15"/>
        <v>-70</v>
      </c>
      <c r="BD257" s="183"/>
      <c r="BE257" s="183"/>
      <c r="BF257" s="183"/>
      <c r="BG257" s="184"/>
      <c r="BH257" s="182">
        <f t="shared" si="16"/>
        <v>0</v>
      </c>
      <c r="BI257" s="183"/>
      <c r="BJ257" s="183"/>
      <c r="BK257" s="183"/>
      <c r="BL257" s="184"/>
      <c r="BM257" s="182">
        <v>-70</v>
      </c>
      <c r="BN257" s="183"/>
      <c r="BO257" s="183"/>
      <c r="BP257" s="183"/>
      <c r="BQ257" s="184"/>
      <c r="BR257" s="1"/>
      <c r="BS257" s="1"/>
      <c r="BT257" s="1"/>
      <c r="BU257" s="1"/>
      <c r="BV257" s="1"/>
      <c r="BW257" s="1"/>
      <c r="BX257" s="1"/>
      <c r="BY257" s="1"/>
      <c r="BZ257" s="2"/>
    </row>
    <row r="258" spans="1:79" ht="69" customHeight="1">
      <c r="A258" s="185"/>
      <c r="B258" s="125"/>
      <c r="C258" s="186" t="s">
        <v>218</v>
      </c>
      <c r="D258" s="186"/>
      <c r="E258" s="186"/>
      <c r="F258" s="186"/>
      <c r="G258" s="186"/>
      <c r="H258" s="186"/>
      <c r="I258" s="186"/>
      <c r="J258" s="187" t="s">
        <v>217</v>
      </c>
      <c r="K258" s="187"/>
      <c r="L258" s="187"/>
      <c r="M258" s="187"/>
      <c r="N258" s="187"/>
      <c r="O258" s="188" t="s">
        <v>112</v>
      </c>
      <c r="P258" s="189"/>
      <c r="Q258" s="189"/>
      <c r="R258" s="189"/>
      <c r="S258" s="189"/>
      <c r="T258" s="189"/>
      <c r="U258" s="189"/>
      <c r="V258" s="189"/>
      <c r="W258" s="189"/>
      <c r="X258" s="190"/>
      <c r="Y258" s="145">
        <v>270</v>
      </c>
      <c r="Z258" s="145"/>
      <c r="AA258" s="145"/>
      <c r="AB258" s="145"/>
      <c r="AC258" s="145"/>
      <c r="AD258" s="145">
        <v>0</v>
      </c>
      <c r="AE258" s="145"/>
      <c r="AF258" s="145"/>
      <c r="AG258" s="145"/>
      <c r="AH258" s="145"/>
      <c r="AI258" s="182">
        <v>270</v>
      </c>
      <c r="AJ258" s="183"/>
      <c r="AK258" s="183"/>
      <c r="AL258" s="183"/>
      <c r="AM258" s="184"/>
      <c r="AN258" s="182">
        <v>252</v>
      </c>
      <c r="AO258" s="183"/>
      <c r="AP258" s="183"/>
      <c r="AQ258" s="183"/>
      <c r="AR258" s="184"/>
      <c r="AS258" s="182">
        <v>0</v>
      </c>
      <c r="AT258" s="183"/>
      <c r="AU258" s="183"/>
      <c r="AV258" s="183"/>
      <c r="AW258" s="184"/>
      <c r="AX258" s="182">
        <v>252</v>
      </c>
      <c r="AY258" s="183"/>
      <c r="AZ258" s="183"/>
      <c r="BA258" s="183"/>
      <c r="BB258" s="184"/>
      <c r="BC258" s="182">
        <f t="shared" si="15"/>
        <v>-18</v>
      </c>
      <c r="BD258" s="183"/>
      <c r="BE258" s="183"/>
      <c r="BF258" s="183"/>
      <c r="BG258" s="184"/>
      <c r="BH258" s="182">
        <f t="shared" si="16"/>
        <v>0</v>
      </c>
      <c r="BI258" s="183"/>
      <c r="BJ258" s="183"/>
      <c r="BK258" s="183"/>
      <c r="BL258" s="184"/>
      <c r="BM258" s="182">
        <v>-18</v>
      </c>
      <c r="BN258" s="183"/>
      <c r="BO258" s="183"/>
      <c r="BP258" s="183"/>
      <c r="BQ258" s="184"/>
      <c r="BR258" s="1"/>
      <c r="BS258" s="1"/>
      <c r="BT258" s="1"/>
      <c r="BU258" s="1"/>
      <c r="BV258" s="1"/>
      <c r="BW258" s="1"/>
      <c r="BX258" s="1"/>
      <c r="BY258" s="1"/>
      <c r="BZ258" s="2"/>
    </row>
    <row r="259" spans="1:79" ht="23.45" customHeight="1">
      <c r="A259" s="85"/>
      <c r="B259" s="86"/>
      <c r="C259" s="178" t="s">
        <v>281</v>
      </c>
      <c r="D259" s="178"/>
      <c r="E259" s="178"/>
      <c r="F259" s="178"/>
      <c r="G259" s="178"/>
      <c r="H259" s="178"/>
      <c r="I259" s="178"/>
      <c r="J259" s="179" t="s">
        <v>98</v>
      </c>
      <c r="K259" s="179"/>
      <c r="L259" s="179"/>
      <c r="M259" s="179"/>
      <c r="N259" s="179"/>
      <c r="O259" s="179" t="s">
        <v>98</v>
      </c>
      <c r="P259" s="179"/>
      <c r="Q259" s="179"/>
      <c r="R259" s="179"/>
      <c r="S259" s="179"/>
      <c r="T259" s="179"/>
      <c r="U259" s="179"/>
      <c r="V259" s="179"/>
      <c r="W259" s="179"/>
      <c r="X259" s="179"/>
      <c r="Y259" s="151"/>
      <c r="Z259" s="151"/>
      <c r="AA259" s="151"/>
      <c r="AB259" s="151"/>
      <c r="AC259" s="151"/>
      <c r="AD259" s="145"/>
      <c r="AE259" s="145"/>
      <c r="AF259" s="145"/>
      <c r="AG259" s="145"/>
      <c r="AH259" s="14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
      <c r="BS259" s="1"/>
      <c r="BT259" s="1"/>
      <c r="BU259" s="1"/>
      <c r="BV259" s="1"/>
      <c r="BW259" s="1"/>
      <c r="BX259" s="1"/>
      <c r="BY259" s="1"/>
      <c r="BZ259" s="2"/>
    </row>
    <row r="260" spans="1:79" ht="36.950000000000003" customHeight="1">
      <c r="A260" s="185"/>
      <c r="B260" s="125"/>
      <c r="C260" s="186" t="s">
        <v>293</v>
      </c>
      <c r="D260" s="186"/>
      <c r="E260" s="186"/>
      <c r="F260" s="186"/>
      <c r="G260" s="186"/>
      <c r="H260" s="186"/>
      <c r="I260" s="186"/>
      <c r="J260" s="187" t="s">
        <v>100</v>
      </c>
      <c r="K260" s="187"/>
      <c r="L260" s="187"/>
      <c r="M260" s="187"/>
      <c r="N260" s="187"/>
      <c r="O260" s="188" t="s">
        <v>201</v>
      </c>
      <c r="P260" s="189"/>
      <c r="Q260" s="189"/>
      <c r="R260" s="189"/>
      <c r="S260" s="189"/>
      <c r="T260" s="189"/>
      <c r="U260" s="189"/>
      <c r="V260" s="189"/>
      <c r="W260" s="189"/>
      <c r="X260" s="190"/>
      <c r="Y260" s="145">
        <v>2650</v>
      </c>
      <c r="Z260" s="145"/>
      <c r="AA260" s="145"/>
      <c r="AB260" s="145"/>
      <c r="AC260" s="145"/>
      <c r="AD260" s="145">
        <v>0</v>
      </c>
      <c r="AE260" s="145"/>
      <c r="AF260" s="145"/>
      <c r="AG260" s="145"/>
      <c r="AH260" s="145"/>
      <c r="AI260" s="182">
        <v>2650</v>
      </c>
      <c r="AJ260" s="183"/>
      <c r="AK260" s="183"/>
      <c r="AL260" s="183"/>
      <c r="AM260" s="184"/>
      <c r="AN260" s="182">
        <v>1804.01</v>
      </c>
      <c r="AO260" s="183"/>
      <c r="AP260" s="183"/>
      <c r="AQ260" s="183"/>
      <c r="AR260" s="184"/>
      <c r="AS260" s="182">
        <v>0</v>
      </c>
      <c r="AT260" s="183"/>
      <c r="AU260" s="183"/>
      <c r="AV260" s="183"/>
      <c r="AW260" s="184"/>
      <c r="AX260" s="182">
        <v>1804.01</v>
      </c>
      <c r="AY260" s="183"/>
      <c r="AZ260" s="183"/>
      <c r="BA260" s="183"/>
      <c r="BB260" s="184"/>
      <c r="BC260" s="182">
        <f t="shared" si="15"/>
        <v>-845.99</v>
      </c>
      <c r="BD260" s="183"/>
      <c r="BE260" s="183"/>
      <c r="BF260" s="183"/>
      <c r="BG260" s="184"/>
      <c r="BH260" s="182">
        <f t="shared" si="16"/>
        <v>0</v>
      </c>
      <c r="BI260" s="183"/>
      <c r="BJ260" s="183"/>
      <c r="BK260" s="183"/>
      <c r="BL260" s="184"/>
      <c r="BM260" s="182">
        <v>-845.99</v>
      </c>
      <c r="BN260" s="183"/>
      <c r="BO260" s="183"/>
      <c r="BP260" s="183"/>
      <c r="BQ260" s="184"/>
      <c r="BR260" s="1"/>
      <c r="BS260" s="1"/>
      <c r="BT260" s="1"/>
      <c r="BU260" s="1"/>
      <c r="BV260" s="1"/>
      <c r="BW260" s="1"/>
      <c r="BX260" s="1"/>
      <c r="BY260" s="1"/>
      <c r="BZ260" s="2"/>
    </row>
    <row r="261" spans="1:79" ht="45" customHeight="1">
      <c r="A261" s="185"/>
      <c r="B261" s="125"/>
      <c r="C261" s="186" t="s">
        <v>294</v>
      </c>
      <c r="D261" s="186"/>
      <c r="E261" s="186"/>
      <c r="F261" s="186"/>
      <c r="G261" s="186"/>
      <c r="H261" s="186"/>
      <c r="I261" s="186"/>
      <c r="J261" s="187" t="s">
        <v>100</v>
      </c>
      <c r="K261" s="187"/>
      <c r="L261" s="187"/>
      <c r="M261" s="187"/>
      <c r="N261" s="187"/>
      <c r="O261" s="188" t="s">
        <v>201</v>
      </c>
      <c r="P261" s="189"/>
      <c r="Q261" s="189"/>
      <c r="R261" s="189"/>
      <c r="S261" s="189"/>
      <c r="T261" s="189"/>
      <c r="U261" s="189"/>
      <c r="V261" s="189"/>
      <c r="W261" s="189"/>
      <c r="X261" s="190"/>
      <c r="Y261" s="145">
        <v>3018.42</v>
      </c>
      <c r="Z261" s="145"/>
      <c r="AA261" s="145"/>
      <c r="AB261" s="145"/>
      <c r="AC261" s="145"/>
      <c r="AD261" s="145">
        <v>0</v>
      </c>
      <c r="AE261" s="145"/>
      <c r="AF261" s="145"/>
      <c r="AG261" s="145"/>
      <c r="AH261" s="145"/>
      <c r="AI261" s="182">
        <v>3018.42</v>
      </c>
      <c r="AJ261" s="183"/>
      <c r="AK261" s="183"/>
      <c r="AL261" s="183"/>
      <c r="AM261" s="184"/>
      <c r="AN261" s="182">
        <v>4543.71</v>
      </c>
      <c r="AO261" s="183"/>
      <c r="AP261" s="183"/>
      <c r="AQ261" s="183"/>
      <c r="AR261" s="184"/>
      <c r="AS261" s="182">
        <v>0</v>
      </c>
      <c r="AT261" s="183"/>
      <c r="AU261" s="183"/>
      <c r="AV261" s="183"/>
      <c r="AW261" s="184"/>
      <c r="AX261" s="182">
        <v>4543.71</v>
      </c>
      <c r="AY261" s="183"/>
      <c r="AZ261" s="183"/>
      <c r="BA261" s="183"/>
      <c r="BB261" s="184"/>
      <c r="BC261" s="182">
        <f t="shared" si="15"/>
        <v>1525.29</v>
      </c>
      <c r="BD261" s="183"/>
      <c r="BE261" s="183"/>
      <c r="BF261" s="183"/>
      <c r="BG261" s="184"/>
      <c r="BH261" s="182">
        <f t="shared" si="16"/>
        <v>0</v>
      </c>
      <c r="BI261" s="183"/>
      <c r="BJ261" s="183"/>
      <c r="BK261" s="183"/>
      <c r="BL261" s="184"/>
      <c r="BM261" s="182">
        <v>1525.29</v>
      </c>
      <c r="BN261" s="183"/>
      <c r="BO261" s="183"/>
      <c r="BP261" s="183"/>
      <c r="BQ261" s="184"/>
      <c r="BR261" s="1"/>
      <c r="BS261" s="1"/>
      <c r="BT261" s="1"/>
      <c r="BU261" s="1"/>
      <c r="BV261" s="1"/>
      <c r="BW261" s="1"/>
      <c r="BX261" s="1"/>
      <c r="BY261" s="1"/>
      <c r="BZ261" s="2"/>
    </row>
    <row r="262" spans="1:79" ht="44.45" customHeight="1">
      <c r="A262" s="185"/>
      <c r="B262" s="125"/>
      <c r="C262" s="186" t="s">
        <v>295</v>
      </c>
      <c r="D262" s="186"/>
      <c r="E262" s="186"/>
      <c r="F262" s="186"/>
      <c r="G262" s="186"/>
      <c r="H262" s="186"/>
      <c r="I262" s="186"/>
      <c r="J262" s="187" t="s">
        <v>100</v>
      </c>
      <c r="K262" s="187"/>
      <c r="L262" s="187"/>
      <c r="M262" s="187"/>
      <c r="N262" s="187"/>
      <c r="O262" s="188" t="s">
        <v>201</v>
      </c>
      <c r="P262" s="189"/>
      <c r="Q262" s="189"/>
      <c r="R262" s="189"/>
      <c r="S262" s="189"/>
      <c r="T262" s="189"/>
      <c r="U262" s="189"/>
      <c r="V262" s="189"/>
      <c r="W262" s="189"/>
      <c r="X262" s="190"/>
      <c r="Y262" s="145">
        <v>1851.85</v>
      </c>
      <c r="Z262" s="145"/>
      <c r="AA262" s="145"/>
      <c r="AB262" s="145"/>
      <c r="AC262" s="145"/>
      <c r="AD262" s="145">
        <v>0</v>
      </c>
      <c r="AE262" s="145"/>
      <c r="AF262" s="145"/>
      <c r="AG262" s="145"/>
      <c r="AH262" s="145"/>
      <c r="AI262" s="182">
        <v>1851.85</v>
      </c>
      <c r="AJ262" s="183"/>
      <c r="AK262" s="183"/>
      <c r="AL262" s="183"/>
      <c r="AM262" s="184"/>
      <c r="AN262" s="182">
        <v>1477.24</v>
      </c>
      <c r="AO262" s="183"/>
      <c r="AP262" s="183"/>
      <c r="AQ262" s="183"/>
      <c r="AR262" s="184"/>
      <c r="AS262" s="182">
        <v>0</v>
      </c>
      <c r="AT262" s="183"/>
      <c r="AU262" s="183"/>
      <c r="AV262" s="183"/>
      <c r="AW262" s="184"/>
      <c r="AX262" s="182">
        <v>1477.24</v>
      </c>
      <c r="AY262" s="183"/>
      <c r="AZ262" s="183"/>
      <c r="BA262" s="183"/>
      <c r="BB262" s="184"/>
      <c r="BC262" s="182">
        <f t="shared" si="15"/>
        <v>-374.6099999999999</v>
      </c>
      <c r="BD262" s="183"/>
      <c r="BE262" s="183"/>
      <c r="BF262" s="183"/>
      <c r="BG262" s="184"/>
      <c r="BH262" s="182">
        <f t="shared" si="16"/>
        <v>0</v>
      </c>
      <c r="BI262" s="183"/>
      <c r="BJ262" s="183"/>
      <c r="BK262" s="183"/>
      <c r="BL262" s="184"/>
      <c r="BM262" s="182">
        <v>-374.6099999999999</v>
      </c>
      <c r="BN262" s="183"/>
      <c r="BO262" s="183"/>
      <c r="BP262" s="183"/>
      <c r="BQ262" s="184"/>
      <c r="BR262" s="1"/>
      <c r="BS262" s="1"/>
      <c r="BT262" s="1"/>
      <c r="BU262" s="1"/>
      <c r="BV262" s="1"/>
      <c r="BW262" s="1"/>
      <c r="BX262" s="1"/>
      <c r="BY262" s="1"/>
      <c r="BZ262" s="2"/>
    </row>
    <row r="263" spans="1:79" ht="19.5" customHeight="1">
      <c r="A263" s="85"/>
      <c r="B263" s="86"/>
      <c r="C263" s="178" t="s">
        <v>360</v>
      </c>
      <c r="D263" s="178"/>
      <c r="E263" s="178"/>
      <c r="F263" s="178"/>
      <c r="G263" s="178"/>
      <c r="H263" s="178"/>
      <c r="I263" s="178"/>
      <c r="J263" s="179" t="s">
        <v>98</v>
      </c>
      <c r="K263" s="179"/>
      <c r="L263" s="179"/>
      <c r="M263" s="179"/>
      <c r="N263" s="179"/>
      <c r="O263" s="179" t="s">
        <v>98</v>
      </c>
      <c r="P263" s="179"/>
      <c r="Q263" s="179"/>
      <c r="R263" s="179"/>
      <c r="S263" s="179"/>
      <c r="T263" s="179"/>
      <c r="U263" s="179"/>
      <c r="V263" s="179"/>
      <c r="W263" s="179"/>
      <c r="X263" s="179"/>
      <c r="Y263" s="151"/>
      <c r="Z263" s="151"/>
      <c r="AA263" s="151"/>
      <c r="AB263" s="151"/>
      <c r="AC263" s="151"/>
      <c r="AD263" s="145"/>
      <c r="AE263" s="145"/>
      <c r="AF263" s="145"/>
      <c r="AG263" s="145"/>
      <c r="AH263" s="14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
      <c r="BS263" s="1"/>
      <c r="BT263" s="1"/>
      <c r="BU263" s="1"/>
      <c r="BV263" s="1"/>
      <c r="BW263" s="1"/>
      <c r="BX263" s="1"/>
      <c r="BY263" s="1"/>
      <c r="BZ263" s="2"/>
    </row>
    <row r="264" spans="1:79" ht="49.5" customHeight="1">
      <c r="A264" s="185"/>
      <c r="B264" s="125"/>
      <c r="C264" s="186" t="s">
        <v>367</v>
      </c>
      <c r="D264" s="186"/>
      <c r="E264" s="186"/>
      <c r="F264" s="186"/>
      <c r="G264" s="186"/>
      <c r="H264" s="186"/>
      <c r="I264" s="186"/>
      <c r="J264" s="187" t="s">
        <v>362</v>
      </c>
      <c r="K264" s="187"/>
      <c r="L264" s="187"/>
      <c r="M264" s="187"/>
      <c r="N264" s="187"/>
      <c r="O264" s="188" t="s">
        <v>201</v>
      </c>
      <c r="P264" s="189"/>
      <c r="Q264" s="189"/>
      <c r="R264" s="189"/>
      <c r="S264" s="189"/>
      <c r="T264" s="189"/>
      <c r="U264" s="189"/>
      <c r="V264" s="189"/>
      <c r="W264" s="189"/>
      <c r="X264" s="190"/>
      <c r="Y264" s="145">
        <v>1</v>
      </c>
      <c r="Z264" s="145"/>
      <c r="AA264" s="145"/>
      <c r="AB264" s="145"/>
      <c r="AC264" s="145"/>
      <c r="AD264" s="145">
        <v>0</v>
      </c>
      <c r="AE264" s="145"/>
      <c r="AF264" s="145"/>
      <c r="AG264" s="145"/>
      <c r="AH264" s="145"/>
      <c r="AI264" s="182">
        <v>1</v>
      </c>
      <c r="AJ264" s="183"/>
      <c r="AK264" s="183"/>
      <c r="AL264" s="183"/>
      <c r="AM264" s="184"/>
      <c r="AN264" s="182">
        <v>-6</v>
      </c>
      <c r="AO264" s="183"/>
      <c r="AP264" s="183"/>
      <c r="AQ264" s="183"/>
      <c r="AR264" s="184"/>
      <c r="AS264" s="182">
        <v>0</v>
      </c>
      <c r="AT264" s="183"/>
      <c r="AU264" s="183"/>
      <c r="AV264" s="183"/>
      <c r="AW264" s="184"/>
      <c r="AX264" s="182">
        <v>-6</v>
      </c>
      <c r="AY264" s="183"/>
      <c r="AZ264" s="183"/>
      <c r="BA264" s="183"/>
      <c r="BB264" s="184"/>
      <c r="BC264" s="182">
        <f t="shared" si="15"/>
        <v>-7</v>
      </c>
      <c r="BD264" s="183"/>
      <c r="BE264" s="183"/>
      <c r="BF264" s="183"/>
      <c r="BG264" s="184"/>
      <c r="BH264" s="182">
        <f t="shared" si="16"/>
        <v>0</v>
      </c>
      <c r="BI264" s="183"/>
      <c r="BJ264" s="183"/>
      <c r="BK264" s="183"/>
      <c r="BL264" s="184"/>
      <c r="BM264" s="182">
        <v>-7</v>
      </c>
      <c r="BN264" s="183"/>
      <c r="BO264" s="183"/>
      <c r="BP264" s="183"/>
      <c r="BQ264" s="184"/>
      <c r="BR264" s="1"/>
      <c r="BS264" s="1"/>
      <c r="BT264" s="1"/>
      <c r="BU264" s="1"/>
      <c r="BV264" s="1"/>
      <c r="BW264" s="1"/>
      <c r="BX264" s="1"/>
      <c r="BY264" s="1"/>
      <c r="BZ264" s="2"/>
    </row>
    <row r="265" spans="1:79" s="6" customFormat="1" ht="59.25" customHeight="1">
      <c r="A265" s="85"/>
      <c r="B265" s="86"/>
      <c r="C265" s="178" t="s">
        <v>463</v>
      </c>
      <c r="D265" s="178"/>
      <c r="E265" s="178"/>
      <c r="F265" s="178"/>
      <c r="G265" s="178"/>
      <c r="H265" s="178"/>
      <c r="I265" s="178"/>
      <c r="J265" s="179" t="s">
        <v>98</v>
      </c>
      <c r="K265" s="179"/>
      <c r="L265" s="179"/>
      <c r="M265" s="179"/>
      <c r="N265" s="179"/>
      <c r="O265" s="179" t="s">
        <v>98</v>
      </c>
      <c r="P265" s="179"/>
      <c r="Q265" s="179"/>
      <c r="R265" s="179"/>
      <c r="S265" s="179"/>
      <c r="T265" s="179"/>
      <c r="U265" s="179"/>
      <c r="V265" s="179"/>
      <c r="W265" s="179"/>
      <c r="X265" s="179"/>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c r="BR265" s="4"/>
      <c r="BS265" s="4"/>
      <c r="BT265" s="4"/>
      <c r="BU265" s="4"/>
      <c r="BV265" s="4"/>
      <c r="BW265" s="4"/>
      <c r="BX265" s="4"/>
      <c r="BY265" s="4"/>
      <c r="BZ265" s="5"/>
      <c r="CA265" s="6" t="s">
        <v>24</v>
      </c>
    </row>
    <row r="266" spans="1:79" s="6" customFormat="1" ht="12.6" customHeight="1">
      <c r="A266" s="85"/>
      <c r="B266" s="86"/>
      <c r="C266" s="178" t="s">
        <v>97</v>
      </c>
      <c r="D266" s="178"/>
      <c r="E266" s="178"/>
      <c r="F266" s="178"/>
      <c r="G266" s="178"/>
      <c r="H266" s="178"/>
      <c r="I266" s="178"/>
      <c r="J266" s="179" t="s">
        <v>98</v>
      </c>
      <c r="K266" s="179"/>
      <c r="L266" s="179"/>
      <c r="M266" s="179"/>
      <c r="N266" s="179"/>
      <c r="O266" s="179" t="s">
        <v>98</v>
      </c>
      <c r="P266" s="179"/>
      <c r="Q266" s="179"/>
      <c r="R266" s="179"/>
      <c r="S266" s="179"/>
      <c r="T266" s="179"/>
      <c r="U266" s="179"/>
      <c r="V266" s="179"/>
      <c r="W266" s="179"/>
      <c r="X266" s="179"/>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4"/>
      <c r="BS266" s="4"/>
      <c r="BT266" s="4"/>
      <c r="BU266" s="4"/>
      <c r="BV266" s="4"/>
      <c r="BW266" s="4"/>
      <c r="BX266" s="4"/>
      <c r="BY266" s="4"/>
      <c r="BZ266" s="5"/>
      <c r="CA266" s="6" t="s">
        <v>24</v>
      </c>
    </row>
    <row r="267" spans="1:79" ht="42.6" customHeight="1">
      <c r="A267" s="185"/>
      <c r="B267" s="125"/>
      <c r="C267" s="186" t="s">
        <v>114</v>
      </c>
      <c r="D267" s="186"/>
      <c r="E267" s="186"/>
      <c r="F267" s="186"/>
      <c r="G267" s="186"/>
      <c r="H267" s="186"/>
      <c r="I267" s="186"/>
      <c r="J267" s="187" t="s">
        <v>100</v>
      </c>
      <c r="K267" s="187"/>
      <c r="L267" s="187"/>
      <c r="M267" s="187"/>
      <c r="N267" s="187"/>
      <c r="O267" s="188" t="s">
        <v>112</v>
      </c>
      <c r="P267" s="189"/>
      <c r="Q267" s="189"/>
      <c r="R267" s="189"/>
      <c r="S267" s="189"/>
      <c r="T267" s="189"/>
      <c r="U267" s="189"/>
      <c r="V267" s="189"/>
      <c r="W267" s="189"/>
      <c r="X267" s="190"/>
      <c r="Y267" s="145">
        <v>6518750</v>
      </c>
      <c r="Z267" s="145"/>
      <c r="AA267" s="145"/>
      <c r="AB267" s="145"/>
      <c r="AC267" s="145"/>
      <c r="AD267" s="145">
        <v>0</v>
      </c>
      <c r="AE267" s="145"/>
      <c r="AF267" s="145"/>
      <c r="AG267" s="145"/>
      <c r="AH267" s="145"/>
      <c r="AI267" s="182">
        <v>6518750</v>
      </c>
      <c r="AJ267" s="183"/>
      <c r="AK267" s="183"/>
      <c r="AL267" s="183"/>
      <c r="AM267" s="184"/>
      <c r="AN267" s="182">
        <v>4185695.95</v>
      </c>
      <c r="AO267" s="183"/>
      <c r="AP267" s="183"/>
      <c r="AQ267" s="183"/>
      <c r="AR267" s="184"/>
      <c r="AS267" s="182">
        <v>0</v>
      </c>
      <c r="AT267" s="183"/>
      <c r="AU267" s="183"/>
      <c r="AV267" s="183"/>
      <c r="AW267" s="184"/>
      <c r="AX267" s="182">
        <v>4185695.95</v>
      </c>
      <c r="AY267" s="183"/>
      <c r="AZ267" s="183"/>
      <c r="BA267" s="183"/>
      <c r="BB267" s="184"/>
      <c r="BC267" s="182">
        <f>AN267-Y267</f>
        <v>-2333054.0499999998</v>
      </c>
      <c r="BD267" s="183"/>
      <c r="BE267" s="183"/>
      <c r="BF267" s="183"/>
      <c r="BG267" s="184"/>
      <c r="BH267" s="182">
        <f t="shared" si="16"/>
        <v>0</v>
      </c>
      <c r="BI267" s="183"/>
      <c r="BJ267" s="183"/>
      <c r="BK267" s="183"/>
      <c r="BL267" s="184"/>
      <c r="BM267" s="182">
        <v>-2333054.0499999998</v>
      </c>
      <c r="BN267" s="183"/>
      <c r="BO267" s="183"/>
      <c r="BP267" s="183"/>
      <c r="BQ267" s="184"/>
      <c r="BR267" s="1"/>
      <c r="BS267" s="1"/>
      <c r="BT267" s="1"/>
      <c r="BU267" s="1"/>
      <c r="BV267" s="1"/>
      <c r="BW267" s="1"/>
      <c r="BX267" s="1"/>
      <c r="BY267" s="1"/>
      <c r="BZ267" s="2"/>
    </row>
    <row r="268" spans="1:79" ht="42.6" customHeight="1">
      <c r="A268" s="185"/>
      <c r="B268" s="125"/>
      <c r="C268" s="186" t="s">
        <v>115</v>
      </c>
      <c r="D268" s="186"/>
      <c r="E268" s="186"/>
      <c r="F268" s="186"/>
      <c r="G268" s="186"/>
      <c r="H268" s="186"/>
      <c r="I268" s="186"/>
      <c r="J268" s="187" t="s">
        <v>100</v>
      </c>
      <c r="K268" s="187"/>
      <c r="L268" s="187"/>
      <c r="M268" s="187"/>
      <c r="N268" s="187"/>
      <c r="O268" s="188" t="s">
        <v>112</v>
      </c>
      <c r="P268" s="189"/>
      <c r="Q268" s="189"/>
      <c r="R268" s="189"/>
      <c r="S268" s="189"/>
      <c r="T268" s="189"/>
      <c r="U268" s="189"/>
      <c r="V268" s="189"/>
      <c r="W268" s="189"/>
      <c r="X268" s="190"/>
      <c r="Y268" s="145">
        <v>49990</v>
      </c>
      <c r="Z268" s="145"/>
      <c r="AA268" s="145"/>
      <c r="AB268" s="145"/>
      <c r="AC268" s="145"/>
      <c r="AD268" s="145">
        <v>0</v>
      </c>
      <c r="AE268" s="145"/>
      <c r="AF268" s="145"/>
      <c r="AG268" s="145"/>
      <c r="AH268" s="145"/>
      <c r="AI268" s="182">
        <v>49990</v>
      </c>
      <c r="AJ268" s="183"/>
      <c r="AK268" s="183"/>
      <c r="AL268" s="183"/>
      <c r="AM268" s="184"/>
      <c r="AN268" s="182">
        <v>46325.55</v>
      </c>
      <c r="AO268" s="183"/>
      <c r="AP268" s="183"/>
      <c r="AQ268" s="183"/>
      <c r="AR268" s="184"/>
      <c r="AS268" s="182">
        <v>0</v>
      </c>
      <c r="AT268" s="183"/>
      <c r="AU268" s="183"/>
      <c r="AV268" s="183"/>
      <c r="AW268" s="184"/>
      <c r="AX268" s="182">
        <v>46325.55</v>
      </c>
      <c r="AY268" s="183"/>
      <c r="AZ268" s="183"/>
      <c r="BA268" s="183"/>
      <c r="BB268" s="184"/>
      <c r="BC268" s="182">
        <f>AN268-Y268</f>
        <v>-3664.4499999999971</v>
      </c>
      <c r="BD268" s="183"/>
      <c r="BE268" s="183"/>
      <c r="BF268" s="183"/>
      <c r="BG268" s="184"/>
      <c r="BH268" s="182">
        <f t="shared" si="16"/>
        <v>0</v>
      </c>
      <c r="BI268" s="183"/>
      <c r="BJ268" s="183"/>
      <c r="BK268" s="183"/>
      <c r="BL268" s="184"/>
      <c r="BM268" s="182">
        <v>-3664.4499999999971</v>
      </c>
      <c r="BN268" s="183"/>
      <c r="BO268" s="183"/>
      <c r="BP268" s="183"/>
      <c r="BQ268" s="184"/>
      <c r="BR268" s="1"/>
      <c r="BS268" s="1"/>
      <c r="BT268" s="1"/>
      <c r="BU268" s="1"/>
      <c r="BV268" s="1"/>
      <c r="BW268" s="1"/>
      <c r="BX268" s="1"/>
      <c r="BY268" s="1"/>
      <c r="BZ268" s="2"/>
    </row>
    <row r="269" spans="1:79" ht="25.5" customHeight="1">
      <c r="A269" s="85"/>
      <c r="B269" s="86"/>
      <c r="C269" s="178" t="s">
        <v>198</v>
      </c>
      <c r="D269" s="178"/>
      <c r="E269" s="178"/>
      <c r="F269" s="178"/>
      <c r="G269" s="178"/>
      <c r="H269" s="178"/>
      <c r="I269" s="178"/>
      <c r="J269" s="179" t="s">
        <v>98</v>
      </c>
      <c r="K269" s="179"/>
      <c r="L269" s="179"/>
      <c r="M269" s="179"/>
      <c r="N269" s="179"/>
      <c r="O269" s="179" t="s">
        <v>98</v>
      </c>
      <c r="P269" s="179"/>
      <c r="Q269" s="179"/>
      <c r="R269" s="179"/>
      <c r="S269" s="179"/>
      <c r="T269" s="179"/>
      <c r="U269" s="179"/>
      <c r="V269" s="179"/>
      <c r="W269" s="179"/>
      <c r="X269" s="179"/>
      <c r="Y269" s="201"/>
      <c r="Z269" s="202"/>
      <c r="AA269" s="202"/>
      <c r="AB269" s="202"/>
      <c r="AC269" s="203"/>
      <c r="AD269" s="145"/>
      <c r="AE269" s="145"/>
      <c r="AF269" s="145"/>
      <c r="AG269" s="145"/>
      <c r="AH269" s="14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
      <c r="BS269" s="1"/>
      <c r="BT269" s="1"/>
      <c r="BU269" s="1"/>
      <c r="BV269" s="1"/>
      <c r="BW269" s="1"/>
      <c r="BX269" s="1"/>
      <c r="BY269" s="1"/>
      <c r="BZ269" s="2"/>
    </row>
    <row r="270" spans="1:79" ht="41.45" customHeight="1">
      <c r="A270" s="185"/>
      <c r="B270" s="125"/>
      <c r="C270" s="186" t="s">
        <v>219</v>
      </c>
      <c r="D270" s="186"/>
      <c r="E270" s="186"/>
      <c r="F270" s="186"/>
      <c r="G270" s="186"/>
      <c r="H270" s="186"/>
      <c r="I270" s="186"/>
      <c r="J270" s="187" t="s">
        <v>220</v>
      </c>
      <c r="K270" s="187"/>
      <c r="L270" s="187"/>
      <c r="M270" s="187"/>
      <c r="N270" s="187"/>
      <c r="O270" s="188" t="s">
        <v>112</v>
      </c>
      <c r="P270" s="189"/>
      <c r="Q270" s="189"/>
      <c r="R270" s="189"/>
      <c r="S270" s="189"/>
      <c r="T270" s="189"/>
      <c r="U270" s="189"/>
      <c r="V270" s="189"/>
      <c r="W270" s="189"/>
      <c r="X270" s="190"/>
      <c r="Y270" s="145">
        <v>983.21</v>
      </c>
      <c r="Z270" s="145"/>
      <c r="AA270" s="145"/>
      <c r="AB270" s="145"/>
      <c r="AC270" s="145"/>
      <c r="AD270" s="145">
        <v>0</v>
      </c>
      <c r="AE270" s="145"/>
      <c r="AF270" s="145"/>
      <c r="AG270" s="145"/>
      <c r="AH270" s="145"/>
      <c r="AI270" s="182">
        <v>983.21</v>
      </c>
      <c r="AJ270" s="183"/>
      <c r="AK270" s="183"/>
      <c r="AL270" s="183"/>
      <c r="AM270" s="184"/>
      <c r="AN270" s="182">
        <v>656.54</v>
      </c>
      <c r="AO270" s="183"/>
      <c r="AP270" s="183"/>
      <c r="AQ270" s="183"/>
      <c r="AR270" s="184"/>
      <c r="AS270" s="182">
        <v>0</v>
      </c>
      <c r="AT270" s="183"/>
      <c r="AU270" s="183"/>
      <c r="AV270" s="183"/>
      <c r="AW270" s="184"/>
      <c r="AX270" s="182">
        <v>656.54</v>
      </c>
      <c r="AY270" s="183"/>
      <c r="AZ270" s="183"/>
      <c r="BA270" s="183"/>
      <c r="BB270" s="184"/>
      <c r="BC270" s="182">
        <f>AN270-Y270</f>
        <v>-326.67000000000007</v>
      </c>
      <c r="BD270" s="183"/>
      <c r="BE270" s="183"/>
      <c r="BF270" s="183"/>
      <c r="BG270" s="184"/>
      <c r="BH270" s="182">
        <f t="shared" si="16"/>
        <v>0</v>
      </c>
      <c r="BI270" s="183"/>
      <c r="BJ270" s="183"/>
      <c r="BK270" s="183"/>
      <c r="BL270" s="184"/>
      <c r="BM270" s="182">
        <v>-700.92599999999993</v>
      </c>
      <c r="BN270" s="183"/>
      <c r="BO270" s="183"/>
      <c r="BP270" s="183"/>
      <c r="BQ270" s="184"/>
      <c r="BR270" s="1"/>
      <c r="BS270" s="1"/>
      <c r="BT270" s="1"/>
      <c r="BU270" s="1"/>
      <c r="BV270" s="1"/>
      <c r="BW270" s="1"/>
      <c r="BX270" s="1"/>
      <c r="BY270" s="1" t="s">
        <v>683</v>
      </c>
      <c r="BZ270" s="2"/>
    </row>
    <row r="271" spans="1:79" ht="41.45" customHeight="1">
      <c r="A271" s="185"/>
      <c r="B271" s="125"/>
      <c r="C271" s="186" t="s">
        <v>221</v>
      </c>
      <c r="D271" s="186"/>
      <c r="E271" s="186"/>
      <c r="F271" s="186"/>
      <c r="G271" s="186"/>
      <c r="H271" s="186"/>
      <c r="I271" s="186"/>
      <c r="J271" s="187" t="s">
        <v>217</v>
      </c>
      <c r="K271" s="187"/>
      <c r="L271" s="187"/>
      <c r="M271" s="187"/>
      <c r="N271" s="187"/>
      <c r="O271" s="188" t="s">
        <v>112</v>
      </c>
      <c r="P271" s="189"/>
      <c r="Q271" s="189"/>
      <c r="R271" s="189"/>
      <c r="S271" s="189"/>
      <c r="T271" s="189"/>
      <c r="U271" s="189"/>
      <c r="V271" s="189"/>
      <c r="W271" s="189"/>
      <c r="X271" s="190"/>
      <c r="Y271" s="145">
        <v>41</v>
      </c>
      <c r="Z271" s="145"/>
      <c r="AA271" s="145"/>
      <c r="AB271" s="145"/>
      <c r="AC271" s="145"/>
      <c r="AD271" s="145">
        <v>0</v>
      </c>
      <c r="AE271" s="145"/>
      <c r="AF271" s="145"/>
      <c r="AG271" s="145"/>
      <c r="AH271" s="145"/>
      <c r="AI271" s="182">
        <v>41</v>
      </c>
      <c r="AJ271" s="183"/>
      <c r="AK271" s="183"/>
      <c r="AL271" s="183"/>
      <c r="AM271" s="184"/>
      <c r="AN271" s="182">
        <v>41</v>
      </c>
      <c r="AO271" s="183"/>
      <c r="AP271" s="183"/>
      <c r="AQ271" s="183"/>
      <c r="AR271" s="184"/>
      <c r="AS271" s="182">
        <v>0</v>
      </c>
      <c r="AT271" s="183"/>
      <c r="AU271" s="183"/>
      <c r="AV271" s="183"/>
      <c r="AW271" s="184"/>
      <c r="AX271" s="182">
        <v>41</v>
      </c>
      <c r="AY271" s="183"/>
      <c r="AZ271" s="183"/>
      <c r="BA271" s="183"/>
      <c r="BB271" s="184"/>
      <c r="BC271" s="182">
        <f t="shared" si="15"/>
        <v>0</v>
      </c>
      <c r="BD271" s="183"/>
      <c r="BE271" s="183"/>
      <c r="BF271" s="183"/>
      <c r="BG271" s="184"/>
      <c r="BH271" s="182">
        <f t="shared" si="16"/>
        <v>0</v>
      </c>
      <c r="BI271" s="183"/>
      <c r="BJ271" s="183"/>
      <c r="BK271" s="183"/>
      <c r="BL271" s="184"/>
      <c r="BM271" s="182">
        <v>0</v>
      </c>
      <c r="BN271" s="183"/>
      <c r="BO271" s="183"/>
      <c r="BP271" s="183"/>
      <c r="BQ271" s="184"/>
      <c r="BR271" s="1"/>
      <c r="BS271" s="1"/>
      <c r="BT271" s="1"/>
      <c r="BU271" s="1"/>
      <c r="BV271" s="1"/>
      <c r="BW271" s="1"/>
      <c r="BX271" s="1"/>
      <c r="BY271" s="1"/>
      <c r="BZ271" s="2"/>
    </row>
    <row r="272" spans="1:79" ht="22.5" customHeight="1">
      <c r="A272" s="85"/>
      <c r="B272" s="86"/>
      <c r="C272" s="178" t="s">
        <v>281</v>
      </c>
      <c r="D272" s="178"/>
      <c r="E272" s="178"/>
      <c r="F272" s="178"/>
      <c r="G272" s="178"/>
      <c r="H272" s="178"/>
      <c r="I272" s="178"/>
      <c r="J272" s="179" t="s">
        <v>98</v>
      </c>
      <c r="K272" s="179"/>
      <c r="L272" s="179"/>
      <c r="M272" s="179"/>
      <c r="N272" s="179"/>
      <c r="O272" s="179" t="s">
        <v>98</v>
      </c>
      <c r="P272" s="179"/>
      <c r="Q272" s="179"/>
      <c r="R272" s="179"/>
      <c r="S272" s="179"/>
      <c r="T272" s="179"/>
      <c r="U272" s="179"/>
      <c r="V272" s="179"/>
      <c r="W272" s="179"/>
      <c r="X272" s="179"/>
      <c r="Y272" s="151"/>
      <c r="Z272" s="151"/>
      <c r="AA272" s="151"/>
      <c r="AB272" s="151"/>
      <c r="AC272" s="151"/>
      <c r="AD272" s="145"/>
      <c r="AE272" s="145"/>
      <c r="AF272" s="145"/>
      <c r="AG272" s="145"/>
      <c r="AH272" s="14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
      <c r="BS272" s="1"/>
      <c r="BT272" s="1"/>
      <c r="BU272" s="1"/>
      <c r="BV272" s="1"/>
      <c r="BW272" s="1"/>
      <c r="BX272" s="1"/>
      <c r="BY272" s="1"/>
      <c r="BZ272" s="2"/>
    </row>
    <row r="273" spans="1:79" ht="33.6" customHeight="1">
      <c r="A273" s="185"/>
      <c r="B273" s="125"/>
      <c r="C273" s="186" t="s">
        <v>296</v>
      </c>
      <c r="D273" s="186"/>
      <c r="E273" s="186"/>
      <c r="F273" s="186"/>
      <c r="G273" s="186"/>
      <c r="H273" s="186"/>
      <c r="I273" s="186"/>
      <c r="J273" s="187" t="s">
        <v>100</v>
      </c>
      <c r="K273" s="187"/>
      <c r="L273" s="187"/>
      <c r="M273" s="187"/>
      <c r="N273" s="187"/>
      <c r="O273" s="188" t="s">
        <v>297</v>
      </c>
      <c r="P273" s="189"/>
      <c r="Q273" s="189"/>
      <c r="R273" s="189"/>
      <c r="S273" s="189"/>
      <c r="T273" s="189"/>
      <c r="U273" s="189"/>
      <c r="V273" s="189"/>
      <c r="W273" s="189"/>
      <c r="X273" s="190"/>
      <c r="Y273" s="145">
        <v>6.63</v>
      </c>
      <c r="Z273" s="145"/>
      <c r="AA273" s="145"/>
      <c r="AB273" s="145"/>
      <c r="AC273" s="145"/>
      <c r="AD273" s="145">
        <v>0</v>
      </c>
      <c r="AE273" s="145"/>
      <c r="AF273" s="145"/>
      <c r="AG273" s="145"/>
      <c r="AH273" s="145"/>
      <c r="AI273" s="182">
        <v>6.63</v>
      </c>
      <c r="AJ273" s="183"/>
      <c r="AK273" s="183"/>
      <c r="AL273" s="183"/>
      <c r="AM273" s="184"/>
      <c r="AN273" s="182">
        <v>6.38</v>
      </c>
      <c r="AO273" s="183"/>
      <c r="AP273" s="183"/>
      <c r="AQ273" s="183"/>
      <c r="AR273" s="184"/>
      <c r="AS273" s="182">
        <v>0</v>
      </c>
      <c r="AT273" s="183"/>
      <c r="AU273" s="183"/>
      <c r="AV273" s="183"/>
      <c r="AW273" s="184"/>
      <c r="AX273" s="182">
        <v>6.38</v>
      </c>
      <c r="AY273" s="183"/>
      <c r="AZ273" s="183"/>
      <c r="BA273" s="183"/>
      <c r="BB273" s="184"/>
      <c r="BC273" s="182">
        <f t="shared" si="15"/>
        <v>-0.25</v>
      </c>
      <c r="BD273" s="183"/>
      <c r="BE273" s="183"/>
      <c r="BF273" s="183"/>
      <c r="BG273" s="184"/>
      <c r="BH273" s="182">
        <f t="shared" si="16"/>
        <v>0</v>
      </c>
      <c r="BI273" s="183"/>
      <c r="BJ273" s="183"/>
      <c r="BK273" s="183"/>
      <c r="BL273" s="184"/>
      <c r="BM273" s="182">
        <v>-0.25</v>
      </c>
      <c r="BN273" s="183"/>
      <c r="BO273" s="183"/>
      <c r="BP273" s="183"/>
      <c r="BQ273" s="184"/>
      <c r="BR273" s="1"/>
      <c r="BS273" s="1"/>
      <c r="BT273" s="1"/>
      <c r="BU273" s="1"/>
      <c r="BV273" s="1"/>
      <c r="BW273" s="1"/>
      <c r="BX273" s="1"/>
      <c r="BY273" s="1">
        <f>AI267/AI273/1000</f>
        <v>983.22021116138762</v>
      </c>
      <c r="BZ273" s="2"/>
    </row>
    <row r="274" spans="1:79" ht="43.5" customHeight="1">
      <c r="A274" s="185"/>
      <c r="B274" s="125"/>
      <c r="C274" s="186" t="s">
        <v>298</v>
      </c>
      <c r="D274" s="186"/>
      <c r="E274" s="186"/>
      <c r="F274" s="186"/>
      <c r="G274" s="186"/>
      <c r="H274" s="186"/>
      <c r="I274" s="186"/>
      <c r="J274" s="187" t="s">
        <v>100</v>
      </c>
      <c r="K274" s="187"/>
      <c r="L274" s="187"/>
      <c r="M274" s="187"/>
      <c r="N274" s="187"/>
      <c r="O274" s="188" t="s">
        <v>201</v>
      </c>
      <c r="P274" s="189"/>
      <c r="Q274" s="189"/>
      <c r="R274" s="189"/>
      <c r="S274" s="189"/>
      <c r="T274" s="189"/>
      <c r="U274" s="189"/>
      <c r="V274" s="189"/>
      <c r="W274" s="189"/>
      <c r="X274" s="190"/>
      <c r="Y274" s="145">
        <v>1219.27</v>
      </c>
      <c r="Z274" s="145"/>
      <c r="AA274" s="145"/>
      <c r="AB274" s="145"/>
      <c r="AC274" s="145"/>
      <c r="AD274" s="145">
        <v>0</v>
      </c>
      <c r="AE274" s="145"/>
      <c r="AF274" s="145"/>
      <c r="AG274" s="145"/>
      <c r="AH274" s="145"/>
      <c r="AI274" s="182">
        <v>1219.27</v>
      </c>
      <c r="AJ274" s="183"/>
      <c r="AK274" s="183"/>
      <c r="AL274" s="183"/>
      <c r="AM274" s="184"/>
      <c r="AN274" s="182">
        <v>1129.8900000000001</v>
      </c>
      <c r="AO274" s="183"/>
      <c r="AP274" s="183"/>
      <c r="AQ274" s="183"/>
      <c r="AR274" s="184"/>
      <c r="AS274" s="182">
        <v>0</v>
      </c>
      <c r="AT274" s="183"/>
      <c r="AU274" s="183"/>
      <c r="AV274" s="183"/>
      <c r="AW274" s="184"/>
      <c r="AX274" s="182">
        <v>1129.8900000000001</v>
      </c>
      <c r="AY274" s="183"/>
      <c r="AZ274" s="183"/>
      <c r="BA274" s="183"/>
      <c r="BB274" s="184"/>
      <c r="BC274" s="182">
        <f t="shared" si="15"/>
        <v>-89.379999999999882</v>
      </c>
      <c r="BD274" s="183"/>
      <c r="BE274" s="183"/>
      <c r="BF274" s="183"/>
      <c r="BG274" s="184"/>
      <c r="BH274" s="182">
        <f t="shared" si="16"/>
        <v>0</v>
      </c>
      <c r="BI274" s="183"/>
      <c r="BJ274" s="183"/>
      <c r="BK274" s="183"/>
      <c r="BL274" s="184"/>
      <c r="BM274" s="182">
        <v>-89.379999999999882</v>
      </c>
      <c r="BN274" s="183"/>
      <c r="BO274" s="183"/>
      <c r="BP274" s="183"/>
      <c r="BQ274" s="184"/>
      <c r="BR274" s="1"/>
      <c r="BS274" s="1"/>
      <c r="BT274" s="1"/>
      <c r="BU274" s="1"/>
      <c r="BV274" s="1"/>
      <c r="BW274" s="1"/>
      <c r="BX274" s="1"/>
      <c r="BY274" s="1">
        <f>983.21*1000*AI273</f>
        <v>6518682.2999999998</v>
      </c>
      <c r="BZ274" s="2"/>
    </row>
    <row r="275" spans="1:79" ht="22.5" customHeight="1">
      <c r="A275" s="85"/>
      <c r="B275" s="86"/>
      <c r="C275" s="178" t="s">
        <v>360</v>
      </c>
      <c r="D275" s="178"/>
      <c r="E275" s="178"/>
      <c r="F275" s="178"/>
      <c r="G275" s="178"/>
      <c r="H275" s="178"/>
      <c r="I275" s="178"/>
      <c r="J275" s="179" t="s">
        <v>98</v>
      </c>
      <c r="K275" s="179"/>
      <c r="L275" s="179"/>
      <c r="M275" s="179"/>
      <c r="N275" s="179"/>
      <c r="O275" s="179" t="s">
        <v>98</v>
      </c>
      <c r="P275" s="179"/>
      <c r="Q275" s="179"/>
      <c r="R275" s="179"/>
      <c r="S275" s="179"/>
      <c r="T275" s="179"/>
      <c r="U275" s="179"/>
      <c r="V275" s="179"/>
      <c r="W275" s="179"/>
      <c r="X275" s="179"/>
      <c r="Y275" s="151"/>
      <c r="Z275" s="151"/>
      <c r="AA275" s="151"/>
      <c r="AB275" s="151"/>
      <c r="AC275" s="151"/>
      <c r="AD275" s="145"/>
      <c r="AE275" s="145"/>
      <c r="AF275" s="145"/>
      <c r="AG275" s="145"/>
      <c r="AH275" s="14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
      <c r="BS275" s="1"/>
      <c r="BT275" s="1"/>
      <c r="BU275" s="1"/>
      <c r="BV275" s="1"/>
      <c r="BW275" s="1"/>
      <c r="BX275" s="1"/>
      <c r="BY275" s="1"/>
      <c r="BZ275" s="2"/>
    </row>
    <row r="276" spans="1:79" ht="39" customHeight="1">
      <c r="A276" s="185"/>
      <c r="B276" s="125"/>
      <c r="C276" s="186" t="s">
        <v>368</v>
      </c>
      <c r="D276" s="186"/>
      <c r="E276" s="186"/>
      <c r="F276" s="186"/>
      <c r="G276" s="186"/>
      <c r="H276" s="186"/>
      <c r="I276" s="186"/>
      <c r="J276" s="187" t="s">
        <v>362</v>
      </c>
      <c r="K276" s="187"/>
      <c r="L276" s="187"/>
      <c r="M276" s="187"/>
      <c r="N276" s="187"/>
      <c r="O276" s="188" t="s">
        <v>201</v>
      </c>
      <c r="P276" s="189"/>
      <c r="Q276" s="189"/>
      <c r="R276" s="189"/>
      <c r="S276" s="189"/>
      <c r="T276" s="189"/>
      <c r="U276" s="189"/>
      <c r="V276" s="189"/>
      <c r="W276" s="189"/>
      <c r="X276" s="190"/>
      <c r="Y276" s="145">
        <v>100</v>
      </c>
      <c r="Z276" s="145"/>
      <c r="AA276" s="145"/>
      <c r="AB276" s="145"/>
      <c r="AC276" s="145"/>
      <c r="AD276" s="145">
        <v>0</v>
      </c>
      <c r="AE276" s="145"/>
      <c r="AF276" s="145"/>
      <c r="AG276" s="145"/>
      <c r="AH276" s="145"/>
      <c r="AI276" s="182">
        <v>100</v>
      </c>
      <c r="AJ276" s="183"/>
      <c r="AK276" s="183"/>
      <c r="AL276" s="183"/>
      <c r="AM276" s="184"/>
      <c r="AN276" s="182">
        <v>64</v>
      </c>
      <c r="AO276" s="183"/>
      <c r="AP276" s="183"/>
      <c r="AQ276" s="183"/>
      <c r="AR276" s="184"/>
      <c r="AS276" s="182">
        <v>0</v>
      </c>
      <c r="AT276" s="183"/>
      <c r="AU276" s="183"/>
      <c r="AV276" s="183"/>
      <c r="AW276" s="184"/>
      <c r="AX276" s="182">
        <v>64</v>
      </c>
      <c r="AY276" s="183"/>
      <c r="AZ276" s="183"/>
      <c r="BA276" s="183"/>
      <c r="BB276" s="184"/>
      <c r="BC276" s="182">
        <f t="shared" si="15"/>
        <v>-36</v>
      </c>
      <c r="BD276" s="183"/>
      <c r="BE276" s="183"/>
      <c r="BF276" s="183"/>
      <c r="BG276" s="184"/>
      <c r="BH276" s="182">
        <f t="shared" si="16"/>
        <v>0</v>
      </c>
      <c r="BI276" s="183"/>
      <c r="BJ276" s="183"/>
      <c r="BK276" s="183"/>
      <c r="BL276" s="184"/>
      <c r="BM276" s="182">
        <v>-36</v>
      </c>
      <c r="BN276" s="183"/>
      <c r="BO276" s="183"/>
      <c r="BP276" s="183"/>
      <c r="BQ276" s="184"/>
      <c r="BR276" s="1"/>
      <c r="BS276" s="1"/>
      <c r="BT276" s="1"/>
      <c r="BU276" s="1"/>
      <c r="BV276" s="1"/>
      <c r="BW276" s="1"/>
      <c r="BX276" s="1"/>
      <c r="BY276" s="1"/>
      <c r="BZ276" s="2"/>
    </row>
    <row r="277" spans="1:79" s="6" customFormat="1" ht="30" customHeight="1">
      <c r="A277" s="85"/>
      <c r="B277" s="86"/>
      <c r="C277" s="178" t="s">
        <v>464</v>
      </c>
      <c r="D277" s="178"/>
      <c r="E277" s="178"/>
      <c r="F277" s="178"/>
      <c r="G277" s="178"/>
      <c r="H277" s="178"/>
      <c r="I277" s="178"/>
      <c r="J277" s="179" t="s">
        <v>98</v>
      </c>
      <c r="K277" s="179"/>
      <c r="L277" s="179"/>
      <c r="M277" s="179"/>
      <c r="N277" s="179"/>
      <c r="O277" s="179" t="s">
        <v>98</v>
      </c>
      <c r="P277" s="179"/>
      <c r="Q277" s="179"/>
      <c r="R277" s="179"/>
      <c r="S277" s="179"/>
      <c r="T277" s="179"/>
      <c r="U277" s="179"/>
      <c r="V277" s="179"/>
      <c r="W277" s="179"/>
      <c r="X277" s="179"/>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4"/>
      <c r="BS277" s="4"/>
      <c r="BT277" s="4"/>
      <c r="BU277" s="4"/>
      <c r="BV277" s="4"/>
      <c r="BW277" s="4"/>
      <c r="BX277" s="4"/>
      <c r="BY277" s="4"/>
      <c r="BZ277" s="5"/>
      <c r="CA277" s="6" t="s">
        <v>24</v>
      </c>
    </row>
    <row r="278" spans="1:79" s="6" customFormat="1" ht="22.5" customHeight="1">
      <c r="A278" s="85"/>
      <c r="B278" s="86"/>
      <c r="C278" s="178" t="s">
        <v>97</v>
      </c>
      <c r="D278" s="178"/>
      <c r="E278" s="178"/>
      <c r="F278" s="178"/>
      <c r="G278" s="178"/>
      <c r="H278" s="178"/>
      <c r="I278" s="178"/>
      <c r="J278" s="179" t="s">
        <v>98</v>
      </c>
      <c r="K278" s="179"/>
      <c r="L278" s="179"/>
      <c r="M278" s="179"/>
      <c r="N278" s="179"/>
      <c r="O278" s="179" t="s">
        <v>98</v>
      </c>
      <c r="P278" s="179"/>
      <c r="Q278" s="179"/>
      <c r="R278" s="179"/>
      <c r="S278" s="179"/>
      <c r="T278" s="179"/>
      <c r="U278" s="179"/>
      <c r="V278" s="179"/>
      <c r="W278" s="179"/>
      <c r="X278" s="179"/>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4"/>
      <c r="BS278" s="4"/>
      <c r="BT278" s="4"/>
      <c r="BU278" s="4"/>
      <c r="BV278" s="4"/>
      <c r="BW278" s="4"/>
      <c r="BX278" s="4"/>
      <c r="BY278" s="4"/>
      <c r="BZ278" s="5"/>
      <c r="CA278" s="6" t="s">
        <v>24</v>
      </c>
    </row>
    <row r="279" spans="1:79" ht="31.5" customHeight="1">
      <c r="A279" s="185"/>
      <c r="B279" s="125"/>
      <c r="C279" s="186" t="s">
        <v>116</v>
      </c>
      <c r="D279" s="186"/>
      <c r="E279" s="186"/>
      <c r="F279" s="186"/>
      <c r="G279" s="186"/>
      <c r="H279" s="186"/>
      <c r="I279" s="186"/>
      <c r="J279" s="187" t="s">
        <v>100</v>
      </c>
      <c r="K279" s="187"/>
      <c r="L279" s="187"/>
      <c r="M279" s="187"/>
      <c r="N279" s="187"/>
      <c r="O279" s="188" t="s">
        <v>112</v>
      </c>
      <c r="P279" s="189"/>
      <c r="Q279" s="189"/>
      <c r="R279" s="189"/>
      <c r="S279" s="189"/>
      <c r="T279" s="189"/>
      <c r="U279" s="189"/>
      <c r="V279" s="189"/>
      <c r="W279" s="189"/>
      <c r="X279" s="190"/>
      <c r="Y279" s="145">
        <v>408748</v>
      </c>
      <c r="Z279" s="145"/>
      <c r="AA279" s="145"/>
      <c r="AB279" s="145"/>
      <c r="AC279" s="145"/>
      <c r="AD279" s="145">
        <v>0</v>
      </c>
      <c r="AE279" s="145"/>
      <c r="AF279" s="145"/>
      <c r="AG279" s="145"/>
      <c r="AH279" s="145"/>
      <c r="AI279" s="182">
        <v>408748</v>
      </c>
      <c r="AJ279" s="183"/>
      <c r="AK279" s="183"/>
      <c r="AL279" s="183"/>
      <c r="AM279" s="184"/>
      <c r="AN279" s="182">
        <v>407679.76</v>
      </c>
      <c r="AO279" s="183"/>
      <c r="AP279" s="183"/>
      <c r="AQ279" s="183"/>
      <c r="AR279" s="184"/>
      <c r="AS279" s="182">
        <v>0</v>
      </c>
      <c r="AT279" s="183"/>
      <c r="AU279" s="183"/>
      <c r="AV279" s="183"/>
      <c r="AW279" s="184"/>
      <c r="AX279" s="182">
        <v>407679.76</v>
      </c>
      <c r="AY279" s="183"/>
      <c r="AZ279" s="183"/>
      <c r="BA279" s="183"/>
      <c r="BB279" s="184"/>
      <c r="BC279" s="182">
        <f t="shared" si="15"/>
        <v>-1068.2399999999907</v>
      </c>
      <c r="BD279" s="183"/>
      <c r="BE279" s="183"/>
      <c r="BF279" s="183"/>
      <c r="BG279" s="184"/>
      <c r="BH279" s="182">
        <f t="shared" si="16"/>
        <v>0</v>
      </c>
      <c r="BI279" s="183"/>
      <c r="BJ279" s="183"/>
      <c r="BK279" s="183"/>
      <c r="BL279" s="184"/>
      <c r="BM279" s="182">
        <v>-1068.2399999999907</v>
      </c>
      <c r="BN279" s="183"/>
      <c r="BO279" s="183"/>
      <c r="BP279" s="183"/>
      <c r="BQ279" s="184"/>
      <c r="BR279" s="1"/>
      <c r="BS279" s="1"/>
      <c r="BT279" s="1"/>
      <c r="BU279" s="1"/>
      <c r="BV279" s="1"/>
      <c r="BW279" s="1"/>
      <c r="BX279" s="1"/>
      <c r="BY279" s="1"/>
      <c r="BZ279" s="2"/>
    </row>
    <row r="280" spans="1:79" ht="25.5" customHeight="1">
      <c r="A280" s="85"/>
      <c r="B280" s="86"/>
      <c r="C280" s="178" t="s">
        <v>198</v>
      </c>
      <c r="D280" s="178"/>
      <c r="E280" s="178"/>
      <c r="F280" s="178"/>
      <c r="G280" s="178"/>
      <c r="H280" s="178"/>
      <c r="I280" s="178"/>
      <c r="J280" s="179" t="s">
        <v>98</v>
      </c>
      <c r="K280" s="179"/>
      <c r="L280" s="179"/>
      <c r="M280" s="179"/>
      <c r="N280" s="179"/>
      <c r="O280" s="179" t="s">
        <v>98</v>
      </c>
      <c r="P280" s="179"/>
      <c r="Q280" s="179"/>
      <c r="R280" s="179"/>
      <c r="S280" s="179"/>
      <c r="T280" s="179"/>
      <c r="U280" s="179"/>
      <c r="V280" s="179"/>
      <c r="W280" s="179"/>
      <c r="X280" s="179"/>
      <c r="Y280" s="201"/>
      <c r="Z280" s="202"/>
      <c r="AA280" s="202"/>
      <c r="AB280" s="202"/>
      <c r="AC280" s="203"/>
      <c r="AD280" s="145"/>
      <c r="AE280" s="145"/>
      <c r="AF280" s="145"/>
      <c r="AG280" s="145"/>
      <c r="AH280" s="14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
      <c r="BS280" s="1"/>
      <c r="BT280" s="1"/>
      <c r="BU280" s="1"/>
      <c r="BV280" s="1"/>
      <c r="BW280" s="1"/>
      <c r="BX280" s="1"/>
      <c r="BY280" s="1"/>
      <c r="BZ280" s="2"/>
    </row>
    <row r="281" spans="1:79" ht="49.5" customHeight="1">
      <c r="A281" s="185"/>
      <c r="B281" s="125"/>
      <c r="C281" s="186" t="s">
        <v>222</v>
      </c>
      <c r="D281" s="186"/>
      <c r="E281" s="186"/>
      <c r="F281" s="186"/>
      <c r="G281" s="186"/>
      <c r="H281" s="186"/>
      <c r="I281" s="186"/>
      <c r="J281" s="187" t="s">
        <v>103</v>
      </c>
      <c r="K281" s="187"/>
      <c r="L281" s="187"/>
      <c r="M281" s="187"/>
      <c r="N281" s="187"/>
      <c r="O281" s="188" t="s">
        <v>112</v>
      </c>
      <c r="P281" s="189"/>
      <c r="Q281" s="189"/>
      <c r="R281" s="189"/>
      <c r="S281" s="189"/>
      <c r="T281" s="189"/>
      <c r="U281" s="189"/>
      <c r="V281" s="189"/>
      <c r="W281" s="189"/>
      <c r="X281" s="190"/>
      <c r="Y281" s="145">
        <v>2</v>
      </c>
      <c r="Z281" s="145"/>
      <c r="AA281" s="145"/>
      <c r="AB281" s="145"/>
      <c r="AC281" s="145"/>
      <c r="AD281" s="145">
        <v>0</v>
      </c>
      <c r="AE281" s="145"/>
      <c r="AF281" s="145"/>
      <c r="AG281" s="145"/>
      <c r="AH281" s="145"/>
      <c r="AI281" s="182">
        <v>2</v>
      </c>
      <c r="AJ281" s="183"/>
      <c r="AK281" s="183"/>
      <c r="AL281" s="183"/>
      <c r="AM281" s="184"/>
      <c r="AN281" s="182">
        <v>2</v>
      </c>
      <c r="AO281" s="183"/>
      <c r="AP281" s="183"/>
      <c r="AQ281" s="183"/>
      <c r="AR281" s="184"/>
      <c r="AS281" s="182">
        <v>0</v>
      </c>
      <c r="AT281" s="183"/>
      <c r="AU281" s="183"/>
      <c r="AV281" s="183"/>
      <c r="AW281" s="184"/>
      <c r="AX281" s="182">
        <v>2</v>
      </c>
      <c r="AY281" s="183"/>
      <c r="AZ281" s="183"/>
      <c r="BA281" s="183"/>
      <c r="BB281" s="184"/>
      <c r="BC281" s="182">
        <f t="shared" si="15"/>
        <v>0</v>
      </c>
      <c r="BD281" s="183"/>
      <c r="BE281" s="183"/>
      <c r="BF281" s="183"/>
      <c r="BG281" s="184"/>
      <c r="BH281" s="182">
        <f t="shared" si="16"/>
        <v>0</v>
      </c>
      <c r="BI281" s="183"/>
      <c r="BJ281" s="183"/>
      <c r="BK281" s="183"/>
      <c r="BL281" s="184"/>
      <c r="BM281" s="182">
        <v>0</v>
      </c>
      <c r="BN281" s="183"/>
      <c r="BO281" s="183"/>
      <c r="BP281" s="183"/>
      <c r="BQ281" s="184"/>
      <c r="BR281" s="1"/>
      <c r="BS281" s="1"/>
      <c r="BT281" s="1"/>
      <c r="BU281" s="1"/>
      <c r="BV281" s="1"/>
      <c r="BW281" s="1"/>
      <c r="BX281" s="1"/>
      <c r="BY281" s="1"/>
      <c r="BZ281" s="2"/>
    </row>
    <row r="282" spans="1:79" ht="39.6" customHeight="1">
      <c r="A282" s="185"/>
      <c r="B282" s="125"/>
      <c r="C282" s="186" t="s">
        <v>223</v>
      </c>
      <c r="D282" s="186"/>
      <c r="E282" s="186"/>
      <c r="F282" s="186"/>
      <c r="G282" s="186"/>
      <c r="H282" s="186"/>
      <c r="I282" s="186"/>
      <c r="J282" s="187" t="s">
        <v>103</v>
      </c>
      <c r="K282" s="187"/>
      <c r="L282" s="187"/>
      <c r="M282" s="187"/>
      <c r="N282" s="187"/>
      <c r="O282" s="188" t="s">
        <v>112</v>
      </c>
      <c r="P282" s="189"/>
      <c r="Q282" s="189"/>
      <c r="R282" s="189"/>
      <c r="S282" s="189"/>
      <c r="T282" s="189"/>
      <c r="U282" s="189"/>
      <c r="V282" s="189"/>
      <c r="W282" s="189"/>
      <c r="X282" s="190"/>
      <c r="Y282" s="145">
        <v>25</v>
      </c>
      <c r="Z282" s="145"/>
      <c r="AA282" s="145"/>
      <c r="AB282" s="145"/>
      <c r="AC282" s="145"/>
      <c r="AD282" s="145">
        <v>0</v>
      </c>
      <c r="AE282" s="145"/>
      <c r="AF282" s="145"/>
      <c r="AG282" s="145"/>
      <c r="AH282" s="145"/>
      <c r="AI282" s="182">
        <v>25</v>
      </c>
      <c r="AJ282" s="183"/>
      <c r="AK282" s="183"/>
      <c r="AL282" s="183"/>
      <c r="AM282" s="184"/>
      <c r="AN282" s="182">
        <v>25</v>
      </c>
      <c r="AO282" s="183"/>
      <c r="AP282" s="183"/>
      <c r="AQ282" s="183"/>
      <c r="AR282" s="184"/>
      <c r="AS282" s="182">
        <v>0</v>
      </c>
      <c r="AT282" s="183"/>
      <c r="AU282" s="183"/>
      <c r="AV282" s="183"/>
      <c r="AW282" s="184"/>
      <c r="AX282" s="182">
        <v>25</v>
      </c>
      <c r="AY282" s="183"/>
      <c r="AZ282" s="183"/>
      <c r="BA282" s="183"/>
      <c r="BB282" s="184"/>
      <c r="BC282" s="182">
        <f t="shared" si="15"/>
        <v>0</v>
      </c>
      <c r="BD282" s="183"/>
      <c r="BE282" s="183"/>
      <c r="BF282" s="183"/>
      <c r="BG282" s="184"/>
      <c r="BH282" s="182">
        <f t="shared" si="16"/>
        <v>0</v>
      </c>
      <c r="BI282" s="183"/>
      <c r="BJ282" s="183"/>
      <c r="BK282" s="183"/>
      <c r="BL282" s="184"/>
      <c r="BM282" s="182">
        <v>0</v>
      </c>
      <c r="BN282" s="183"/>
      <c r="BO282" s="183"/>
      <c r="BP282" s="183"/>
      <c r="BQ282" s="184"/>
      <c r="BR282" s="1"/>
      <c r="BS282" s="1"/>
      <c r="BT282" s="1"/>
      <c r="BU282" s="1"/>
      <c r="BV282" s="1"/>
      <c r="BW282" s="1"/>
      <c r="BX282" s="1"/>
      <c r="BY282" s="1"/>
      <c r="BZ282" s="2"/>
    </row>
    <row r="283" spans="1:79" ht="41.1" customHeight="1">
      <c r="A283" s="185"/>
      <c r="B283" s="125"/>
      <c r="C283" s="186" t="s">
        <v>224</v>
      </c>
      <c r="D283" s="186"/>
      <c r="E283" s="186"/>
      <c r="F283" s="186"/>
      <c r="G283" s="186"/>
      <c r="H283" s="186"/>
      <c r="I283" s="186"/>
      <c r="J283" s="187" t="s">
        <v>103</v>
      </c>
      <c r="K283" s="187"/>
      <c r="L283" s="187"/>
      <c r="M283" s="187"/>
      <c r="N283" s="187"/>
      <c r="O283" s="188" t="s">
        <v>112</v>
      </c>
      <c r="P283" s="189"/>
      <c r="Q283" s="189"/>
      <c r="R283" s="189"/>
      <c r="S283" s="189"/>
      <c r="T283" s="189"/>
      <c r="U283" s="189"/>
      <c r="V283" s="189"/>
      <c r="W283" s="189"/>
      <c r="X283" s="190"/>
      <c r="Y283" s="145">
        <v>14</v>
      </c>
      <c r="Z283" s="145"/>
      <c r="AA283" s="145"/>
      <c r="AB283" s="145"/>
      <c r="AC283" s="145"/>
      <c r="AD283" s="145">
        <v>0</v>
      </c>
      <c r="AE283" s="145"/>
      <c r="AF283" s="145"/>
      <c r="AG283" s="145"/>
      <c r="AH283" s="145"/>
      <c r="AI283" s="182">
        <v>14</v>
      </c>
      <c r="AJ283" s="183"/>
      <c r="AK283" s="183"/>
      <c r="AL283" s="183"/>
      <c r="AM283" s="184"/>
      <c r="AN283" s="182">
        <v>28</v>
      </c>
      <c r="AO283" s="183"/>
      <c r="AP283" s="183"/>
      <c r="AQ283" s="183"/>
      <c r="AR283" s="184"/>
      <c r="AS283" s="182">
        <v>0</v>
      </c>
      <c r="AT283" s="183"/>
      <c r="AU283" s="183"/>
      <c r="AV283" s="183"/>
      <c r="AW283" s="184"/>
      <c r="AX283" s="182">
        <v>28</v>
      </c>
      <c r="AY283" s="183"/>
      <c r="AZ283" s="183"/>
      <c r="BA283" s="183"/>
      <c r="BB283" s="184"/>
      <c r="BC283" s="182">
        <f t="shared" si="15"/>
        <v>14</v>
      </c>
      <c r="BD283" s="183"/>
      <c r="BE283" s="183"/>
      <c r="BF283" s="183"/>
      <c r="BG283" s="184"/>
      <c r="BH283" s="182">
        <f t="shared" si="16"/>
        <v>0</v>
      </c>
      <c r="BI283" s="183"/>
      <c r="BJ283" s="183"/>
      <c r="BK283" s="183"/>
      <c r="BL283" s="184"/>
      <c r="BM283" s="182">
        <v>14</v>
      </c>
      <c r="BN283" s="183"/>
      <c r="BO283" s="183"/>
      <c r="BP283" s="183"/>
      <c r="BQ283" s="184"/>
      <c r="BR283" s="1"/>
      <c r="BS283" s="1"/>
      <c r="BT283" s="1"/>
      <c r="BU283" s="1"/>
      <c r="BV283" s="1"/>
      <c r="BW283" s="1"/>
      <c r="BX283" s="1"/>
      <c r="BY283" s="1"/>
      <c r="BZ283" s="2"/>
    </row>
    <row r="284" spans="1:79" ht="54" customHeight="1">
      <c r="A284" s="185"/>
      <c r="B284" s="125"/>
      <c r="C284" s="186" t="s">
        <v>225</v>
      </c>
      <c r="D284" s="186"/>
      <c r="E284" s="186"/>
      <c r="F284" s="186"/>
      <c r="G284" s="186"/>
      <c r="H284" s="186"/>
      <c r="I284" s="186"/>
      <c r="J284" s="187" t="s">
        <v>103</v>
      </c>
      <c r="K284" s="187"/>
      <c r="L284" s="187"/>
      <c r="M284" s="187"/>
      <c r="N284" s="187"/>
      <c r="O284" s="188" t="s">
        <v>112</v>
      </c>
      <c r="P284" s="189"/>
      <c r="Q284" s="189"/>
      <c r="R284" s="189"/>
      <c r="S284" s="189"/>
      <c r="T284" s="189"/>
      <c r="U284" s="189"/>
      <c r="V284" s="189"/>
      <c r="W284" s="189"/>
      <c r="X284" s="190"/>
      <c r="Y284" s="145">
        <v>0</v>
      </c>
      <c r="Z284" s="145"/>
      <c r="AA284" s="145"/>
      <c r="AB284" s="145"/>
      <c r="AC284" s="145"/>
      <c r="AD284" s="145">
        <v>0</v>
      </c>
      <c r="AE284" s="145"/>
      <c r="AF284" s="145"/>
      <c r="AG284" s="145"/>
      <c r="AH284" s="145"/>
      <c r="AI284" s="182">
        <v>0</v>
      </c>
      <c r="AJ284" s="183"/>
      <c r="AK284" s="183"/>
      <c r="AL284" s="183"/>
      <c r="AM284" s="184"/>
      <c r="AN284" s="182">
        <v>0</v>
      </c>
      <c r="AO284" s="183"/>
      <c r="AP284" s="183"/>
      <c r="AQ284" s="183"/>
      <c r="AR284" s="184"/>
      <c r="AS284" s="182">
        <v>0</v>
      </c>
      <c r="AT284" s="183"/>
      <c r="AU284" s="183"/>
      <c r="AV284" s="183"/>
      <c r="AW284" s="184"/>
      <c r="AX284" s="182">
        <v>0</v>
      </c>
      <c r="AY284" s="183"/>
      <c r="AZ284" s="183"/>
      <c r="BA284" s="183"/>
      <c r="BB284" s="184"/>
      <c r="BC284" s="182">
        <f t="shared" si="15"/>
        <v>0</v>
      </c>
      <c r="BD284" s="183"/>
      <c r="BE284" s="183"/>
      <c r="BF284" s="183"/>
      <c r="BG284" s="184"/>
      <c r="BH284" s="182">
        <f t="shared" si="16"/>
        <v>0</v>
      </c>
      <c r="BI284" s="183"/>
      <c r="BJ284" s="183"/>
      <c r="BK284" s="183"/>
      <c r="BL284" s="184"/>
      <c r="BM284" s="182">
        <v>0</v>
      </c>
      <c r="BN284" s="183"/>
      <c r="BO284" s="183"/>
      <c r="BP284" s="183"/>
      <c r="BQ284" s="184"/>
      <c r="BR284" s="1"/>
      <c r="BS284" s="1"/>
      <c r="BT284" s="1"/>
      <c r="BU284" s="1"/>
      <c r="BV284" s="1"/>
      <c r="BW284" s="1"/>
      <c r="BX284" s="1"/>
      <c r="BY284" s="1"/>
      <c r="BZ284" s="2"/>
    </row>
    <row r="285" spans="1:79" ht="76.5" customHeight="1">
      <c r="A285" s="185"/>
      <c r="B285" s="125"/>
      <c r="C285" s="186" t="s">
        <v>226</v>
      </c>
      <c r="D285" s="186"/>
      <c r="E285" s="186"/>
      <c r="F285" s="186"/>
      <c r="G285" s="186"/>
      <c r="H285" s="186"/>
      <c r="I285" s="186"/>
      <c r="J285" s="187" t="s">
        <v>103</v>
      </c>
      <c r="K285" s="187"/>
      <c r="L285" s="187"/>
      <c r="M285" s="187"/>
      <c r="N285" s="187"/>
      <c r="O285" s="188" t="s">
        <v>112</v>
      </c>
      <c r="P285" s="189"/>
      <c r="Q285" s="189"/>
      <c r="R285" s="189"/>
      <c r="S285" s="189"/>
      <c r="T285" s="189"/>
      <c r="U285" s="189"/>
      <c r="V285" s="189"/>
      <c r="W285" s="189"/>
      <c r="X285" s="190"/>
      <c r="Y285" s="145">
        <v>7</v>
      </c>
      <c r="Z285" s="145"/>
      <c r="AA285" s="145"/>
      <c r="AB285" s="145"/>
      <c r="AC285" s="145"/>
      <c r="AD285" s="145">
        <v>0</v>
      </c>
      <c r="AE285" s="145"/>
      <c r="AF285" s="145"/>
      <c r="AG285" s="145"/>
      <c r="AH285" s="145"/>
      <c r="AI285" s="182">
        <v>7</v>
      </c>
      <c r="AJ285" s="183"/>
      <c r="AK285" s="183"/>
      <c r="AL285" s="183"/>
      <c r="AM285" s="184"/>
      <c r="AN285" s="182">
        <v>7</v>
      </c>
      <c r="AO285" s="183"/>
      <c r="AP285" s="183"/>
      <c r="AQ285" s="183"/>
      <c r="AR285" s="184"/>
      <c r="AS285" s="182">
        <v>0</v>
      </c>
      <c r="AT285" s="183"/>
      <c r="AU285" s="183"/>
      <c r="AV285" s="183"/>
      <c r="AW285" s="184"/>
      <c r="AX285" s="182">
        <v>7</v>
      </c>
      <c r="AY285" s="183"/>
      <c r="AZ285" s="183"/>
      <c r="BA285" s="183"/>
      <c r="BB285" s="184"/>
      <c r="BC285" s="182">
        <f t="shared" si="15"/>
        <v>0</v>
      </c>
      <c r="BD285" s="183"/>
      <c r="BE285" s="183"/>
      <c r="BF285" s="183"/>
      <c r="BG285" s="184"/>
      <c r="BH285" s="182">
        <f t="shared" si="16"/>
        <v>0</v>
      </c>
      <c r="BI285" s="183"/>
      <c r="BJ285" s="183"/>
      <c r="BK285" s="183"/>
      <c r="BL285" s="184"/>
      <c r="BM285" s="182">
        <v>0</v>
      </c>
      <c r="BN285" s="183"/>
      <c r="BO285" s="183"/>
      <c r="BP285" s="183"/>
      <c r="BQ285" s="184"/>
      <c r="BR285" s="1"/>
      <c r="BS285" s="1"/>
      <c r="BT285" s="1"/>
      <c r="BU285" s="1"/>
      <c r="BV285" s="1"/>
      <c r="BW285" s="1"/>
      <c r="BX285" s="1"/>
      <c r="BY285" s="1"/>
      <c r="BZ285" s="2"/>
    </row>
    <row r="286" spans="1:79" ht="13.5" customHeight="1">
      <c r="A286" s="85"/>
      <c r="B286" s="86"/>
      <c r="C286" s="178" t="s">
        <v>281</v>
      </c>
      <c r="D286" s="178"/>
      <c r="E286" s="178"/>
      <c r="F286" s="178"/>
      <c r="G286" s="178"/>
      <c r="H286" s="178"/>
      <c r="I286" s="178"/>
      <c r="J286" s="179" t="s">
        <v>98</v>
      </c>
      <c r="K286" s="179"/>
      <c r="L286" s="179"/>
      <c r="M286" s="179"/>
      <c r="N286" s="179"/>
      <c r="O286" s="179" t="s">
        <v>98</v>
      </c>
      <c r="P286" s="179"/>
      <c r="Q286" s="179"/>
      <c r="R286" s="179"/>
      <c r="S286" s="179"/>
      <c r="T286" s="179"/>
      <c r="U286" s="179"/>
      <c r="V286" s="179"/>
      <c r="W286" s="179"/>
      <c r="X286" s="179"/>
      <c r="Y286" s="151"/>
      <c r="Z286" s="151"/>
      <c r="AA286" s="151"/>
      <c r="AB286" s="151"/>
      <c r="AC286" s="151"/>
      <c r="AD286" s="145"/>
      <c r="AE286" s="145"/>
      <c r="AF286" s="145"/>
      <c r="AG286" s="145"/>
      <c r="AH286" s="14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
      <c r="BS286" s="1"/>
      <c r="BT286" s="1"/>
      <c r="BU286" s="1"/>
      <c r="BV286" s="1"/>
      <c r="BW286" s="1"/>
      <c r="BX286" s="1"/>
      <c r="BY286" s="1"/>
      <c r="BZ286" s="2"/>
    </row>
    <row r="287" spans="1:79" ht="38.25" customHeight="1">
      <c r="A287" s="185"/>
      <c r="B287" s="125"/>
      <c r="C287" s="186" t="s">
        <v>299</v>
      </c>
      <c r="D287" s="186"/>
      <c r="E287" s="186"/>
      <c r="F287" s="186"/>
      <c r="G287" s="186"/>
      <c r="H287" s="186"/>
      <c r="I287" s="186"/>
      <c r="J287" s="187" t="s">
        <v>100</v>
      </c>
      <c r="K287" s="187"/>
      <c r="L287" s="187"/>
      <c r="M287" s="187"/>
      <c r="N287" s="187"/>
      <c r="O287" s="188" t="s">
        <v>201</v>
      </c>
      <c r="P287" s="189"/>
      <c r="Q287" s="189"/>
      <c r="R287" s="189"/>
      <c r="S287" s="189"/>
      <c r="T287" s="189"/>
      <c r="U287" s="189"/>
      <c r="V287" s="189"/>
      <c r="W287" s="189"/>
      <c r="X287" s="190"/>
      <c r="Y287" s="145">
        <v>49724</v>
      </c>
      <c r="Z287" s="145"/>
      <c r="AA287" s="145"/>
      <c r="AB287" s="145"/>
      <c r="AC287" s="145"/>
      <c r="AD287" s="145">
        <v>0</v>
      </c>
      <c r="AE287" s="145"/>
      <c r="AF287" s="145"/>
      <c r="AG287" s="145"/>
      <c r="AH287" s="145"/>
      <c r="AI287" s="182">
        <v>49724</v>
      </c>
      <c r="AJ287" s="183"/>
      <c r="AK287" s="183"/>
      <c r="AL287" s="183"/>
      <c r="AM287" s="184"/>
      <c r="AN287" s="182">
        <v>49689.88</v>
      </c>
      <c r="AO287" s="183"/>
      <c r="AP287" s="183"/>
      <c r="AQ287" s="183"/>
      <c r="AR287" s="184"/>
      <c r="AS287" s="182">
        <v>0</v>
      </c>
      <c r="AT287" s="183"/>
      <c r="AU287" s="183"/>
      <c r="AV287" s="183"/>
      <c r="AW287" s="184"/>
      <c r="AX287" s="182">
        <v>49689.88</v>
      </c>
      <c r="AY287" s="183"/>
      <c r="AZ287" s="183"/>
      <c r="BA287" s="183"/>
      <c r="BB287" s="184"/>
      <c r="BC287" s="182">
        <f t="shared" si="15"/>
        <v>-34.120000000002619</v>
      </c>
      <c r="BD287" s="183"/>
      <c r="BE287" s="183"/>
      <c r="BF287" s="183"/>
      <c r="BG287" s="184"/>
      <c r="BH287" s="182">
        <f t="shared" si="16"/>
        <v>0</v>
      </c>
      <c r="BI287" s="183"/>
      <c r="BJ287" s="183"/>
      <c r="BK287" s="183"/>
      <c r="BL287" s="184"/>
      <c r="BM287" s="182">
        <v>-34.120000000002619</v>
      </c>
      <c r="BN287" s="183"/>
      <c r="BO287" s="183"/>
      <c r="BP287" s="183"/>
      <c r="BQ287" s="184"/>
      <c r="BR287" s="1"/>
      <c r="BS287" s="1"/>
      <c r="BT287" s="1"/>
      <c r="BU287" s="1"/>
      <c r="BV287" s="1"/>
      <c r="BW287" s="1"/>
      <c r="BX287" s="1"/>
      <c r="BY287" s="1"/>
      <c r="BZ287" s="2"/>
    </row>
    <row r="288" spans="1:79" ht="42" customHeight="1">
      <c r="A288" s="185"/>
      <c r="B288" s="125"/>
      <c r="C288" s="186" t="s">
        <v>300</v>
      </c>
      <c r="D288" s="186"/>
      <c r="E288" s="186"/>
      <c r="F288" s="186"/>
      <c r="G288" s="186"/>
      <c r="H288" s="186"/>
      <c r="I288" s="186"/>
      <c r="J288" s="187" t="s">
        <v>100</v>
      </c>
      <c r="K288" s="187"/>
      <c r="L288" s="187"/>
      <c r="M288" s="187"/>
      <c r="N288" s="187"/>
      <c r="O288" s="188" t="s">
        <v>201</v>
      </c>
      <c r="P288" s="189"/>
      <c r="Q288" s="189"/>
      <c r="R288" s="189"/>
      <c r="S288" s="189"/>
      <c r="T288" s="189"/>
      <c r="U288" s="189"/>
      <c r="V288" s="189"/>
      <c r="W288" s="189"/>
      <c r="X288" s="190"/>
      <c r="Y288" s="145">
        <v>7960</v>
      </c>
      <c r="Z288" s="145"/>
      <c r="AA288" s="145"/>
      <c r="AB288" s="145"/>
      <c r="AC288" s="145"/>
      <c r="AD288" s="145">
        <v>0</v>
      </c>
      <c r="AE288" s="145"/>
      <c r="AF288" s="145"/>
      <c r="AG288" s="145"/>
      <c r="AH288" s="145"/>
      <c r="AI288" s="182">
        <v>7960</v>
      </c>
      <c r="AJ288" s="183"/>
      <c r="AK288" s="183"/>
      <c r="AL288" s="183"/>
      <c r="AM288" s="184"/>
      <c r="AN288" s="182">
        <v>7960</v>
      </c>
      <c r="AO288" s="183"/>
      <c r="AP288" s="183"/>
      <c r="AQ288" s="183"/>
      <c r="AR288" s="184"/>
      <c r="AS288" s="182">
        <v>0</v>
      </c>
      <c r="AT288" s="183"/>
      <c r="AU288" s="183"/>
      <c r="AV288" s="183"/>
      <c r="AW288" s="184"/>
      <c r="AX288" s="182">
        <v>7960</v>
      </c>
      <c r="AY288" s="183"/>
      <c r="AZ288" s="183"/>
      <c r="BA288" s="183"/>
      <c r="BB288" s="184"/>
      <c r="BC288" s="182">
        <f t="shared" si="15"/>
        <v>0</v>
      </c>
      <c r="BD288" s="183"/>
      <c r="BE288" s="183"/>
      <c r="BF288" s="183"/>
      <c r="BG288" s="184"/>
      <c r="BH288" s="182">
        <f t="shared" si="16"/>
        <v>0</v>
      </c>
      <c r="BI288" s="183"/>
      <c r="BJ288" s="183"/>
      <c r="BK288" s="183"/>
      <c r="BL288" s="184"/>
      <c r="BM288" s="182">
        <v>0</v>
      </c>
      <c r="BN288" s="183"/>
      <c r="BO288" s="183"/>
      <c r="BP288" s="183"/>
      <c r="BQ288" s="184"/>
      <c r="BR288" s="1"/>
      <c r="BS288" s="1"/>
      <c r="BT288" s="1"/>
      <c r="BU288" s="1"/>
      <c r="BV288" s="1"/>
      <c r="BW288" s="1"/>
      <c r="BX288" s="1"/>
      <c r="BY288" s="1"/>
      <c r="BZ288" s="2"/>
    </row>
    <row r="289" spans="1:79" ht="53.45" customHeight="1">
      <c r="A289" s="185"/>
      <c r="B289" s="125"/>
      <c r="C289" s="186" t="s">
        <v>301</v>
      </c>
      <c r="D289" s="186"/>
      <c r="E289" s="186"/>
      <c r="F289" s="186"/>
      <c r="G289" s="186"/>
      <c r="H289" s="186"/>
      <c r="I289" s="186"/>
      <c r="J289" s="187" t="s">
        <v>100</v>
      </c>
      <c r="K289" s="187"/>
      <c r="L289" s="187"/>
      <c r="M289" s="187"/>
      <c r="N289" s="187"/>
      <c r="O289" s="188" t="s">
        <v>201</v>
      </c>
      <c r="P289" s="189"/>
      <c r="Q289" s="189"/>
      <c r="R289" s="189"/>
      <c r="S289" s="189"/>
      <c r="T289" s="189"/>
      <c r="U289" s="189"/>
      <c r="V289" s="189"/>
      <c r="W289" s="189"/>
      <c r="X289" s="190"/>
      <c r="Y289" s="145">
        <v>49724</v>
      </c>
      <c r="Z289" s="145"/>
      <c r="AA289" s="145"/>
      <c r="AB289" s="145"/>
      <c r="AC289" s="145"/>
      <c r="AD289" s="145">
        <v>0</v>
      </c>
      <c r="AE289" s="145"/>
      <c r="AF289" s="145"/>
      <c r="AG289" s="145"/>
      <c r="AH289" s="145"/>
      <c r="AI289" s="182">
        <v>49724</v>
      </c>
      <c r="AJ289" s="183"/>
      <c r="AK289" s="183"/>
      <c r="AL289" s="183"/>
      <c r="AM289" s="184"/>
      <c r="AN289" s="182">
        <v>0</v>
      </c>
      <c r="AO289" s="183"/>
      <c r="AP289" s="183"/>
      <c r="AQ289" s="183"/>
      <c r="AR289" s="184"/>
      <c r="AS289" s="182">
        <v>0</v>
      </c>
      <c r="AT289" s="183"/>
      <c r="AU289" s="183"/>
      <c r="AV289" s="183"/>
      <c r="AW289" s="184"/>
      <c r="AX289" s="182">
        <v>0</v>
      </c>
      <c r="AY289" s="183"/>
      <c r="AZ289" s="183"/>
      <c r="BA289" s="183"/>
      <c r="BB289" s="184"/>
      <c r="BC289" s="182">
        <f t="shared" si="15"/>
        <v>-49724</v>
      </c>
      <c r="BD289" s="183"/>
      <c r="BE289" s="183"/>
      <c r="BF289" s="183"/>
      <c r="BG289" s="184"/>
      <c r="BH289" s="182">
        <f t="shared" si="16"/>
        <v>0</v>
      </c>
      <c r="BI289" s="183"/>
      <c r="BJ289" s="183"/>
      <c r="BK289" s="183"/>
      <c r="BL289" s="184"/>
      <c r="BM289" s="182">
        <v>-49724</v>
      </c>
      <c r="BN289" s="183"/>
      <c r="BO289" s="183"/>
      <c r="BP289" s="183"/>
      <c r="BQ289" s="184"/>
      <c r="BR289" s="1"/>
      <c r="BS289" s="1"/>
      <c r="BT289" s="1"/>
      <c r="BU289" s="1"/>
      <c r="BV289" s="1"/>
      <c r="BW289" s="1"/>
      <c r="BX289" s="1"/>
      <c r="BY289" s="1"/>
      <c r="BZ289" s="2"/>
    </row>
    <row r="290" spans="1:79" ht="36.950000000000003" customHeight="1">
      <c r="A290" s="185"/>
      <c r="B290" s="125"/>
      <c r="C290" s="186" t="s">
        <v>302</v>
      </c>
      <c r="D290" s="186"/>
      <c r="E290" s="186"/>
      <c r="F290" s="186"/>
      <c r="G290" s="186"/>
      <c r="H290" s="186"/>
      <c r="I290" s="186"/>
      <c r="J290" s="187" t="s">
        <v>100</v>
      </c>
      <c r="K290" s="187"/>
      <c r="L290" s="187"/>
      <c r="M290" s="187"/>
      <c r="N290" s="187"/>
      <c r="O290" s="188" t="s">
        <v>201</v>
      </c>
      <c r="P290" s="189"/>
      <c r="Q290" s="189"/>
      <c r="R290" s="189"/>
      <c r="S290" s="189"/>
      <c r="T290" s="189"/>
      <c r="U290" s="189"/>
      <c r="V290" s="189"/>
      <c r="W290" s="189"/>
      <c r="X290" s="190"/>
      <c r="Y290" s="145">
        <v>7500</v>
      </c>
      <c r="Z290" s="145"/>
      <c r="AA290" s="145"/>
      <c r="AB290" s="145"/>
      <c r="AC290" s="145"/>
      <c r="AD290" s="145">
        <v>0</v>
      </c>
      <c r="AE290" s="145"/>
      <c r="AF290" s="145"/>
      <c r="AG290" s="145"/>
      <c r="AH290" s="145"/>
      <c r="AI290" s="182">
        <v>7500</v>
      </c>
      <c r="AJ290" s="183"/>
      <c r="AK290" s="183"/>
      <c r="AL290" s="183"/>
      <c r="AM290" s="184"/>
      <c r="AN290" s="182">
        <v>3714.29</v>
      </c>
      <c r="AO290" s="183"/>
      <c r="AP290" s="183"/>
      <c r="AQ290" s="183"/>
      <c r="AR290" s="184"/>
      <c r="AS290" s="182">
        <v>0</v>
      </c>
      <c r="AT290" s="183"/>
      <c r="AU290" s="183"/>
      <c r="AV290" s="183"/>
      <c r="AW290" s="184"/>
      <c r="AX290" s="182">
        <v>3714.29</v>
      </c>
      <c r="AY290" s="183"/>
      <c r="AZ290" s="183"/>
      <c r="BA290" s="183"/>
      <c r="BB290" s="184"/>
      <c r="BC290" s="182">
        <f t="shared" si="15"/>
        <v>-3785.71</v>
      </c>
      <c r="BD290" s="183"/>
      <c r="BE290" s="183"/>
      <c r="BF290" s="183"/>
      <c r="BG290" s="184"/>
      <c r="BH290" s="182">
        <f t="shared" si="16"/>
        <v>0</v>
      </c>
      <c r="BI290" s="183"/>
      <c r="BJ290" s="183"/>
      <c r="BK290" s="183"/>
      <c r="BL290" s="184"/>
      <c r="BM290" s="182">
        <v>-3785.71</v>
      </c>
      <c r="BN290" s="183"/>
      <c r="BO290" s="183"/>
      <c r="BP290" s="183"/>
      <c r="BQ290" s="184"/>
      <c r="BR290" s="1"/>
      <c r="BS290" s="1"/>
      <c r="BT290" s="1"/>
      <c r="BU290" s="1"/>
      <c r="BV290" s="1"/>
      <c r="BW290" s="1"/>
      <c r="BX290" s="1"/>
      <c r="BY290" s="1"/>
      <c r="BZ290" s="2"/>
    </row>
    <row r="291" spans="1:79" ht="52.5" customHeight="1">
      <c r="A291" s="185"/>
      <c r="B291" s="125"/>
      <c r="C291" s="186" t="s">
        <v>303</v>
      </c>
      <c r="D291" s="186"/>
      <c r="E291" s="186"/>
      <c r="F291" s="186"/>
      <c r="G291" s="186"/>
      <c r="H291" s="186"/>
      <c r="I291" s="186"/>
      <c r="J291" s="187" t="s">
        <v>100</v>
      </c>
      <c r="K291" s="187"/>
      <c r="L291" s="187"/>
      <c r="M291" s="187"/>
      <c r="N291" s="187"/>
      <c r="O291" s="188" t="s">
        <v>201</v>
      </c>
      <c r="P291" s="189"/>
      <c r="Q291" s="189"/>
      <c r="R291" s="189"/>
      <c r="S291" s="189"/>
      <c r="T291" s="189"/>
      <c r="U291" s="189"/>
      <c r="V291" s="189"/>
      <c r="W291" s="189"/>
      <c r="X291" s="190"/>
      <c r="Y291" s="145">
        <v>757.14</v>
      </c>
      <c r="Z291" s="145"/>
      <c r="AA291" s="145"/>
      <c r="AB291" s="145"/>
      <c r="AC291" s="145"/>
      <c r="AD291" s="145">
        <v>0</v>
      </c>
      <c r="AE291" s="145"/>
      <c r="AF291" s="145"/>
      <c r="AG291" s="145"/>
      <c r="AH291" s="145"/>
      <c r="AI291" s="182">
        <v>757.14</v>
      </c>
      <c r="AJ291" s="183"/>
      <c r="AK291" s="183"/>
      <c r="AL291" s="183"/>
      <c r="AM291" s="184"/>
      <c r="AN291" s="182">
        <v>757.14</v>
      </c>
      <c r="AO291" s="183"/>
      <c r="AP291" s="183"/>
      <c r="AQ291" s="183"/>
      <c r="AR291" s="184"/>
      <c r="AS291" s="182">
        <v>0</v>
      </c>
      <c r="AT291" s="183"/>
      <c r="AU291" s="183"/>
      <c r="AV291" s="183"/>
      <c r="AW291" s="184"/>
      <c r="AX291" s="182">
        <v>757.14</v>
      </c>
      <c r="AY291" s="183"/>
      <c r="AZ291" s="183"/>
      <c r="BA291" s="183"/>
      <c r="BB291" s="184"/>
      <c r="BC291" s="182">
        <f t="shared" si="15"/>
        <v>0</v>
      </c>
      <c r="BD291" s="183"/>
      <c r="BE291" s="183"/>
      <c r="BF291" s="183"/>
      <c r="BG291" s="184"/>
      <c r="BH291" s="182">
        <f t="shared" si="16"/>
        <v>0</v>
      </c>
      <c r="BI291" s="183"/>
      <c r="BJ291" s="183"/>
      <c r="BK291" s="183"/>
      <c r="BL291" s="184"/>
      <c r="BM291" s="182">
        <v>0</v>
      </c>
      <c r="BN291" s="183"/>
      <c r="BO291" s="183"/>
      <c r="BP291" s="183"/>
      <c r="BQ291" s="184"/>
      <c r="BR291" s="1"/>
      <c r="BS291" s="1"/>
      <c r="BT291" s="1"/>
      <c r="BU291" s="1"/>
      <c r="BV291" s="1"/>
      <c r="BW291" s="1"/>
      <c r="BX291" s="1"/>
      <c r="BY291" s="1"/>
      <c r="BZ291" s="2"/>
    </row>
    <row r="292" spans="1:79" ht="29.45" customHeight="1">
      <c r="A292" s="85"/>
      <c r="B292" s="86"/>
      <c r="C292" s="178" t="s">
        <v>360</v>
      </c>
      <c r="D292" s="178"/>
      <c r="E292" s="178"/>
      <c r="F292" s="178"/>
      <c r="G292" s="178"/>
      <c r="H292" s="178"/>
      <c r="I292" s="178"/>
      <c r="J292" s="179" t="s">
        <v>98</v>
      </c>
      <c r="K292" s="179"/>
      <c r="L292" s="179"/>
      <c r="M292" s="179"/>
      <c r="N292" s="179"/>
      <c r="O292" s="179" t="s">
        <v>98</v>
      </c>
      <c r="P292" s="179"/>
      <c r="Q292" s="179"/>
      <c r="R292" s="179"/>
      <c r="S292" s="179"/>
      <c r="T292" s="179"/>
      <c r="U292" s="179"/>
      <c r="V292" s="179"/>
      <c r="W292" s="179"/>
      <c r="X292" s="179"/>
      <c r="Y292" s="151"/>
      <c r="Z292" s="151"/>
      <c r="AA292" s="151"/>
      <c r="AB292" s="151"/>
      <c r="AC292" s="151"/>
      <c r="AD292" s="145"/>
      <c r="AE292" s="145"/>
      <c r="AF292" s="145"/>
      <c r="AG292" s="145"/>
      <c r="AH292" s="14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
      <c r="BS292" s="1"/>
      <c r="BT292" s="1"/>
      <c r="BU292" s="1"/>
      <c r="BV292" s="1"/>
      <c r="BW292" s="1"/>
      <c r="BX292" s="1"/>
      <c r="BY292" s="1"/>
      <c r="BZ292" s="2"/>
    </row>
    <row r="293" spans="1:79" ht="30.6" customHeight="1">
      <c r="A293" s="185"/>
      <c r="B293" s="125"/>
      <c r="C293" s="186" t="s">
        <v>369</v>
      </c>
      <c r="D293" s="186"/>
      <c r="E293" s="186"/>
      <c r="F293" s="186"/>
      <c r="G293" s="186"/>
      <c r="H293" s="186"/>
      <c r="I293" s="186"/>
      <c r="J293" s="187" t="s">
        <v>362</v>
      </c>
      <c r="K293" s="187"/>
      <c r="L293" s="187"/>
      <c r="M293" s="187"/>
      <c r="N293" s="187"/>
      <c r="O293" s="188" t="s">
        <v>201</v>
      </c>
      <c r="P293" s="189"/>
      <c r="Q293" s="189"/>
      <c r="R293" s="189"/>
      <c r="S293" s="189"/>
      <c r="T293" s="189"/>
      <c r="U293" s="189"/>
      <c r="V293" s="189"/>
      <c r="W293" s="189"/>
      <c r="X293" s="190"/>
      <c r="Y293" s="145">
        <v>100</v>
      </c>
      <c r="Z293" s="145"/>
      <c r="AA293" s="145"/>
      <c r="AB293" s="145"/>
      <c r="AC293" s="145"/>
      <c r="AD293" s="145">
        <v>0</v>
      </c>
      <c r="AE293" s="145"/>
      <c r="AF293" s="145"/>
      <c r="AG293" s="145"/>
      <c r="AH293" s="145"/>
      <c r="AI293" s="182">
        <v>100</v>
      </c>
      <c r="AJ293" s="183"/>
      <c r="AK293" s="183"/>
      <c r="AL293" s="183"/>
      <c r="AM293" s="184"/>
      <c r="AN293" s="182">
        <v>100</v>
      </c>
      <c r="AO293" s="183"/>
      <c r="AP293" s="183"/>
      <c r="AQ293" s="183"/>
      <c r="AR293" s="184"/>
      <c r="AS293" s="182">
        <v>0</v>
      </c>
      <c r="AT293" s="183"/>
      <c r="AU293" s="183"/>
      <c r="AV293" s="183"/>
      <c r="AW293" s="184"/>
      <c r="AX293" s="182">
        <v>100</v>
      </c>
      <c r="AY293" s="183"/>
      <c r="AZ293" s="183"/>
      <c r="BA293" s="183"/>
      <c r="BB293" s="184"/>
      <c r="BC293" s="182">
        <f t="shared" si="15"/>
        <v>0</v>
      </c>
      <c r="BD293" s="183"/>
      <c r="BE293" s="183"/>
      <c r="BF293" s="183"/>
      <c r="BG293" s="184"/>
      <c r="BH293" s="182">
        <f t="shared" si="16"/>
        <v>0</v>
      </c>
      <c r="BI293" s="183"/>
      <c r="BJ293" s="183"/>
      <c r="BK293" s="183"/>
      <c r="BL293" s="184"/>
      <c r="BM293" s="182">
        <v>0</v>
      </c>
      <c r="BN293" s="183"/>
      <c r="BO293" s="183"/>
      <c r="BP293" s="183"/>
      <c r="BQ293" s="184"/>
      <c r="BR293" s="1"/>
      <c r="BS293" s="1"/>
      <c r="BT293" s="1"/>
      <c r="BU293" s="1"/>
      <c r="BV293" s="1"/>
      <c r="BW293" s="1"/>
      <c r="BX293" s="1"/>
      <c r="BY293" s="1"/>
      <c r="BZ293" s="2"/>
    </row>
    <row r="294" spans="1:79" s="6" customFormat="1" ht="86.25" customHeight="1">
      <c r="A294" s="85">
        <v>0</v>
      </c>
      <c r="B294" s="86"/>
      <c r="C294" s="178" t="s">
        <v>684</v>
      </c>
      <c r="D294" s="178"/>
      <c r="E294" s="178"/>
      <c r="F294" s="178"/>
      <c r="G294" s="178"/>
      <c r="H294" s="178"/>
      <c r="I294" s="178"/>
      <c r="J294" s="179" t="s">
        <v>98</v>
      </c>
      <c r="K294" s="179"/>
      <c r="L294" s="179"/>
      <c r="M294" s="179"/>
      <c r="N294" s="179"/>
      <c r="O294" s="179" t="s">
        <v>98</v>
      </c>
      <c r="P294" s="179"/>
      <c r="Q294" s="179"/>
      <c r="R294" s="179"/>
      <c r="S294" s="179"/>
      <c r="T294" s="179"/>
      <c r="U294" s="179"/>
      <c r="V294" s="179"/>
      <c r="W294" s="179"/>
      <c r="X294" s="179"/>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4"/>
      <c r="BS294" s="4"/>
      <c r="BT294" s="4"/>
      <c r="BU294" s="4"/>
      <c r="BV294" s="4"/>
      <c r="BW294" s="4"/>
      <c r="BX294" s="4"/>
      <c r="BY294" s="4"/>
      <c r="BZ294" s="5"/>
    </row>
    <row r="295" spans="1:79" s="6" customFormat="1" ht="12.6" customHeight="1">
      <c r="A295" s="85">
        <v>0</v>
      </c>
      <c r="B295" s="86"/>
      <c r="C295" s="178" t="s">
        <v>97</v>
      </c>
      <c r="D295" s="178"/>
      <c r="E295" s="178"/>
      <c r="F295" s="178"/>
      <c r="G295" s="178"/>
      <c r="H295" s="178"/>
      <c r="I295" s="178"/>
      <c r="J295" s="179" t="s">
        <v>98</v>
      </c>
      <c r="K295" s="179"/>
      <c r="L295" s="179"/>
      <c r="M295" s="179"/>
      <c r="N295" s="179"/>
      <c r="O295" s="179" t="s">
        <v>98</v>
      </c>
      <c r="P295" s="179"/>
      <c r="Q295" s="179"/>
      <c r="R295" s="179"/>
      <c r="S295" s="179"/>
      <c r="T295" s="179"/>
      <c r="U295" s="179"/>
      <c r="V295" s="179"/>
      <c r="W295" s="179"/>
      <c r="X295" s="179"/>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4"/>
      <c r="BS295" s="4"/>
      <c r="BT295" s="4"/>
      <c r="BU295" s="4"/>
      <c r="BV295" s="4"/>
      <c r="BW295" s="4"/>
      <c r="BX295" s="4"/>
      <c r="BY295" s="4"/>
      <c r="BZ295" s="5"/>
    </row>
    <row r="296" spans="1:79" ht="63.75" customHeight="1">
      <c r="A296" s="185"/>
      <c r="B296" s="125"/>
      <c r="C296" s="186" t="s">
        <v>444</v>
      </c>
      <c r="D296" s="186"/>
      <c r="E296" s="186"/>
      <c r="F296" s="186"/>
      <c r="G296" s="186"/>
      <c r="H296" s="186"/>
      <c r="I296" s="186"/>
      <c r="J296" s="187" t="s">
        <v>100</v>
      </c>
      <c r="K296" s="187"/>
      <c r="L296" s="187"/>
      <c r="M296" s="187"/>
      <c r="N296" s="187"/>
      <c r="O296" s="188" t="s">
        <v>117</v>
      </c>
      <c r="P296" s="189"/>
      <c r="Q296" s="189"/>
      <c r="R296" s="189"/>
      <c r="S296" s="189"/>
      <c r="T296" s="189"/>
      <c r="U296" s="189"/>
      <c r="V296" s="189"/>
      <c r="W296" s="189"/>
      <c r="X296" s="190"/>
      <c r="Y296" s="145">
        <v>150000</v>
      </c>
      <c r="Z296" s="145"/>
      <c r="AA296" s="145"/>
      <c r="AB296" s="145"/>
      <c r="AC296" s="145"/>
      <c r="AD296" s="145">
        <v>0</v>
      </c>
      <c r="AE296" s="145"/>
      <c r="AF296" s="145"/>
      <c r="AG296" s="145"/>
      <c r="AH296" s="145"/>
      <c r="AI296" s="182">
        <v>150000</v>
      </c>
      <c r="AJ296" s="183"/>
      <c r="AK296" s="183"/>
      <c r="AL296" s="183"/>
      <c r="AM296" s="184"/>
      <c r="AN296" s="182">
        <v>148830.48000000001</v>
      </c>
      <c r="AO296" s="183"/>
      <c r="AP296" s="183"/>
      <c r="AQ296" s="183"/>
      <c r="AR296" s="184"/>
      <c r="AS296" s="182">
        <v>0</v>
      </c>
      <c r="AT296" s="183"/>
      <c r="AU296" s="183"/>
      <c r="AV296" s="183"/>
      <c r="AW296" s="184"/>
      <c r="AX296" s="182">
        <v>148830.48000000001</v>
      </c>
      <c r="AY296" s="183"/>
      <c r="AZ296" s="183"/>
      <c r="BA296" s="183"/>
      <c r="BB296" s="184"/>
      <c r="BC296" s="182">
        <f t="shared" si="15"/>
        <v>-1169.5199999999895</v>
      </c>
      <c r="BD296" s="183"/>
      <c r="BE296" s="183"/>
      <c r="BF296" s="183"/>
      <c r="BG296" s="184"/>
      <c r="BH296" s="182">
        <f t="shared" si="16"/>
        <v>0</v>
      </c>
      <c r="BI296" s="183"/>
      <c r="BJ296" s="183"/>
      <c r="BK296" s="183"/>
      <c r="BL296" s="184"/>
      <c r="BM296" s="182">
        <v>-1169.5199999999895</v>
      </c>
      <c r="BN296" s="183"/>
      <c r="BO296" s="183"/>
      <c r="BP296" s="183"/>
      <c r="BQ296" s="184"/>
      <c r="BR296" s="1"/>
      <c r="BS296" s="1"/>
      <c r="BT296" s="1"/>
      <c r="BU296" s="1"/>
      <c r="BV296" s="1"/>
      <c r="BW296" s="1"/>
      <c r="BX296" s="1"/>
      <c r="BY296" s="1"/>
      <c r="BZ296" s="2"/>
    </row>
    <row r="297" spans="1:79" ht="25.5" customHeight="1">
      <c r="A297" s="85"/>
      <c r="B297" s="86"/>
      <c r="C297" s="178" t="s">
        <v>198</v>
      </c>
      <c r="D297" s="178"/>
      <c r="E297" s="178"/>
      <c r="F297" s="178"/>
      <c r="G297" s="178"/>
      <c r="H297" s="178"/>
      <c r="I297" s="178"/>
      <c r="J297" s="179" t="s">
        <v>98</v>
      </c>
      <c r="K297" s="179"/>
      <c r="L297" s="179"/>
      <c r="M297" s="179"/>
      <c r="N297" s="179"/>
      <c r="O297" s="179" t="s">
        <v>98</v>
      </c>
      <c r="P297" s="179"/>
      <c r="Q297" s="179"/>
      <c r="R297" s="179"/>
      <c r="S297" s="179"/>
      <c r="T297" s="179"/>
      <c r="U297" s="179"/>
      <c r="V297" s="179"/>
      <c r="W297" s="179"/>
      <c r="X297" s="179"/>
      <c r="Y297" s="201"/>
      <c r="Z297" s="202"/>
      <c r="AA297" s="202"/>
      <c r="AB297" s="202"/>
      <c r="AC297" s="203"/>
      <c r="AD297" s="145"/>
      <c r="AE297" s="145"/>
      <c r="AF297" s="145"/>
      <c r="AG297" s="145"/>
      <c r="AH297" s="14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
      <c r="BS297" s="1"/>
      <c r="BT297" s="1"/>
      <c r="BU297" s="1"/>
      <c r="BV297" s="1"/>
      <c r="BW297" s="1"/>
      <c r="BX297" s="1"/>
      <c r="BY297" s="1"/>
      <c r="BZ297" s="2"/>
    </row>
    <row r="298" spans="1:79" ht="38.1" customHeight="1">
      <c r="A298" s="185"/>
      <c r="B298" s="125"/>
      <c r="C298" s="186" t="s">
        <v>445</v>
      </c>
      <c r="D298" s="186"/>
      <c r="E298" s="186"/>
      <c r="F298" s="186"/>
      <c r="G298" s="186"/>
      <c r="H298" s="186"/>
      <c r="I298" s="186"/>
      <c r="J298" s="187" t="s">
        <v>100</v>
      </c>
      <c r="K298" s="187"/>
      <c r="L298" s="187"/>
      <c r="M298" s="187"/>
      <c r="N298" s="187"/>
      <c r="O298" s="188" t="s">
        <v>446</v>
      </c>
      <c r="P298" s="189"/>
      <c r="Q298" s="189"/>
      <c r="R298" s="189"/>
      <c r="S298" s="189"/>
      <c r="T298" s="189"/>
      <c r="U298" s="189"/>
      <c r="V298" s="189"/>
      <c r="W298" s="189"/>
      <c r="X298" s="190"/>
      <c r="Y298" s="145">
        <v>1</v>
      </c>
      <c r="Z298" s="145"/>
      <c r="AA298" s="145"/>
      <c r="AB298" s="145"/>
      <c r="AC298" s="145"/>
      <c r="AD298" s="145">
        <v>0</v>
      </c>
      <c r="AE298" s="145"/>
      <c r="AF298" s="145"/>
      <c r="AG298" s="145"/>
      <c r="AH298" s="145"/>
      <c r="AI298" s="182">
        <v>1</v>
      </c>
      <c r="AJ298" s="183"/>
      <c r="AK298" s="183"/>
      <c r="AL298" s="183"/>
      <c r="AM298" s="184"/>
      <c r="AN298" s="182">
        <v>1</v>
      </c>
      <c r="AO298" s="183"/>
      <c r="AP298" s="183"/>
      <c r="AQ298" s="183"/>
      <c r="AR298" s="184"/>
      <c r="AS298" s="182">
        <v>0</v>
      </c>
      <c r="AT298" s="183"/>
      <c r="AU298" s="183"/>
      <c r="AV298" s="183"/>
      <c r="AW298" s="184"/>
      <c r="AX298" s="182">
        <v>1</v>
      </c>
      <c r="AY298" s="183"/>
      <c r="AZ298" s="183"/>
      <c r="BA298" s="183"/>
      <c r="BB298" s="184"/>
      <c r="BC298" s="182">
        <f t="shared" ref="BC298" si="25">AN298-Y298</f>
        <v>0</v>
      </c>
      <c r="BD298" s="183"/>
      <c r="BE298" s="183"/>
      <c r="BF298" s="183"/>
      <c r="BG298" s="184"/>
      <c r="BH298" s="182">
        <f t="shared" ref="BH298" si="26">AS298-AD298</f>
        <v>0</v>
      </c>
      <c r="BI298" s="183"/>
      <c r="BJ298" s="183"/>
      <c r="BK298" s="183"/>
      <c r="BL298" s="184"/>
      <c r="BM298" s="182"/>
      <c r="BN298" s="183"/>
      <c r="BO298" s="183"/>
      <c r="BP298" s="183"/>
      <c r="BQ298" s="184"/>
      <c r="BR298" s="1"/>
      <c r="BS298" s="1"/>
      <c r="BT298" s="1"/>
      <c r="BU298" s="1"/>
      <c r="BV298" s="1"/>
      <c r="BW298" s="1"/>
      <c r="BX298" s="1"/>
      <c r="BY298" s="1"/>
      <c r="BZ298" s="2"/>
    </row>
    <row r="299" spans="1:79" ht="21" customHeight="1">
      <c r="A299" s="85"/>
      <c r="B299" s="86"/>
      <c r="C299" s="178" t="s">
        <v>281</v>
      </c>
      <c r="D299" s="178"/>
      <c r="E299" s="178"/>
      <c r="F299" s="178"/>
      <c r="G299" s="178"/>
      <c r="H299" s="178"/>
      <c r="I299" s="178"/>
      <c r="J299" s="179" t="s">
        <v>98</v>
      </c>
      <c r="K299" s="179"/>
      <c r="L299" s="179"/>
      <c r="M299" s="179"/>
      <c r="N299" s="179"/>
      <c r="O299" s="179" t="s">
        <v>98</v>
      </c>
      <c r="P299" s="179"/>
      <c r="Q299" s="179"/>
      <c r="R299" s="179"/>
      <c r="S299" s="179"/>
      <c r="T299" s="179"/>
      <c r="U299" s="179"/>
      <c r="V299" s="179"/>
      <c r="W299" s="179"/>
      <c r="X299" s="179"/>
      <c r="Y299" s="151"/>
      <c r="Z299" s="151"/>
      <c r="AA299" s="151"/>
      <c r="AB299" s="151"/>
      <c r="AC299" s="151"/>
      <c r="AD299" s="145"/>
      <c r="AE299" s="145"/>
      <c r="AF299" s="145"/>
      <c r="AG299" s="145"/>
      <c r="AH299" s="14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
      <c r="BS299" s="1"/>
      <c r="BT299" s="1"/>
      <c r="BU299" s="1"/>
      <c r="BV299" s="1"/>
      <c r="BW299" s="1"/>
      <c r="BX299" s="1"/>
      <c r="BY299" s="1"/>
      <c r="BZ299" s="2"/>
    </row>
    <row r="300" spans="1:79" ht="44.1" customHeight="1">
      <c r="A300" s="185"/>
      <c r="B300" s="125"/>
      <c r="C300" s="186" t="s">
        <v>304</v>
      </c>
      <c r="D300" s="186"/>
      <c r="E300" s="186"/>
      <c r="F300" s="186"/>
      <c r="G300" s="186"/>
      <c r="H300" s="186"/>
      <c r="I300" s="186"/>
      <c r="J300" s="187" t="s">
        <v>100</v>
      </c>
      <c r="K300" s="187"/>
      <c r="L300" s="187"/>
      <c r="M300" s="187"/>
      <c r="N300" s="187"/>
      <c r="O300" s="188" t="s">
        <v>201</v>
      </c>
      <c r="P300" s="189"/>
      <c r="Q300" s="189"/>
      <c r="R300" s="189"/>
      <c r="S300" s="189"/>
      <c r="T300" s="189"/>
      <c r="U300" s="189"/>
      <c r="V300" s="189"/>
      <c r="W300" s="189"/>
      <c r="X300" s="190"/>
      <c r="Y300" s="145">
        <v>150000</v>
      </c>
      <c r="Z300" s="145"/>
      <c r="AA300" s="145"/>
      <c r="AB300" s="145"/>
      <c r="AC300" s="145"/>
      <c r="AD300" s="145">
        <v>0</v>
      </c>
      <c r="AE300" s="145"/>
      <c r="AF300" s="145"/>
      <c r="AG300" s="145"/>
      <c r="AH300" s="145"/>
      <c r="AI300" s="182">
        <v>150000</v>
      </c>
      <c r="AJ300" s="183"/>
      <c r="AK300" s="183"/>
      <c r="AL300" s="183"/>
      <c r="AM300" s="184"/>
      <c r="AN300" s="182">
        <v>148830.48000000001</v>
      </c>
      <c r="AO300" s="183"/>
      <c r="AP300" s="183"/>
      <c r="AQ300" s="183"/>
      <c r="AR300" s="184"/>
      <c r="AS300" s="182">
        <v>0</v>
      </c>
      <c r="AT300" s="183"/>
      <c r="AU300" s="183"/>
      <c r="AV300" s="183"/>
      <c r="AW300" s="184"/>
      <c r="AX300" s="182">
        <v>148830.48000000001</v>
      </c>
      <c r="AY300" s="183"/>
      <c r="AZ300" s="183"/>
      <c r="BA300" s="183"/>
      <c r="BB300" s="184"/>
      <c r="BC300" s="182">
        <f t="shared" ref="BC300:BC461" si="27">AN300-Y300</f>
        <v>-1169.5199999999895</v>
      </c>
      <c r="BD300" s="183"/>
      <c r="BE300" s="183"/>
      <c r="BF300" s="183"/>
      <c r="BG300" s="184"/>
      <c r="BH300" s="182">
        <f t="shared" ref="BH300:BH461" si="28">AS300-AD300</f>
        <v>0</v>
      </c>
      <c r="BI300" s="183"/>
      <c r="BJ300" s="183"/>
      <c r="BK300" s="183"/>
      <c r="BL300" s="184"/>
      <c r="BM300" s="182">
        <v>-1169.5199999999895</v>
      </c>
      <c r="BN300" s="183"/>
      <c r="BO300" s="183"/>
      <c r="BP300" s="183"/>
      <c r="BQ300" s="184"/>
      <c r="BR300" s="1"/>
      <c r="BS300" s="1"/>
      <c r="BT300" s="1"/>
      <c r="BU300" s="1"/>
      <c r="BV300" s="1"/>
      <c r="BW300" s="1"/>
      <c r="BX300" s="1"/>
      <c r="BY300" s="1"/>
      <c r="BZ300" s="2"/>
    </row>
    <row r="301" spans="1:79" ht="16.5" customHeight="1">
      <c r="A301" s="85"/>
      <c r="B301" s="86"/>
      <c r="C301" s="178" t="s">
        <v>360</v>
      </c>
      <c r="D301" s="178"/>
      <c r="E301" s="178"/>
      <c r="F301" s="178"/>
      <c r="G301" s="178"/>
      <c r="H301" s="178"/>
      <c r="I301" s="178"/>
      <c r="J301" s="179" t="s">
        <v>98</v>
      </c>
      <c r="K301" s="179"/>
      <c r="L301" s="179"/>
      <c r="M301" s="179"/>
      <c r="N301" s="179"/>
      <c r="O301" s="179" t="s">
        <v>98</v>
      </c>
      <c r="P301" s="179"/>
      <c r="Q301" s="179"/>
      <c r="R301" s="179"/>
      <c r="S301" s="179"/>
      <c r="T301" s="179"/>
      <c r="U301" s="179"/>
      <c r="V301" s="179"/>
      <c r="W301" s="179"/>
      <c r="X301" s="179"/>
      <c r="Y301" s="151"/>
      <c r="Z301" s="151"/>
      <c r="AA301" s="151"/>
      <c r="AB301" s="151"/>
      <c r="AC301" s="151"/>
      <c r="AD301" s="145"/>
      <c r="AE301" s="145"/>
      <c r="AF301" s="145"/>
      <c r="AG301" s="145"/>
      <c r="AH301" s="14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
      <c r="BS301" s="1"/>
      <c r="BT301" s="1"/>
      <c r="BU301" s="1"/>
      <c r="BV301" s="1"/>
      <c r="BW301" s="1"/>
      <c r="BX301" s="1"/>
      <c r="BY301" s="1"/>
      <c r="BZ301" s="2"/>
    </row>
    <row r="302" spans="1:79" ht="51" customHeight="1">
      <c r="A302" s="185"/>
      <c r="B302" s="125"/>
      <c r="C302" s="186" t="s">
        <v>370</v>
      </c>
      <c r="D302" s="186"/>
      <c r="E302" s="186"/>
      <c r="F302" s="186"/>
      <c r="G302" s="186"/>
      <c r="H302" s="186"/>
      <c r="I302" s="186"/>
      <c r="J302" s="187" t="s">
        <v>362</v>
      </c>
      <c r="K302" s="187"/>
      <c r="L302" s="187"/>
      <c r="M302" s="187"/>
      <c r="N302" s="187"/>
      <c r="O302" s="188" t="s">
        <v>201</v>
      </c>
      <c r="P302" s="189"/>
      <c r="Q302" s="189"/>
      <c r="R302" s="189"/>
      <c r="S302" s="189"/>
      <c r="T302" s="189"/>
      <c r="U302" s="189"/>
      <c r="V302" s="189"/>
      <c r="W302" s="189"/>
      <c r="X302" s="190"/>
      <c r="Y302" s="145">
        <v>100</v>
      </c>
      <c r="Z302" s="145"/>
      <c r="AA302" s="145"/>
      <c r="AB302" s="145"/>
      <c r="AC302" s="145"/>
      <c r="AD302" s="145">
        <v>0</v>
      </c>
      <c r="AE302" s="145"/>
      <c r="AF302" s="145"/>
      <c r="AG302" s="145"/>
      <c r="AH302" s="145"/>
      <c r="AI302" s="182">
        <v>100</v>
      </c>
      <c r="AJ302" s="183"/>
      <c r="AK302" s="183"/>
      <c r="AL302" s="183"/>
      <c r="AM302" s="184"/>
      <c r="AN302" s="182">
        <v>100</v>
      </c>
      <c r="AO302" s="183"/>
      <c r="AP302" s="183"/>
      <c r="AQ302" s="183"/>
      <c r="AR302" s="184"/>
      <c r="AS302" s="182">
        <v>0</v>
      </c>
      <c r="AT302" s="183"/>
      <c r="AU302" s="183"/>
      <c r="AV302" s="183"/>
      <c r="AW302" s="184"/>
      <c r="AX302" s="182">
        <v>100</v>
      </c>
      <c r="AY302" s="183"/>
      <c r="AZ302" s="183"/>
      <c r="BA302" s="183"/>
      <c r="BB302" s="184"/>
      <c r="BC302" s="182">
        <f t="shared" si="27"/>
        <v>0</v>
      </c>
      <c r="BD302" s="183"/>
      <c r="BE302" s="183"/>
      <c r="BF302" s="183"/>
      <c r="BG302" s="184"/>
      <c r="BH302" s="182">
        <f t="shared" si="28"/>
        <v>0</v>
      </c>
      <c r="BI302" s="183"/>
      <c r="BJ302" s="183"/>
      <c r="BK302" s="183"/>
      <c r="BL302" s="184"/>
      <c r="BM302" s="182">
        <v>0</v>
      </c>
      <c r="BN302" s="183"/>
      <c r="BO302" s="183"/>
      <c r="BP302" s="183"/>
      <c r="BQ302" s="184"/>
      <c r="BR302" s="1"/>
      <c r="BS302" s="1"/>
      <c r="BT302" s="1"/>
      <c r="BU302" s="1"/>
      <c r="BV302" s="1"/>
      <c r="BW302" s="1"/>
      <c r="BX302" s="1"/>
      <c r="BY302" s="1"/>
      <c r="BZ302" s="2"/>
    </row>
    <row r="303" spans="1:79" s="6" customFormat="1" ht="59.25" customHeight="1">
      <c r="A303" s="85"/>
      <c r="B303" s="86"/>
      <c r="C303" s="178" t="s">
        <v>465</v>
      </c>
      <c r="D303" s="178"/>
      <c r="E303" s="178"/>
      <c r="F303" s="178"/>
      <c r="G303" s="178"/>
      <c r="H303" s="178"/>
      <c r="I303" s="178"/>
      <c r="J303" s="179" t="s">
        <v>98</v>
      </c>
      <c r="K303" s="179"/>
      <c r="L303" s="179"/>
      <c r="M303" s="179"/>
      <c r="N303" s="179"/>
      <c r="O303" s="179" t="s">
        <v>98</v>
      </c>
      <c r="P303" s="179"/>
      <c r="Q303" s="179"/>
      <c r="R303" s="179"/>
      <c r="S303" s="179"/>
      <c r="T303" s="179"/>
      <c r="U303" s="179"/>
      <c r="V303" s="179"/>
      <c r="W303" s="179"/>
      <c r="X303" s="179"/>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4"/>
      <c r="BS303" s="4"/>
      <c r="BT303" s="4"/>
      <c r="BU303" s="4"/>
      <c r="BV303" s="4"/>
      <c r="BW303" s="4"/>
      <c r="BX303" s="4"/>
      <c r="BY303" s="4"/>
      <c r="BZ303" s="5"/>
      <c r="CA303" s="6" t="s">
        <v>24</v>
      </c>
    </row>
    <row r="304" spans="1:79" s="6" customFormat="1" ht="12.6" customHeight="1">
      <c r="A304" s="85"/>
      <c r="B304" s="86"/>
      <c r="C304" s="178" t="s">
        <v>97</v>
      </c>
      <c r="D304" s="178"/>
      <c r="E304" s="178"/>
      <c r="F304" s="178"/>
      <c r="G304" s="178"/>
      <c r="H304" s="178"/>
      <c r="I304" s="178"/>
      <c r="J304" s="179" t="s">
        <v>98</v>
      </c>
      <c r="K304" s="179"/>
      <c r="L304" s="179"/>
      <c r="M304" s="179"/>
      <c r="N304" s="179"/>
      <c r="O304" s="179" t="s">
        <v>98</v>
      </c>
      <c r="P304" s="179"/>
      <c r="Q304" s="179"/>
      <c r="R304" s="179"/>
      <c r="S304" s="179"/>
      <c r="T304" s="179"/>
      <c r="U304" s="179"/>
      <c r="V304" s="179"/>
      <c r="W304" s="179"/>
      <c r="X304" s="179"/>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4"/>
      <c r="BS304" s="4"/>
      <c r="BT304" s="4"/>
      <c r="BU304" s="4"/>
      <c r="BV304" s="4"/>
      <c r="BW304" s="4"/>
      <c r="BX304" s="4"/>
      <c r="BY304" s="4"/>
      <c r="BZ304" s="5"/>
      <c r="CA304" s="6" t="s">
        <v>24</v>
      </c>
    </row>
    <row r="305" spans="1:79" ht="66.599999999999994" customHeight="1">
      <c r="A305" s="185"/>
      <c r="B305" s="125"/>
      <c r="C305" s="186" t="s">
        <v>118</v>
      </c>
      <c r="D305" s="186"/>
      <c r="E305" s="186"/>
      <c r="F305" s="186"/>
      <c r="G305" s="186"/>
      <c r="H305" s="186"/>
      <c r="I305" s="186"/>
      <c r="J305" s="187" t="s">
        <v>100</v>
      </c>
      <c r="K305" s="187"/>
      <c r="L305" s="187"/>
      <c r="M305" s="187"/>
      <c r="N305" s="187"/>
      <c r="O305" s="188" t="s">
        <v>117</v>
      </c>
      <c r="P305" s="189"/>
      <c r="Q305" s="189"/>
      <c r="R305" s="189"/>
      <c r="S305" s="189"/>
      <c r="T305" s="189"/>
      <c r="U305" s="189"/>
      <c r="V305" s="189"/>
      <c r="W305" s="189"/>
      <c r="X305" s="190"/>
      <c r="Y305" s="145">
        <v>155000</v>
      </c>
      <c r="Z305" s="145"/>
      <c r="AA305" s="145"/>
      <c r="AB305" s="145"/>
      <c r="AC305" s="145"/>
      <c r="AD305" s="145">
        <v>0</v>
      </c>
      <c r="AE305" s="145"/>
      <c r="AF305" s="145"/>
      <c r="AG305" s="145"/>
      <c r="AH305" s="145"/>
      <c r="AI305" s="182">
        <v>155000</v>
      </c>
      <c r="AJ305" s="183"/>
      <c r="AK305" s="183"/>
      <c r="AL305" s="183"/>
      <c r="AM305" s="184"/>
      <c r="AN305" s="182">
        <v>155000</v>
      </c>
      <c r="AO305" s="183"/>
      <c r="AP305" s="183"/>
      <c r="AQ305" s="183"/>
      <c r="AR305" s="184"/>
      <c r="AS305" s="182">
        <v>0</v>
      </c>
      <c r="AT305" s="183"/>
      <c r="AU305" s="183"/>
      <c r="AV305" s="183"/>
      <c r="AW305" s="184"/>
      <c r="AX305" s="182">
        <v>155000</v>
      </c>
      <c r="AY305" s="183"/>
      <c r="AZ305" s="183"/>
      <c r="BA305" s="183"/>
      <c r="BB305" s="184"/>
      <c r="BC305" s="182">
        <f t="shared" si="27"/>
        <v>0</v>
      </c>
      <c r="BD305" s="183"/>
      <c r="BE305" s="183"/>
      <c r="BF305" s="183"/>
      <c r="BG305" s="184"/>
      <c r="BH305" s="182">
        <f t="shared" si="28"/>
        <v>0</v>
      </c>
      <c r="BI305" s="183"/>
      <c r="BJ305" s="183"/>
      <c r="BK305" s="183"/>
      <c r="BL305" s="184"/>
      <c r="BM305" s="182">
        <v>0</v>
      </c>
      <c r="BN305" s="183"/>
      <c r="BO305" s="183"/>
      <c r="BP305" s="183"/>
      <c r="BQ305" s="184"/>
      <c r="BR305" s="1"/>
      <c r="BS305" s="1"/>
      <c r="BT305" s="1"/>
      <c r="BU305" s="1"/>
      <c r="BV305" s="1"/>
      <c r="BW305" s="1"/>
      <c r="BX305" s="1"/>
      <c r="BY305" s="1"/>
      <c r="BZ305" s="2"/>
    </row>
    <row r="306" spans="1:79" ht="13.5" customHeight="1">
      <c r="A306" s="85"/>
      <c r="B306" s="86"/>
      <c r="C306" s="178" t="s">
        <v>198</v>
      </c>
      <c r="D306" s="178"/>
      <c r="E306" s="178"/>
      <c r="F306" s="178"/>
      <c r="G306" s="178"/>
      <c r="H306" s="178"/>
      <c r="I306" s="178"/>
      <c r="J306" s="179" t="s">
        <v>98</v>
      </c>
      <c r="K306" s="179"/>
      <c r="L306" s="179"/>
      <c r="M306" s="179"/>
      <c r="N306" s="179"/>
      <c r="O306" s="179" t="s">
        <v>98</v>
      </c>
      <c r="P306" s="179"/>
      <c r="Q306" s="179"/>
      <c r="R306" s="179"/>
      <c r="S306" s="179"/>
      <c r="T306" s="179"/>
      <c r="U306" s="179"/>
      <c r="V306" s="179"/>
      <c r="W306" s="179"/>
      <c r="X306" s="179"/>
      <c r="Y306" s="201"/>
      <c r="Z306" s="202"/>
      <c r="AA306" s="202"/>
      <c r="AB306" s="202"/>
      <c r="AC306" s="203"/>
      <c r="AD306" s="145"/>
      <c r="AE306" s="145"/>
      <c r="AF306" s="145"/>
      <c r="AG306" s="145"/>
      <c r="AH306" s="14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
      <c r="BS306" s="1"/>
      <c r="BT306" s="1"/>
      <c r="BU306" s="1"/>
      <c r="BV306" s="1"/>
      <c r="BW306" s="1"/>
      <c r="BX306" s="1"/>
      <c r="BY306" s="1"/>
      <c r="BZ306" s="2"/>
    </row>
    <row r="307" spans="1:79" ht="50.25" customHeight="1">
      <c r="A307" s="185"/>
      <c r="B307" s="125"/>
      <c r="C307" s="186" t="s">
        <v>227</v>
      </c>
      <c r="D307" s="186"/>
      <c r="E307" s="186"/>
      <c r="F307" s="186"/>
      <c r="G307" s="186"/>
      <c r="H307" s="186"/>
      <c r="I307" s="186"/>
      <c r="J307" s="187" t="s">
        <v>103</v>
      </c>
      <c r="K307" s="187"/>
      <c r="L307" s="187"/>
      <c r="M307" s="187"/>
      <c r="N307" s="187"/>
      <c r="O307" s="188" t="s">
        <v>112</v>
      </c>
      <c r="P307" s="189"/>
      <c r="Q307" s="189"/>
      <c r="R307" s="189"/>
      <c r="S307" s="189"/>
      <c r="T307" s="189"/>
      <c r="U307" s="189"/>
      <c r="V307" s="189"/>
      <c r="W307" s="189"/>
      <c r="X307" s="190"/>
      <c r="Y307" s="145">
        <v>1</v>
      </c>
      <c r="Z307" s="145"/>
      <c r="AA307" s="145"/>
      <c r="AB307" s="145"/>
      <c r="AC307" s="145"/>
      <c r="AD307" s="145">
        <v>0</v>
      </c>
      <c r="AE307" s="145"/>
      <c r="AF307" s="145"/>
      <c r="AG307" s="145"/>
      <c r="AH307" s="145"/>
      <c r="AI307" s="182">
        <v>1</v>
      </c>
      <c r="AJ307" s="183"/>
      <c r="AK307" s="183"/>
      <c r="AL307" s="183"/>
      <c r="AM307" s="184"/>
      <c r="AN307" s="182">
        <v>1</v>
      </c>
      <c r="AO307" s="183"/>
      <c r="AP307" s="183"/>
      <c r="AQ307" s="183"/>
      <c r="AR307" s="184"/>
      <c r="AS307" s="182">
        <v>0</v>
      </c>
      <c r="AT307" s="183"/>
      <c r="AU307" s="183"/>
      <c r="AV307" s="183"/>
      <c r="AW307" s="184"/>
      <c r="AX307" s="182">
        <v>1</v>
      </c>
      <c r="AY307" s="183"/>
      <c r="AZ307" s="183"/>
      <c r="BA307" s="183"/>
      <c r="BB307" s="184"/>
      <c r="BC307" s="182">
        <f t="shared" si="27"/>
        <v>0</v>
      </c>
      <c r="BD307" s="183"/>
      <c r="BE307" s="183"/>
      <c r="BF307" s="183"/>
      <c r="BG307" s="184"/>
      <c r="BH307" s="182">
        <f t="shared" si="28"/>
        <v>0</v>
      </c>
      <c r="BI307" s="183"/>
      <c r="BJ307" s="183"/>
      <c r="BK307" s="183"/>
      <c r="BL307" s="184"/>
      <c r="BM307" s="182">
        <v>0</v>
      </c>
      <c r="BN307" s="183"/>
      <c r="BO307" s="183"/>
      <c r="BP307" s="183"/>
      <c r="BQ307" s="184"/>
      <c r="BR307" s="1"/>
      <c r="BS307" s="1"/>
      <c r="BT307" s="1"/>
      <c r="BU307" s="1"/>
      <c r="BV307" s="1"/>
      <c r="BW307" s="1"/>
      <c r="BX307" s="1"/>
      <c r="BY307" s="1"/>
      <c r="BZ307" s="2"/>
    </row>
    <row r="308" spans="1:79" ht="64.5" customHeight="1">
      <c r="A308" s="185"/>
      <c r="B308" s="125"/>
      <c r="C308" s="186" t="s">
        <v>228</v>
      </c>
      <c r="D308" s="186"/>
      <c r="E308" s="186"/>
      <c r="F308" s="186"/>
      <c r="G308" s="186"/>
      <c r="H308" s="186"/>
      <c r="I308" s="186"/>
      <c r="J308" s="187" t="s">
        <v>229</v>
      </c>
      <c r="K308" s="187"/>
      <c r="L308" s="187"/>
      <c r="M308" s="187"/>
      <c r="N308" s="187"/>
      <c r="O308" s="188" t="s">
        <v>112</v>
      </c>
      <c r="P308" s="189"/>
      <c r="Q308" s="189"/>
      <c r="R308" s="189"/>
      <c r="S308" s="189"/>
      <c r="T308" s="189"/>
      <c r="U308" s="189"/>
      <c r="V308" s="189"/>
      <c r="W308" s="189"/>
      <c r="X308" s="190"/>
      <c r="Y308" s="145">
        <v>8</v>
      </c>
      <c r="Z308" s="145"/>
      <c r="AA308" s="145"/>
      <c r="AB308" s="145"/>
      <c r="AC308" s="145"/>
      <c r="AD308" s="145">
        <v>0</v>
      </c>
      <c r="AE308" s="145"/>
      <c r="AF308" s="145"/>
      <c r="AG308" s="145"/>
      <c r="AH308" s="145"/>
      <c r="AI308" s="182">
        <v>8</v>
      </c>
      <c r="AJ308" s="183"/>
      <c r="AK308" s="183"/>
      <c r="AL308" s="183"/>
      <c r="AM308" s="184"/>
      <c r="AN308" s="182">
        <v>8</v>
      </c>
      <c r="AO308" s="183"/>
      <c r="AP308" s="183"/>
      <c r="AQ308" s="183"/>
      <c r="AR308" s="184"/>
      <c r="AS308" s="182">
        <v>0</v>
      </c>
      <c r="AT308" s="183"/>
      <c r="AU308" s="183"/>
      <c r="AV308" s="183"/>
      <c r="AW308" s="184"/>
      <c r="AX308" s="182">
        <v>8</v>
      </c>
      <c r="AY308" s="183"/>
      <c r="AZ308" s="183"/>
      <c r="BA308" s="183"/>
      <c r="BB308" s="184"/>
      <c r="BC308" s="182">
        <f t="shared" si="27"/>
        <v>0</v>
      </c>
      <c r="BD308" s="183"/>
      <c r="BE308" s="183"/>
      <c r="BF308" s="183"/>
      <c r="BG308" s="184"/>
      <c r="BH308" s="182">
        <f t="shared" si="28"/>
        <v>0</v>
      </c>
      <c r="BI308" s="183"/>
      <c r="BJ308" s="183"/>
      <c r="BK308" s="183"/>
      <c r="BL308" s="184"/>
      <c r="BM308" s="182">
        <v>0</v>
      </c>
      <c r="BN308" s="183"/>
      <c r="BO308" s="183"/>
      <c r="BP308" s="183"/>
      <c r="BQ308" s="184"/>
      <c r="BR308" s="1"/>
      <c r="BS308" s="1"/>
      <c r="BT308" s="1"/>
      <c r="BU308" s="1"/>
      <c r="BV308" s="1"/>
      <c r="BW308" s="1"/>
      <c r="BX308" s="1"/>
      <c r="BY308" s="1"/>
      <c r="BZ308" s="2"/>
    </row>
    <row r="309" spans="1:79" ht="25.5" customHeight="1">
      <c r="A309" s="85"/>
      <c r="B309" s="86"/>
      <c r="C309" s="178" t="s">
        <v>281</v>
      </c>
      <c r="D309" s="178"/>
      <c r="E309" s="178"/>
      <c r="F309" s="178"/>
      <c r="G309" s="178"/>
      <c r="H309" s="178"/>
      <c r="I309" s="178"/>
      <c r="J309" s="179" t="s">
        <v>98</v>
      </c>
      <c r="K309" s="179"/>
      <c r="L309" s="179"/>
      <c r="M309" s="179"/>
      <c r="N309" s="179"/>
      <c r="O309" s="179" t="s">
        <v>98</v>
      </c>
      <c r="P309" s="179"/>
      <c r="Q309" s="179"/>
      <c r="R309" s="179"/>
      <c r="S309" s="179"/>
      <c r="T309" s="179"/>
      <c r="U309" s="179"/>
      <c r="V309" s="179"/>
      <c r="W309" s="179"/>
      <c r="X309" s="179"/>
      <c r="Y309" s="151"/>
      <c r="Z309" s="151"/>
      <c r="AA309" s="151"/>
      <c r="AB309" s="151"/>
      <c r="AC309" s="151"/>
      <c r="AD309" s="145"/>
      <c r="AE309" s="145"/>
      <c r="AF309" s="145"/>
      <c r="AG309" s="145"/>
      <c r="AH309" s="14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
      <c r="BS309" s="1"/>
      <c r="BT309" s="1"/>
      <c r="BU309" s="1"/>
      <c r="BV309" s="1"/>
      <c r="BW309" s="1"/>
      <c r="BX309" s="1"/>
      <c r="BY309" s="1"/>
      <c r="BZ309" s="2"/>
    </row>
    <row r="310" spans="1:79" ht="49.5" customHeight="1">
      <c r="A310" s="185"/>
      <c r="B310" s="125"/>
      <c r="C310" s="186" t="s">
        <v>305</v>
      </c>
      <c r="D310" s="186"/>
      <c r="E310" s="186"/>
      <c r="F310" s="186"/>
      <c r="G310" s="186"/>
      <c r="H310" s="186"/>
      <c r="I310" s="186"/>
      <c r="J310" s="187" t="s">
        <v>100</v>
      </c>
      <c r="K310" s="187"/>
      <c r="L310" s="187"/>
      <c r="M310" s="187"/>
      <c r="N310" s="187"/>
      <c r="O310" s="188" t="s">
        <v>201</v>
      </c>
      <c r="P310" s="189"/>
      <c r="Q310" s="189"/>
      <c r="R310" s="189"/>
      <c r="S310" s="189"/>
      <c r="T310" s="189"/>
      <c r="U310" s="189"/>
      <c r="V310" s="189"/>
      <c r="W310" s="189"/>
      <c r="X310" s="190"/>
      <c r="Y310" s="145">
        <v>19375</v>
      </c>
      <c r="Z310" s="145"/>
      <c r="AA310" s="145"/>
      <c r="AB310" s="145"/>
      <c r="AC310" s="145"/>
      <c r="AD310" s="145">
        <v>0</v>
      </c>
      <c r="AE310" s="145"/>
      <c r="AF310" s="145"/>
      <c r="AG310" s="145"/>
      <c r="AH310" s="145"/>
      <c r="AI310" s="182">
        <v>19375</v>
      </c>
      <c r="AJ310" s="183"/>
      <c r="AK310" s="183"/>
      <c r="AL310" s="183"/>
      <c r="AM310" s="184"/>
      <c r="AN310" s="182">
        <v>19375</v>
      </c>
      <c r="AO310" s="183"/>
      <c r="AP310" s="183"/>
      <c r="AQ310" s="183"/>
      <c r="AR310" s="184"/>
      <c r="AS310" s="182">
        <v>0</v>
      </c>
      <c r="AT310" s="183"/>
      <c r="AU310" s="183"/>
      <c r="AV310" s="183"/>
      <c r="AW310" s="184"/>
      <c r="AX310" s="182">
        <v>19375</v>
      </c>
      <c r="AY310" s="183"/>
      <c r="AZ310" s="183"/>
      <c r="BA310" s="183"/>
      <c r="BB310" s="184"/>
      <c r="BC310" s="182">
        <f t="shared" si="27"/>
        <v>0</v>
      </c>
      <c r="BD310" s="183"/>
      <c r="BE310" s="183"/>
      <c r="BF310" s="183"/>
      <c r="BG310" s="184"/>
      <c r="BH310" s="182">
        <f t="shared" si="28"/>
        <v>0</v>
      </c>
      <c r="BI310" s="183"/>
      <c r="BJ310" s="183"/>
      <c r="BK310" s="183"/>
      <c r="BL310" s="184"/>
      <c r="BM310" s="182">
        <v>0</v>
      </c>
      <c r="BN310" s="183"/>
      <c r="BO310" s="183"/>
      <c r="BP310" s="183"/>
      <c r="BQ310" s="184"/>
      <c r="BR310" s="1"/>
      <c r="BS310" s="1"/>
      <c r="BT310" s="1"/>
      <c r="BU310" s="1"/>
      <c r="BV310" s="1"/>
      <c r="BW310" s="1"/>
      <c r="BX310" s="1"/>
      <c r="BY310" s="1"/>
      <c r="BZ310" s="2"/>
    </row>
    <row r="311" spans="1:79" ht="15.75" customHeight="1">
      <c r="A311" s="85"/>
      <c r="B311" s="86"/>
      <c r="C311" s="178" t="s">
        <v>360</v>
      </c>
      <c r="D311" s="178"/>
      <c r="E311" s="178"/>
      <c r="F311" s="178"/>
      <c r="G311" s="178"/>
      <c r="H311" s="178"/>
      <c r="I311" s="178"/>
      <c r="J311" s="179" t="s">
        <v>98</v>
      </c>
      <c r="K311" s="179"/>
      <c r="L311" s="179"/>
      <c r="M311" s="179"/>
      <c r="N311" s="179"/>
      <c r="O311" s="179" t="s">
        <v>98</v>
      </c>
      <c r="P311" s="179"/>
      <c r="Q311" s="179"/>
      <c r="R311" s="179"/>
      <c r="S311" s="179"/>
      <c r="T311" s="179"/>
      <c r="U311" s="179"/>
      <c r="V311" s="179"/>
      <c r="W311" s="179"/>
      <c r="X311" s="179"/>
      <c r="Y311" s="151"/>
      <c r="Z311" s="151"/>
      <c r="AA311" s="151"/>
      <c r="AB311" s="151"/>
      <c r="AC311" s="151"/>
      <c r="AD311" s="145"/>
      <c r="AE311" s="145"/>
      <c r="AF311" s="145"/>
      <c r="AG311" s="145"/>
      <c r="AH311" s="14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
      <c r="BS311" s="1"/>
      <c r="BT311" s="1"/>
      <c r="BU311" s="1"/>
      <c r="BV311" s="1"/>
      <c r="BW311" s="1"/>
      <c r="BX311" s="1"/>
      <c r="BY311" s="1"/>
      <c r="BZ311" s="2"/>
    </row>
    <row r="312" spans="1:79" ht="42.95" customHeight="1">
      <c r="A312" s="185"/>
      <c r="B312" s="125"/>
      <c r="C312" s="186" t="s">
        <v>371</v>
      </c>
      <c r="D312" s="186"/>
      <c r="E312" s="186"/>
      <c r="F312" s="186"/>
      <c r="G312" s="186"/>
      <c r="H312" s="186"/>
      <c r="I312" s="186"/>
      <c r="J312" s="187" t="s">
        <v>362</v>
      </c>
      <c r="K312" s="187"/>
      <c r="L312" s="187"/>
      <c r="M312" s="187"/>
      <c r="N312" s="187"/>
      <c r="O312" s="188" t="s">
        <v>201</v>
      </c>
      <c r="P312" s="189"/>
      <c r="Q312" s="189"/>
      <c r="R312" s="189"/>
      <c r="S312" s="189"/>
      <c r="T312" s="189"/>
      <c r="U312" s="189"/>
      <c r="V312" s="189"/>
      <c r="W312" s="189"/>
      <c r="X312" s="190"/>
      <c r="Y312" s="145">
        <v>100</v>
      </c>
      <c r="Z312" s="145"/>
      <c r="AA312" s="145"/>
      <c r="AB312" s="145"/>
      <c r="AC312" s="145"/>
      <c r="AD312" s="145">
        <v>0</v>
      </c>
      <c r="AE312" s="145"/>
      <c r="AF312" s="145"/>
      <c r="AG312" s="145"/>
      <c r="AH312" s="145"/>
      <c r="AI312" s="182">
        <v>100</v>
      </c>
      <c r="AJ312" s="183"/>
      <c r="AK312" s="183"/>
      <c r="AL312" s="183"/>
      <c r="AM312" s="184"/>
      <c r="AN312" s="182">
        <v>100</v>
      </c>
      <c r="AO312" s="183"/>
      <c r="AP312" s="183"/>
      <c r="AQ312" s="183"/>
      <c r="AR312" s="184"/>
      <c r="AS312" s="182">
        <v>0</v>
      </c>
      <c r="AT312" s="183"/>
      <c r="AU312" s="183"/>
      <c r="AV312" s="183"/>
      <c r="AW312" s="184"/>
      <c r="AX312" s="182">
        <v>100</v>
      </c>
      <c r="AY312" s="183"/>
      <c r="AZ312" s="183"/>
      <c r="BA312" s="183"/>
      <c r="BB312" s="184"/>
      <c r="BC312" s="182">
        <f t="shared" si="27"/>
        <v>0</v>
      </c>
      <c r="BD312" s="183"/>
      <c r="BE312" s="183"/>
      <c r="BF312" s="183"/>
      <c r="BG312" s="184"/>
      <c r="BH312" s="182">
        <f t="shared" si="28"/>
        <v>0</v>
      </c>
      <c r="BI312" s="183"/>
      <c r="BJ312" s="183"/>
      <c r="BK312" s="183"/>
      <c r="BL312" s="184"/>
      <c r="BM312" s="182">
        <v>0</v>
      </c>
      <c r="BN312" s="183"/>
      <c r="BO312" s="183"/>
      <c r="BP312" s="183"/>
      <c r="BQ312" s="184"/>
      <c r="BR312" s="1"/>
      <c r="BS312" s="1"/>
      <c r="BT312" s="1"/>
      <c r="BU312" s="1"/>
      <c r="BV312" s="1"/>
      <c r="BW312" s="1"/>
      <c r="BX312" s="1"/>
      <c r="BY312" s="1"/>
      <c r="BZ312" s="2"/>
    </row>
    <row r="313" spans="1:79" s="6" customFormat="1" ht="27.75" customHeight="1">
      <c r="A313" s="85"/>
      <c r="B313" s="86"/>
      <c r="C313" s="178" t="s">
        <v>466</v>
      </c>
      <c r="D313" s="178"/>
      <c r="E313" s="178"/>
      <c r="F313" s="178"/>
      <c r="G313" s="178"/>
      <c r="H313" s="178"/>
      <c r="I313" s="178"/>
      <c r="J313" s="179" t="s">
        <v>98</v>
      </c>
      <c r="K313" s="179"/>
      <c r="L313" s="179"/>
      <c r="M313" s="179"/>
      <c r="N313" s="179"/>
      <c r="O313" s="179" t="s">
        <v>98</v>
      </c>
      <c r="P313" s="179"/>
      <c r="Q313" s="179"/>
      <c r="R313" s="179"/>
      <c r="S313" s="179"/>
      <c r="T313" s="179"/>
      <c r="U313" s="179"/>
      <c r="V313" s="179"/>
      <c r="W313" s="179"/>
      <c r="X313" s="179"/>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c r="BR313" s="4"/>
      <c r="BS313" s="4"/>
      <c r="BT313" s="4"/>
      <c r="BU313" s="4"/>
      <c r="BV313" s="4"/>
      <c r="BW313" s="4"/>
      <c r="BX313" s="4"/>
      <c r="BY313" s="4"/>
      <c r="BZ313" s="5"/>
      <c r="CA313" s="6" t="s">
        <v>24</v>
      </c>
    </row>
    <row r="314" spans="1:79" s="6" customFormat="1" ht="18" customHeight="1">
      <c r="A314" s="85"/>
      <c r="B314" s="86"/>
      <c r="C314" s="178" t="s">
        <v>97</v>
      </c>
      <c r="D314" s="178"/>
      <c r="E314" s="178"/>
      <c r="F314" s="178"/>
      <c r="G314" s="178"/>
      <c r="H314" s="178"/>
      <c r="I314" s="178"/>
      <c r="J314" s="179" t="s">
        <v>98</v>
      </c>
      <c r="K314" s="179"/>
      <c r="L314" s="179"/>
      <c r="M314" s="179"/>
      <c r="N314" s="179"/>
      <c r="O314" s="179" t="s">
        <v>98</v>
      </c>
      <c r="P314" s="179"/>
      <c r="Q314" s="179"/>
      <c r="R314" s="179"/>
      <c r="S314" s="179"/>
      <c r="T314" s="179"/>
      <c r="U314" s="179"/>
      <c r="V314" s="179"/>
      <c r="W314" s="179"/>
      <c r="X314" s="179"/>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4"/>
      <c r="BS314" s="4"/>
      <c r="BT314" s="4"/>
      <c r="BU314" s="4"/>
      <c r="BV314" s="4"/>
      <c r="BW314" s="4"/>
      <c r="BX314" s="4"/>
      <c r="BY314" s="4"/>
      <c r="BZ314" s="5"/>
      <c r="CA314" s="6" t="s">
        <v>24</v>
      </c>
    </row>
    <row r="315" spans="1:79" ht="44.25" customHeight="1">
      <c r="A315" s="185"/>
      <c r="B315" s="125"/>
      <c r="C315" s="186" t="s">
        <v>119</v>
      </c>
      <c r="D315" s="186"/>
      <c r="E315" s="186"/>
      <c r="F315" s="186"/>
      <c r="G315" s="186"/>
      <c r="H315" s="186"/>
      <c r="I315" s="186"/>
      <c r="J315" s="187" t="s">
        <v>100</v>
      </c>
      <c r="K315" s="187"/>
      <c r="L315" s="187"/>
      <c r="M315" s="187"/>
      <c r="N315" s="187"/>
      <c r="O315" s="188" t="s">
        <v>117</v>
      </c>
      <c r="P315" s="189"/>
      <c r="Q315" s="189"/>
      <c r="R315" s="189"/>
      <c r="S315" s="189"/>
      <c r="T315" s="189"/>
      <c r="U315" s="189"/>
      <c r="V315" s="189"/>
      <c r="W315" s="189"/>
      <c r="X315" s="190"/>
      <c r="Y315" s="145">
        <v>199000</v>
      </c>
      <c r="Z315" s="145"/>
      <c r="AA315" s="145"/>
      <c r="AB315" s="145"/>
      <c r="AC315" s="145"/>
      <c r="AD315" s="145">
        <v>0</v>
      </c>
      <c r="AE315" s="145"/>
      <c r="AF315" s="145"/>
      <c r="AG315" s="145"/>
      <c r="AH315" s="145"/>
      <c r="AI315" s="182">
        <v>199000</v>
      </c>
      <c r="AJ315" s="183"/>
      <c r="AK315" s="183"/>
      <c r="AL315" s="183"/>
      <c r="AM315" s="184"/>
      <c r="AN315" s="182">
        <v>197850</v>
      </c>
      <c r="AO315" s="183"/>
      <c r="AP315" s="183"/>
      <c r="AQ315" s="183"/>
      <c r="AR315" s="184"/>
      <c r="AS315" s="182">
        <v>0</v>
      </c>
      <c r="AT315" s="183"/>
      <c r="AU315" s="183"/>
      <c r="AV315" s="183"/>
      <c r="AW315" s="184"/>
      <c r="AX315" s="182">
        <v>197850</v>
      </c>
      <c r="AY315" s="183"/>
      <c r="AZ315" s="183"/>
      <c r="BA315" s="183"/>
      <c r="BB315" s="184"/>
      <c r="BC315" s="182">
        <f t="shared" si="27"/>
        <v>-1150</v>
      </c>
      <c r="BD315" s="183"/>
      <c r="BE315" s="183"/>
      <c r="BF315" s="183"/>
      <c r="BG315" s="184"/>
      <c r="BH315" s="182">
        <f t="shared" si="28"/>
        <v>0</v>
      </c>
      <c r="BI315" s="183"/>
      <c r="BJ315" s="183"/>
      <c r="BK315" s="183"/>
      <c r="BL315" s="184"/>
      <c r="BM315" s="182">
        <v>-1150</v>
      </c>
      <c r="BN315" s="183"/>
      <c r="BO315" s="183"/>
      <c r="BP315" s="183"/>
      <c r="BQ315" s="184"/>
      <c r="BR315" s="1"/>
      <c r="BS315" s="1"/>
      <c r="BT315" s="1"/>
      <c r="BU315" s="1"/>
      <c r="BV315" s="1"/>
      <c r="BW315" s="1"/>
      <c r="BX315" s="1"/>
      <c r="BY315" s="1"/>
      <c r="BZ315" s="2"/>
    </row>
    <row r="316" spans="1:79" ht="25.5" customHeight="1">
      <c r="A316" s="85"/>
      <c r="B316" s="86"/>
      <c r="C316" s="178" t="s">
        <v>198</v>
      </c>
      <c r="D316" s="178"/>
      <c r="E316" s="178"/>
      <c r="F316" s="178"/>
      <c r="G316" s="178"/>
      <c r="H316" s="178"/>
      <c r="I316" s="178"/>
      <c r="J316" s="179" t="s">
        <v>98</v>
      </c>
      <c r="K316" s="179"/>
      <c r="L316" s="179"/>
      <c r="M316" s="179"/>
      <c r="N316" s="179"/>
      <c r="O316" s="179" t="s">
        <v>98</v>
      </c>
      <c r="P316" s="179"/>
      <c r="Q316" s="179"/>
      <c r="R316" s="179"/>
      <c r="S316" s="179"/>
      <c r="T316" s="179"/>
      <c r="U316" s="179"/>
      <c r="V316" s="179"/>
      <c r="W316" s="179"/>
      <c r="X316" s="179"/>
      <c r="Y316" s="201"/>
      <c r="Z316" s="202"/>
      <c r="AA316" s="202"/>
      <c r="AB316" s="202"/>
      <c r="AC316" s="203"/>
      <c r="AD316" s="145"/>
      <c r="AE316" s="145"/>
      <c r="AF316" s="145"/>
      <c r="AG316" s="145"/>
      <c r="AH316" s="14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
      <c r="BS316" s="1"/>
      <c r="BT316" s="1"/>
      <c r="BU316" s="1"/>
      <c r="BV316" s="1"/>
      <c r="BW316" s="1"/>
      <c r="BX316" s="1"/>
      <c r="BY316" s="1"/>
      <c r="BZ316" s="2"/>
    </row>
    <row r="317" spans="1:79" ht="66" customHeight="1">
      <c r="A317" s="185"/>
      <c r="B317" s="125"/>
      <c r="C317" s="186" t="s">
        <v>230</v>
      </c>
      <c r="D317" s="186"/>
      <c r="E317" s="186"/>
      <c r="F317" s="186"/>
      <c r="G317" s="186"/>
      <c r="H317" s="186"/>
      <c r="I317" s="186"/>
      <c r="J317" s="187" t="s">
        <v>217</v>
      </c>
      <c r="K317" s="187"/>
      <c r="L317" s="187"/>
      <c r="M317" s="187"/>
      <c r="N317" s="187"/>
      <c r="O317" s="188" t="s">
        <v>112</v>
      </c>
      <c r="P317" s="189"/>
      <c r="Q317" s="189"/>
      <c r="R317" s="189"/>
      <c r="S317" s="189"/>
      <c r="T317" s="189"/>
      <c r="U317" s="189"/>
      <c r="V317" s="189"/>
      <c r="W317" s="189"/>
      <c r="X317" s="190"/>
      <c r="Y317" s="145">
        <v>3</v>
      </c>
      <c r="Z317" s="145"/>
      <c r="AA317" s="145"/>
      <c r="AB317" s="145"/>
      <c r="AC317" s="145"/>
      <c r="AD317" s="145">
        <v>0</v>
      </c>
      <c r="AE317" s="145"/>
      <c r="AF317" s="145"/>
      <c r="AG317" s="145"/>
      <c r="AH317" s="145"/>
      <c r="AI317" s="182">
        <v>3</v>
      </c>
      <c r="AJ317" s="183"/>
      <c r="AK317" s="183"/>
      <c r="AL317" s="183"/>
      <c r="AM317" s="184"/>
      <c r="AN317" s="182">
        <v>12</v>
      </c>
      <c r="AO317" s="183"/>
      <c r="AP317" s="183"/>
      <c r="AQ317" s="183"/>
      <c r="AR317" s="184"/>
      <c r="AS317" s="182">
        <v>0</v>
      </c>
      <c r="AT317" s="183"/>
      <c r="AU317" s="183"/>
      <c r="AV317" s="183"/>
      <c r="AW317" s="184"/>
      <c r="AX317" s="182">
        <v>12</v>
      </c>
      <c r="AY317" s="183"/>
      <c r="AZ317" s="183"/>
      <c r="BA317" s="183"/>
      <c r="BB317" s="184"/>
      <c r="BC317" s="182">
        <f t="shared" si="27"/>
        <v>9</v>
      </c>
      <c r="BD317" s="183"/>
      <c r="BE317" s="183"/>
      <c r="BF317" s="183"/>
      <c r="BG317" s="184"/>
      <c r="BH317" s="182">
        <f t="shared" si="28"/>
        <v>0</v>
      </c>
      <c r="BI317" s="183"/>
      <c r="BJ317" s="183"/>
      <c r="BK317" s="183"/>
      <c r="BL317" s="184"/>
      <c r="BM317" s="182">
        <v>9</v>
      </c>
      <c r="BN317" s="183"/>
      <c r="BO317" s="183"/>
      <c r="BP317" s="183"/>
      <c r="BQ317" s="184"/>
      <c r="BR317" s="1"/>
      <c r="BS317" s="1"/>
      <c r="BT317" s="1"/>
      <c r="BU317" s="1"/>
      <c r="BV317" s="1"/>
      <c r="BW317" s="1"/>
      <c r="BX317" s="1"/>
      <c r="BY317" s="1"/>
      <c r="BZ317" s="2"/>
    </row>
    <row r="318" spans="1:79" ht="18" customHeight="1">
      <c r="A318" s="85"/>
      <c r="B318" s="86"/>
      <c r="C318" s="178" t="s">
        <v>281</v>
      </c>
      <c r="D318" s="178"/>
      <c r="E318" s="178"/>
      <c r="F318" s="178"/>
      <c r="G318" s="178"/>
      <c r="H318" s="178"/>
      <c r="I318" s="178"/>
      <c r="J318" s="179" t="s">
        <v>98</v>
      </c>
      <c r="K318" s="179"/>
      <c r="L318" s="179"/>
      <c r="M318" s="179"/>
      <c r="N318" s="179"/>
      <c r="O318" s="179" t="s">
        <v>98</v>
      </c>
      <c r="P318" s="179"/>
      <c r="Q318" s="179"/>
      <c r="R318" s="179"/>
      <c r="S318" s="179"/>
      <c r="T318" s="179"/>
      <c r="U318" s="179"/>
      <c r="V318" s="179"/>
      <c r="W318" s="179"/>
      <c r="X318" s="179"/>
      <c r="Y318" s="151"/>
      <c r="Z318" s="151"/>
      <c r="AA318" s="151"/>
      <c r="AB318" s="151"/>
      <c r="AC318" s="151"/>
      <c r="AD318" s="145"/>
      <c r="AE318" s="145"/>
      <c r="AF318" s="145"/>
      <c r="AG318" s="145"/>
      <c r="AH318" s="14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
      <c r="BS318" s="1"/>
      <c r="BT318" s="1"/>
      <c r="BU318" s="1"/>
      <c r="BV318" s="1"/>
      <c r="BW318" s="1"/>
      <c r="BX318" s="1"/>
      <c r="BY318" s="1"/>
      <c r="BZ318" s="2"/>
    </row>
    <row r="319" spans="1:79" ht="48" customHeight="1">
      <c r="A319" s="185"/>
      <c r="B319" s="125"/>
      <c r="C319" s="186" t="s">
        <v>306</v>
      </c>
      <c r="D319" s="186"/>
      <c r="E319" s="186"/>
      <c r="F319" s="186"/>
      <c r="G319" s="186"/>
      <c r="H319" s="186"/>
      <c r="I319" s="186"/>
      <c r="J319" s="187" t="s">
        <v>100</v>
      </c>
      <c r="K319" s="187"/>
      <c r="L319" s="187"/>
      <c r="M319" s="187"/>
      <c r="N319" s="187"/>
      <c r="O319" s="188" t="s">
        <v>201</v>
      </c>
      <c r="P319" s="189"/>
      <c r="Q319" s="189"/>
      <c r="R319" s="189"/>
      <c r="S319" s="189"/>
      <c r="T319" s="189"/>
      <c r="U319" s="189"/>
      <c r="V319" s="189"/>
      <c r="W319" s="189"/>
      <c r="X319" s="190"/>
      <c r="Y319" s="145">
        <v>66333.33</v>
      </c>
      <c r="Z319" s="145"/>
      <c r="AA319" s="145"/>
      <c r="AB319" s="145"/>
      <c r="AC319" s="145"/>
      <c r="AD319" s="145">
        <v>0</v>
      </c>
      <c r="AE319" s="145"/>
      <c r="AF319" s="145"/>
      <c r="AG319" s="145"/>
      <c r="AH319" s="145"/>
      <c r="AI319" s="182">
        <v>66333.33</v>
      </c>
      <c r="AJ319" s="183"/>
      <c r="AK319" s="183"/>
      <c r="AL319" s="183"/>
      <c r="AM319" s="184"/>
      <c r="AN319" s="182">
        <v>16487.5</v>
      </c>
      <c r="AO319" s="183"/>
      <c r="AP319" s="183"/>
      <c r="AQ319" s="183"/>
      <c r="AR319" s="184"/>
      <c r="AS319" s="182">
        <v>0</v>
      </c>
      <c r="AT319" s="183"/>
      <c r="AU319" s="183"/>
      <c r="AV319" s="183"/>
      <c r="AW319" s="184"/>
      <c r="AX319" s="182">
        <v>16487.5</v>
      </c>
      <c r="AY319" s="183"/>
      <c r="AZ319" s="183"/>
      <c r="BA319" s="183"/>
      <c r="BB319" s="184"/>
      <c r="BC319" s="182">
        <f t="shared" si="27"/>
        <v>-49845.83</v>
      </c>
      <c r="BD319" s="183"/>
      <c r="BE319" s="183"/>
      <c r="BF319" s="183"/>
      <c r="BG319" s="184"/>
      <c r="BH319" s="182">
        <f t="shared" si="28"/>
        <v>0</v>
      </c>
      <c r="BI319" s="183"/>
      <c r="BJ319" s="183"/>
      <c r="BK319" s="183"/>
      <c r="BL319" s="184"/>
      <c r="BM319" s="182">
        <v>-49845.83</v>
      </c>
      <c r="BN319" s="183"/>
      <c r="BO319" s="183"/>
      <c r="BP319" s="183"/>
      <c r="BQ319" s="184"/>
      <c r="BR319" s="1"/>
      <c r="BS319" s="1"/>
      <c r="BT319" s="1"/>
      <c r="BU319" s="1"/>
      <c r="BV319" s="1"/>
      <c r="BW319" s="1"/>
      <c r="BX319" s="1"/>
      <c r="BY319" s="1"/>
      <c r="BZ319" s="2"/>
    </row>
    <row r="320" spans="1:79" ht="21.6" customHeight="1">
      <c r="A320" s="85"/>
      <c r="B320" s="86"/>
      <c r="C320" s="178" t="s">
        <v>360</v>
      </c>
      <c r="D320" s="178"/>
      <c r="E320" s="178"/>
      <c r="F320" s="178"/>
      <c r="G320" s="178"/>
      <c r="H320" s="178"/>
      <c r="I320" s="178"/>
      <c r="J320" s="179" t="s">
        <v>98</v>
      </c>
      <c r="K320" s="179"/>
      <c r="L320" s="179"/>
      <c r="M320" s="179"/>
      <c r="N320" s="179"/>
      <c r="O320" s="179" t="s">
        <v>98</v>
      </c>
      <c r="P320" s="179"/>
      <c r="Q320" s="179"/>
      <c r="R320" s="179"/>
      <c r="S320" s="179"/>
      <c r="T320" s="179"/>
      <c r="U320" s="179"/>
      <c r="V320" s="179"/>
      <c r="W320" s="179"/>
      <c r="X320" s="179"/>
      <c r="Y320" s="151"/>
      <c r="Z320" s="151"/>
      <c r="AA320" s="151"/>
      <c r="AB320" s="151"/>
      <c r="AC320" s="151"/>
      <c r="AD320" s="145"/>
      <c r="AE320" s="145"/>
      <c r="AF320" s="145"/>
      <c r="AG320" s="145"/>
      <c r="AH320" s="14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
      <c r="BS320" s="1"/>
      <c r="BT320" s="1"/>
      <c r="BU320" s="1"/>
      <c r="BV320" s="1"/>
      <c r="BW320" s="1"/>
      <c r="BX320" s="1"/>
      <c r="BY320" s="1"/>
      <c r="BZ320" s="2"/>
    </row>
    <row r="321" spans="1:79" ht="55.5" customHeight="1">
      <c r="A321" s="185"/>
      <c r="B321" s="125"/>
      <c r="C321" s="186" t="s">
        <v>372</v>
      </c>
      <c r="D321" s="186"/>
      <c r="E321" s="186"/>
      <c r="F321" s="186"/>
      <c r="G321" s="186"/>
      <c r="H321" s="186"/>
      <c r="I321" s="186"/>
      <c r="J321" s="187" t="s">
        <v>362</v>
      </c>
      <c r="K321" s="187"/>
      <c r="L321" s="187"/>
      <c r="M321" s="187"/>
      <c r="N321" s="187"/>
      <c r="O321" s="188" t="s">
        <v>201</v>
      </c>
      <c r="P321" s="189"/>
      <c r="Q321" s="189"/>
      <c r="R321" s="189"/>
      <c r="S321" s="189"/>
      <c r="T321" s="189"/>
      <c r="U321" s="189"/>
      <c r="V321" s="189"/>
      <c r="W321" s="189"/>
      <c r="X321" s="190"/>
      <c r="Y321" s="145">
        <v>100</v>
      </c>
      <c r="Z321" s="145"/>
      <c r="AA321" s="145"/>
      <c r="AB321" s="145"/>
      <c r="AC321" s="145"/>
      <c r="AD321" s="145">
        <v>0</v>
      </c>
      <c r="AE321" s="145"/>
      <c r="AF321" s="145"/>
      <c r="AG321" s="145"/>
      <c r="AH321" s="145"/>
      <c r="AI321" s="182">
        <v>100</v>
      </c>
      <c r="AJ321" s="183"/>
      <c r="AK321" s="183"/>
      <c r="AL321" s="183"/>
      <c r="AM321" s="184"/>
      <c r="AN321" s="182">
        <v>100</v>
      </c>
      <c r="AO321" s="183"/>
      <c r="AP321" s="183"/>
      <c r="AQ321" s="183"/>
      <c r="AR321" s="184"/>
      <c r="AS321" s="182">
        <v>0</v>
      </c>
      <c r="AT321" s="183"/>
      <c r="AU321" s="183"/>
      <c r="AV321" s="183"/>
      <c r="AW321" s="184"/>
      <c r="AX321" s="182">
        <v>100</v>
      </c>
      <c r="AY321" s="183"/>
      <c r="AZ321" s="183"/>
      <c r="BA321" s="183"/>
      <c r="BB321" s="184"/>
      <c r="BC321" s="182">
        <f t="shared" si="27"/>
        <v>0</v>
      </c>
      <c r="BD321" s="183"/>
      <c r="BE321" s="183"/>
      <c r="BF321" s="183"/>
      <c r="BG321" s="184"/>
      <c r="BH321" s="182">
        <f t="shared" si="28"/>
        <v>0</v>
      </c>
      <c r="BI321" s="183"/>
      <c r="BJ321" s="183"/>
      <c r="BK321" s="183"/>
      <c r="BL321" s="184"/>
      <c r="BM321" s="182">
        <v>0</v>
      </c>
      <c r="BN321" s="183"/>
      <c r="BO321" s="183"/>
      <c r="BP321" s="183"/>
      <c r="BQ321" s="184"/>
      <c r="BR321" s="1"/>
      <c r="BS321" s="1"/>
      <c r="BT321" s="1"/>
      <c r="BU321" s="1"/>
      <c r="BV321" s="1"/>
      <c r="BW321" s="1"/>
      <c r="BX321" s="1"/>
      <c r="BY321" s="1"/>
      <c r="BZ321" s="2"/>
    </row>
    <row r="322" spans="1:79" s="6" customFormat="1" ht="27" customHeight="1">
      <c r="A322" s="85"/>
      <c r="B322" s="86"/>
      <c r="C322" s="178" t="s">
        <v>468</v>
      </c>
      <c r="D322" s="178"/>
      <c r="E322" s="178"/>
      <c r="F322" s="178"/>
      <c r="G322" s="178"/>
      <c r="H322" s="178"/>
      <c r="I322" s="178"/>
      <c r="J322" s="179" t="s">
        <v>98</v>
      </c>
      <c r="K322" s="179"/>
      <c r="L322" s="179"/>
      <c r="M322" s="179"/>
      <c r="N322" s="179"/>
      <c r="O322" s="179" t="s">
        <v>98</v>
      </c>
      <c r="P322" s="179"/>
      <c r="Q322" s="179"/>
      <c r="R322" s="179"/>
      <c r="S322" s="179"/>
      <c r="T322" s="179"/>
      <c r="U322" s="179"/>
      <c r="V322" s="179"/>
      <c r="W322" s="179"/>
      <c r="X322" s="179"/>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4"/>
      <c r="BS322" s="4"/>
      <c r="BT322" s="4"/>
      <c r="BU322" s="4"/>
      <c r="BV322" s="4"/>
      <c r="BW322" s="4"/>
      <c r="BX322" s="4"/>
      <c r="BY322" s="4"/>
      <c r="BZ322" s="5"/>
      <c r="CA322" s="6" t="s">
        <v>24</v>
      </c>
    </row>
    <row r="323" spans="1:79" s="6" customFormat="1" ht="18.75" customHeight="1">
      <c r="A323" s="85"/>
      <c r="B323" s="86"/>
      <c r="C323" s="178" t="s">
        <v>97</v>
      </c>
      <c r="D323" s="178"/>
      <c r="E323" s="178"/>
      <c r="F323" s="178"/>
      <c r="G323" s="178"/>
      <c r="H323" s="178"/>
      <c r="I323" s="178"/>
      <c r="J323" s="179" t="s">
        <v>98</v>
      </c>
      <c r="K323" s="179"/>
      <c r="L323" s="179"/>
      <c r="M323" s="179"/>
      <c r="N323" s="179"/>
      <c r="O323" s="179" t="s">
        <v>98</v>
      </c>
      <c r="P323" s="179"/>
      <c r="Q323" s="179"/>
      <c r="R323" s="179"/>
      <c r="S323" s="179"/>
      <c r="T323" s="179"/>
      <c r="U323" s="179"/>
      <c r="V323" s="179"/>
      <c r="W323" s="179"/>
      <c r="X323" s="179"/>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4"/>
      <c r="BS323" s="4"/>
      <c r="BT323" s="4"/>
      <c r="BU323" s="4"/>
      <c r="BV323" s="4"/>
      <c r="BW323" s="4"/>
      <c r="BX323" s="4"/>
      <c r="BY323" s="4"/>
      <c r="BZ323" s="5"/>
      <c r="CA323" s="6" t="s">
        <v>24</v>
      </c>
    </row>
    <row r="324" spans="1:79" ht="27.6" customHeight="1">
      <c r="A324" s="185"/>
      <c r="B324" s="125"/>
      <c r="C324" s="186" t="s">
        <v>138</v>
      </c>
      <c r="D324" s="186"/>
      <c r="E324" s="186"/>
      <c r="F324" s="186"/>
      <c r="G324" s="186"/>
      <c r="H324" s="186"/>
      <c r="I324" s="186"/>
      <c r="J324" s="187" t="s">
        <v>100</v>
      </c>
      <c r="K324" s="187"/>
      <c r="L324" s="187"/>
      <c r="M324" s="187"/>
      <c r="N324" s="187"/>
      <c r="O324" s="188" t="s">
        <v>139</v>
      </c>
      <c r="P324" s="189"/>
      <c r="Q324" s="189"/>
      <c r="R324" s="189"/>
      <c r="S324" s="189"/>
      <c r="T324" s="189"/>
      <c r="U324" s="189"/>
      <c r="V324" s="189"/>
      <c r="W324" s="189"/>
      <c r="X324" s="190"/>
      <c r="Y324" s="145">
        <v>25000</v>
      </c>
      <c r="Z324" s="145"/>
      <c r="AA324" s="145"/>
      <c r="AB324" s="145"/>
      <c r="AC324" s="145"/>
      <c r="AD324" s="145">
        <v>0</v>
      </c>
      <c r="AE324" s="145"/>
      <c r="AF324" s="145"/>
      <c r="AG324" s="145"/>
      <c r="AH324" s="145"/>
      <c r="AI324" s="182">
        <v>25000</v>
      </c>
      <c r="AJ324" s="183"/>
      <c r="AK324" s="183"/>
      <c r="AL324" s="183"/>
      <c r="AM324" s="184"/>
      <c r="AN324" s="182">
        <v>17120</v>
      </c>
      <c r="AO324" s="183"/>
      <c r="AP324" s="183"/>
      <c r="AQ324" s="183"/>
      <c r="AR324" s="184"/>
      <c r="AS324" s="182">
        <v>0</v>
      </c>
      <c r="AT324" s="183"/>
      <c r="AU324" s="183"/>
      <c r="AV324" s="183"/>
      <c r="AW324" s="184"/>
      <c r="AX324" s="182">
        <v>17120</v>
      </c>
      <c r="AY324" s="183"/>
      <c r="AZ324" s="183"/>
      <c r="BA324" s="183"/>
      <c r="BB324" s="184"/>
      <c r="BC324" s="182">
        <f>AN324-Y324</f>
        <v>-7880</v>
      </c>
      <c r="BD324" s="183"/>
      <c r="BE324" s="183"/>
      <c r="BF324" s="183"/>
      <c r="BG324" s="184"/>
      <c r="BH324" s="182">
        <f>AS324-AD324</f>
        <v>0</v>
      </c>
      <c r="BI324" s="183"/>
      <c r="BJ324" s="183"/>
      <c r="BK324" s="183"/>
      <c r="BL324" s="184"/>
      <c r="BM324" s="182">
        <v>-7880</v>
      </c>
      <c r="BN324" s="183"/>
      <c r="BO324" s="183"/>
      <c r="BP324" s="183"/>
      <c r="BQ324" s="184"/>
      <c r="BR324" s="1"/>
      <c r="BS324" s="1"/>
      <c r="BT324" s="1"/>
      <c r="BU324" s="1"/>
      <c r="BV324" s="1"/>
      <c r="BW324" s="1"/>
      <c r="BX324" s="1"/>
      <c r="BY324" s="1"/>
      <c r="BZ324" s="2"/>
    </row>
    <row r="325" spans="1:79" ht="18.75" customHeight="1">
      <c r="A325" s="85"/>
      <c r="B325" s="86"/>
      <c r="C325" s="178" t="s">
        <v>198</v>
      </c>
      <c r="D325" s="178"/>
      <c r="E325" s="178"/>
      <c r="F325" s="178"/>
      <c r="G325" s="178"/>
      <c r="H325" s="178"/>
      <c r="I325" s="178"/>
      <c r="J325" s="179" t="s">
        <v>98</v>
      </c>
      <c r="K325" s="179"/>
      <c r="L325" s="179"/>
      <c r="M325" s="179"/>
      <c r="N325" s="179"/>
      <c r="O325" s="179" t="s">
        <v>98</v>
      </c>
      <c r="P325" s="179"/>
      <c r="Q325" s="179"/>
      <c r="R325" s="179"/>
      <c r="S325" s="179"/>
      <c r="T325" s="179"/>
      <c r="U325" s="179"/>
      <c r="V325" s="179"/>
      <c r="W325" s="179"/>
      <c r="X325" s="179"/>
      <c r="Y325" s="201"/>
      <c r="Z325" s="202"/>
      <c r="AA325" s="202"/>
      <c r="AB325" s="202"/>
      <c r="AC325" s="203"/>
      <c r="AD325" s="145"/>
      <c r="AE325" s="145"/>
      <c r="AF325" s="145"/>
      <c r="AG325" s="145"/>
      <c r="AH325" s="14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c r="BR325" s="1"/>
      <c r="BS325" s="1"/>
      <c r="BT325" s="1"/>
      <c r="BU325" s="1"/>
      <c r="BV325" s="1"/>
      <c r="BW325" s="1"/>
      <c r="BX325" s="1"/>
      <c r="BY325" s="1"/>
      <c r="BZ325" s="2"/>
    </row>
    <row r="326" spans="1:79" ht="53.1" customHeight="1">
      <c r="A326" s="185"/>
      <c r="B326" s="125"/>
      <c r="C326" s="186" t="s">
        <v>240</v>
      </c>
      <c r="D326" s="186"/>
      <c r="E326" s="186"/>
      <c r="F326" s="186"/>
      <c r="G326" s="186"/>
      <c r="H326" s="186"/>
      <c r="I326" s="186"/>
      <c r="J326" s="187" t="s">
        <v>206</v>
      </c>
      <c r="K326" s="187"/>
      <c r="L326" s="187"/>
      <c r="M326" s="187"/>
      <c r="N326" s="187"/>
      <c r="O326" s="188" t="s">
        <v>112</v>
      </c>
      <c r="P326" s="189"/>
      <c r="Q326" s="189"/>
      <c r="R326" s="189"/>
      <c r="S326" s="189"/>
      <c r="T326" s="189"/>
      <c r="U326" s="189"/>
      <c r="V326" s="189"/>
      <c r="W326" s="189"/>
      <c r="X326" s="190"/>
      <c r="Y326" s="145">
        <v>4</v>
      </c>
      <c r="Z326" s="145"/>
      <c r="AA326" s="145"/>
      <c r="AB326" s="145"/>
      <c r="AC326" s="145"/>
      <c r="AD326" s="145">
        <v>0</v>
      </c>
      <c r="AE326" s="145"/>
      <c r="AF326" s="145"/>
      <c r="AG326" s="145"/>
      <c r="AH326" s="145"/>
      <c r="AI326" s="182">
        <v>4</v>
      </c>
      <c r="AJ326" s="183"/>
      <c r="AK326" s="183"/>
      <c r="AL326" s="183"/>
      <c r="AM326" s="184"/>
      <c r="AN326" s="182">
        <v>4</v>
      </c>
      <c r="AO326" s="183"/>
      <c r="AP326" s="183"/>
      <c r="AQ326" s="183"/>
      <c r="AR326" s="184"/>
      <c r="AS326" s="182">
        <v>0</v>
      </c>
      <c r="AT326" s="183"/>
      <c r="AU326" s="183"/>
      <c r="AV326" s="183"/>
      <c r="AW326" s="184"/>
      <c r="AX326" s="182">
        <v>4</v>
      </c>
      <c r="AY326" s="183"/>
      <c r="AZ326" s="183"/>
      <c r="BA326" s="183"/>
      <c r="BB326" s="184"/>
      <c r="BC326" s="182">
        <f>AN326-Y326</f>
        <v>0</v>
      </c>
      <c r="BD326" s="183"/>
      <c r="BE326" s="183"/>
      <c r="BF326" s="183"/>
      <c r="BG326" s="184"/>
      <c r="BH326" s="182">
        <f>AS326-AD326</f>
        <v>0</v>
      </c>
      <c r="BI326" s="183"/>
      <c r="BJ326" s="183"/>
      <c r="BK326" s="183"/>
      <c r="BL326" s="184"/>
      <c r="BM326" s="182">
        <v>0</v>
      </c>
      <c r="BN326" s="183"/>
      <c r="BO326" s="183"/>
      <c r="BP326" s="183"/>
      <c r="BQ326" s="184"/>
      <c r="BR326" s="1"/>
      <c r="BS326" s="1"/>
      <c r="BT326" s="1"/>
      <c r="BU326" s="1"/>
      <c r="BV326" s="1"/>
      <c r="BW326" s="1"/>
      <c r="BX326" s="1"/>
      <c r="BY326" s="1"/>
      <c r="BZ326" s="2"/>
    </row>
    <row r="327" spans="1:79" ht="53.1" customHeight="1">
      <c r="A327" s="185"/>
      <c r="B327" s="125"/>
      <c r="C327" s="186" t="s">
        <v>240</v>
      </c>
      <c r="D327" s="186"/>
      <c r="E327" s="186"/>
      <c r="F327" s="186"/>
      <c r="G327" s="186"/>
      <c r="H327" s="186"/>
      <c r="I327" s="186"/>
      <c r="J327" s="187" t="s">
        <v>206</v>
      </c>
      <c r="K327" s="187"/>
      <c r="L327" s="187"/>
      <c r="M327" s="187"/>
      <c r="N327" s="187"/>
      <c r="O327" s="188" t="s">
        <v>112</v>
      </c>
      <c r="P327" s="189"/>
      <c r="Q327" s="189"/>
      <c r="R327" s="189"/>
      <c r="S327" s="189"/>
      <c r="T327" s="189"/>
      <c r="U327" s="189"/>
      <c r="V327" s="189"/>
      <c r="W327" s="189"/>
      <c r="X327" s="190"/>
      <c r="Y327" s="145">
        <v>4</v>
      </c>
      <c r="Z327" s="145"/>
      <c r="AA327" s="145"/>
      <c r="AB327" s="145"/>
      <c r="AC327" s="145"/>
      <c r="AD327" s="145">
        <v>0</v>
      </c>
      <c r="AE327" s="145"/>
      <c r="AF327" s="145"/>
      <c r="AG327" s="145"/>
      <c r="AH327" s="145"/>
      <c r="AI327" s="182">
        <v>4</v>
      </c>
      <c r="AJ327" s="183"/>
      <c r="AK327" s="183"/>
      <c r="AL327" s="183"/>
      <c r="AM327" s="184"/>
      <c r="AN327" s="182">
        <v>4</v>
      </c>
      <c r="AO327" s="183"/>
      <c r="AP327" s="183"/>
      <c r="AQ327" s="183"/>
      <c r="AR327" s="184"/>
      <c r="AS327" s="182">
        <v>0</v>
      </c>
      <c r="AT327" s="183"/>
      <c r="AU327" s="183"/>
      <c r="AV327" s="183"/>
      <c r="AW327" s="184"/>
      <c r="AX327" s="182">
        <v>4</v>
      </c>
      <c r="AY327" s="183"/>
      <c r="AZ327" s="183"/>
      <c r="BA327" s="183"/>
      <c r="BB327" s="184"/>
      <c r="BC327" s="182">
        <f>AN327-Y327</f>
        <v>0</v>
      </c>
      <c r="BD327" s="183"/>
      <c r="BE327" s="183"/>
      <c r="BF327" s="183"/>
      <c r="BG327" s="184"/>
      <c r="BH327" s="182">
        <f>AS327-AD327</f>
        <v>0</v>
      </c>
      <c r="BI327" s="183"/>
      <c r="BJ327" s="183"/>
      <c r="BK327" s="183"/>
      <c r="BL327" s="184"/>
      <c r="BM327" s="182">
        <v>0</v>
      </c>
      <c r="BN327" s="183"/>
      <c r="BO327" s="183"/>
      <c r="BP327" s="183"/>
      <c r="BQ327" s="184"/>
      <c r="BR327" s="1"/>
      <c r="BS327" s="1"/>
      <c r="BT327" s="1"/>
      <c r="BU327" s="1"/>
      <c r="BV327" s="1"/>
      <c r="BW327" s="1"/>
      <c r="BX327" s="1"/>
      <c r="BY327" s="1"/>
      <c r="BZ327" s="2"/>
    </row>
    <row r="328" spans="1:79" ht="18.75" customHeight="1">
      <c r="A328" s="85"/>
      <c r="B328" s="86"/>
      <c r="C328" s="178" t="s">
        <v>281</v>
      </c>
      <c r="D328" s="178"/>
      <c r="E328" s="178"/>
      <c r="F328" s="178"/>
      <c r="G328" s="178"/>
      <c r="H328" s="178"/>
      <c r="I328" s="178"/>
      <c r="J328" s="179" t="s">
        <v>98</v>
      </c>
      <c r="K328" s="179"/>
      <c r="L328" s="179"/>
      <c r="M328" s="179"/>
      <c r="N328" s="179"/>
      <c r="O328" s="179" t="s">
        <v>98</v>
      </c>
      <c r="P328" s="179"/>
      <c r="Q328" s="179"/>
      <c r="R328" s="179"/>
      <c r="S328" s="179"/>
      <c r="T328" s="179"/>
      <c r="U328" s="179"/>
      <c r="V328" s="179"/>
      <c r="W328" s="179"/>
      <c r="X328" s="179"/>
      <c r="Y328" s="151"/>
      <c r="Z328" s="151"/>
      <c r="AA328" s="151"/>
      <c r="AB328" s="151"/>
      <c r="AC328" s="151"/>
      <c r="AD328" s="145"/>
      <c r="AE328" s="145"/>
      <c r="AF328" s="145"/>
      <c r="AG328" s="145"/>
      <c r="AH328" s="14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c r="BR328" s="1"/>
      <c r="BS328" s="1"/>
      <c r="BT328" s="1"/>
      <c r="BU328" s="1"/>
      <c r="BV328" s="1"/>
      <c r="BW328" s="1"/>
      <c r="BX328" s="1"/>
      <c r="BY328" s="1"/>
      <c r="BZ328" s="2"/>
    </row>
    <row r="329" spans="1:79" ht="53.1" customHeight="1">
      <c r="A329" s="185"/>
      <c r="B329" s="125"/>
      <c r="C329" s="186" t="s">
        <v>326</v>
      </c>
      <c r="D329" s="186"/>
      <c r="E329" s="186"/>
      <c r="F329" s="186"/>
      <c r="G329" s="186"/>
      <c r="H329" s="186"/>
      <c r="I329" s="186"/>
      <c r="J329" s="187" t="s">
        <v>100</v>
      </c>
      <c r="K329" s="187"/>
      <c r="L329" s="187"/>
      <c r="M329" s="187"/>
      <c r="N329" s="187"/>
      <c r="O329" s="188" t="s">
        <v>201</v>
      </c>
      <c r="P329" s="189"/>
      <c r="Q329" s="189"/>
      <c r="R329" s="189"/>
      <c r="S329" s="189"/>
      <c r="T329" s="189"/>
      <c r="U329" s="189"/>
      <c r="V329" s="189"/>
      <c r="W329" s="189"/>
      <c r="X329" s="190"/>
      <c r="Y329" s="145">
        <v>6250</v>
      </c>
      <c r="Z329" s="145"/>
      <c r="AA329" s="145"/>
      <c r="AB329" s="145"/>
      <c r="AC329" s="145"/>
      <c r="AD329" s="145">
        <v>0</v>
      </c>
      <c r="AE329" s="145"/>
      <c r="AF329" s="145"/>
      <c r="AG329" s="145"/>
      <c r="AH329" s="145"/>
      <c r="AI329" s="182">
        <v>6250</v>
      </c>
      <c r="AJ329" s="183"/>
      <c r="AK329" s="183"/>
      <c r="AL329" s="183"/>
      <c r="AM329" s="184"/>
      <c r="AN329" s="182">
        <v>4280</v>
      </c>
      <c r="AO329" s="183"/>
      <c r="AP329" s="183"/>
      <c r="AQ329" s="183"/>
      <c r="AR329" s="184"/>
      <c r="AS329" s="182">
        <v>0</v>
      </c>
      <c r="AT329" s="183"/>
      <c r="AU329" s="183"/>
      <c r="AV329" s="183"/>
      <c r="AW329" s="184"/>
      <c r="AX329" s="182">
        <v>4280</v>
      </c>
      <c r="AY329" s="183"/>
      <c r="AZ329" s="183"/>
      <c r="BA329" s="183"/>
      <c r="BB329" s="184"/>
      <c r="BC329" s="182">
        <f>AN329-Y329</f>
        <v>-1970</v>
      </c>
      <c r="BD329" s="183"/>
      <c r="BE329" s="183"/>
      <c r="BF329" s="183"/>
      <c r="BG329" s="184"/>
      <c r="BH329" s="182">
        <f>AS329-AD329</f>
        <v>0</v>
      </c>
      <c r="BI329" s="183"/>
      <c r="BJ329" s="183"/>
      <c r="BK329" s="183"/>
      <c r="BL329" s="184"/>
      <c r="BM329" s="182">
        <v>-1970</v>
      </c>
      <c r="BN329" s="183"/>
      <c r="BO329" s="183"/>
      <c r="BP329" s="183"/>
      <c r="BQ329" s="184"/>
      <c r="BR329" s="1"/>
      <c r="BS329" s="1"/>
      <c r="BT329" s="1"/>
      <c r="BU329" s="1"/>
      <c r="BV329" s="1"/>
      <c r="BW329" s="1"/>
      <c r="BX329" s="1"/>
      <c r="BY329" s="1"/>
      <c r="BZ329" s="2"/>
    </row>
    <row r="330" spans="1:79" ht="18.75" customHeight="1">
      <c r="A330" s="85"/>
      <c r="B330" s="86"/>
      <c r="C330" s="178" t="s">
        <v>360</v>
      </c>
      <c r="D330" s="178"/>
      <c r="E330" s="178"/>
      <c r="F330" s="178"/>
      <c r="G330" s="178"/>
      <c r="H330" s="178"/>
      <c r="I330" s="178"/>
      <c r="J330" s="179" t="s">
        <v>98</v>
      </c>
      <c r="K330" s="179"/>
      <c r="L330" s="179"/>
      <c r="M330" s="179"/>
      <c r="N330" s="179"/>
      <c r="O330" s="179" t="s">
        <v>98</v>
      </c>
      <c r="P330" s="179"/>
      <c r="Q330" s="179"/>
      <c r="R330" s="179"/>
      <c r="S330" s="179"/>
      <c r="T330" s="179"/>
      <c r="U330" s="179"/>
      <c r="V330" s="179"/>
      <c r="W330" s="179"/>
      <c r="X330" s="179"/>
      <c r="Y330" s="151"/>
      <c r="Z330" s="151"/>
      <c r="AA330" s="151"/>
      <c r="AB330" s="151"/>
      <c r="AC330" s="151"/>
      <c r="AD330" s="145"/>
      <c r="AE330" s="145"/>
      <c r="AF330" s="145"/>
      <c r="AG330" s="145"/>
      <c r="AH330" s="14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
      <c r="BS330" s="1"/>
      <c r="BT330" s="1"/>
      <c r="BU330" s="1"/>
      <c r="BV330" s="1"/>
      <c r="BW330" s="1"/>
      <c r="BX330" s="1"/>
      <c r="BY330" s="1"/>
      <c r="BZ330" s="2"/>
    </row>
    <row r="331" spans="1:79" ht="30" customHeight="1">
      <c r="A331" s="185"/>
      <c r="B331" s="125"/>
      <c r="C331" s="186" t="s">
        <v>392</v>
      </c>
      <c r="D331" s="186"/>
      <c r="E331" s="186"/>
      <c r="F331" s="186"/>
      <c r="G331" s="186"/>
      <c r="H331" s="186"/>
      <c r="I331" s="186"/>
      <c r="J331" s="187" t="s">
        <v>362</v>
      </c>
      <c r="K331" s="187"/>
      <c r="L331" s="187"/>
      <c r="M331" s="187"/>
      <c r="N331" s="187"/>
      <c r="O331" s="188" t="s">
        <v>201</v>
      </c>
      <c r="P331" s="189"/>
      <c r="Q331" s="189"/>
      <c r="R331" s="189"/>
      <c r="S331" s="189"/>
      <c r="T331" s="189"/>
      <c r="U331" s="189"/>
      <c r="V331" s="189"/>
      <c r="W331" s="189"/>
      <c r="X331" s="190"/>
      <c r="Y331" s="145">
        <v>100</v>
      </c>
      <c r="Z331" s="145"/>
      <c r="AA331" s="145"/>
      <c r="AB331" s="145"/>
      <c r="AC331" s="145"/>
      <c r="AD331" s="145">
        <v>0</v>
      </c>
      <c r="AE331" s="145"/>
      <c r="AF331" s="145"/>
      <c r="AG331" s="145"/>
      <c r="AH331" s="145"/>
      <c r="AI331" s="182">
        <v>100</v>
      </c>
      <c r="AJ331" s="183"/>
      <c r="AK331" s="183"/>
      <c r="AL331" s="183"/>
      <c r="AM331" s="184"/>
      <c r="AN331" s="182">
        <v>69.5</v>
      </c>
      <c r="AO331" s="183"/>
      <c r="AP331" s="183"/>
      <c r="AQ331" s="183"/>
      <c r="AR331" s="184"/>
      <c r="AS331" s="182">
        <v>0</v>
      </c>
      <c r="AT331" s="183"/>
      <c r="AU331" s="183"/>
      <c r="AV331" s="183"/>
      <c r="AW331" s="184"/>
      <c r="AX331" s="182">
        <v>69.5</v>
      </c>
      <c r="AY331" s="183"/>
      <c r="AZ331" s="183"/>
      <c r="BA331" s="183"/>
      <c r="BB331" s="184"/>
      <c r="BC331" s="182">
        <f>AN331-Y331</f>
        <v>-30.5</v>
      </c>
      <c r="BD331" s="183"/>
      <c r="BE331" s="183"/>
      <c r="BF331" s="183"/>
      <c r="BG331" s="184"/>
      <c r="BH331" s="182">
        <f>AS331-AD331</f>
        <v>0</v>
      </c>
      <c r="BI331" s="183"/>
      <c r="BJ331" s="183"/>
      <c r="BK331" s="183"/>
      <c r="BL331" s="184"/>
      <c r="BM331" s="182">
        <v>-30.5</v>
      </c>
      <c r="BN331" s="183"/>
      <c r="BO331" s="183"/>
      <c r="BP331" s="183"/>
      <c r="BQ331" s="184"/>
      <c r="BR331" s="1"/>
      <c r="BS331" s="1"/>
      <c r="BT331" s="1"/>
      <c r="BU331" s="1"/>
      <c r="BV331" s="1"/>
      <c r="BW331" s="1"/>
      <c r="BX331" s="1"/>
      <c r="BY331" s="1"/>
      <c r="BZ331" s="2"/>
    </row>
    <row r="332" spans="1:79" s="6" customFormat="1" ht="63.75" customHeight="1">
      <c r="A332" s="85"/>
      <c r="B332" s="86"/>
      <c r="C332" s="178" t="s">
        <v>469</v>
      </c>
      <c r="D332" s="178"/>
      <c r="E332" s="178"/>
      <c r="F332" s="178"/>
      <c r="G332" s="178"/>
      <c r="H332" s="178"/>
      <c r="I332" s="178"/>
      <c r="J332" s="179" t="s">
        <v>98</v>
      </c>
      <c r="K332" s="179"/>
      <c r="L332" s="179"/>
      <c r="M332" s="179"/>
      <c r="N332" s="179"/>
      <c r="O332" s="179" t="s">
        <v>98</v>
      </c>
      <c r="P332" s="179"/>
      <c r="Q332" s="179"/>
      <c r="R332" s="179"/>
      <c r="S332" s="179"/>
      <c r="T332" s="179"/>
      <c r="U332" s="179"/>
      <c r="V332" s="179"/>
      <c r="W332" s="179"/>
      <c r="X332" s="179"/>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c r="BR332" s="4"/>
      <c r="BS332" s="4"/>
      <c r="BT332" s="4"/>
      <c r="BU332" s="4"/>
      <c r="BV332" s="4"/>
      <c r="BW332" s="4"/>
      <c r="BX332" s="4"/>
      <c r="BY332" s="4"/>
      <c r="BZ332" s="5"/>
      <c r="CA332" s="6" t="s">
        <v>24</v>
      </c>
    </row>
    <row r="333" spans="1:79" s="6" customFormat="1" ht="9.75" customHeight="1">
      <c r="A333" s="85"/>
      <c r="B333" s="86"/>
      <c r="C333" s="178" t="s">
        <v>97</v>
      </c>
      <c r="D333" s="178"/>
      <c r="E333" s="178"/>
      <c r="F333" s="178"/>
      <c r="G333" s="178"/>
      <c r="H333" s="178"/>
      <c r="I333" s="178"/>
      <c r="J333" s="179" t="s">
        <v>98</v>
      </c>
      <c r="K333" s="179"/>
      <c r="L333" s="179"/>
      <c r="M333" s="179"/>
      <c r="N333" s="179"/>
      <c r="O333" s="179" t="s">
        <v>98</v>
      </c>
      <c r="P333" s="179"/>
      <c r="Q333" s="179"/>
      <c r="R333" s="179"/>
      <c r="S333" s="179"/>
      <c r="T333" s="179"/>
      <c r="U333" s="179"/>
      <c r="V333" s="179"/>
      <c r="W333" s="179"/>
      <c r="X333" s="179"/>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c r="BR333" s="4"/>
      <c r="BS333" s="4"/>
      <c r="BT333" s="4"/>
      <c r="BU333" s="4"/>
      <c r="BV333" s="4"/>
      <c r="BW333" s="4"/>
      <c r="BX333" s="4"/>
      <c r="BY333" s="4"/>
      <c r="BZ333" s="5"/>
      <c r="CA333" s="6" t="s">
        <v>24</v>
      </c>
    </row>
    <row r="334" spans="1:79" ht="49.5" customHeight="1">
      <c r="A334" s="185"/>
      <c r="B334" s="125"/>
      <c r="C334" s="186" t="s">
        <v>120</v>
      </c>
      <c r="D334" s="186"/>
      <c r="E334" s="186"/>
      <c r="F334" s="186"/>
      <c r="G334" s="186"/>
      <c r="H334" s="186"/>
      <c r="I334" s="186"/>
      <c r="J334" s="187" t="s">
        <v>100</v>
      </c>
      <c r="K334" s="187"/>
      <c r="L334" s="187"/>
      <c r="M334" s="187"/>
      <c r="N334" s="187"/>
      <c r="O334" s="188" t="s">
        <v>112</v>
      </c>
      <c r="P334" s="189"/>
      <c r="Q334" s="189"/>
      <c r="R334" s="189"/>
      <c r="S334" s="189"/>
      <c r="T334" s="189"/>
      <c r="U334" s="189"/>
      <c r="V334" s="189"/>
      <c r="W334" s="189"/>
      <c r="X334" s="190"/>
      <c r="Y334" s="145">
        <v>19995</v>
      </c>
      <c r="Z334" s="145"/>
      <c r="AA334" s="145"/>
      <c r="AB334" s="145"/>
      <c r="AC334" s="145"/>
      <c r="AD334" s="145">
        <v>0</v>
      </c>
      <c r="AE334" s="145"/>
      <c r="AF334" s="145"/>
      <c r="AG334" s="145"/>
      <c r="AH334" s="145"/>
      <c r="AI334" s="182">
        <v>19995</v>
      </c>
      <c r="AJ334" s="183"/>
      <c r="AK334" s="183"/>
      <c r="AL334" s="183"/>
      <c r="AM334" s="184"/>
      <c r="AN334" s="182">
        <v>19994.59</v>
      </c>
      <c r="AO334" s="183"/>
      <c r="AP334" s="183"/>
      <c r="AQ334" s="183"/>
      <c r="AR334" s="184"/>
      <c r="AS334" s="182">
        <v>0</v>
      </c>
      <c r="AT334" s="183"/>
      <c r="AU334" s="183"/>
      <c r="AV334" s="183"/>
      <c r="AW334" s="184"/>
      <c r="AX334" s="182">
        <v>19994.59</v>
      </c>
      <c r="AY334" s="183"/>
      <c r="AZ334" s="183"/>
      <c r="BA334" s="183"/>
      <c r="BB334" s="184"/>
      <c r="BC334" s="182">
        <f t="shared" si="27"/>
        <v>-0.40999999999985448</v>
      </c>
      <c r="BD334" s="183"/>
      <c r="BE334" s="183"/>
      <c r="BF334" s="183"/>
      <c r="BG334" s="184"/>
      <c r="BH334" s="182">
        <f t="shared" si="28"/>
        <v>0</v>
      </c>
      <c r="BI334" s="183"/>
      <c r="BJ334" s="183"/>
      <c r="BK334" s="183"/>
      <c r="BL334" s="184"/>
      <c r="BM334" s="182">
        <v>-0.40999999999985448</v>
      </c>
      <c r="BN334" s="183"/>
      <c r="BO334" s="183"/>
      <c r="BP334" s="183"/>
      <c r="BQ334" s="184"/>
      <c r="BR334" s="1"/>
      <c r="BS334" s="1"/>
      <c r="BT334" s="1"/>
      <c r="BU334" s="1"/>
      <c r="BV334" s="1"/>
      <c r="BW334" s="1"/>
      <c r="BX334" s="1"/>
      <c r="BY334" s="1"/>
      <c r="BZ334" s="2"/>
    </row>
    <row r="335" spans="1:79" ht="15.75" customHeight="1">
      <c r="A335" s="85"/>
      <c r="B335" s="86"/>
      <c r="C335" s="178" t="s">
        <v>198</v>
      </c>
      <c r="D335" s="178"/>
      <c r="E335" s="178"/>
      <c r="F335" s="178"/>
      <c r="G335" s="178"/>
      <c r="H335" s="178"/>
      <c r="I335" s="178"/>
      <c r="J335" s="179" t="s">
        <v>98</v>
      </c>
      <c r="K335" s="179"/>
      <c r="L335" s="179"/>
      <c r="M335" s="179"/>
      <c r="N335" s="179"/>
      <c r="O335" s="179" t="s">
        <v>98</v>
      </c>
      <c r="P335" s="179"/>
      <c r="Q335" s="179"/>
      <c r="R335" s="179"/>
      <c r="S335" s="179"/>
      <c r="T335" s="179"/>
      <c r="U335" s="179"/>
      <c r="V335" s="179"/>
      <c r="W335" s="179"/>
      <c r="X335" s="179"/>
      <c r="Y335" s="201"/>
      <c r="Z335" s="202"/>
      <c r="AA335" s="202"/>
      <c r="AB335" s="202"/>
      <c r="AC335" s="203"/>
      <c r="AD335" s="145"/>
      <c r="AE335" s="145"/>
      <c r="AF335" s="145"/>
      <c r="AG335" s="145"/>
      <c r="AH335" s="14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
      <c r="BS335" s="1"/>
      <c r="BT335" s="1"/>
      <c r="BU335" s="1"/>
      <c r="BV335" s="1"/>
      <c r="BW335" s="1"/>
      <c r="BX335" s="1"/>
      <c r="BY335" s="1"/>
      <c r="BZ335" s="2"/>
    </row>
    <row r="336" spans="1:79" ht="43.5" customHeight="1">
      <c r="A336" s="185"/>
      <c r="B336" s="125"/>
      <c r="C336" s="186" t="s">
        <v>231</v>
      </c>
      <c r="D336" s="186"/>
      <c r="E336" s="186"/>
      <c r="F336" s="186"/>
      <c r="G336" s="186"/>
      <c r="H336" s="186"/>
      <c r="I336" s="186"/>
      <c r="J336" s="187" t="s">
        <v>217</v>
      </c>
      <c r="K336" s="187"/>
      <c r="L336" s="187"/>
      <c r="M336" s="187"/>
      <c r="N336" s="187"/>
      <c r="O336" s="188" t="s">
        <v>112</v>
      </c>
      <c r="P336" s="189"/>
      <c r="Q336" s="189"/>
      <c r="R336" s="189"/>
      <c r="S336" s="189"/>
      <c r="T336" s="189"/>
      <c r="U336" s="189"/>
      <c r="V336" s="189"/>
      <c r="W336" s="189"/>
      <c r="X336" s="190"/>
      <c r="Y336" s="145">
        <v>1</v>
      </c>
      <c r="Z336" s="145"/>
      <c r="AA336" s="145"/>
      <c r="AB336" s="145"/>
      <c r="AC336" s="145"/>
      <c r="AD336" s="145">
        <v>0</v>
      </c>
      <c r="AE336" s="145"/>
      <c r="AF336" s="145"/>
      <c r="AG336" s="145"/>
      <c r="AH336" s="145"/>
      <c r="AI336" s="182">
        <v>1</v>
      </c>
      <c r="AJ336" s="183"/>
      <c r="AK336" s="183"/>
      <c r="AL336" s="183"/>
      <c r="AM336" s="184"/>
      <c r="AN336" s="182">
        <v>1</v>
      </c>
      <c r="AO336" s="183"/>
      <c r="AP336" s="183"/>
      <c r="AQ336" s="183"/>
      <c r="AR336" s="184"/>
      <c r="AS336" s="182">
        <v>0</v>
      </c>
      <c r="AT336" s="183"/>
      <c r="AU336" s="183"/>
      <c r="AV336" s="183"/>
      <c r="AW336" s="184"/>
      <c r="AX336" s="182">
        <v>1</v>
      </c>
      <c r="AY336" s="183"/>
      <c r="AZ336" s="183"/>
      <c r="BA336" s="183"/>
      <c r="BB336" s="184"/>
      <c r="BC336" s="182">
        <f t="shared" si="27"/>
        <v>0</v>
      </c>
      <c r="BD336" s="183"/>
      <c r="BE336" s="183"/>
      <c r="BF336" s="183"/>
      <c r="BG336" s="184"/>
      <c r="BH336" s="182">
        <f t="shared" si="28"/>
        <v>0</v>
      </c>
      <c r="BI336" s="183"/>
      <c r="BJ336" s="183"/>
      <c r="BK336" s="183"/>
      <c r="BL336" s="184"/>
      <c r="BM336" s="182">
        <v>0</v>
      </c>
      <c r="BN336" s="183"/>
      <c r="BO336" s="183"/>
      <c r="BP336" s="183"/>
      <c r="BQ336" s="184"/>
      <c r="BR336" s="1"/>
      <c r="BS336" s="1"/>
      <c r="BT336" s="1"/>
      <c r="BU336" s="1"/>
      <c r="BV336" s="1"/>
      <c r="BW336" s="1"/>
      <c r="BX336" s="1"/>
      <c r="BY336" s="1"/>
      <c r="BZ336" s="2"/>
    </row>
    <row r="337" spans="1:79" ht="21" customHeight="1">
      <c r="A337" s="85"/>
      <c r="B337" s="86"/>
      <c r="C337" s="178" t="s">
        <v>281</v>
      </c>
      <c r="D337" s="178"/>
      <c r="E337" s="178"/>
      <c r="F337" s="178"/>
      <c r="G337" s="178"/>
      <c r="H337" s="178"/>
      <c r="I337" s="178"/>
      <c r="J337" s="179" t="s">
        <v>98</v>
      </c>
      <c r="K337" s="179"/>
      <c r="L337" s="179"/>
      <c r="M337" s="179"/>
      <c r="N337" s="179"/>
      <c r="O337" s="179" t="s">
        <v>98</v>
      </c>
      <c r="P337" s="179"/>
      <c r="Q337" s="179"/>
      <c r="R337" s="179"/>
      <c r="S337" s="179"/>
      <c r="T337" s="179"/>
      <c r="U337" s="179"/>
      <c r="V337" s="179"/>
      <c r="W337" s="179"/>
      <c r="X337" s="179"/>
      <c r="Y337" s="151"/>
      <c r="Z337" s="151"/>
      <c r="AA337" s="151"/>
      <c r="AB337" s="151"/>
      <c r="AC337" s="151"/>
      <c r="AD337" s="145"/>
      <c r="AE337" s="145"/>
      <c r="AF337" s="145"/>
      <c r="AG337" s="145"/>
      <c r="AH337" s="14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
      <c r="BS337" s="1"/>
      <c r="BT337" s="1"/>
      <c r="BU337" s="1"/>
      <c r="BV337" s="1"/>
      <c r="BW337" s="1"/>
      <c r="BX337" s="1"/>
      <c r="BY337" s="1"/>
      <c r="BZ337" s="2"/>
    </row>
    <row r="338" spans="1:79" ht="48" customHeight="1">
      <c r="A338" s="185"/>
      <c r="B338" s="125"/>
      <c r="C338" s="186" t="s">
        <v>307</v>
      </c>
      <c r="D338" s="186"/>
      <c r="E338" s="186"/>
      <c r="F338" s="186"/>
      <c r="G338" s="186"/>
      <c r="H338" s="186"/>
      <c r="I338" s="186"/>
      <c r="J338" s="187" t="s">
        <v>100</v>
      </c>
      <c r="K338" s="187"/>
      <c r="L338" s="187"/>
      <c r="M338" s="187"/>
      <c r="N338" s="187"/>
      <c r="O338" s="188" t="s">
        <v>201</v>
      </c>
      <c r="P338" s="189"/>
      <c r="Q338" s="189"/>
      <c r="R338" s="189"/>
      <c r="S338" s="189"/>
      <c r="T338" s="189"/>
      <c r="U338" s="189"/>
      <c r="V338" s="189"/>
      <c r="W338" s="189"/>
      <c r="X338" s="190"/>
      <c r="Y338" s="145">
        <v>19995</v>
      </c>
      <c r="Z338" s="145"/>
      <c r="AA338" s="145"/>
      <c r="AB338" s="145"/>
      <c r="AC338" s="145"/>
      <c r="AD338" s="145">
        <v>0</v>
      </c>
      <c r="AE338" s="145"/>
      <c r="AF338" s="145"/>
      <c r="AG338" s="145"/>
      <c r="AH338" s="145"/>
      <c r="AI338" s="182">
        <v>19995</v>
      </c>
      <c r="AJ338" s="183"/>
      <c r="AK338" s="183"/>
      <c r="AL338" s="183"/>
      <c r="AM338" s="184"/>
      <c r="AN338" s="182">
        <v>19994.59</v>
      </c>
      <c r="AO338" s="183"/>
      <c r="AP338" s="183"/>
      <c r="AQ338" s="183"/>
      <c r="AR338" s="184"/>
      <c r="AS338" s="182">
        <v>0</v>
      </c>
      <c r="AT338" s="183"/>
      <c r="AU338" s="183"/>
      <c r="AV338" s="183"/>
      <c r="AW338" s="184"/>
      <c r="AX338" s="182">
        <v>19994.59</v>
      </c>
      <c r="AY338" s="183"/>
      <c r="AZ338" s="183"/>
      <c r="BA338" s="183"/>
      <c r="BB338" s="184"/>
      <c r="BC338" s="182">
        <f t="shared" si="27"/>
        <v>-0.40999999999985448</v>
      </c>
      <c r="BD338" s="183"/>
      <c r="BE338" s="183"/>
      <c r="BF338" s="183"/>
      <c r="BG338" s="184"/>
      <c r="BH338" s="182">
        <f t="shared" si="28"/>
        <v>0</v>
      </c>
      <c r="BI338" s="183"/>
      <c r="BJ338" s="183"/>
      <c r="BK338" s="183"/>
      <c r="BL338" s="184"/>
      <c r="BM338" s="182">
        <v>-0.40999999999985448</v>
      </c>
      <c r="BN338" s="183"/>
      <c r="BO338" s="183"/>
      <c r="BP338" s="183"/>
      <c r="BQ338" s="184"/>
      <c r="BR338" s="1"/>
      <c r="BS338" s="1"/>
      <c r="BT338" s="1"/>
      <c r="BU338" s="1"/>
      <c r="BV338" s="1"/>
      <c r="BW338" s="1"/>
      <c r="BX338" s="1"/>
      <c r="BY338" s="1"/>
      <c r="BZ338" s="2"/>
    </row>
    <row r="339" spans="1:79" ht="21" customHeight="1">
      <c r="A339" s="85"/>
      <c r="B339" s="86"/>
      <c r="C339" s="178" t="s">
        <v>360</v>
      </c>
      <c r="D339" s="178"/>
      <c r="E339" s="178"/>
      <c r="F339" s="178"/>
      <c r="G339" s="178"/>
      <c r="H339" s="178"/>
      <c r="I339" s="178"/>
      <c r="J339" s="179" t="s">
        <v>98</v>
      </c>
      <c r="K339" s="179"/>
      <c r="L339" s="179"/>
      <c r="M339" s="179"/>
      <c r="N339" s="179"/>
      <c r="O339" s="179" t="s">
        <v>98</v>
      </c>
      <c r="P339" s="179"/>
      <c r="Q339" s="179"/>
      <c r="R339" s="179"/>
      <c r="S339" s="179"/>
      <c r="T339" s="179"/>
      <c r="U339" s="179"/>
      <c r="V339" s="179"/>
      <c r="W339" s="179"/>
      <c r="X339" s="179"/>
      <c r="Y339" s="151"/>
      <c r="Z339" s="151"/>
      <c r="AA339" s="151"/>
      <c r="AB339" s="151"/>
      <c r="AC339" s="151"/>
      <c r="AD339" s="145"/>
      <c r="AE339" s="145"/>
      <c r="AF339" s="145"/>
      <c r="AG339" s="145"/>
      <c r="AH339" s="14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
      <c r="BS339" s="1"/>
      <c r="BT339" s="1"/>
      <c r="BU339" s="1"/>
      <c r="BV339" s="1"/>
      <c r="BW339" s="1"/>
      <c r="BX339" s="1"/>
      <c r="BY339" s="1"/>
      <c r="BZ339" s="2"/>
    </row>
    <row r="340" spans="1:79" ht="39" customHeight="1">
      <c r="A340" s="185"/>
      <c r="B340" s="125"/>
      <c r="C340" s="186" t="s">
        <v>373</v>
      </c>
      <c r="D340" s="186"/>
      <c r="E340" s="186"/>
      <c r="F340" s="186"/>
      <c r="G340" s="186"/>
      <c r="H340" s="186"/>
      <c r="I340" s="186"/>
      <c r="J340" s="187" t="s">
        <v>217</v>
      </c>
      <c r="K340" s="187"/>
      <c r="L340" s="187"/>
      <c r="M340" s="187"/>
      <c r="N340" s="187"/>
      <c r="O340" s="188" t="s">
        <v>374</v>
      </c>
      <c r="P340" s="189"/>
      <c r="Q340" s="189"/>
      <c r="R340" s="189"/>
      <c r="S340" s="189"/>
      <c r="T340" s="189"/>
      <c r="U340" s="189"/>
      <c r="V340" s="189"/>
      <c r="W340" s="189"/>
      <c r="X340" s="190"/>
      <c r="Y340" s="145">
        <v>15</v>
      </c>
      <c r="Z340" s="145"/>
      <c r="AA340" s="145"/>
      <c r="AB340" s="145"/>
      <c r="AC340" s="145"/>
      <c r="AD340" s="145">
        <v>0</v>
      </c>
      <c r="AE340" s="145"/>
      <c r="AF340" s="145"/>
      <c r="AG340" s="145"/>
      <c r="AH340" s="145"/>
      <c r="AI340" s="182">
        <v>15</v>
      </c>
      <c r="AJ340" s="183"/>
      <c r="AK340" s="183"/>
      <c r="AL340" s="183"/>
      <c r="AM340" s="184"/>
      <c r="AN340" s="182">
        <v>0</v>
      </c>
      <c r="AO340" s="183"/>
      <c r="AP340" s="183"/>
      <c r="AQ340" s="183"/>
      <c r="AR340" s="184"/>
      <c r="AS340" s="182">
        <v>0</v>
      </c>
      <c r="AT340" s="183"/>
      <c r="AU340" s="183"/>
      <c r="AV340" s="183"/>
      <c r="AW340" s="184"/>
      <c r="AX340" s="182">
        <v>0</v>
      </c>
      <c r="AY340" s="183"/>
      <c r="AZ340" s="183"/>
      <c r="BA340" s="183"/>
      <c r="BB340" s="184"/>
      <c r="BC340" s="182">
        <f t="shared" si="27"/>
        <v>-15</v>
      </c>
      <c r="BD340" s="183"/>
      <c r="BE340" s="183"/>
      <c r="BF340" s="183"/>
      <c r="BG340" s="184"/>
      <c r="BH340" s="182">
        <f t="shared" si="28"/>
        <v>0</v>
      </c>
      <c r="BI340" s="183"/>
      <c r="BJ340" s="183"/>
      <c r="BK340" s="183"/>
      <c r="BL340" s="184"/>
      <c r="BM340" s="182">
        <v>-15</v>
      </c>
      <c r="BN340" s="183"/>
      <c r="BO340" s="183"/>
      <c r="BP340" s="183"/>
      <c r="BQ340" s="184"/>
      <c r="BR340" s="1"/>
      <c r="BS340" s="1"/>
      <c r="BT340" s="1"/>
      <c r="BU340" s="1"/>
      <c r="BV340" s="1"/>
      <c r="BW340" s="1"/>
      <c r="BX340" s="1"/>
      <c r="BY340" s="1"/>
      <c r="BZ340" s="2"/>
    </row>
    <row r="341" spans="1:79" s="6" customFormat="1" ht="32.25" customHeight="1">
      <c r="A341" s="85"/>
      <c r="B341" s="86"/>
      <c r="C341" s="178" t="s">
        <v>470</v>
      </c>
      <c r="D341" s="178"/>
      <c r="E341" s="178"/>
      <c r="F341" s="178"/>
      <c r="G341" s="178"/>
      <c r="H341" s="178"/>
      <c r="I341" s="178"/>
      <c r="J341" s="179" t="s">
        <v>98</v>
      </c>
      <c r="K341" s="179"/>
      <c r="L341" s="179"/>
      <c r="M341" s="179"/>
      <c r="N341" s="179"/>
      <c r="O341" s="179" t="s">
        <v>98</v>
      </c>
      <c r="P341" s="179"/>
      <c r="Q341" s="179"/>
      <c r="R341" s="179"/>
      <c r="S341" s="179"/>
      <c r="T341" s="179"/>
      <c r="U341" s="179"/>
      <c r="V341" s="179"/>
      <c r="W341" s="179"/>
      <c r="X341" s="179"/>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4"/>
      <c r="BS341" s="4"/>
      <c r="BT341" s="4"/>
      <c r="BU341" s="4"/>
      <c r="BV341" s="4"/>
      <c r="BW341" s="4"/>
      <c r="BX341" s="4"/>
      <c r="BY341" s="4"/>
      <c r="BZ341" s="5"/>
      <c r="CA341" s="6" t="s">
        <v>24</v>
      </c>
    </row>
    <row r="342" spans="1:79" s="6" customFormat="1" ht="17.25" customHeight="1">
      <c r="A342" s="85"/>
      <c r="B342" s="86"/>
      <c r="C342" s="178" t="s">
        <v>97</v>
      </c>
      <c r="D342" s="178"/>
      <c r="E342" s="178"/>
      <c r="F342" s="178"/>
      <c r="G342" s="178"/>
      <c r="H342" s="178"/>
      <c r="I342" s="178"/>
      <c r="J342" s="179" t="s">
        <v>98</v>
      </c>
      <c r="K342" s="179"/>
      <c r="L342" s="179"/>
      <c r="M342" s="179"/>
      <c r="N342" s="179"/>
      <c r="O342" s="179" t="s">
        <v>98</v>
      </c>
      <c r="P342" s="179"/>
      <c r="Q342" s="179"/>
      <c r="R342" s="179"/>
      <c r="S342" s="179"/>
      <c r="T342" s="179"/>
      <c r="U342" s="179"/>
      <c r="V342" s="179"/>
      <c r="W342" s="179"/>
      <c r="X342" s="179"/>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4"/>
      <c r="BS342" s="4"/>
      <c r="BT342" s="4"/>
      <c r="BU342" s="4"/>
      <c r="BV342" s="4"/>
      <c r="BW342" s="4"/>
      <c r="BX342" s="4"/>
      <c r="BY342" s="4"/>
      <c r="BZ342" s="5"/>
      <c r="CA342" s="6" t="s">
        <v>24</v>
      </c>
    </row>
    <row r="343" spans="1:79" ht="29.25" customHeight="1">
      <c r="A343" s="185"/>
      <c r="B343" s="125"/>
      <c r="C343" s="186" t="s">
        <v>121</v>
      </c>
      <c r="D343" s="186"/>
      <c r="E343" s="186"/>
      <c r="F343" s="186"/>
      <c r="G343" s="186"/>
      <c r="H343" s="186"/>
      <c r="I343" s="186"/>
      <c r="J343" s="187" t="s">
        <v>100</v>
      </c>
      <c r="K343" s="187"/>
      <c r="L343" s="187"/>
      <c r="M343" s="187"/>
      <c r="N343" s="187"/>
      <c r="O343" s="188" t="s">
        <v>117</v>
      </c>
      <c r="P343" s="189"/>
      <c r="Q343" s="189"/>
      <c r="R343" s="189"/>
      <c r="S343" s="189"/>
      <c r="T343" s="189"/>
      <c r="U343" s="189"/>
      <c r="V343" s="189"/>
      <c r="W343" s="189"/>
      <c r="X343" s="190"/>
      <c r="Y343" s="145">
        <v>20000</v>
      </c>
      <c r="Z343" s="145"/>
      <c r="AA343" s="145"/>
      <c r="AB343" s="145"/>
      <c r="AC343" s="145"/>
      <c r="AD343" s="145">
        <v>0</v>
      </c>
      <c r="AE343" s="145"/>
      <c r="AF343" s="145"/>
      <c r="AG343" s="145"/>
      <c r="AH343" s="145"/>
      <c r="AI343" s="182">
        <v>20000</v>
      </c>
      <c r="AJ343" s="183"/>
      <c r="AK343" s="183"/>
      <c r="AL343" s="183"/>
      <c r="AM343" s="184"/>
      <c r="AN343" s="182">
        <v>0</v>
      </c>
      <c r="AO343" s="183"/>
      <c r="AP343" s="183"/>
      <c r="AQ343" s="183"/>
      <c r="AR343" s="184"/>
      <c r="AS343" s="182">
        <v>0</v>
      </c>
      <c r="AT343" s="183"/>
      <c r="AU343" s="183"/>
      <c r="AV343" s="183"/>
      <c r="AW343" s="184"/>
      <c r="AX343" s="182">
        <v>0</v>
      </c>
      <c r="AY343" s="183"/>
      <c r="AZ343" s="183"/>
      <c r="BA343" s="183"/>
      <c r="BB343" s="184"/>
      <c r="BC343" s="182">
        <f t="shared" si="27"/>
        <v>-20000</v>
      </c>
      <c r="BD343" s="183"/>
      <c r="BE343" s="183"/>
      <c r="BF343" s="183"/>
      <c r="BG343" s="184"/>
      <c r="BH343" s="182">
        <f t="shared" si="28"/>
        <v>0</v>
      </c>
      <c r="BI343" s="183"/>
      <c r="BJ343" s="183"/>
      <c r="BK343" s="183"/>
      <c r="BL343" s="184"/>
      <c r="BM343" s="182">
        <v>-20000</v>
      </c>
      <c r="BN343" s="183"/>
      <c r="BO343" s="183"/>
      <c r="BP343" s="183"/>
      <c r="BQ343" s="184"/>
      <c r="BR343" s="1"/>
      <c r="BS343" s="1"/>
      <c r="BT343" s="1"/>
      <c r="BU343" s="1"/>
      <c r="BV343" s="1"/>
      <c r="BW343" s="1"/>
      <c r="BX343" s="1"/>
      <c r="BY343" s="1"/>
      <c r="BZ343" s="2"/>
    </row>
    <row r="344" spans="1:79" ht="15.75" customHeight="1">
      <c r="A344" s="85"/>
      <c r="B344" s="86"/>
      <c r="C344" s="178" t="s">
        <v>198</v>
      </c>
      <c r="D344" s="178"/>
      <c r="E344" s="178"/>
      <c r="F344" s="178"/>
      <c r="G344" s="178"/>
      <c r="H344" s="178"/>
      <c r="I344" s="178"/>
      <c r="J344" s="179" t="s">
        <v>98</v>
      </c>
      <c r="K344" s="179"/>
      <c r="L344" s="179"/>
      <c r="M344" s="179"/>
      <c r="N344" s="179"/>
      <c r="O344" s="179" t="s">
        <v>98</v>
      </c>
      <c r="P344" s="179"/>
      <c r="Q344" s="179"/>
      <c r="R344" s="179"/>
      <c r="S344" s="179"/>
      <c r="T344" s="179"/>
      <c r="U344" s="179"/>
      <c r="V344" s="179"/>
      <c r="W344" s="179"/>
      <c r="X344" s="179"/>
      <c r="Y344" s="201"/>
      <c r="Z344" s="202"/>
      <c r="AA344" s="202"/>
      <c r="AB344" s="202"/>
      <c r="AC344" s="203"/>
      <c r="AD344" s="145"/>
      <c r="AE344" s="145"/>
      <c r="AF344" s="145"/>
      <c r="AG344" s="145"/>
      <c r="AH344" s="14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
      <c r="BS344" s="1"/>
      <c r="BT344" s="1"/>
      <c r="BU344" s="1"/>
      <c r="BV344" s="1"/>
      <c r="BW344" s="1"/>
      <c r="BX344" s="1"/>
      <c r="BY344" s="1"/>
      <c r="BZ344" s="2"/>
    </row>
    <row r="345" spans="1:79" ht="36.950000000000003" customHeight="1">
      <c r="A345" s="185"/>
      <c r="B345" s="125"/>
      <c r="C345" s="186" t="s">
        <v>232</v>
      </c>
      <c r="D345" s="186"/>
      <c r="E345" s="186"/>
      <c r="F345" s="186"/>
      <c r="G345" s="186"/>
      <c r="H345" s="186"/>
      <c r="I345" s="186"/>
      <c r="J345" s="187" t="s">
        <v>217</v>
      </c>
      <c r="K345" s="187"/>
      <c r="L345" s="187"/>
      <c r="M345" s="187"/>
      <c r="N345" s="187"/>
      <c r="O345" s="188" t="s">
        <v>112</v>
      </c>
      <c r="P345" s="189"/>
      <c r="Q345" s="189"/>
      <c r="R345" s="189"/>
      <c r="S345" s="189"/>
      <c r="T345" s="189"/>
      <c r="U345" s="189"/>
      <c r="V345" s="189"/>
      <c r="W345" s="189"/>
      <c r="X345" s="190"/>
      <c r="Y345" s="145">
        <v>5</v>
      </c>
      <c r="Z345" s="145"/>
      <c r="AA345" s="145"/>
      <c r="AB345" s="145"/>
      <c r="AC345" s="145"/>
      <c r="AD345" s="145">
        <v>0</v>
      </c>
      <c r="AE345" s="145"/>
      <c r="AF345" s="145"/>
      <c r="AG345" s="145"/>
      <c r="AH345" s="145"/>
      <c r="AI345" s="182">
        <v>5</v>
      </c>
      <c r="AJ345" s="183"/>
      <c r="AK345" s="183"/>
      <c r="AL345" s="183"/>
      <c r="AM345" s="184"/>
      <c r="AN345" s="182">
        <v>0</v>
      </c>
      <c r="AO345" s="183"/>
      <c r="AP345" s="183"/>
      <c r="AQ345" s="183"/>
      <c r="AR345" s="184"/>
      <c r="AS345" s="182">
        <v>0</v>
      </c>
      <c r="AT345" s="183"/>
      <c r="AU345" s="183"/>
      <c r="AV345" s="183"/>
      <c r="AW345" s="184"/>
      <c r="AX345" s="182">
        <v>0</v>
      </c>
      <c r="AY345" s="183"/>
      <c r="AZ345" s="183"/>
      <c r="BA345" s="183"/>
      <c r="BB345" s="184"/>
      <c r="BC345" s="182">
        <f t="shared" si="27"/>
        <v>-5</v>
      </c>
      <c r="BD345" s="183"/>
      <c r="BE345" s="183"/>
      <c r="BF345" s="183"/>
      <c r="BG345" s="184"/>
      <c r="BH345" s="182">
        <f t="shared" si="28"/>
        <v>0</v>
      </c>
      <c r="BI345" s="183"/>
      <c r="BJ345" s="183"/>
      <c r="BK345" s="183"/>
      <c r="BL345" s="184"/>
      <c r="BM345" s="182">
        <v>-5</v>
      </c>
      <c r="BN345" s="183"/>
      <c r="BO345" s="183"/>
      <c r="BP345" s="183"/>
      <c r="BQ345" s="184"/>
      <c r="BR345" s="1"/>
      <c r="BS345" s="1"/>
      <c r="BT345" s="1"/>
      <c r="BU345" s="1"/>
      <c r="BV345" s="1"/>
      <c r="BW345" s="1"/>
      <c r="BX345" s="1"/>
      <c r="BY345" s="1"/>
      <c r="BZ345" s="2"/>
    </row>
    <row r="346" spans="1:79" ht="24" customHeight="1">
      <c r="A346" s="85"/>
      <c r="B346" s="86"/>
      <c r="C346" s="178" t="s">
        <v>281</v>
      </c>
      <c r="D346" s="178"/>
      <c r="E346" s="178"/>
      <c r="F346" s="178"/>
      <c r="G346" s="178"/>
      <c r="H346" s="178"/>
      <c r="I346" s="178"/>
      <c r="J346" s="179" t="s">
        <v>98</v>
      </c>
      <c r="K346" s="179"/>
      <c r="L346" s="179"/>
      <c r="M346" s="179"/>
      <c r="N346" s="179"/>
      <c r="O346" s="179" t="s">
        <v>98</v>
      </c>
      <c r="P346" s="179"/>
      <c r="Q346" s="179"/>
      <c r="R346" s="179"/>
      <c r="S346" s="179"/>
      <c r="T346" s="179"/>
      <c r="U346" s="179"/>
      <c r="V346" s="179"/>
      <c r="W346" s="179"/>
      <c r="X346" s="179"/>
      <c r="Y346" s="151"/>
      <c r="Z346" s="151"/>
      <c r="AA346" s="151"/>
      <c r="AB346" s="151"/>
      <c r="AC346" s="151"/>
      <c r="AD346" s="145"/>
      <c r="AE346" s="145"/>
      <c r="AF346" s="145"/>
      <c r="AG346" s="145"/>
      <c r="AH346" s="14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c r="BR346" s="1"/>
      <c r="BS346" s="1"/>
      <c r="BT346" s="1"/>
      <c r="BU346" s="1"/>
      <c r="BV346" s="1"/>
      <c r="BW346" s="1"/>
      <c r="BX346" s="1"/>
      <c r="BY346" s="1"/>
      <c r="BZ346" s="2"/>
    </row>
    <row r="347" spans="1:79" ht="36.950000000000003" customHeight="1">
      <c r="A347" s="185"/>
      <c r="B347" s="125"/>
      <c r="C347" s="186" t="s">
        <v>308</v>
      </c>
      <c r="D347" s="186"/>
      <c r="E347" s="186"/>
      <c r="F347" s="186"/>
      <c r="G347" s="186"/>
      <c r="H347" s="186"/>
      <c r="I347" s="186"/>
      <c r="J347" s="187" t="s">
        <v>100</v>
      </c>
      <c r="K347" s="187"/>
      <c r="L347" s="187"/>
      <c r="M347" s="187"/>
      <c r="N347" s="187"/>
      <c r="O347" s="188" t="s">
        <v>201</v>
      </c>
      <c r="P347" s="189"/>
      <c r="Q347" s="189"/>
      <c r="R347" s="189"/>
      <c r="S347" s="189"/>
      <c r="T347" s="189"/>
      <c r="U347" s="189"/>
      <c r="V347" s="189"/>
      <c r="W347" s="189"/>
      <c r="X347" s="190"/>
      <c r="Y347" s="145">
        <v>4000</v>
      </c>
      <c r="Z347" s="145"/>
      <c r="AA347" s="145"/>
      <c r="AB347" s="145"/>
      <c r="AC347" s="145"/>
      <c r="AD347" s="145">
        <v>0</v>
      </c>
      <c r="AE347" s="145"/>
      <c r="AF347" s="145"/>
      <c r="AG347" s="145"/>
      <c r="AH347" s="145"/>
      <c r="AI347" s="182">
        <v>4000</v>
      </c>
      <c r="AJ347" s="183"/>
      <c r="AK347" s="183"/>
      <c r="AL347" s="183"/>
      <c r="AM347" s="184"/>
      <c r="AN347" s="182">
        <v>0</v>
      </c>
      <c r="AO347" s="183"/>
      <c r="AP347" s="183"/>
      <c r="AQ347" s="183"/>
      <c r="AR347" s="184"/>
      <c r="AS347" s="182">
        <v>0</v>
      </c>
      <c r="AT347" s="183"/>
      <c r="AU347" s="183"/>
      <c r="AV347" s="183"/>
      <c r="AW347" s="184"/>
      <c r="AX347" s="182">
        <v>0</v>
      </c>
      <c r="AY347" s="183"/>
      <c r="AZ347" s="183"/>
      <c r="BA347" s="183"/>
      <c r="BB347" s="184"/>
      <c r="BC347" s="182">
        <f t="shared" si="27"/>
        <v>-4000</v>
      </c>
      <c r="BD347" s="183"/>
      <c r="BE347" s="183"/>
      <c r="BF347" s="183"/>
      <c r="BG347" s="184"/>
      <c r="BH347" s="182">
        <f t="shared" si="28"/>
        <v>0</v>
      </c>
      <c r="BI347" s="183"/>
      <c r="BJ347" s="183"/>
      <c r="BK347" s="183"/>
      <c r="BL347" s="184"/>
      <c r="BM347" s="182">
        <v>-4000</v>
      </c>
      <c r="BN347" s="183"/>
      <c r="BO347" s="183"/>
      <c r="BP347" s="183"/>
      <c r="BQ347" s="184"/>
      <c r="BR347" s="1"/>
      <c r="BS347" s="1"/>
      <c r="BT347" s="1"/>
      <c r="BU347" s="1"/>
      <c r="BV347" s="1"/>
      <c r="BW347" s="1"/>
      <c r="BX347" s="1"/>
      <c r="BY347" s="1"/>
      <c r="BZ347" s="2"/>
    </row>
    <row r="348" spans="1:79" ht="24" customHeight="1">
      <c r="A348" s="85"/>
      <c r="B348" s="86"/>
      <c r="C348" s="178" t="s">
        <v>360</v>
      </c>
      <c r="D348" s="178"/>
      <c r="E348" s="178"/>
      <c r="F348" s="178"/>
      <c r="G348" s="178"/>
      <c r="H348" s="178"/>
      <c r="I348" s="178"/>
      <c r="J348" s="179" t="s">
        <v>98</v>
      </c>
      <c r="K348" s="179"/>
      <c r="L348" s="179"/>
      <c r="M348" s="179"/>
      <c r="N348" s="179"/>
      <c r="O348" s="179" t="s">
        <v>98</v>
      </c>
      <c r="P348" s="179"/>
      <c r="Q348" s="179"/>
      <c r="R348" s="179"/>
      <c r="S348" s="179"/>
      <c r="T348" s="179"/>
      <c r="U348" s="179"/>
      <c r="V348" s="179"/>
      <c r="W348" s="179"/>
      <c r="X348" s="179"/>
      <c r="Y348" s="151"/>
      <c r="Z348" s="151"/>
      <c r="AA348" s="151"/>
      <c r="AB348" s="151"/>
      <c r="AC348" s="151"/>
      <c r="AD348" s="145"/>
      <c r="AE348" s="145"/>
      <c r="AF348" s="145"/>
      <c r="AG348" s="145"/>
      <c r="AH348" s="14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c r="BR348" s="1"/>
      <c r="BS348" s="1"/>
      <c r="BT348" s="1"/>
      <c r="BU348" s="1"/>
      <c r="BV348" s="1"/>
      <c r="BW348" s="1"/>
      <c r="BX348" s="1"/>
      <c r="BY348" s="1"/>
      <c r="BZ348" s="2"/>
    </row>
    <row r="349" spans="1:79" ht="36.950000000000003" customHeight="1">
      <c r="A349" s="185"/>
      <c r="B349" s="125"/>
      <c r="C349" s="186" t="s">
        <v>375</v>
      </c>
      <c r="D349" s="186"/>
      <c r="E349" s="186"/>
      <c r="F349" s="186"/>
      <c r="G349" s="186"/>
      <c r="H349" s="186"/>
      <c r="I349" s="186"/>
      <c r="J349" s="187" t="s">
        <v>362</v>
      </c>
      <c r="K349" s="187"/>
      <c r="L349" s="187"/>
      <c r="M349" s="187"/>
      <c r="N349" s="187"/>
      <c r="O349" s="188" t="s">
        <v>201</v>
      </c>
      <c r="P349" s="189"/>
      <c r="Q349" s="189"/>
      <c r="R349" s="189"/>
      <c r="S349" s="189"/>
      <c r="T349" s="189"/>
      <c r="U349" s="189"/>
      <c r="V349" s="189"/>
      <c r="W349" s="189"/>
      <c r="X349" s="190"/>
      <c r="Y349" s="145">
        <v>100</v>
      </c>
      <c r="Z349" s="145"/>
      <c r="AA349" s="145"/>
      <c r="AB349" s="145"/>
      <c r="AC349" s="145"/>
      <c r="AD349" s="145">
        <v>0</v>
      </c>
      <c r="AE349" s="145"/>
      <c r="AF349" s="145"/>
      <c r="AG349" s="145"/>
      <c r="AH349" s="145"/>
      <c r="AI349" s="182">
        <v>100</v>
      </c>
      <c r="AJ349" s="183"/>
      <c r="AK349" s="183"/>
      <c r="AL349" s="183"/>
      <c r="AM349" s="184"/>
      <c r="AN349" s="182">
        <v>0</v>
      </c>
      <c r="AO349" s="183"/>
      <c r="AP349" s="183"/>
      <c r="AQ349" s="183"/>
      <c r="AR349" s="184"/>
      <c r="AS349" s="182">
        <v>0</v>
      </c>
      <c r="AT349" s="183"/>
      <c r="AU349" s="183"/>
      <c r="AV349" s="183"/>
      <c r="AW349" s="184"/>
      <c r="AX349" s="182">
        <v>0</v>
      </c>
      <c r="AY349" s="183"/>
      <c r="AZ349" s="183"/>
      <c r="BA349" s="183"/>
      <c r="BB349" s="184"/>
      <c r="BC349" s="182">
        <f t="shared" si="27"/>
        <v>-100</v>
      </c>
      <c r="BD349" s="183"/>
      <c r="BE349" s="183"/>
      <c r="BF349" s="183"/>
      <c r="BG349" s="184"/>
      <c r="BH349" s="182">
        <f t="shared" si="28"/>
        <v>0</v>
      </c>
      <c r="BI349" s="183"/>
      <c r="BJ349" s="183"/>
      <c r="BK349" s="183"/>
      <c r="BL349" s="184"/>
      <c r="BM349" s="182">
        <v>-100</v>
      </c>
      <c r="BN349" s="183"/>
      <c r="BO349" s="183"/>
      <c r="BP349" s="183"/>
      <c r="BQ349" s="184"/>
      <c r="BR349" s="1"/>
      <c r="BS349" s="1"/>
      <c r="BT349" s="1"/>
      <c r="BU349" s="1"/>
      <c r="BV349" s="1"/>
      <c r="BW349" s="1"/>
      <c r="BX349" s="1"/>
      <c r="BY349" s="1"/>
      <c r="BZ349" s="2"/>
    </row>
    <row r="350" spans="1:79" s="6" customFormat="1" ht="74.25" customHeight="1">
      <c r="A350" s="85"/>
      <c r="B350" s="86"/>
      <c r="C350" s="178" t="s">
        <v>471</v>
      </c>
      <c r="D350" s="178"/>
      <c r="E350" s="178"/>
      <c r="F350" s="178"/>
      <c r="G350" s="178"/>
      <c r="H350" s="178"/>
      <c r="I350" s="178"/>
      <c r="J350" s="179" t="s">
        <v>98</v>
      </c>
      <c r="K350" s="179"/>
      <c r="L350" s="179"/>
      <c r="M350" s="179"/>
      <c r="N350" s="179"/>
      <c r="O350" s="179" t="s">
        <v>98</v>
      </c>
      <c r="P350" s="179"/>
      <c r="Q350" s="179"/>
      <c r="R350" s="179"/>
      <c r="S350" s="179"/>
      <c r="T350" s="179"/>
      <c r="U350" s="179"/>
      <c r="V350" s="179"/>
      <c r="W350" s="179"/>
      <c r="X350" s="179"/>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4"/>
      <c r="BS350" s="4"/>
      <c r="BT350" s="4"/>
      <c r="BU350" s="4"/>
      <c r="BV350" s="4"/>
      <c r="BW350" s="4"/>
      <c r="BX350" s="4"/>
      <c r="BY350" s="4"/>
      <c r="BZ350" s="5"/>
      <c r="CA350" s="6" t="s">
        <v>24</v>
      </c>
    </row>
    <row r="351" spans="1:79" s="6" customFormat="1" ht="21.75" customHeight="1">
      <c r="A351" s="85"/>
      <c r="B351" s="86"/>
      <c r="C351" s="178" t="s">
        <v>97</v>
      </c>
      <c r="D351" s="178"/>
      <c r="E351" s="178"/>
      <c r="F351" s="178"/>
      <c r="G351" s="178"/>
      <c r="H351" s="178"/>
      <c r="I351" s="178"/>
      <c r="J351" s="179" t="s">
        <v>98</v>
      </c>
      <c r="K351" s="179"/>
      <c r="L351" s="179"/>
      <c r="M351" s="179"/>
      <c r="N351" s="179"/>
      <c r="O351" s="179" t="s">
        <v>98</v>
      </c>
      <c r="P351" s="179"/>
      <c r="Q351" s="179"/>
      <c r="R351" s="179"/>
      <c r="S351" s="179"/>
      <c r="T351" s="179"/>
      <c r="U351" s="179"/>
      <c r="V351" s="179"/>
      <c r="W351" s="179"/>
      <c r="X351" s="179"/>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4"/>
      <c r="BS351" s="4"/>
      <c r="BT351" s="4"/>
      <c r="BU351" s="4"/>
      <c r="BV351" s="4"/>
      <c r="BW351" s="4"/>
      <c r="BX351" s="4"/>
      <c r="BY351" s="4"/>
      <c r="BZ351" s="5"/>
      <c r="CA351" s="6" t="s">
        <v>24</v>
      </c>
    </row>
    <row r="352" spans="1:79" ht="78" customHeight="1">
      <c r="A352" s="185"/>
      <c r="B352" s="125"/>
      <c r="C352" s="186" t="s">
        <v>122</v>
      </c>
      <c r="D352" s="186"/>
      <c r="E352" s="186"/>
      <c r="F352" s="186"/>
      <c r="G352" s="186"/>
      <c r="H352" s="186"/>
      <c r="I352" s="186"/>
      <c r="J352" s="187" t="s">
        <v>100</v>
      </c>
      <c r="K352" s="187"/>
      <c r="L352" s="187"/>
      <c r="M352" s="187"/>
      <c r="N352" s="187"/>
      <c r="O352" s="188" t="s">
        <v>117</v>
      </c>
      <c r="P352" s="189"/>
      <c r="Q352" s="189"/>
      <c r="R352" s="189"/>
      <c r="S352" s="189"/>
      <c r="T352" s="189"/>
      <c r="U352" s="189"/>
      <c r="V352" s="189"/>
      <c r="W352" s="189"/>
      <c r="X352" s="190"/>
      <c r="Y352" s="145">
        <v>90000</v>
      </c>
      <c r="Z352" s="145"/>
      <c r="AA352" s="145"/>
      <c r="AB352" s="145"/>
      <c r="AC352" s="145"/>
      <c r="AD352" s="145">
        <v>0</v>
      </c>
      <c r="AE352" s="145"/>
      <c r="AF352" s="145"/>
      <c r="AG352" s="145"/>
      <c r="AH352" s="145"/>
      <c r="AI352" s="182">
        <v>90000</v>
      </c>
      <c r="AJ352" s="183"/>
      <c r="AK352" s="183"/>
      <c r="AL352" s="183"/>
      <c r="AM352" s="184"/>
      <c r="AN352" s="182">
        <v>57063</v>
      </c>
      <c r="AO352" s="183"/>
      <c r="AP352" s="183"/>
      <c r="AQ352" s="183"/>
      <c r="AR352" s="184"/>
      <c r="AS352" s="182">
        <v>0</v>
      </c>
      <c r="AT352" s="183"/>
      <c r="AU352" s="183"/>
      <c r="AV352" s="183"/>
      <c r="AW352" s="184"/>
      <c r="AX352" s="182">
        <v>57063</v>
      </c>
      <c r="AY352" s="183"/>
      <c r="AZ352" s="183"/>
      <c r="BA352" s="183"/>
      <c r="BB352" s="184"/>
      <c r="BC352" s="182">
        <f t="shared" si="27"/>
        <v>-32937</v>
      </c>
      <c r="BD352" s="183"/>
      <c r="BE352" s="183"/>
      <c r="BF352" s="183"/>
      <c r="BG352" s="184"/>
      <c r="BH352" s="182">
        <f t="shared" si="28"/>
        <v>0</v>
      </c>
      <c r="BI352" s="183"/>
      <c r="BJ352" s="183"/>
      <c r="BK352" s="183"/>
      <c r="BL352" s="184"/>
      <c r="BM352" s="182">
        <v>-32937</v>
      </c>
      <c r="BN352" s="183"/>
      <c r="BO352" s="183"/>
      <c r="BP352" s="183"/>
      <c r="BQ352" s="184"/>
      <c r="BR352" s="1"/>
      <c r="BS352" s="1"/>
      <c r="BT352" s="1"/>
      <c r="BU352" s="1"/>
      <c r="BV352" s="1"/>
      <c r="BW352" s="1"/>
      <c r="BX352" s="1"/>
      <c r="BY352" s="1"/>
      <c r="BZ352" s="2"/>
    </row>
    <row r="353" spans="1:79" ht="25.5" customHeight="1">
      <c r="A353" s="85"/>
      <c r="B353" s="86"/>
      <c r="C353" s="178" t="s">
        <v>198</v>
      </c>
      <c r="D353" s="178"/>
      <c r="E353" s="178"/>
      <c r="F353" s="178"/>
      <c r="G353" s="178"/>
      <c r="H353" s="178"/>
      <c r="I353" s="178"/>
      <c r="J353" s="179" t="s">
        <v>98</v>
      </c>
      <c r="K353" s="179"/>
      <c r="L353" s="179"/>
      <c r="M353" s="179"/>
      <c r="N353" s="179"/>
      <c r="O353" s="179" t="s">
        <v>98</v>
      </c>
      <c r="P353" s="179"/>
      <c r="Q353" s="179"/>
      <c r="R353" s="179"/>
      <c r="S353" s="179"/>
      <c r="T353" s="179"/>
      <c r="U353" s="179"/>
      <c r="V353" s="179"/>
      <c r="W353" s="179"/>
      <c r="X353" s="179"/>
      <c r="Y353" s="201"/>
      <c r="Z353" s="202"/>
      <c r="AA353" s="202"/>
      <c r="AB353" s="202"/>
      <c r="AC353" s="203"/>
      <c r="AD353" s="145"/>
      <c r="AE353" s="145"/>
      <c r="AF353" s="145"/>
      <c r="AG353" s="145"/>
      <c r="AH353" s="14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
      <c r="BS353" s="1"/>
      <c r="BT353" s="1"/>
      <c r="BU353" s="1"/>
      <c r="BV353" s="1"/>
      <c r="BW353" s="1"/>
      <c r="BX353" s="1"/>
      <c r="BY353" s="1"/>
      <c r="BZ353" s="2"/>
    </row>
    <row r="354" spans="1:79" ht="75" customHeight="1">
      <c r="A354" s="185"/>
      <c r="B354" s="125"/>
      <c r="C354" s="186" t="s">
        <v>233</v>
      </c>
      <c r="D354" s="186"/>
      <c r="E354" s="186"/>
      <c r="F354" s="186"/>
      <c r="G354" s="186"/>
      <c r="H354" s="186"/>
      <c r="I354" s="186"/>
      <c r="J354" s="187" t="s">
        <v>103</v>
      </c>
      <c r="K354" s="187"/>
      <c r="L354" s="187"/>
      <c r="M354" s="187"/>
      <c r="N354" s="187"/>
      <c r="O354" s="188" t="s">
        <v>112</v>
      </c>
      <c r="P354" s="189"/>
      <c r="Q354" s="189"/>
      <c r="R354" s="189"/>
      <c r="S354" s="189"/>
      <c r="T354" s="189"/>
      <c r="U354" s="189"/>
      <c r="V354" s="189"/>
      <c r="W354" s="189"/>
      <c r="X354" s="190"/>
      <c r="Y354" s="145">
        <v>7</v>
      </c>
      <c r="Z354" s="145"/>
      <c r="AA354" s="145"/>
      <c r="AB354" s="145"/>
      <c r="AC354" s="145"/>
      <c r="AD354" s="145">
        <v>0</v>
      </c>
      <c r="AE354" s="145"/>
      <c r="AF354" s="145"/>
      <c r="AG354" s="145"/>
      <c r="AH354" s="145"/>
      <c r="AI354" s="182">
        <v>7</v>
      </c>
      <c r="AJ354" s="183"/>
      <c r="AK354" s="183"/>
      <c r="AL354" s="183"/>
      <c r="AM354" s="184"/>
      <c r="AN354" s="182">
        <v>5</v>
      </c>
      <c r="AO354" s="183"/>
      <c r="AP354" s="183"/>
      <c r="AQ354" s="183"/>
      <c r="AR354" s="184"/>
      <c r="AS354" s="182">
        <v>0</v>
      </c>
      <c r="AT354" s="183"/>
      <c r="AU354" s="183"/>
      <c r="AV354" s="183"/>
      <c r="AW354" s="184"/>
      <c r="AX354" s="182">
        <v>5</v>
      </c>
      <c r="AY354" s="183"/>
      <c r="AZ354" s="183"/>
      <c r="BA354" s="183"/>
      <c r="BB354" s="184"/>
      <c r="BC354" s="182">
        <f t="shared" si="27"/>
        <v>-2</v>
      </c>
      <c r="BD354" s="183"/>
      <c r="BE354" s="183"/>
      <c r="BF354" s="183"/>
      <c r="BG354" s="184"/>
      <c r="BH354" s="182">
        <f t="shared" si="28"/>
        <v>0</v>
      </c>
      <c r="BI354" s="183"/>
      <c r="BJ354" s="183"/>
      <c r="BK354" s="183"/>
      <c r="BL354" s="184"/>
      <c r="BM354" s="182">
        <v>-2</v>
      </c>
      <c r="BN354" s="183"/>
      <c r="BO354" s="183"/>
      <c r="BP354" s="183"/>
      <c r="BQ354" s="184"/>
      <c r="BR354" s="1"/>
      <c r="BS354" s="1"/>
      <c r="BT354" s="1"/>
      <c r="BU354" s="1"/>
      <c r="BV354" s="1"/>
      <c r="BW354" s="1"/>
      <c r="BX354" s="1"/>
      <c r="BY354" s="1"/>
      <c r="BZ354" s="2"/>
    </row>
    <row r="355" spans="1:79" ht="18.600000000000001" customHeight="1">
      <c r="A355" s="85"/>
      <c r="B355" s="86"/>
      <c r="C355" s="178" t="s">
        <v>281</v>
      </c>
      <c r="D355" s="178"/>
      <c r="E355" s="178"/>
      <c r="F355" s="178"/>
      <c r="G355" s="178"/>
      <c r="H355" s="178"/>
      <c r="I355" s="178"/>
      <c r="J355" s="179" t="s">
        <v>98</v>
      </c>
      <c r="K355" s="179"/>
      <c r="L355" s="179"/>
      <c r="M355" s="179"/>
      <c r="N355" s="179"/>
      <c r="O355" s="179" t="s">
        <v>98</v>
      </c>
      <c r="P355" s="179"/>
      <c r="Q355" s="179"/>
      <c r="R355" s="179"/>
      <c r="S355" s="179"/>
      <c r="T355" s="179"/>
      <c r="U355" s="179"/>
      <c r="V355" s="179"/>
      <c r="W355" s="179"/>
      <c r="X355" s="179"/>
      <c r="Y355" s="151"/>
      <c r="Z355" s="151"/>
      <c r="AA355" s="151"/>
      <c r="AB355" s="151"/>
      <c r="AC355" s="151"/>
      <c r="AD355" s="145"/>
      <c r="AE355" s="145"/>
      <c r="AF355" s="145"/>
      <c r="AG355" s="145"/>
      <c r="AH355" s="14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
      <c r="BS355" s="1"/>
      <c r="BT355" s="1"/>
      <c r="BU355" s="1"/>
      <c r="BV355" s="1"/>
      <c r="BW355" s="1"/>
      <c r="BX355" s="1"/>
      <c r="BY355" s="1"/>
      <c r="BZ355" s="2"/>
    </row>
    <row r="356" spans="1:79" ht="35.450000000000003" customHeight="1">
      <c r="A356" s="185"/>
      <c r="B356" s="125"/>
      <c r="C356" s="186" t="s">
        <v>309</v>
      </c>
      <c r="D356" s="186"/>
      <c r="E356" s="186"/>
      <c r="F356" s="186"/>
      <c r="G356" s="186"/>
      <c r="H356" s="186"/>
      <c r="I356" s="186"/>
      <c r="J356" s="187" t="s">
        <v>100</v>
      </c>
      <c r="K356" s="187"/>
      <c r="L356" s="187"/>
      <c r="M356" s="187"/>
      <c r="N356" s="187"/>
      <c r="O356" s="188" t="s">
        <v>201</v>
      </c>
      <c r="P356" s="189"/>
      <c r="Q356" s="189"/>
      <c r="R356" s="189"/>
      <c r="S356" s="189"/>
      <c r="T356" s="189"/>
      <c r="U356" s="189"/>
      <c r="V356" s="189"/>
      <c r="W356" s="189"/>
      <c r="X356" s="190"/>
      <c r="Y356" s="145">
        <v>12857.14</v>
      </c>
      <c r="Z356" s="145"/>
      <c r="AA356" s="145"/>
      <c r="AB356" s="145"/>
      <c r="AC356" s="145"/>
      <c r="AD356" s="145">
        <v>0</v>
      </c>
      <c r="AE356" s="145"/>
      <c r="AF356" s="145"/>
      <c r="AG356" s="145"/>
      <c r="AH356" s="145"/>
      <c r="AI356" s="182">
        <v>12857.14</v>
      </c>
      <c r="AJ356" s="183"/>
      <c r="AK356" s="183"/>
      <c r="AL356" s="183"/>
      <c r="AM356" s="184"/>
      <c r="AN356" s="182">
        <v>11412.6</v>
      </c>
      <c r="AO356" s="183"/>
      <c r="AP356" s="183"/>
      <c r="AQ356" s="183"/>
      <c r="AR356" s="184"/>
      <c r="AS356" s="182">
        <v>0</v>
      </c>
      <c r="AT356" s="183"/>
      <c r="AU356" s="183"/>
      <c r="AV356" s="183"/>
      <c r="AW356" s="184"/>
      <c r="AX356" s="182">
        <v>11412.6</v>
      </c>
      <c r="AY356" s="183"/>
      <c r="AZ356" s="183"/>
      <c r="BA356" s="183"/>
      <c r="BB356" s="184"/>
      <c r="BC356" s="182">
        <f t="shared" si="27"/>
        <v>-1444.5399999999991</v>
      </c>
      <c r="BD356" s="183"/>
      <c r="BE356" s="183"/>
      <c r="BF356" s="183"/>
      <c r="BG356" s="184"/>
      <c r="BH356" s="182">
        <f t="shared" si="28"/>
        <v>0</v>
      </c>
      <c r="BI356" s="183"/>
      <c r="BJ356" s="183"/>
      <c r="BK356" s="183"/>
      <c r="BL356" s="184"/>
      <c r="BM356" s="182">
        <v>-1444.5399999999991</v>
      </c>
      <c r="BN356" s="183"/>
      <c r="BO356" s="183"/>
      <c r="BP356" s="183"/>
      <c r="BQ356" s="184"/>
      <c r="BR356" s="1"/>
      <c r="BS356" s="1"/>
      <c r="BT356" s="1"/>
      <c r="BU356" s="1"/>
      <c r="BV356" s="1"/>
      <c r="BW356" s="1"/>
      <c r="BX356" s="1"/>
      <c r="BY356" s="1"/>
      <c r="BZ356" s="2"/>
    </row>
    <row r="357" spans="1:79" ht="27.95" customHeight="1">
      <c r="A357" s="85"/>
      <c r="B357" s="86"/>
      <c r="C357" s="178" t="s">
        <v>360</v>
      </c>
      <c r="D357" s="178"/>
      <c r="E357" s="178"/>
      <c r="F357" s="178"/>
      <c r="G357" s="178"/>
      <c r="H357" s="178"/>
      <c r="I357" s="178"/>
      <c r="J357" s="179" t="s">
        <v>98</v>
      </c>
      <c r="K357" s="179"/>
      <c r="L357" s="179"/>
      <c r="M357" s="179"/>
      <c r="N357" s="179"/>
      <c r="O357" s="179" t="s">
        <v>98</v>
      </c>
      <c r="P357" s="179"/>
      <c r="Q357" s="179"/>
      <c r="R357" s="179"/>
      <c r="S357" s="179"/>
      <c r="T357" s="179"/>
      <c r="U357" s="179"/>
      <c r="V357" s="179"/>
      <c r="W357" s="179"/>
      <c r="X357" s="179"/>
      <c r="Y357" s="151"/>
      <c r="Z357" s="151"/>
      <c r="AA357" s="151"/>
      <c r="AB357" s="151"/>
      <c r="AC357" s="151"/>
      <c r="AD357" s="145"/>
      <c r="AE357" s="145"/>
      <c r="AF357" s="145"/>
      <c r="AG357" s="145"/>
      <c r="AH357" s="14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
      <c r="BS357" s="1"/>
      <c r="BT357" s="1"/>
      <c r="BU357" s="1"/>
      <c r="BV357" s="1"/>
      <c r="BW357" s="1"/>
      <c r="BX357" s="1"/>
      <c r="BY357" s="1"/>
      <c r="BZ357" s="2"/>
    </row>
    <row r="358" spans="1:79" ht="50.45" customHeight="1">
      <c r="A358" s="185"/>
      <c r="B358" s="125"/>
      <c r="C358" s="186" t="s">
        <v>376</v>
      </c>
      <c r="D358" s="186"/>
      <c r="E358" s="186"/>
      <c r="F358" s="186"/>
      <c r="G358" s="186"/>
      <c r="H358" s="186"/>
      <c r="I358" s="186"/>
      <c r="J358" s="187" t="s">
        <v>362</v>
      </c>
      <c r="K358" s="187"/>
      <c r="L358" s="187"/>
      <c r="M358" s="187"/>
      <c r="N358" s="187"/>
      <c r="O358" s="188" t="s">
        <v>201</v>
      </c>
      <c r="P358" s="189"/>
      <c r="Q358" s="189"/>
      <c r="R358" s="189"/>
      <c r="S358" s="189"/>
      <c r="T358" s="189"/>
      <c r="U358" s="189"/>
      <c r="V358" s="189"/>
      <c r="W358" s="189"/>
      <c r="X358" s="190"/>
      <c r="Y358" s="145">
        <v>100</v>
      </c>
      <c r="Z358" s="145"/>
      <c r="AA358" s="145"/>
      <c r="AB358" s="145"/>
      <c r="AC358" s="145"/>
      <c r="AD358" s="145">
        <v>0</v>
      </c>
      <c r="AE358" s="145"/>
      <c r="AF358" s="145"/>
      <c r="AG358" s="145"/>
      <c r="AH358" s="145"/>
      <c r="AI358" s="182">
        <v>100</v>
      </c>
      <c r="AJ358" s="183"/>
      <c r="AK358" s="183"/>
      <c r="AL358" s="183"/>
      <c r="AM358" s="184"/>
      <c r="AN358" s="182">
        <v>63.4</v>
      </c>
      <c r="AO358" s="183"/>
      <c r="AP358" s="183"/>
      <c r="AQ358" s="183"/>
      <c r="AR358" s="184"/>
      <c r="AS358" s="182">
        <v>0</v>
      </c>
      <c r="AT358" s="183"/>
      <c r="AU358" s="183"/>
      <c r="AV358" s="183"/>
      <c r="AW358" s="184"/>
      <c r="AX358" s="182">
        <v>63.4</v>
      </c>
      <c r="AY358" s="183"/>
      <c r="AZ358" s="183"/>
      <c r="BA358" s="183"/>
      <c r="BB358" s="184"/>
      <c r="BC358" s="182">
        <f t="shared" si="27"/>
        <v>-36.6</v>
      </c>
      <c r="BD358" s="183"/>
      <c r="BE358" s="183"/>
      <c r="BF358" s="183"/>
      <c r="BG358" s="184"/>
      <c r="BH358" s="182">
        <f t="shared" si="28"/>
        <v>0</v>
      </c>
      <c r="BI358" s="183"/>
      <c r="BJ358" s="183"/>
      <c r="BK358" s="183"/>
      <c r="BL358" s="184"/>
      <c r="BM358" s="182">
        <v>-36.6</v>
      </c>
      <c r="BN358" s="183"/>
      <c r="BO358" s="183"/>
      <c r="BP358" s="183"/>
      <c r="BQ358" s="184"/>
      <c r="BR358" s="1"/>
      <c r="BS358" s="1"/>
      <c r="BT358" s="1"/>
      <c r="BU358" s="1"/>
      <c r="BV358" s="1"/>
      <c r="BW358" s="1"/>
      <c r="BX358" s="1"/>
      <c r="BY358" s="1"/>
      <c r="BZ358" s="2"/>
    </row>
    <row r="359" spans="1:79" s="6" customFormat="1" ht="36.75" customHeight="1">
      <c r="A359" s="85"/>
      <c r="B359" s="86"/>
      <c r="C359" s="178" t="s">
        <v>472</v>
      </c>
      <c r="D359" s="178"/>
      <c r="E359" s="178"/>
      <c r="F359" s="178"/>
      <c r="G359" s="178"/>
      <c r="H359" s="178"/>
      <c r="I359" s="178"/>
      <c r="J359" s="179" t="s">
        <v>98</v>
      </c>
      <c r="K359" s="179"/>
      <c r="L359" s="179"/>
      <c r="M359" s="179"/>
      <c r="N359" s="179"/>
      <c r="O359" s="179" t="s">
        <v>98</v>
      </c>
      <c r="P359" s="179"/>
      <c r="Q359" s="179"/>
      <c r="R359" s="179"/>
      <c r="S359" s="179"/>
      <c r="T359" s="179"/>
      <c r="U359" s="179"/>
      <c r="V359" s="179"/>
      <c r="W359" s="179"/>
      <c r="X359" s="179"/>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4"/>
      <c r="BS359" s="4"/>
      <c r="BT359" s="4"/>
      <c r="BU359" s="4"/>
      <c r="BV359" s="4"/>
      <c r="BW359" s="4"/>
      <c r="BX359" s="4"/>
      <c r="BY359" s="4"/>
      <c r="BZ359" s="5"/>
      <c r="CA359" s="6" t="s">
        <v>24</v>
      </c>
    </row>
    <row r="360" spans="1:79" s="6" customFormat="1" ht="18.75" customHeight="1">
      <c r="A360" s="85"/>
      <c r="B360" s="86"/>
      <c r="C360" s="178" t="s">
        <v>97</v>
      </c>
      <c r="D360" s="178"/>
      <c r="E360" s="178"/>
      <c r="F360" s="178"/>
      <c r="G360" s="178"/>
      <c r="H360" s="178"/>
      <c r="I360" s="178"/>
      <c r="J360" s="179" t="s">
        <v>98</v>
      </c>
      <c r="K360" s="179"/>
      <c r="L360" s="179"/>
      <c r="M360" s="179"/>
      <c r="N360" s="179"/>
      <c r="O360" s="179" t="s">
        <v>98</v>
      </c>
      <c r="P360" s="179"/>
      <c r="Q360" s="179"/>
      <c r="R360" s="179"/>
      <c r="S360" s="179"/>
      <c r="T360" s="179"/>
      <c r="U360" s="179"/>
      <c r="V360" s="179"/>
      <c r="W360" s="179"/>
      <c r="X360" s="179"/>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4"/>
      <c r="BS360" s="4"/>
      <c r="BT360" s="4"/>
      <c r="BU360" s="4"/>
      <c r="BV360" s="4"/>
      <c r="BW360" s="4"/>
      <c r="BX360" s="4"/>
      <c r="BY360" s="4"/>
      <c r="BZ360" s="5"/>
      <c r="CA360" s="6" t="s">
        <v>24</v>
      </c>
    </row>
    <row r="361" spans="1:79" ht="36" customHeight="1">
      <c r="A361" s="185"/>
      <c r="B361" s="125"/>
      <c r="C361" s="186" t="s">
        <v>123</v>
      </c>
      <c r="D361" s="186"/>
      <c r="E361" s="186"/>
      <c r="F361" s="186"/>
      <c r="G361" s="186"/>
      <c r="H361" s="186"/>
      <c r="I361" s="186"/>
      <c r="J361" s="187" t="s">
        <v>100</v>
      </c>
      <c r="K361" s="187"/>
      <c r="L361" s="187"/>
      <c r="M361" s="187"/>
      <c r="N361" s="187"/>
      <c r="O361" s="188" t="s">
        <v>117</v>
      </c>
      <c r="P361" s="189"/>
      <c r="Q361" s="189"/>
      <c r="R361" s="189"/>
      <c r="S361" s="189"/>
      <c r="T361" s="189"/>
      <c r="U361" s="189"/>
      <c r="V361" s="189"/>
      <c r="W361" s="189"/>
      <c r="X361" s="190"/>
      <c r="Y361" s="145">
        <v>20830</v>
      </c>
      <c r="Z361" s="145"/>
      <c r="AA361" s="145"/>
      <c r="AB361" s="145"/>
      <c r="AC361" s="145"/>
      <c r="AD361" s="145">
        <v>0</v>
      </c>
      <c r="AE361" s="145"/>
      <c r="AF361" s="145"/>
      <c r="AG361" s="145"/>
      <c r="AH361" s="145"/>
      <c r="AI361" s="182">
        <v>20830</v>
      </c>
      <c r="AJ361" s="183"/>
      <c r="AK361" s="183"/>
      <c r="AL361" s="183"/>
      <c r="AM361" s="184"/>
      <c r="AN361" s="182">
        <v>12345.14</v>
      </c>
      <c r="AO361" s="183"/>
      <c r="AP361" s="183"/>
      <c r="AQ361" s="183"/>
      <c r="AR361" s="184"/>
      <c r="AS361" s="182">
        <v>0</v>
      </c>
      <c r="AT361" s="183"/>
      <c r="AU361" s="183"/>
      <c r="AV361" s="183"/>
      <c r="AW361" s="184"/>
      <c r="AX361" s="182">
        <v>12345.14</v>
      </c>
      <c r="AY361" s="183"/>
      <c r="AZ361" s="183"/>
      <c r="BA361" s="183"/>
      <c r="BB361" s="184"/>
      <c r="BC361" s="182">
        <f t="shared" si="27"/>
        <v>-8484.86</v>
      </c>
      <c r="BD361" s="183"/>
      <c r="BE361" s="183"/>
      <c r="BF361" s="183"/>
      <c r="BG361" s="184"/>
      <c r="BH361" s="182">
        <f t="shared" si="28"/>
        <v>0</v>
      </c>
      <c r="BI361" s="183"/>
      <c r="BJ361" s="183"/>
      <c r="BK361" s="183"/>
      <c r="BL361" s="184"/>
      <c r="BM361" s="182">
        <v>-8484.86</v>
      </c>
      <c r="BN361" s="183"/>
      <c r="BO361" s="183"/>
      <c r="BP361" s="183"/>
      <c r="BQ361" s="184"/>
      <c r="BR361" s="1"/>
      <c r="BS361" s="1"/>
      <c r="BT361" s="1"/>
      <c r="BU361" s="1"/>
      <c r="BV361" s="1"/>
      <c r="BW361" s="1"/>
      <c r="BX361" s="1"/>
      <c r="BY361" s="1"/>
      <c r="BZ361" s="2"/>
    </row>
    <row r="362" spans="1:79" ht="18.75" customHeight="1">
      <c r="A362" s="85"/>
      <c r="B362" s="86"/>
      <c r="C362" s="178" t="s">
        <v>198</v>
      </c>
      <c r="D362" s="178"/>
      <c r="E362" s="178"/>
      <c r="F362" s="178"/>
      <c r="G362" s="178"/>
      <c r="H362" s="178"/>
      <c r="I362" s="178"/>
      <c r="J362" s="179" t="s">
        <v>98</v>
      </c>
      <c r="K362" s="179"/>
      <c r="L362" s="179"/>
      <c r="M362" s="179"/>
      <c r="N362" s="179"/>
      <c r="O362" s="179" t="s">
        <v>98</v>
      </c>
      <c r="P362" s="179"/>
      <c r="Q362" s="179"/>
      <c r="R362" s="179"/>
      <c r="S362" s="179"/>
      <c r="T362" s="179"/>
      <c r="U362" s="179"/>
      <c r="V362" s="179"/>
      <c r="W362" s="179"/>
      <c r="X362" s="179"/>
      <c r="Y362" s="201"/>
      <c r="Z362" s="202"/>
      <c r="AA362" s="202"/>
      <c r="AB362" s="202"/>
      <c r="AC362" s="203"/>
      <c r="AD362" s="145"/>
      <c r="AE362" s="145"/>
      <c r="AF362" s="145"/>
      <c r="AG362" s="145"/>
      <c r="AH362" s="14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
      <c r="BS362" s="1"/>
      <c r="BT362" s="1"/>
      <c r="BU362" s="1"/>
      <c r="BV362" s="1"/>
      <c r="BW362" s="1"/>
      <c r="BX362" s="1"/>
      <c r="BY362" s="1"/>
      <c r="BZ362" s="2"/>
    </row>
    <row r="363" spans="1:79" ht="45.95" customHeight="1">
      <c r="A363" s="185"/>
      <c r="B363" s="125"/>
      <c r="C363" s="186" t="s">
        <v>234</v>
      </c>
      <c r="D363" s="186"/>
      <c r="E363" s="186"/>
      <c r="F363" s="186"/>
      <c r="G363" s="186"/>
      <c r="H363" s="186"/>
      <c r="I363" s="186"/>
      <c r="J363" s="187" t="s">
        <v>103</v>
      </c>
      <c r="K363" s="187"/>
      <c r="L363" s="187"/>
      <c r="M363" s="187"/>
      <c r="N363" s="187"/>
      <c r="O363" s="188" t="s">
        <v>112</v>
      </c>
      <c r="P363" s="189"/>
      <c r="Q363" s="189"/>
      <c r="R363" s="189"/>
      <c r="S363" s="189"/>
      <c r="T363" s="189"/>
      <c r="U363" s="189"/>
      <c r="V363" s="189"/>
      <c r="W363" s="189"/>
      <c r="X363" s="190"/>
      <c r="Y363" s="145">
        <v>1</v>
      </c>
      <c r="Z363" s="145"/>
      <c r="AA363" s="145"/>
      <c r="AB363" s="145"/>
      <c r="AC363" s="145"/>
      <c r="AD363" s="145">
        <v>0</v>
      </c>
      <c r="AE363" s="145"/>
      <c r="AF363" s="145"/>
      <c r="AG363" s="145"/>
      <c r="AH363" s="145"/>
      <c r="AI363" s="182">
        <v>1</v>
      </c>
      <c r="AJ363" s="183"/>
      <c r="AK363" s="183"/>
      <c r="AL363" s="183"/>
      <c r="AM363" s="184"/>
      <c r="AN363" s="182">
        <v>1</v>
      </c>
      <c r="AO363" s="183"/>
      <c r="AP363" s="183"/>
      <c r="AQ363" s="183"/>
      <c r="AR363" s="184"/>
      <c r="AS363" s="182">
        <v>0</v>
      </c>
      <c r="AT363" s="183"/>
      <c r="AU363" s="183"/>
      <c r="AV363" s="183"/>
      <c r="AW363" s="184"/>
      <c r="AX363" s="182">
        <v>1</v>
      </c>
      <c r="AY363" s="183"/>
      <c r="AZ363" s="183"/>
      <c r="BA363" s="183"/>
      <c r="BB363" s="184"/>
      <c r="BC363" s="182">
        <f t="shared" si="27"/>
        <v>0</v>
      </c>
      <c r="BD363" s="183"/>
      <c r="BE363" s="183"/>
      <c r="BF363" s="183"/>
      <c r="BG363" s="184"/>
      <c r="BH363" s="182">
        <f t="shared" si="28"/>
        <v>0</v>
      </c>
      <c r="BI363" s="183"/>
      <c r="BJ363" s="183"/>
      <c r="BK363" s="183"/>
      <c r="BL363" s="184"/>
      <c r="BM363" s="182">
        <v>0</v>
      </c>
      <c r="BN363" s="183"/>
      <c r="BO363" s="183"/>
      <c r="BP363" s="183"/>
      <c r="BQ363" s="184"/>
      <c r="BR363" s="1"/>
      <c r="BS363" s="1"/>
      <c r="BT363" s="1"/>
      <c r="BU363" s="1"/>
      <c r="BV363" s="1"/>
      <c r="BW363" s="1"/>
      <c r="BX363" s="1"/>
      <c r="BY363" s="1"/>
      <c r="BZ363" s="2"/>
    </row>
    <row r="364" spans="1:79" ht="18.75" customHeight="1">
      <c r="A364" s="85"/>
      <c r="B364" s="86"/>
      <c r="C364" s="178" t="s">
        <v>281</v>
      </c>
      <c r="D364" s="178"/>
      <c r="E364" s="178"/>
      <c r="F364" s="178"/>
      <c r="G364" s="178"/>
      <c r="H364" s="178"/>
      <c r="I364" s="178"/>
      <c r="J364" s="179" t="s">
        <v>98</v>
      </c>
      <c r="K364" s="179"/>
      <c r="L364" s="179"/>
      <c r="M364" s="179"/>
      <c r="N364" s="179"/>
      <c r="O364" s="179" t="s">
        <v>98</v>
      </c>
      <c r="P364" s="179"/>
      <c r="Q364" s="179"/>
      <c r="R364" s="179"/>
      <c r="S364" s="179"/>
      <c r="T364" s="179"/>
      <c r="U364" s="179"/>
      <c r="V364" s="179"/>
      <c r="W364" s="179"/>
      <c r="X364" s="179"/>
      <c r="Y364" s="151"/>
      <c r="Z364" s="151"/>
      <c r="AA364" s="151"/>
      <c r="AB364" s="151"/>
      <c r="AC364" s="151"/>
      <c r="AD364" s="145"/>
      <c r="AE364" s="145"/>
      <c r="AF364" s="145"/>
      <c r="AG364" s="145"/>
      <c r="AH364" s="14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c r="BR364" s="1"/>
      <c r="BS364" s="1"/>
      <c r="BT364" s="1"/>
      <c r="BU364" s="1"/>
      <c r="BV364" s="1"/>
      <c r="BW364" s="1"/>
      <c r="BX364" s="1"/>
      <c r="BY364" s="1"/>
      <c r="BZ364" s="2"/>
    </row>
    <row r="365" spans="1:79" s="6" customFormat="1" ht="45.6" customHeight="1">
      <c r="A365" s="185"/>
      <c r="B365" s="125"/>
      <c r="C365" s="186" t="s">
        <v>310</v>
      </c>
      <c r="D365" s="186"/>
      <c r="E365" s="186"/>
      <c r="F365" s="186"/>
      <c r="G365" s="186"/>
      <c r="H365" s="186"/>
      <c r="I365" s="186"/>
      <c r="J365" s="187" t="s">
        <v>100</v>
      </c>
      <c r="K365" s="187"/>
      <c r="L365" s="187"/>
      <c r="M365" s="187"/>
      <c r="N365" s="187"/>
      <c r="O365" s="188" t="s">
        <v>201</v>
      </c>
      <c r="P365" s="189"/>
      <c r="Q365" s="189"/>
      <c r="R365" s="189"/>
      <c r="S365" s="189"/>
      <c r="T365" s="189"/>
      <c r="U365" s="189"/>
      <c r="V365" s="189"/>
      <c r="W365" s="189"/>
      <c r="X365" s="190"/>
      <c r="Y365" s="145">
        <v>8454</v>
      </c>
      <c r="Z365" s="145"/>
      <c r="AA365" s="145"/>
      <c r="AB365" s="145"/>
      <c r="AC365" s="145"/>
      <c r="AD365" s="145">
        <v>0</v>
      </c>
      <c r="AE365" s="145"/>
      <c r="AF365" s="145"/>
      <c r="AG365" s="145"/>
      <c r="AH365" s="145"/>
      <c r="AI365" s="182">
        <v>8454</v>
      </c>
      <c r="AJ365" s="183"/>
      <c r="AK365" s="183"/>
      <c r="AL365" s="183"/>
      <c r="AM365" s="184"/>
      <c r="AN365" s="182">
        <v>8453.8799999999992</v>
      </c>
      <c r="AO365" s="183"/>
      <c r="AP365" s="183"/>
      <c r="AQ365" s="183"/>
      <c r="AR365" s="184"/>
      <c r="AS365" s="182">
        <v>0</v>
      </c>
      <c r="AT365" s="183"/>
      <c r="AU365" s="183"/>
      <c r="AV365" s="183"/>
      <c r="AW365" s="184"/>
      <c r="AX365" s="182">
        <v>8453.8799999999992</v>
      </c>
      <c r="AY365" s="183"/>
      <c r="AZ365" s="183"/>
      <c r="BA365" s="183"/>
      <c r="BB365" s="184"/>
      <c r="BC365" s="182">
        <f t="shared" si="27"/>
        <v>-0.12000000000080036</v>
      </c>
      <c r="BD365" s="183"/>
      <c r="BE365" s="183"/>
      <c r="BF365" s="183"/>
      <c r="BG365" s="184"/>
      <c r="BH365" s="182">
        <f t="shared" si="28"/>
        <v>0</v>
      </c>
      <c r="BI365" s="183"/>
      <c r="BJ365" s="183"/>
      <c r="BK365" s="183"/>
      <c r="BL365" s="184"/>
      <c r="BM365" s="182">
        <v>-0.12000000000080036</v>
      </c>
      <c r="BN365" s="183"/>
      <c r="BO365" s="183"/>
      <c r="BP365" s="183"/>
      <c r="BQ365" s="184"/>
      <c r="BR365" s="4"/>
      <c r="BS365" s="4"/>
      <c r="BT365" s="4"/>
      <c r="BU365" s="4"/>
      <c r="BV365" s="4"/>
      <c r="BW365" s="4"/>
      <c r="BX365" s="4"/>
      <c r="BY365" s="4"/>
      <c r="BZ365" s="5"/>
    </row>
    <row r="366" spans="1:79" ht="38.25" customHeight="1">
      <c r="A366" s="185"/>
      <c r="B366" s="125"/>
      <c r="C366" s="186" t="s">
        <v>311</v>
      </c>
      <c r="D366" s="186"/>
      <c r="E366" s="186"/>
      <c r="F366" s="186"/>
      <c r="G366" s="186"/>
      <c r="H366" s="186"/>
      <c r="I366" s="186"/>
      <c r="J366" s="187" t="s">
        <v>100</v>
      </c>
      <c r="K366" s="187"/>
      <c r="L366" s="187"/>
      <c r="M366" s="187"/>
      <c r="N366" s="187"/>
      <c r="O366" s="188" t="s">
        <v>201</v>
      </c>
      <c r="P366" s="189"/>
      <c r="Q366" s="189"/>
      <c r="R366" s="189"/>
      <c r="S366" s="189"/>
      <c r="T366" s="189"/>
      <c r="U366" s="189"/>
      <c r="V366" s="189"/>
      <c r="W366" s="189"/>
      <c r="X366" s="190"/>
      <c r="Y366" s="145">
        <v>12376</v>
      </c>
      <c r="Z366" s="145"/>
      <c r="AA366" s="145"/>
      <c r="AB366" s="145"/>
      <c r="AC366" s="145"/>
      <c r="AD366" s="145">
        <v>0</v>
      </c>
      <c r="AE366" s="145"/>
      <c r="AF366" s="145"/>
      <c r="AG366" s="145"/>
      <c r="AH366" s="145"/>
      <c r="AI366" s="182">
        <v>12376</v>
      </c>
      <c r="AJ366" s="183"/>
      <c r="AK366" s="183"/>
      <c r="AL366" s="183"/>
      <c r="AM366" s="184"/>
      <c r="AN366" s="182">
        <v>12347.14</v>
      </c>
      <c r="AO366" s="183"/>
      <c r="AP366" s="183"/>
      <c r="AQ366" s="183"/>
      <c r="AR366" s="184"/>
      <c r="AS366" s="182">
        <v>0</v>
      </c>
      <c r="AT366" s="183"/>
      <c r="AU366" s="183"/>
      <c r="AV366" s="183"/>
      <c r="AW366" s="184"/>
      <c r="AX366" s="182">
        <v>12347.14</v>
      </c>
      <c r="AY366" s="183"/>
      <c r="AZ366" s="183"/>
      <c r="BA366" s="183"/>
      <c r="BB366" s="184"/>
      <c r="BC366" s="182">
        <f t="shared" si="27"/>
        <v>-28.860000000000582</v>
      </c>
      <c r="BD366" s="183"/>
      <c r="BE366" s="183"/>
      <c r="BF366" s="183"/>
      <c r="BG366" s="184"/>
      <c r="BH366" s="182">
        <f t="shared" si="28"/>
        <v>0</v>
      </c>
      <c r="BI366" s="183"/>
      <c r="BJ366" s="183"/>
      <c r="BK366" s="183"/>
      <c r="BL366" s="184"/>
      <c r="BM366" s="182">
        <v>-28.860000000000582</v>
      </c>
      <c r="BN366" s="183"/>
      <c r="BO366" s="183"/>
      <c r="BP366" s="183"/>
      <c r="BQ366" s="184"/>
      <c r="BR366" s="1"/>
      <c r="BS366" s="1"/>
      <c r="BT366" s="1"/>
      <c r="BU366" s="1"/>
      <c r="BV366" s="1"/>
      <c r="BW366" s="1"/>
      <c r="BX366" s="1"/>
      <c r="BY366" s="1"/>
      <c r="BZ366" s="2"/>
    </row>
    <row r="367" spans="1:79" ht="18.75" customHeight="1">
      <c r="A367" s="85"/>
      <c r="B367" s="86"/>
      <c r="C367" s="178" t="s">
        <v>360</v>
      </c>
      <c r="D367" s="178"/>
      <c r="E367" s="178"/>
      <c r="F367" s="178"/>
      <c r="G367" s="178"/>
      <c r="H367" s="178"/>
      <c r="I367" s="178"/>
      <c r="J367" s="179" t="s">
        <v>98</v>
      </c>
      <c r="K367" s="179"/>
      <c r="L367" s="179"/>
      <c r="M367" s="179"/>
      <c r="N367" s="179"/>
      <c r="O367" s="179" t="s">
        <v>98</v>
      </c>
      <c r="P367" s="179"/>
      <c r="Q367" s="179"/>
      <c r="R367" s="179"/>
      <c r="S367" s="179"/>
      <c r="T367" s="179"/>
      <c r="U367" s="179"/>
      <c r="V367" s="179"/>
      <c r="W367" s="179"/>
      <c r="X367" s="179"/>
      <c r="Y367" s="151"/>
      <c r="Z367" s="151"/>
      <c r="AA367" s="151"/>
      <c r="AB367" s="151"/>
      <c r="AC367" s="151"/>
      <c r="AD367" s="145"/>
      <c r="AE367" s="145"/>
      <c r="AF367" s="145"/>
      <c r="AG367" s="145"/>
      <c r="AH367" s="14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
      <c r="BS367" s="1"/>
      <c r="BT367" s="1"/>
      <c r="BU367" s="1"/>
      <c r="BV367" s="1"/>
      <c r="BW367" s="1"/>
      <c r="BX367" s="1"/>
      <c r="BY367" s="1"/>
      <c r="BZ367" s="2"/>
    </row>
    <row r="368" spans="1:79" ht="39.6" customHeight="1">
      <c r="A368" s="185"/>
      <c r="B368" s="125"/>
      <c r="C368" s="186" t="s">
        <v>377</v>
      </c>
      <c r="D368" s="186"/>
      <c r="E368" s="186"/>
      <c r="F368" s="186"/>
      <c r="G368" s="186"/>
      <c r="H368" s="186"/>
      <c r="I368" s="186"/>
      <c r="J368" s="187" t="s">
        <v>362</v>
      </c>
      <c r="K368" s="187"/>
      <c r="L368" s="187"/>
      <c r="M368" s="187"/>
      <c r="N368" s="187"/>
      <c r="O368" s="188" t="s">
        <v>201</v>
      </c>
      <c r="P368" s="189"/>
      <c r="Q368" s="189"/>
      <c r="R368" s="189"/>
      <c r="S368" s="189"/>
      <c r="T368" s="189"/>
      <c r="U368" s="189"/>
      <c r="V368" s="189"/>
      <c r="W368" s="189"/>
      <c r="X368" s="190"/>
      <c r="Y368" s="145">
        <v>100</v>
      </c>
      <c r="Z368" s="145"/>
      <c r="AA368" s="145"/>
      <c r="AB368" s="145"/>
      <c r="AC368" s="145"/>
      <c r="AD368" s="145">
        <v>0</v>
      </c>
      <c r="AE368" s="145"/>
      <c r="AF368" s="145"/>
      <c r="AG368" s="145"/>
      <c r="AH368" s="145"/>
      <c r="AI368" s="182">
        <v>100</v>
      </c>
      <c r="AJ368" s="183"/>
      <c r="AK368" s="183"/>
      <c r="AL368" s="183"/>
      <c r="AM368" s="184"/>
      <c r="AN368" s="182">
        <v>59.27</v>
      </c>
      <c r="AO368" s="183"/>
      <c r="AP368" s="183"/>
      <c r="AQ368" s="183"/>
      <c r="AR368" s="184"/>
      <c r="AS368" s="182">
        <v>0</v>
      </c>
      <c r="AT368" s="183"/>
      <c r="AU368" s="183"/>
      <c r="AV368" s="183"/>
      <c r="AW368" s="184"/>
      <c r="AX368" s="182">
        <v>59.27</v>
      </c>
      <c r="AY368" s="183"/>
      <c r="AZ368" s="183"/>
      <c r="BA368" s="183"/>
      <c r="BB368" s="184"/>
      <c r="BC368" s="182">
        <f t="shared" si="27"/>
        <v>-40.729999999999997</v>
      </c>
      <c r="BD368" s="183"/>
      <c r="BE368" s="183"/>
      <c r="BF368" s="183"/>
      <c r="BG368" s="184"/>
      <c r="BH368" s="182">
        <f t="shared" si="28"/>
        <v>0</v>
      </c>
      <c r="BI368" s="183"/>
      <c r="BJ368" s="183"/>
      <c r="BK368" s="183"/>
      <c r="BL368" s="184"/>
      <c r="BM368" s="182">
        <v>-40.729999999999997</v>
      </c>
      <c r="BN368" s="183"/>
      <c r="BO368" s="183"/>
      <c r="BP368" s="183"/>
      <c r="BQ368" s="184"/>
      <c r="BR368" s="1"/>
      <c r="BS368" s="1"/>
      <c r="BT368" s="1"/>
      <c r="BU368" s="1"/>
      <c r="BV368" s="1"/>
      <c r="BW368" s="1"/>
      <c r="BX368" s="1"/>
      <c r="BY368" s="1"/>
      <c r="BZ368" s="2"/>
    </row>
    <row r="369" spans="1:79" s="6" customFormat="1" ht="78.75" customHeight="1">
      <c r="A369" s="85"/>
      <c r="B369" s="86"/>
      <c r="C369" s="204" t="s">
        <v>490</v>
      </c>
      <c r="D369" s="205"/>
      <c r="E369" s="205"/>
      <c r="F369" s="205"/>
      <c r="G369" s="205"/>
      <c r="H369" s="205"/>
      <c r="I369" s="206"/>
      <c r="J369" s="207" t="s">
        <v>98</v>
      </c>
      <c r="K369" s="208"/>
      <c r="L369" s="208"/>
      <c r="M369" s="208"/>
      <c r="N369" s="209"/>
      <c r="O369" s="207" t="s">
        <v>98</v>
      </c>
      <c r="P369" s="208"/>
      <c r="Q369" s="208"/>
      <c r="R369" s="208"/>
      <c r="S369" s="208"/>
      <c r="T369" s="208"/>
      <c r="U369" s="208"/>
      <c r="V369" s="208"/>
      <c r="W369" s="208"/>
      <c r="X369" s="209"/>
      <c r="Y369" s="201"/>
      <c r="Z369" s="202"/>
      <c r="AA369" s="202"/>
      <c r="AB369" s="202"/>
      <c r="AC369" s="203"/>
      <c r="AD369" s="201"/>
      <c r="AE369" s="202"/>
      <c r="AF369" s="202"/>
      <c r="AG369" s="202"/>
      <c r="AH369" s="203"/>
      <c r="AI369" s="201"/>
      <c r="AJ369" s="202"/>
      <c r="AK369" s="202"/>
      <c r="AL369" s="202"/>
      <c r="AM369" s="203"/>
      <c r="AN369" s="201"/>
      <c r="AO369" s="202"/>
      <c r="AP369" s="202"/>
      <c r="AQ369" s="202"/>
      <c r="AR369" s="203"/>
      <c r="AS369" s="201"/>
      <c r="AT369" s="202"/>
      <c r="AU369" s="202"/>
      <c r="AV369" s="202"/>
      <c r="AW369" s="203"/>
      <c r="AX369" s="201"/>
      <c r="AY369" s="202"/>
      <c r="AZ369" s="202"/>
      <c r="BA369" s="202"/>
      <c r="BB369" s="203"/>
      <c r="BC369" s="201"/>
      <c r="BD369" s="202"/>
      <c r="BE369" s="202"/>
      <c r="BF369" s="202"/>
      <c r="BG369" s="203"/>
      <c r="BH369" s="201"/>
      <c r="BI369" s="202"/>
      <c r="BJ369" s="202"/>
      <c r="BK369" s="202"/>
      <c r="BL369" s="203"/>
      <c r="BM369" s="201"/>
      <c r="BN369" s="202"/>
      <c r="BO369" s="202"/>
      <c r="BP369" s="202"/>
      <c r="BQ369" s="203"/>
      <c r="BR369" s="4"/>
      <c r="BS369" s="4"/>
      <c r="BT369" s="4"/>
      <c r="BU369" s="4"/>
      <c r="BV369" s="4"/>
      <c r="BW369" s="4"/>
      <c r="BX369" s="4"/>
      <c r="BY369" s="4"/>
      <c r="BZ369" s="5"/>
      <c r="CA369" s="6" t="s">
        <v>24</v>
      </c>
    </row>
    <row r="370" spans="1:79" s="6" customFormat="1" ht="18.75" customHeight="1">
      <c r="A370" s="85"/>
      <c r="B370" s="86"/>
      <c r="C370" s="204" t="s">
        <v>437</v>
      </c>
      <c r="D370" s="205"/>
      <c r="E370" s="205"/>
      <c r="F370" s="205"/>
      <c r="G370" s="205"/>
      <c r="H370" s="205"/>
      <c r="I370" s="206"/>
      <c r="J370" s="207" t="s">
        <v>98</v>
      </c>
      <c r="K370" s="208"/>
      <c r="L370" s="208"/>
      <c r="M370" s="208"/>
      <c r="N370" s="209"/>
      <c r="O370" s="207" t="s">
        <v>98</v>
      </c>
      <c r="P370" s="208"/>
      <c r="Q370" s="208"/>
      <c r="R370" s="208"/>
      <c r="S370" s="208"/>
      <c r="T370" s="208"/>
      <c r="U370" s="208"/>
      <c r="V370" s="208"/>
      <c r="W370" s="208"/>
      <c r="X370" s="209"/>
      <c r="Y370" s="201"/>
      <c r="Z370" s="202"/>
      <c r="AA370" s="202"/>
      <c r="AB370" s="202"/>
      <c r="AC370" s="203"/>
      <c r="AD370" s="201"/>
      <c r="AE370" s="202"/>
      <c r="AF370" s="202"/>
      <c r="AG370" s="202"/>
      <c r="AH370" s="203"/>
      <c r="AI370" s="201"/>
      <c r="AJ370" s="202"/>
      <c r="AK370" s="202"/>
      <c r="AL370" s="202"/>
      <c r="AM370" s="203"/>
      <c r="AN370" s="201"/>
      <c r="AO370" s="202"/>
      <c r="AP370" s="202"/>
      <c r="AQ370" s="202"/>
      <c r="AR370" s="203"/>
      <c r="AS370" s="201"/>
      <c r="AT370" s="202"/>
      <c r="AU370" s="202"/>
      <c r="AV370" s="202"/>
      <c r="AW370" s="203"/>
      <c r="AX370" s="201"/>
      <c r="AY370" s="202"/>
      <c r="AZ370" s="202"/>
      <c r="BA370" s="202"/>
      <c r="BB370" s="203"/>
      <c r="BC370" s="201"/>
      <c r="BD370" s="202"/>
      <c r="BE370" s="202"/>
      <c r="BF370" s="202"/>
      <c r="BG370" s="203"/>
      <c r="BH370" s="201"/>
      <c r="BI370" s="202"/>
      <c r="BJ370" s="202"/>
      <c r="BK370" s="202"/>
      <c r="BL370" s="203"/>
      <c r="BM370" s="201"/>
      <c r="BN370" s="202"/>
      <c r="BO370" s="202"/>
      <c r="BP370" s="202"/>
      <c r="BQ370" s="203"/>
      <c r="BR370" s="4"/>
      <c r="BS370" s="4"/>
      <c r="BT370" s="4"/>
      <c r="BU370" s="4"/>
      <c r="BV370" s="4"/>
      <c r="BW370" s="4"/>
      <c r="BX370" s="4"/>
      <c r="BY370" s="4"/>
      <c r="BZ370" s="5"/>
      <c r="CA370" s="6" t="s">
        <v>24</v>
      </c>
    </row>
    <row r="371" spans="1:79" ht="56.45" customHeight="1">
      <c r="A371" s="185"/>
      <c r="B371" s="125"/>
      <c r="C371" s="186" t="s">
        <v>135</v>
      </c>
      <c r="D371" s="186"/>
      <c r="E371" s="186"/>
      <c r="F371" s="186"/>
      <c r="G371" s="186"/>
      <c r="H371" s="186"/>
      <c r="I371" s="186"/>
      <c r="J371" s="187" t="s">
        <v>100</v>
      </c>
      <c r="K371" s="187"/>
      <c r="L371" s="187"/>
      <c r="M371" s="187"/>
      <c r="N371" s="187"/>
      <c r="O371" s="188" t="s">
        <v>101</v>
      </c>
      <c r="P371" s="189"/>
      <c r="Q371" s="189"/>
      <c r="R371" s="189"/>
      <c r="S371" s="189"/>
      <c r="T371" s="189"/>
      <c r="U371" s="189"/>
      <c r="V371" s="189"/>
      <c r="W371" s="189"/>
      <c r="X371" s="190"/>
      <c r="Y371" s="145">
        <v>5621</v>
      </c>
      <c r="Z371" s="145"/>
      <c r="AA371" s="145"/>
      <c r="AB371" s="145"/>
      <c r="AC371" s="145"/>
      <c r="AD371" s="145">
        <v>0</v>
      </c>
      <c r="AE371" s="145"/>
      <c r="AF371" s="145"/>
      <c r="AG371" s="145"/>
      <c r="AH371" s="145"/>
      <c r="AI371" s="182">
        <v>5621</v>
      </c>
      <c r="AJ371" s="183"/>
      <c r="AK371" s="183"/>
      <c r="AL371" s="183"/>
      <c r="AM371" s="184"/>
      <c r="AN371" s="182">
        <v>5621</v>
      </c>
      <c r="AO371" s="183"/>
      <c r="AP371" s="183"/>
      <c r="AQ371" s="183"/>
      <c r="AR371" s="184"/>
      <c r="AS371" s="182">
        <v>0</v>
      </c>
      <c r="AT371" s="183"/>
      <c r="AU371" s="183"/>
      <c r="AV371" s="183"/>
      <c r="AW371" s="184"/>
      <c r="AX371" s="182">
        <v>5621</v>
      </c>
      <c r="AY371" s="183"/>
      <c r="AZ371" s="183"/>
      <c r="BA371" s="183"/>
      <c r="BB371" s="184"/>
      <c r="BC371" s="182">
        <f>AN371-Y371</f>
        <v>0</v>
      </c>
      <c r="BD371" s="183"/>
      <c r="BE371" s="183"/>
      <c r="BF371" s="183"/>
      <c r="BG371" s="184"/>
      <c r="BH371" s="182">
        <f>AS371-AD371</f>
        <v>0</v>
      </c>
      <c r="BI371" s="183"/>
      <c r="BJ371" s="183"/>
      <c r="BK371" s="183"/>
      <c r="BL371" s="184"/>
      <c r="BM371" s="182">
        <v>0</v>
      </c>
      <c r="BN371" s="183"/>
      <c r="BO371" s="183"/>
      <c r="BP371" s="183"/>
      <c r="BQ371" s="184"/>
      <c r="BR371" s="1"/>
      <c r="BS371" s="1"/>
      <c r="BT371" s="1"/>
      <c r="BU371" s="1"/>
      <c r="BV371" s="1"/>
      <c r="BW371" s="1"/>
      <c r="BX371" s="1"/>
      <c r="BY371" s="1"/>
      <c r="BZ371" s="2"/>
    </row>
    <row r="372" spans="1:79" ht="18.75" customHeight="1">
      <c r="A372" s="85"/>
      <c r="B372" s="86"/>
      <c r="C372" s="178" t="s">
        <v>438</v>
      </c>
      <c r="D372" s="178"/>
      <c r="E372" s="178"/>
      <c r="F372" s="178"/>
      <c r="G372" s="178"/>
      <c r="H372" s="178"/>
      <c r="I372" s="178"/>
      <c r="J372" s="179" t="s">
        <v>98</v>
      </c>
      <c r="K372" s="179"/>
      <c r="L372" s="179"/>
      <c r="M372" s="179"/>
      <c r="N372" s="179"/>
      <c r="O372" s="179" t="s">
        <v>98</v>
      </c>
      <c r="P372" s="179"/>
      <c r="Q372" s="179"/>
      <c r="R372" s="179"/>
      <c r="S372" s="179"/>
      <c r="T372" s="179"/>
      <c r="U372" s="179"/>
      <c r="V372" s="179"/>
      <c r="W372" s="179"/>
      <c r="X372" s="179"/>
      <c r="Y372" s="201"/>
      <c r="Z372" s="202"/>
      <c r="AA372" s="202"/>
      <c r="AB372" s="202"/>
      <c r="AC372" s="203"/>
      <c r="AD372" s="145"/>
      <c r="AE372" s="145"/>
      <c r="AF372" s="145"/>
      <c r="AG372" s="145"/>
      <c r="AH372" s="14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
      <c r="BS372" s="1"/>
      <c r="BT372" s="1"/>
      <c r="BU372" s="1"/>
      <c r="BV372" s="1"/>
      <c r="BW372" s="1"/>
      <c r="BX372" s="1"/>
      <c r="BY372" s="1"/>
      <c r="BZ372" s="2"/>
    </row>
    <row r="373" spans="1:79" ht="63.75" customHeight="1">
      <c r="A373" s="185"/>
      <c r="B373" s="125"/>
      <c r="C373" s="186" t="s">
        <v>245</v>
      </c>
      <c r="D373" s="186"/>
      <c r="E373" s="186"/>
      <c r="F373" s="186"/>
      <c r="G373" s="186"/>
      <c r="H373" s="186"/>
      <c r="I373" s="186"/>
      <c r="J373" s="187" t="s">
        <v>103</v>
      </c>
      <c r="K373" s="187"/>
      <c r="L373" s="187"/>
      <c r="M373" s="187"/>
      <c r="N373" s="187"/>
      <c r="O373" s="188" t="s">
        <v>112</v>
      </c>
      <c r="P373" s="189"/>
      <c r="Q373" s="189"/>
      <c r="R373" s="189"/>
      <c r="S373" s="189"/>
      <c r="T373" s="189"/>
      <c r="U373" s="189"/>
      <c r="V373" s="189"/>
      <c r="W373" s="189"/>
      <c r="X373" s="190"/>
      <c r="Y373" s="145">
        <v>1</v>
      </c>
      <c r="Z373" s="145"/>
      <c r="AA373" s="145"/>
      <c r="AB373" s="145"/>
      <c r="AC373" s="145"/>
      <c r="AD373" s="145">
        <v>0</v>
      </c>
      <c r="AE373" s="145"/>
      <c r="AF373" s="145"/>
      <c r="AG373" s="145"/>
      <c r="AH373" s="145"/>
      <c r="AI373" s="182">
        <v>1</v>
      </c>
      <c r="AJ373" s="183"/>
      <c r="AK373" s="183"/>
      <c r="AL373" s="183"/>
      <c r="AM373" s="184"/>
      <c r="AN373" s="182">
        <v>1</v>
      </c>
      <c r="AO373" s="183"/>
      <c r="AP373" s="183"/>
      <c r="AQ373" s="183"/>
      <c r="AR373" s="184"/>
      <c r="AS373" s="182">
        <v>0</v>
      </c>
      <c r="AT373" s="183"/>
      <c r="AU373" s="183"/>
      <c r="AV373" s="183"/>
      <c r="AW373" s="184"/>
      <c r="AX373" s="182">
        <v>1</v>
      </c>
      <c r="AY373" s="183"/>
      <c r="AZ373" s="183"/>
      <c r="BA373" s="183"/>
      <c r="BB373" s="184"/>
      <c r="BC373" s="182">
        <f>AN373-Y373</f>
        <v>0</v>
      </c>
      <c r="BD373" s="183"/>
      <c r="BE373" s="183"/>
      <c r="BF373" s="183"/>
      <c r="BG373" s="184"/>
      <c r="BH373" s="182">
        <f>AS373-AD373</f>
        <v>0</v>
      </c>
      <c r="BI373" s="183"/>
      <c r="BJ373" s="183"/>
      <c r="BK373" s="183"/>
      <c r="BL373" s="184"/>
      <c r="BM373" s="182">
        <v>0</v>
      </c>
      <c r="BN373" s="183"/>
      <c r="BO373" s="183"/>
      <c r="BP373" s="183"/>
      <c r="BQ373" s="184"/>
      <c r="BR373" s="1"/>
      <c r="BS373" s="1"/>
      <c r="BT373" s="1"/>
      <c r="BU373" s="1"/>
      <c r="BV373" s="1"/>
      <c r="BW373" s="1"/>
      <c r="BX373" s="1"/>
      <c r="BY373" s="1"/>
      <c r="BZ373" s="2"/>
    </row>
    <row r="374" spans="1:79" ht="18.75" customHeight="1">
      <c r="A374" s="85"/>
      <c r="B374" s="86"/>
      <c r="C374" s="178" t="s">
        <v>439</v>
      </c>
      <c r="D374" s="178"/>
      <c r="E374" s="178"/>
      <c r="F374" s="178"/>
      <c r="G374" s="178"/>
      <c r="H374" s="178"/>
      <c r="I374" s="178"/>
      <c r="J374" s="179" t="s">
        <v>98</v>
      </c>
      <c r="K374" s="179"/>
      <c r="L374" s="179"/>
      <c r="M374" s="179"/>
      <c r="N374" s="179"/>
      <c r="O374" s="179" t="s">
        <v>98</v>
      </c>
      <c r="P374" s="179"/>
      <c r="Q374" s="179"/>
      <c r="R374" s="179"/>
      <c r="S374" s="179"/>
      <c r="T374" s="179"/>
      <c r="U374" s="179"/>
      <c r="V374" s="179"/>
      <c r="W374" s="179"/>
      <c r="X374" s="179"/>
      <c r="Y374" s="151"/>
      <c r="Z374" s="151"/>
      <c r="AA374" s="151"/>
      <c r="AB374" s="151"/>
      <c r="AC374" s="151"/>
      <c r="AD374" s="145"/>
      <c r="AE374" s="145"/>
      <c r="AF374" s="145"/>
      <c r="AG374" s="145"/>
      <c r="AH374" s="14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
      <c r="BS374" s="1"/>
      <c r="BT374" s="1"/>
      <c r="BU374" s="1"/>
      <c r="BV374" s="1"/>
      <c r="BW374" s="1"/>
      <c r="BX374" s="1"/>
      <c r="BY374" s="1"/>
      <c r="BZ374" s="2"/>
    </row>
    <row r="375" spans="1:79" ht="66.75" customHeight="1">
      <c r="A375" s="185"/>
      <c r="B375" s="125"/>
      <c r="C375" s="186" t="s">
        <v>322</v>
      </c>
      <c r="D375" s="186"/>
      <c r="E375" s="186"/>
      <c r="F375" s="186"/>
      <c r="G375" s="186"/>
      <c r="H375" s="186"/>
      <c r="I375" s="186"/>
      <c r="J375" s="187" t="s">
        <v>100</v>
      </c>
      <c r="K375" s="187"/>
      <c r="L375" s="187"/>
      <c r="M375" s="187"/>
      <c r="N375" s="187"/>
      <c r="O375" s="188" t="s">
        <v>201</v>
      </c>
      <c r="P375" s="189"/>
      <c r="Q375" s="189"/>
      <c r="R375" s="189"/>
      <c r="S375" s="189"/>
      <c r="T375" s="189"/>
      <c r="U375" s="189"/>
      <c r="V375" s="189"/>
      <c r="W375" s="189"/>
      <c r="X375" s="190"/>
      <c r="Y375" s="145">
        <v>5621</v>
      </c>
      <c r="Z375" s="145"/>
      <c r="AA375" s="145"/>
      <c r="AB375" s="145"/>
      <c r="AC375" s="145"/>
      <c r="AD375" s="145">
        <v>0</v>
      </c>
      <c r="AE375" s="145"/>
      <c r="AF375" s="145"/>
      <c r="AG375" s="145"/>
      <c r="AH375" s="145"/>
      <c r="AI375" s="182">
        <v>5621</v>
      </c>
      <c r="AJ375" s="183"/>
      <c r="AK375" s="183"/>
      <c r="AL375" s="183"/>
      <c r="AM375" s="184"/>
      <c r="AN375" s="182">
        <v>5621</v>
      </c>
      <c r="AO375" s="183"/>
      <c r="AP375" s="183"/>
      <c r="AQ375" s="183"/>
      <c r="AR375" s="184"/>
      <c r="AS375" s="182">
        <v>0</v>
      </c>
      <c r="AT375" s="183"/>
      <c r="AU375" s="183"/>
      <c r="AV375" s="183"/>
      <c r="AW375" s="184"/>
      <c r="AX375" s="182">
        <v>5621</v>
      </c>
      <c r="AY375" s="183"/>
      <c r="AZ375" s="183"/>
      <c r="BA375" s="183"/>
      <c r="BB375" s="184"/>
      <c r="BC375" s="182">
        <f>AN375-Y375</f>
        <v>0</v>
      </c>
      <c r="BD375" s="183"/>
      <c r="BE375" s="183"/>
      <c r="BF375" s="183"/>
      <c r="BG375" s="184"/>
      <c r="BH375" s="182">
        <f>AS375-AD375</f>
        <v>0</v>
      </c>
      <c r="BI375" s="183"/>
      <c r="BJ375" s="183"/>
      <c r="BK375" s="183"/>
      <c r="BL375" s="184"/>
      <c r="BM375" s="182">
        <v>0</v>
      </c>
      <c r="BN375" s="183"/>
      <c r="BO375" s="183"/>
      <c r="BP375" s="183"/>
      <c r="BQ375" s="184"/>
      <c r="BR375" s="1"/>
      <c r="BS375" s="1"/>
      <c r="BT375" s="1"/>
      <c r="BU375" s="1"/>
      <c r="BV375" s="1"/>
      <c r="BW375" s="1"/>
      <c r="BX375" s="1"/>
      <c r="BY375" s="1"/>
      <c r="BZ375" s="2"/>
    </row>
    <row r="376" spans="1:79" ht="18.600000000000001" customHeight="1">
      <c r="A376" s="85"/>
      <c r="B376" s="86"/>
      <c r="C376" s="178" t="s">
        <v>440</v>
      </c>
      <c r="D376" s="178"/>
      <c r="E376" s="178"/>
      <c r="F376" s="178"/>
      <c r="G376" s="178"/>
      <c r="H376" s="178"/>
      <c r="I376" s="178"/>
      <c r="J376" s="179" t="s">
        <v>98</v>
      </c>
      <c r="K376" s="179"/>
      <c r="L376" s="179"/>
      <c r="M376" s="179"/>
      <c r="N376" s="179"/>
      <c r="O376" s="179" t="s">
        <v>98</v>
      </c>
      <c r="P376" s="179"/>
      <c r="Q376" s="179"/>
      <c r="R376" s="179"/>
      <c r="S376" s="179"/>
      <c r="T376" s="179"/>
      <c r="U376" s="179"/>
      <c r="V376" s="179"/>
      <c r="W376" s="179"/>
      <c r="X376" s="179"/>
      <c r="Y376" s="151"/>
      <c r="Z376" s="151"/>
      <c r="AA376" s="151"/>
      <c r="AB376" s="151"/>
      <c r="AC376" s="151"/>
      <c r="AD376" s="145"/>
      <c r="AE376" s="145"/>
      <c r="AF376" s="145"/>
      <c r="AG376" s="145"/>
      <c r="AH376" s="14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
      <c r="BS376" s="1"/>
      <c r="BT376" s="1"/>
      <c r="BU376" s="1"/>
      <c r="BV376" s="1"/>
      <c r="BW376" s="1"/>
      <c r="BX376" s="1"/>
      <c r="BY376" s="1"/>
      <c r="BZ376" s="2"/>
    </row>
    <row r="377" spans="1:79" ht="77.25" customHeight="1">
      <c r="A377" s="185"/>
      <c r="B377" s="125"/>
      <c r="C377" s="186" t="s">
        <v>389</v>
      </c>
      <c r="D377" s="186"/>
      <c r="E377" s="186"/>
      <c r="F377" s="186"/>
      <c r="G377" s="186"/>
      <c r="H377" s="186"/>
      <c r="I377" s="186"/>
      <c r="J377" s="187" t="s">
        <v>362</v>
      </c>
      <c r="K377" s="187"/>
      <c r="L377" s="187"/>
      <c r="M377" s="187"/>
      <c r="N377" s="187"/>
      <c r="O377" s="188" t="s">
        <v>201</v>
      </c>
      <c r="P377" s="189"/>
      <c r="Q377" s="189"/>
      <c r="R377" s="189"/>
      <c r="S377" s="189"/>
      <c r="T377" s="189"/>
      <c r="U377" s="189"/>
      <c r="V377" s="189"/>
      <c r="W377" s="189"/>
      <c r="X377" s="190"/>
      <c r="Y377" s="145">
        <v>100</v>
      </c>
      <c r="Z377" s="145"/>
      <c r="AA377" s="145"/>
      <c r="AB377" s="145"/>
      <c r="AC377" s="145"/>
      <c r="AD377" s="145">
        <v>0</v>
      </c>
      <c r="AE377" s="145"/>
      <c r="AF377" s="145"/>
      <c r="AG377" s="145"/>
      <c r="AH377" s="145"/>
      <c r="AI377" s="182">
        <v>100</v>
      </c>
      <c r="AJ377" s="183"/>
      <c r="AK377" s="183"/>
      <c r="AL377" s="183"/>
      <c r="AM377" s="184"/>
      <c r="AN377" s="182">
        <v>100</v>
      </c>
      <c r="AO377" s="183"/>
      <c r="AP377" s="183"/>
      <c r="AQ377" s="183"/>
      <c r="AR377" s="184"/>
      <c r="AS377" s="182">
        <v>0</v>
      </c>
      <c r="AT377" s="183"/>
      <c r="AU377" s="183"/>
      <c r="AV377" s="183"/>
      <c r="AW377" s="184"/>
      <c r="AX377" s="182">
        <v>100</v>
      </c>
      <c r="AY377" s="183"/>
      <c r="AZ377" s="183"/>
      <c r="BA377" s="183"/>
      <c r="BB377" s="184"/>
      <c r="BC377" s="182">
        <f>AN377-Y377</f>
        <v>0</v>
      </c>
      <c r="BD377" s="183"/>
      <c r="BE377" s="183"/>
      <c r="BF377" s="183"/>
      <c r="BG377" s="184"/>
      <c r="BH377" s="182">
        <f>AS377-AD377</f>
        <v>0</v>
      </c>
      <c r="BI377" s="183"/>
      <c r="BJ377" s="183"/>
      <c r="BK377" s="183"/>
      <c r="BL377" s="184"/>
      <c r="BM377" s="182">
        <v>0</v>
      </c>
      <c r="BN377" s="183"/>
      <c r="BO377" s="183"/>
      <c r="BP377" s="183"/>
      <c r="BQ377" s="184"/>
      <c r="BR377" s="1"/>
      <c r="BS377" s="1"/>
      <c r="BT377" s="1"/>
      <c r="BU377" s="1"/>
      <c r="BV377" s="1"/>
      <c r="BW377" s="1"/>
      <c r="BX377" s="1"/>
      <c r="BY377" s="1"/>
      <c r="BZ377" s="2"/>
    </row>
    <row r="378" spans="1:79" s="6" customFormat="1" ht="39" customHeight="1">
      <c r="A378" s="85"/>
      <c r="B378" s="86"/>
      <c r="C378" s="178" t="s">
        <v>474</v>
      </c>
      <c r="D378" s="178"/>
      <c r="E378" s="178"/>
      <c r="F378" s="178"/>
      <c r="G378" s="178"/>
      <c r="H378" s="178"/>
      <c r="I378" s="178"/>
      <c r="J378" s="179" t="s">
        <v>98</v>
      </c>
      <c r="K378" s="179"/>
      <c r="L378" s="179"/>
      <c r="M378" s="179"/>
      <c r="N378" s="179"/>
      <c r="O378" s="179" t="s">
        <v>98</v>
      </c>
      <c r="P378" s="179"/>
      <c r="Q378" s="179"/>
      <c r="R378" s="179"/>
      <c r="S378" s="179"/>
      <c r="T378" s="179"/>
      <c r="U378" s="179"/>
      <c r="V378" s="179"/>
      <c r="W378" s="179"/>
      <c r="X378" s="179"/>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4"/>
      <c r="BS378" s="4"/>
      <c r="BT378" s="4"/>
      <c r="BU378" s="4"/>
      <c r="BV378" s="4"/>
      <c r="BW378" s="4"/>
      <c r="BX378" s="4"/>
      <c r="BY378" s="4"/>
      <c r="BZ378" s="5"/>
      <c r="CA378" s="6" t="s">
        <v>24</v>
      </c>
    </row>
    <row r="379" spans="1:79" s="6" customFormat="1" ht="62.25" customHeight="1">
      <c r="A379" s="85"/>
      <c r="B379" s="86"/>
      <c r="C379" s="178" t="s">
        <v>473</v>
      </c>
      <c r="D379" s="178"/>
      <c r="E379" s="178"/>
      <c r="F379" s="178"/>
      <c r="G379" s="178"/>
      <c r="H379" s="178"/>
      <c r="I379" s="178"/>
      <c r="J379" s="179" t="s">
        <v>98</v>
      </c>
      <c r="K379" s="179"/>
      <c r="L379" s="179"/>
      <c r="M379" s="179"/>
      <c r="N379" s="179"/>
      <c r="O379" s="179" t="s">
        <v>98</v>
      </c>
      <c r="P379" s="179"/>
      <c r="Q379" s="179"/>
      <c r="R379" s="179"/>
      <c r="S379" s="179"/>
      <c r="T379" s="179"/>
      <c r="U379" s="179"/>
      <c r="V379" s="179"/>
      <c r="W379" s="179"/>
      <c r="X379" s="179"/>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4"/>
      <c r="BS379" s="4"/>
      <c r="BT379" s="4"/>
      <c r="BU379" s="4"/>
      <c r="BV379" s="4"/>
      <c r="BW379" s="4"/>
      <c r="BX379" s="4"/>
      <c r="BY379" s="4"/>
      <c r="BZ379" s="5"/>
      <c r="CA379" s="6" t="s">
        <v>24</v>
      </c>
    </row>
    <row r="380" spans="1:79" s="6" customFormat="1" ht="18.75" customHeight="1">
      <c r="A380" s="85"/>
      <c r="B380" s="86"/>
      <c r="C380" s="178" t="s">
        <v>97</v>
      </c>
      <c r="D380" s="178"/>
      <c r="E380" s="178"/>
      <c r="F380" s="178"/>
      <c r="G380" s="178"/>
      <c r="H380" s="178"/>
      <c r="I380" s="178"/>
      <c r="J380" s="179" t="s">
        <v>98</v>
      </c>
      <c r="K380" s="179"/>
      <c r="L380" s="179"/>
      <c r="M380" s="179"/>
      <c r="N380" s="179"/>
      <c r="O380" s="179" t="s">
        <v>98</v>
      </c>
      <c r="P380" s="179"/>
      <c r="Q380" s="179"/>
      <c r="R380" s="179"/>
      <c r="S380" s="179"/>
      <c r="T380" s="179"/>
      <c r="U380" s="179"/>
      <c r="V380" s="179"/>
      <c r="W380" s="179"/>
      <c r="X380" s="179"/>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4"/>
      <c r="BS380" s="4"/>
      <c r="BT380" s="4"/>
      <c r="BU380" s="4"/>
      <c r="BV380" s="4"/>
      <c r="BW380" s="4"/>
      <c r="BX380" s="4"/>
      <c r="BY380" s="4"/>
      <c r="BZ380" s="5"/>
      <c r="CA380" s="6" t="s">
        <v>24</v>
      </c>
    </row>
    <row r="381" spans="1:79" ht="56.45" customHeight="1">
      <c r="A381" s="185"/>
      <c r="B381" s="125"/>
      <c r="C381" s="186" t="s">
        <v>124</v>
      </c>
      <c r="D381" s="186"/>
      <c r="E381" s="186"/>
      <c r="F381" s="186"/>
      <c r="G381" s="186"/>
      <c r="H381" s="186"/>
      <c r="I381" s="186"/>
      <c r="J381" s="187" t="s">
        <v>100</v>
      </c>
      <c r="K381" s="187"/>
      <c r="L381" s="187"/>
      <c r="M381" s="187"/>
      <c r="N381" s="187"/>
      <c r="O381" s="188" t="s">
        <v>117</v>
      </c>
      <c r="P381" s="189"/>
      <c r="Q381" s="189"/>
      <c r="R381" s="189"/>
      <c r="S381" s="189"/>
      <c r="T381" s="189"/>
      <c r="U381" s="189"/>
      <c r="V381" s="189"/>
      <c r="W381" s="189"/>
      <c r="X381" s="190"/>
      <c r="Y381" s="145">
        <v>11000000</v>
      </c>
      <c r="Z381" s="145"/>
      <c r="AA381" s="145"/>
      <c r="AB381" s="145"/>
      <c r="AC381" s="145"/>
      <c r="AD381" s="145">
        <v>0</v>
      </c>
      <c r="AE381" s="145"/>
      <c r="AF381" s="145"/>
      <c r="AG381" s="145"/>
      <c r="AH381" s="145"/>
      <c r="AI381" s="182">
        <v>11000000</v>
      </c>
      <c r="AJ381" s="183"/>
      <c r="AK381" s="183"/>
      <c r="AL381" s="183"/>
      <c r="AM381" s="184"/>
      <c r="AN381" s="182">
        <v>10991216</v>
      </c>
      <c r="AO381" s="183"/>
      <c r="AP381" s="183"/>
      <c r="AQ381" s="183"/>
      <c r="AR381" s="184"/>
      <c r="AS381" s="182">
        <v>0</v>
      </c>
      <c r="AT381" s="183"/>
      <c r="AU381" s="183"/>
      <c r="AV381" s="183"/>
      <c r="AW381" s="184"/>
      <c r="AX381" s="182">
        <v>10991216</v>
      </c>
      <c r="AY381" s="183"/>
      <c r="AZ381" s="183"/>
      <c r="BA381" s="183"/>
      <c r="BB381" s="184"/>
      <c r="BC381" s="182">
        <f t="shared" si="27"/>
        <v>-8784</v>
      </c>
      <c r="BD381" s="183"/>
      <c r="BE381" s="183"/>
      <c r="BF381" s="183"/>
      <c r="BG381" s="184"/>
      <c r="BH381" s="182">
        <f t="shared" si="28"/>
        <v>0</v>
      </c>
      <c r="BI381" s="183"/>
      <c r="BJ381" s="183"/>
      <c r="BK381" s="183"/>
      <c r="BL381" s="184"/>
      <c r="BM381" s="182">
        <v>-8784</v>
      </c>
      <c r="BN381" s="183"/>
      <c r="BO381" s="183"/>
      <c r="BP381" s="183"/>
      <c r="BQ381" s="184"/>
      <c r="BR381" s="1"/>
      <c r="BS381" s="1"/>
      <c r="BT381" s="1"/>
      <c r="BU381" s="1"/>
      <c r="BV381" s="1"/>
      <c r="BW381" s="1"/>
      <c r="BX381" s="1"/>
      <c r="BY381" s="1"/>
      <c r="BZ381" s="2"/>
    </row>
    <row r="382" spans="1:79" ht="18.75" customHeight="1">
      <c r="A382" s="85"/>
      <c r="B382" s="86"/>
      <c r="C382" s="178" t="s">
        <v>198</v>
      </c>
      <c r="D382" s="178"/>
      <c r="E382" s="178"/>
      <c r="F382" s="178"/>
      <c r="G382" s="178"/>
      <c r="H382" s="178"/>
      <c r="I382" s="178"/>
      <c r="J382" s="179" t="s">
        <v>98</v>
      </c>
      <c r="K382" s="179"/>
      <c r="L382" s="179"/>
      <c r="M382" s="179"/>
      <c r="N382" s="179"/>
      <c r="O382" s="179" t="s">
        <v>98</v>
      </c>
      <c r="P382" s="179"/>
      <c r="Q382" s="179"/>
      <c r="R382" s="179"/>
      <c r="S382" s="179"/>
      <c r="T382" s="179"/>
      <c r="U382" s="179"/>
      <c r="V382" s="179"/>
      <c r="W382" s="179"/>
      <c r="X382" s="179"/>
      <c r="Y382" s="201"/>
      <c r="Z382" s="202"/>
      <c r="AA382" s="202"/>
      <c r="AB382" s="202"/>
      <c r="AC382" s="203"/>
      <c r="AD382" s="145"/>
      <c r="AE382" s="145"/>
      <c r="AF382" s="145"/>
      <c r="AG382" s="145"/>
      <c r="AH382" s="14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
      <c r="BS382" s="1"/>
      <c r="BT382" s="1"/>
      <c r="BU382" s="1"/>
      <c r="BV382" s="1"/>
      <c r="BW382" s="1"/>
      <c r="BX382" s="1"/>
      <c r="BY382" s="1"/>
      <c r="BZ382" s="2"/>
    </row>
    <row r="383" spans="1:79" ht="38.25" customHeight="1">
      <c r="A383" s="185"/>
      <c r="B383" s="125"/>
      <c r="C383" s="186" t="s">
        <v>235</v>
      </c>
      <c r="D383" s="186"/>
      <c r="E383" s="186"/>
      <c r="F383" s="186"/>
      <c r="G383" s="186"/>
      <c r="H383" s="186"/>
      <c r="I383" s="186"/>
      <c r="J383" s="187" t="s">
        <v>206</v>
      </c>
      <c r="K383" s="187"/>
      <c r="L383" s="187"/>
      <c r="M383" s="187"/>
      <c r="N383" s="187"/>
      <c r="O383" s="188" t="s">
        <v>112</v>
      </c>
      <c r="P383" s="189"/>
      <c r="Q383" s="189"/>
      <c r="R383" s="189"/>
      <c r="S383" s="189"/>
      <c r="T383" s="189"/>
      <c r="U383" s="189"/>
      <c r="V383" s="189"/>
      <c r="W383" s="189"/>
      <c r="X383" s="190"/>
      <c r="Y383" s="145">
        <v>12</v>
      </c>
      <c r="Z383" s="145"/>
      <c r="AA383" s="145"/>
      <c r="AB383" s="145"/>
      <c r="AC383" s="145"/>
      <c r="AD383" s="145">
        <v>0</v>
      </c>
      <c r="AE383" s="145"/>
      <c r="AF383" s="145"/>
      <c r="AG383" s="145"/>
      <c r="AH383" s="145"/>
      <c r="AI383" s="182">
        <v>12</v>
      </c>
      <c r="AJ383" s="183"/>
      <c r="AK383" s="183"/>
      <c r="AL383" s="183"/>
      <c r="AM383" s="184"/>
      <c r="AN383" s="182">
        <v>12</v>
      </c>
      <c r="AO383" s="183"/>
      <c r="AP383" s="183"/>
      <c r="AQ383" s="183"/>
      <c r="AR383" s="184"/>
      <c r="AS383" s="182">
        <v>0</v>
      </c>
      <c r="AT383" s="183"/>
      <c r="AU383" s="183"/>
      <c r="AV383" s="183"/>
      <c r="AW383" s="184"/>
      <c r="AX383" s="182">
        <v>12</v>
      </c>
      <c r="AY383" s="183"/>
      <c r="AZ383" s="183"/>
      <c r="BA383" s="183"/>
      <c r="BB383" s="184"/>
      <c r="BC383" s="182">
        <f t="shared" si="27"/>
        <v>0</v>
      </c>
      <c r="BD383" s="183"/>
      <c r="BE383" s="183"/>
      <c r="BF383" s="183"/>
      <c r="BG383" s="184"/>
      <c r="BH383" s="182">
        <f t="shared" si="28"/>
        <v>0</v>
      </c>
      <c r="BI383" s="183"/>
      <c r="BJ383" s="183"/>
      <c r="BK383" s="183"/>
      <c r="BL383" s="184"/>
      <c r="BM383" s="182">
        <v>0</v>
      </c>
      <c r="BN383" s="183"/>
      <c r="BO383" s="183"/>
      <c r="BP383" s="183"/>
      <c r="BQ383" s="184"/>
      <c r="BR383" s="1"/>
      <c r="BS383" s="1"/>
      <c r="BT383" s="1"/>
      <c r="BU383" s="1"/>
      <c r="BV383" s="1"/>
      <c r="BW383" s="1"/>
      <c r="BX383" s="1"/>
      <c r="BY383" s="1"/>
      <c r="BZ383" s="2"/>
    </row>
    <row r="384" spans="1:79" ht="18.75" customHeight="1">
      <c r="A384" s="85"/>
      <c r="B384" s="86"/>
      <c r="C384" s="178" t="s">
        <v>281</v>
      </c>
      <c r="D384" s="178"/>
      <c r="E384" s="178"/>
      <c r="F384" s="178"/>
      <c r="G384" s="178"/>
      <c r="H384" s="178"/>
      <c r="I384" s="178"/>
      <c r="J384" s="179" t="s">
        <v>98</v>
      </c>
      <c r="K384" s="179"/>
      <c r="L384" s="179"/>
      <c r="M384" s="179"/>
      <c r="N384" s="179"/>
      <c r="O384" s="179" t="s">
        <v>98</v>
      </c>
      <c r="P384" s="179"/>
      <c r="Q384" s="179"/>
      <c r="R384" s="179"/>
      <c r="S384" s="179"/>
      <c r="T384" s="179"/>
      <c r="U384" s="179"/>
      <c r="V384" s="179"/>
      <c r="W384" s="179"/>
      <c r="X384" s="179"/>
      <c r="Y384" s="151"/>
      <c r="Z384" s="151"/>
      <c r="AA384" s="151"/>
      <c r="AB384" s="151"/>
      <c r="AC384" s="151"/>
      <c r="AD384" s="145"/>
      <c r="AE384" s="145"/>
      <c r="AF384" s="145"/>
      <c r="AG384" s="145"/>
      <c r="AH384" s="14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
      <c r="BS384" s="1"/>
      <c r="BT384" s="1"/>
      <c r="BU384" s="1"/>
      <c r="BV384" s="1"/>
      <c r="BW384" s="1"/>
      <c r="BX384" s="1"/>
      <c r="BY384" s="1"/>
      <c r="BZ384" s="2"/>
    </row>
    <row r="385" spans="1:79" ht="44.25" customHeight="1">
      <c r="A385" s="185"/>
      <c r="B385" s="125"/>
      <c r="C385" s="186" t="s">
        <v>312</v>
      </c>
      <c r="D385" s="186"/>
      <c r="E385" s="186"/>
      <c r="F385" s="186"/>
      <c r="G385" s="186"/>
      <c r="H385" s="186"/>
      <c r="I385" s="186"/>
      <c r="J385" s="187" t="s">
        <v>100</v>
      </c>
      <c r="K385" s="187"/>
      <c r="L385" s="187"/>
      <c r="M385" s="187"/>
      <c r="N385" s="187"/>
      <c r="O385" s="188" t="s">
        <v>201</v>
      </c>
      <c r="P385" s="189"/>
      <c r="Q385" s="189"/>
      <c r="R385" s="189"/>
      <c r="S385" s="189"/>
      <c r="T385" s="189"/>
      <c r="U385" s="189"/>
      <c r="V385" s="189"/>
      <c r="W385" s="189"/>
      <c r="X385" s="190"/>
      <c r="Y385" s="145">
        <v>916666.67</v>
      </c>
      <c r="Z385" s="145"/>
      <c r="AA385" s="145"/>
      <c r="AB385" s="145"/>
      <c r="AC385" s="145"/>
      <c r="AD385" s="145">
        <v>0</v>
      </c>
      <c r="AE385" s="145"/>
      <c r="AF385" s="145"/>
      <c r="AG385" s="145"/>
      <c r="AH385" s="145"/>
      <c r="AI385" s="182">
        <v>916666.67</v>
      </c>
      <c r="AJ385" s="183"/>
      <c r="AK385" s="183"/>
      <c r="AL385" s="183"/>
      <c r="AM385" s="184"/>
      <c r="AN385" s="182">
        <v>899268</v>
      </c>
      <c r="AO385" s="183"/>
      <c r="AP385" s="183"/>
      <c r="AQ385" s="183"/>
      <c r="AR385" s="184"/>
      <c r="AS385" s="182">
        <v>0</v>
      </c>
      <c r="AT385" s="183"/>
      <c r="AU385" s="183"/>
      <c r="AV385" s="183"/>
      <c r="AW385" s="184"/>
      <c r="AX385" s="182">
        <v>899268</v>
      </c>
      <c r="AY385" s="183"/>
      <c r="AZ385" s="183"/>
      <c r="BA385" s="183"/>
      <c r="BB385" s="184"/>
      <c r="BC385" s="182">
        <f t="shared" si="27"/>
        <v>-17398.670000000042</v>
      </c>
      <c r="BD385" s="183"/>
      <c r="BE385" s="183"/>
      <c r="BF385" s="183"/>
      <c r="BG385" s="184"/>
      <c r="BH385" s="182">
        <f t="shared" si="28"/>
        <v>0</v>
      </c>
      <c r="BI385" s="183"/>
      <c r="BJ385" s="183"/>
      <c r="BK385" s="183"/>
      <c r="BL385" s="184"/>
      <c r="BM385" s="182">
        <v>-17398.670000000042</v>
      </c>
      <c r="BN385" s="183"/>
      <c r="BO385" s="183"/>
      <c r="BP385" s="183"/>
      <c r="BQ385" s="184"/>
      <c r="BR385" s="1"/>
      <c r="BS385" s="1"/>
      <c r="BT385" s="1"/>
      <c r="BU385" s="1"/>
      <c r="BV385" s="1"/>
      <c r="BW385" s="1"/>
      <c r="BX385" s="1"/>
      <c r="BY385" s="1"/>
      <c r="BZ385" s="2"/>
    </row>
    <row r="386" spans="1:79" ht="18.75" customHeight="1">
      <c r="A386" s="85"/>
      <c r="B386" s="86"/>
      <c r="C386" s="178" t="s">
        <v>360</v>
      </c>
      <c r="D386" s="178"/>
      <c r="E386" s="178"/>
      <c r="F386" s="178"/>
      <c r="G386" s="178"/>
      <c r="H386" s="178"/>
      <c r="I386" s="178"/>
      <c r="J386" s="179" t="s">
        <v>98</v>
      </c>
      <c r="K386" s="179"/>
      <c r="L386" s="179"/>
      <c r="M386" s="179"/>
      <c r="N386" s="179"/>
      <c r="O386" s="179" t="s">
        <v>98</v>
      </c>
      <c r="P386" s="179"/>
      <c r="Q386" s="179"/>
      <c r="R386" s="179"/>
      <c r="S386" s="179"/>
      <c r="T386" s="179"/>
      <c r="U386" s="179"/>
      <c r="V386" s="179"/>
      <c r="W386" s="179"/>
      <c r="X386" s="179"/>
      <c r="Y386" s="151"/>
      <c r="Z386" s="151"/>
      <c r="AA386" s="151"/>
      <c r="AB386" s="151"/>
      <c r="AC386" s="151"/>
      <c r="AD386" s="145"/>
      <c r="AE386" s="145"/>
      <c r="AF386" s="145"/>
      <c r="AG386" s="145"/>
      <c r="AH386" s="14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
      <c r="BS386" s="1"/>
      <c r="BT386" s="1"/>
      <c r="BU386" s="1"/>
      <c r="BV386" s="1"/>
      <c r="BW386" s="1"/>
      <c r="BX386" s="1"/>
      <c r="BY386" s="1"/>
      <c r="BZ386" s="2"/>
    </row>
    <row r="387" spans="1:79" ht="38.25" customHeight="1">
      <c r="A387" s="185"/>
      <c r="B387" s="125"/>
      <c r="C387" s="186" t="s">
        <v>378</v>
      </c>
      <c r="D387" s="186"/>
      <c r="E387" s="186"/>
      <c r="F387" s="186"/>
      <c r="G387" s="186"/>
      <c r="H387" s="186"/>
      <c r="I387" s="186"/>
      <c r="J387" s="187" t="s">
        <v>362</v>
      </c>
      <c r="K387" s="187"/>
      <c r="L387" s="187"/>
      <c r="M387" s="187"/>
      <c r="N387" s="187"/>
      <c r="O387" s="188" t="s">
        <v>201</v>
      </c>
      <c r="P387" s="189"/>
      <c r="Q387" s="189"/>
      <c r="R387" s="189"/>
      <c r="S387" s="189"/>
      <c r="T387" s="189"/>
      <c r="U387" s="189"/>
      <c r="V387" s="189"/>
      <c r="W387" s="189"/>
      <c r="X387" s="190"/>
      <c r="Y387" s="145">
        <v>35</v>
      </c>
      <c r="Z387" s="145"/>
      <c r="AA387" s="145"/>
      <c r="AB387" s="145"/>
      <c r="AC387" s="145"/>
      <c r="AD387" s="145">
        <v>0</v>
      </c>
      <c r="AE387" s="145"/>
      <c r="AF387" s="145"/>
      <c r="AG387" s="145"/>
      <c r="AH387" s="145"/>
      <c r="AI387" s="182">
        <v>35</v>
      </c>
      <c r="AJ387" s="183"/>
      <c r="AK387" s="183"/>
      <c r="AL387" s="183"/>
      <c r="AM387" s="184"/>
      <c r="AN387" s="182">
        <v>35</v>
      </c>
      <c r="AO387" s="183"/>
      <c r="AP387" s="183"/>
      <c r="AQ387" s="183"/>
      <c r="AR387" s="184"/>
      <c r="AS387" s="182">
        <v>0</v>
      </c>
      <c r="AT387" s="183"/>
      <c r="AU387" s="183"/>
      <c r="AV387" s="183"/>
      <c r="AW387" s="184"/>
      <c r="AX387" s="182">
        <v>35</v>
      </c>
      <c r="AY387" s="183"/>
      <c r="AZ387" s="183"/>
      <c r="BA387" s="183"/>
      <c r="BB387" s="184"/>
      <c r="BC387" s="182">
        <f t="shared" si="27"/>
        <v>0</v>
      </c>
      <c r="BD387" s="183"/>
      <c r="BE387" s="183"/>
      <c r="BF387" s="183"/>
      <c r="BG387" s="184"/>
      <c r="BH387" s="182">
        <f t="shared" si="28"/>
        <v>0</v>
      </c>
      <c r="BI387" s="183"/>
      <c r="BJ387" s="183"/>
      <c r="BK387" s="183"/>
      <c r="BL387" s="184"/>
      <c r="BM387" s="182">
        <v>0</v>
      </c>
      <c r="BN387" s="183"/>
      <c r="BO387" s="183"/>
      <c r="BP387" s="183"/>
      <c r="BQ387" s="184"/>
      <c r="BR387" s="1"/>
      <c r="BS387" s="1"/>
      <c r="BT387" s="1"/>
      <c r="BU387" s="1"/>
      <c r="BV387" s="1"/>
      <c r="BW387" s="1"/>
      <c r="BX387" s="1"/>
      <c r="BY387" s="1"/>
      <c r="BZ387" s="2"/>
    </row>
    <row r="388" spans="1:79" s="6" customFormat="1" ht="81" customHeight="1">
      <c r="A388" s="85"/>
      <c r="B388" s="86"/>
      <c r="C388" s="178" t="s">
        <v>475</v>
      </c>
      <c r="D388" s="178"/>
      <c r="E388" s="178"/>
      <c r="F388" s="178"/>
      <c r="G388" s="178"/>
      <c r="H388" s="178"/>
      <c r="I388" s="178"/>
      <c r="J388" s="179" t="s">
        <v>98</v>
      </c>
      <c r="K388" s="179"/>
      <c r="L388" s="179"/>
      <c r="M388" s="179"/>
      <c r="N388" s="179"/>
      <c r="O388" s="179" t="s">
        <v>98</v>
      </c>
      <c r="P388" s="179"/>
      <c r="Q388" s="179"/>
      <c r="R388" s="179"/>
      <c r="S388" s="179"/>
      <c r="T388" s="179"/>
      <c r="U388" s="179"/>
      <c r="V388" s="179"/>
      <c r="W388" s="179"/>
      <c r="X388" s="179"/>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4"/>
      <c r="BS388" s="4"/>
      <c r="BT388" s="4"/>
      <c r="BU388" s="4"/>
      <c r="BV388" s="4"/>
      <c r="BW388" s="4"/>
      <c r="BX388" s="4"/>
      <c r="BY388" s="4"/>
      <c r="BZ388" s="5"/>
      <c r="CA388" s="6" t="s">
        <v>24</v>
      </c>
    </row>
    <row r="389" spans="1:79" s="6" customFormat="1" ht="18.75" customHeight="1">
      <c r="A389" s="85"/>
      <c r="B389" s="86"/>
      <c r="C389" s="178" t="s">
        <v>97</v>
      </c>
      <c r="D389" s="178"/>
      <c r="E389" s="178"/>
      <c r="F389" s="178"/>
      <c r="G389" s="178"/>
      <c r="H389" s="178"/>
      <c r="I389" s="178"/>
      <c r="J389" s="179" t="s">
        <v>98</v>
      </c>
      <c r="K389" s="179"/>
      <c r="L389" s="179"/>
      <c r="M389" s="179"/>
      <c r="N389" s="179"/>
      <c r="O389" s="179" t="s">
        <v>98</v>
      </c>
      <c r="P389" s="179"/>
      <c r="Q389" s="179"/>
      <c r="R389" s="179"/>
      <c r="S389" s="179"/>
      <c r="T389" s="179"/>
      <c r="U389" s="179"/>
      <c r="V389" s="179"/>
      <c r="W389" s="179"/>
      <c r="X389" s="179"/>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4"/>
      <c r="BS389" s="4"/>
      <c r="BT389" s="4"/>
      <c r="BU389" s="4"/>
      <c r="BV389" s="4"/>
      <c r="BW389" s="4"/>
      <c r="BX389" s="4"/>
      <c r="BY389" s="4"/>
      <c r="BZ389" s="5"/>
      <c r="CA389" s="6" t="s">
        <v>24</v>
      </c>
    </row>
    <row r="390" spans="1:79" ht="51" customHeight="1">
      <c r="A390" s="185"/>
      <c r="B390" s="125"/>
      <c r="C390" s="186" t="s">
        <v>125</v>
      </c>
      <c r="D390" s="186"/>
      <c r="E390" s="186"/>
      <c r="F390" s="186"/>
      <c r="G390" s="186"/>
      <c r="H390" s="186"/>
      <c r="I390" s="186"/>
      <c r="J390" s="187" t="s">
        <v>100</v>
      </c>
      <c r="K390" s="187"/>
      <c r="L390" s="187"/>
      <c r="M390" s="187"/>
      <c r="N390" s="187"/>
      <c r="O390" s="188" t="s">
        <v>101</v>
      </c>
      <c r="P390" s="189"/>
      <c r="Q390" s="189"/>
      <c r="R390" s="189"/>
      <c r="S390" s="189"/>
      <c r="T390" s="189"/>
      <c r="U390" s="189"/>
      <c r="V390" s="189"/>
      <c r="W390" s="189"/>
      <c r="X390" s="190"/>
      <c r="Y390" s="145">
        <v>76062079.030000001</v>
      </c>
      <c r="Z390" s="145"/>
      <c r="AA390" s="145"/>
      <c r="AB390" s="145"/>
      <c r="AC390" s="145"/>
      <c r="AD390" s="145">
        <v>0</v>
      </c>
      <c r="AE390" s="145"/>
      <c r="AF390" s="145"/>
      <c r="AG390" s="145"/>
      <c r="AH390" s="145"/>
      <c r="AI390" s="182">
        <v>76062079.030000001</v>
      </c>
      <c r="AJ390" s="183"/>
      <c r="AK390" s="183"/>
      <c r="AL390" s="183"/>
      <c r="AM390" s="184"/>
      <c r="AN390" s="182">
        <v>73489094.420000002</v>
      </c>
      <c r="AO390" s="183"/>
      <c r="AP390" s="183"/>
      <c r="AQ390" s="183"/>
      <c r="AR390" s="184"/>
      <c r="AS390" s="182">
        <v>0</v>
      </c>
      <c r="AT390" s="183"/>
      <c r="AU390" s="183"/>
      <c r="AV390" s="183"/>
      <c r="AW390" s="184"/>
      <c r="AX390" s="182">
        <v>73489094.420000002</v>
      </c>
      <c r="AY390" s="183"/>
      <c r="AZ390" s="183"/>
      <c r="BA390" s="183"/>
      <c r="BB390" s="184"/>
      <c r="BC390" s="182">
        <f t="shared" si="27"/>
        <v>-2572984.6099999994</v>
      </c>
      <c r="BD390" s="183"/>
      <c r="BE390" s="183"/>
      <c r="BF390" s="183"/>
      <c r="BG390" s="184"/>
      <c r="BH390" s="182">
        <f t="shared" si="28"/>
        <v>0</v>
      </c>
      <c r="BI390" s="183"/>
      <c r="BJ390" s="183"/>
      <c r="BK390" s="183"/>
      <c r="BL390" s="184"/>
      <c r="BM390" s="182">
        <v>-2572984.6099999994</v>
      </c>
      <c r="BN390" s="183"/>
      <c r="BO390" s="183"/>
      <c r="BP390" s="183"/>
      <c r="BQ390" s="184"/>
      <c r="BR390" s="1"/>
      <c r="BS390" s="1"/>
      <c r="BT390" s="1"/>
      <c r="BU390" s="1"/>
      <c r="BV390" s="1"/>
      <c r="BW390" s="1"/>
      <c r="BX390" s="1"/>
      <c r="BY390" s="1"/>
      <c r="BZ390" s="2"/>
    </row>
    <row r="391" spans="1:79" ht="18.75" customHeight="1">
      <c r="A391" s="85"/>
      <c r="B391" s="86"/>
      <c r="C391" s="178" t="s">
        <v>198</v>
      </c>
      <c r="D391" s="178"/>
      <c r="E391" s="178"/>
      <c r="F391" s="178"/>
      <c r="G391" s="178"/>
      <c r="H391" s="178"/>
      <c r="I391" s="178"/>
      <c r="J391" s="179" t="s">
        <v>98</v>
      </c>
      <c r="K391" s="179"/>
      <c r="L391" s="179"/>
      <c r="M391" s="179"/>
      <c r="N391" s="179"/>
      <c r="O391" s="179" t="s">
        <v>98</v>
      </c>
      <c r="P391" s="179"/>
      <c r="Q391" s="179"/>
      <c r="R391" s="179"/>
      <c r="S391" s="179"/>
      <c r="T391" s="179"/>
      <c r="U391" s="179"/>
      <c r="V391" s="179"/>
      <c r="W391" s="179"/>
      <c r="X391" s="179"/>
      <c r="Y391" s="201"/>
      <c r="Z391" s="202"/>
      <c r="AA391" s="202"/>
      <c r="AB391" s="202"/>
      <c r="AC391" s="203"/>
      <c r="AD391" s="145"/>
      <c r="AE391" s="145"/>
      <c r="AF391" s="145"/>
      <c r="AG391" s="145"/>
      <c r="AH391" s="14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
      <c r="BS391" s="1"/>
      <c r="BT391" s="1"/>
      <c r="BU391" s="1"/>
      <c r="BV391" s="1"/>
      <c r="BW391" s="1"/>
      <c r="BX391" s="1"/>
      <c r="BY391" s="1"/>
      <c r="BZ391" s="2"/>
    </row>
    <row r="392" spans="1:79" ht="87.75" customHeight="1">
      <c r="A392" s="185"/>
      <c r="B392" s="125"/>
      <c r="C392" s="186" t="s">
        <v>236</v>
      </c>
      <c r="D392" s="186"/>
      <c r="E392" s="186"/>
      <c r="F392" s="186"/>
      <c r="G392" s="186"/>
      <c r="H392" s="186"/>
      <c r="I392" s="186"/>
      <c r="J392" s="187" t="s">
        <v>206</v>
      </c>
      <c r="K392" s="187"/>
      <c r="L392" s="187"/>
      <c r="M392" s="187"/>
      <c r="N392" s="187"/>
      <c r="O392" s="188" t="s">
        <v>112</v>
      </c>
      <c r="P392" s="189"/>
      <c r="Q392" s="189"/>
      <c r="R392" s="189"/>
      <c r="S392" s="189"/>
      <c r="T392" s="189"/>
      <c r="U392" s="189"/>
      <c r="V392" s="189"/>
      <c r="W392" s="189"/>
      <c r="X392" s="190"/>
      <c r="Y392" s="145">
        <v>9</v>
      </c>
      <c r="Z392" s="145"/>
      <c r="AA392" s="145"/>
      <c r="AB392" s="145"/>
      <c r="AC392" s="145"/>
      <c r="AD392" s="145">
        <v>0</v>
      </c>
      <c r="AE392" s="145"/>
      <c r="AF392" s="145"/>
      <c r="AG392" s="145"/>
      <c r="AH392" s="145"/>
      <c r="AI392" s="182">
        <v>9</v>
      </c>
      <c r="AJ392" s="183"/>
      <c r="AK392" s="183"/>
      <c r="AL392" s="183"/>
      <c r="AM392" s="184"/>
      <c r="AN392" s="182">
        <v>9</v>
      </c>
      <c r="AO392" s="183"/>
      <c r="AP392" s="183"/>
      <c r="AQ392" s="183"/>
      <c r="AR392" s="184"/>
      <c r="AS392" s="182">
        <v>0</v>
      </c>
      <c r="AT392" s="183"/>
      <c r="AU392" s="183"/>
      <c r="AV392" s="183"/>
      <c r="AW392" s="184"/>
      <c r="AX392" s="182">
        <v>9</v>
      </c>
      <c r="AY392" s="183"/>
      <c r="AZ392" s="183"/>
      <c r="BA392" s="183"/>
      <c r="BB392" s="184"/>
      <c r="BC392" s="182">
        <f t="shared" si="27"/>
        <v>0</v>
      </c>
      <c r="BD392" s="183"/>
      <c r="BE392" s="183"/>
      <c r="BF392" s="183"/>
      <c r="BG392" s="184"/>
      <c r="BH392" s="182">
        <f t="shared" si="28"/>
        <v>0</v>
      </c>
      <c r="BI392" s="183"/>
      <c r="BJ392" s="183"/>
      <c r="BK392" s="183"/>
      <c r="BL392" s="184"/>
      <c r="BM392" s="182"/>
      <c r="BN392" s="183"/>
      <c r="BO392" s="183"/>
      <c r="BP392" s="183"/>
      <c r="BQ392" s="184"/>
      <c r="BR392" s="1"/>
      <c r="BS392" s="1"/>
      <c r="BT392" s="1"/>
      <c r="BU392" s="1"/>
      <c r="BV392" s="1"/>
      <c r="BW392" s="1"/>
      <c r="BX392" s="1"/>
      <c r="BY392" s="1"/>
      <c r="BZ392" s="2"/>
    </row>
    <row r="393" spans="1:79" ht="18.75" customHeight="1">
      <c r="A393" s="85"/>
      <c r="B393" s="86"/>
      <c r="C393" s="178" t="s">
        <v>281</v>
      </c>
      <c r="D393" s="178"/>
      <c r="E393" s="178"/>
      <c r="F393" s="178"/>
      <c r="G393" s="178"/>
      <c r="H393" s="178"/>
      <c r="I393" s="178"/>
      <c r="J393" s="179" t="s">
        <v>98</v>
      </c>
      <c r="K393" s="179"/>
      <c r="L393" s="179"/>
      <c r="M393" s="179"/>
      <c r="N393" s="179"/>
      <c r="O393" s="179" t="s">
        <v>98</v>
      </c>
      <c r="P393" s="179"/>
      <c r="Q393" s="179"/>
      <c r="R393" s="179"/>
      <c r="S393" s="179"/>
      <c r="T393" s="179"/>
      <c r="U393" s="179"/>
      <c r="V393" s="179"/>
      <c r="W393" s="179"/>
      <c r="X393" s="179"/>
      <c r="Y393" s="151"/>
      <c r="Z393" s="151"/>
      <c r="AA393" s="151"/>
      <c r="AB393" s="151"/>
      <c r="AC393" s="151"/>
      <c r="AD393" s="145"/>
      <c r="AE393" s="145"/>
      <c r="AF393" s="145"/>
      <c r="AG393" s="145"/>
      <c r="AH393" s="14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
      <c r="BS393" s="1"/>
      <c r="BT393" s="1"/>
      <c r="BU393" s="1"/>
      <c r="BV393" s="1"/>
      <c r="BW393" s="1"/>
      <c r="BX393" s="1"/>
      <c r="BY393" s="1"/>
      <c r="BZ393" s="2"/>
    </row>
    <row r="394" spans="1:79" ht="63.75" customHeight="1">
      <c r="A394" s="185"/>
      <c r="B394" s="125"/>
      <c r="C394" s="186" t="s">
        <v>313</v>
      </c>
      <c r="D394" s="186"/>
      <c r="E394" s="186"/>
      <c r="F394" s="186"/>
      <c r="G394" s="186"/>
      <c r="H394" s="186"/>
      <c r="I394" s="186"/>
      <c r="J394" s="187" t="s">
        <v>100</v>
      </c>
      <c r="K394" s="187"/>
      <c r="L394" s="187"/>
      <c r="M394" s="187"/>
      <c r="N394" s="187"/>
      <c r="O394" s="188" t="s">
        <v>201</v>
      </c>
      <c r="P394" s="189"/>
      <c r="Q394" s="189"/>
      <c r="R394" s="189"/>
      <c r="S394" s="189"/>
      <c r="T394" s="189"/>
      <c r="U394" s="189"/>
      <c r="V394" s="189"/>
      <c r="W394" s="189"/>
      <c r="X394" s="190"/>
      <c r="Y394" s="145">
        <v>8451342</v>
      </c>
      <c r="Z394" s="145"/>
      <c r="AA394" s="145"/>
      <c r="AB394" s="145"/>
      <c r="AC394" s="145"/>
      <c r="AD394" s="145">
        <v>0</v>
      </c>
      <c r="AE394" s="145"/>
      <c r="AF394" s="145"/>
      <c r="AG394" s="145"/>
      <c r="AH394" s="145"/>
      <c r="AI394" s="182">
        <v>8451342</v>
      </c>
      <c r="AJ394" s="183"/>
      <c r="AK394" s="183"/>
      <c r="AL394" s="183"/>
      <c r="AM394" s="184"/>
      <c r="AN394" s="182">
        <v>6149091.2000000002</v>
      </c>
      <c r="AO394" s="183"/>
      <c r="AP394" s="183"/>
      <c r="AQ394" s="183"/>
      <c r="AR394" s="184"/>
      <c r="AS394" s="182">
        <v>0</v>
      </c>
      <c r="AT394" s="183"/>
      <c r="AU394" s="183"/>
      <c r="AV394" s="183"/>
      <c r="AW394" s="184"/>
      <c r="AX394" s="182">
        <v>6149091.2000000002</v>
      </c>
      <c r="AY394" s="183"/>
      <c r="AZ394" s="183"/>
      <c r="BA394" s="183"/>
      <c r="BB394" s="184"/>
      <c r="BC394" s="182">
        <f t="shared" si="27"/>
        <v>-2302250.7999999998</v>
      </c>
      <c r="BD394" s="183"/>
      <c r="BE394" s="183"/>
      <c r="BF394" s="183"/>
      <c r="BG394" s="184"/>
      <c r="BH394" s="182">
        <f t="shared" si="28"/>
        <v>0</v>
      </c>
      <c r="BI394" s="183"/>
      <c r="BJ394" s="183"/>
      <c r="BK394" s="183"/>
      <c r="BL394" s="184"/>
      <c r="BM394" s="182">
        <v>-2302250.7999999998</v>
      </c>
      <c r="BN394" s="183"/>
      <c r="BO394" s="183"/>
      <c r="BP394" s="183"/>
      <c r="BQ394" s="184"/>
      <c r="BR394" s="1"/>
      <c r="BS394" s="1"/>
      <c r="BT394" s="1"/>
      <c r="BU394" s="1"/>
      <c r="BV394" s="1"/>
      <c r="BW394" s="1"/>
      <c r="BX394" s="1"/>
      <c r="BY394" s="1"/>
      <c r="BZ394" s="2"/>
    </row>
    <row r="395" spans="1:79" ht="18.75" customHeight="1">
      <c r="A395" s="85"/>
      <c r="B395" s="86"/>
      <c r="C395" s="178" t="s">
        <v>360</v>
      </c>
      <c r="D395" s="178"/>
      <c r="E395" s="178"/>
      <c r="F395" s="178"/>
      <c r="G395" s="178"/>
      <c r="H395" s="178"/>
      <c r="I395" s="178"/>
      <c r="J395" s="179" t="s">
        <v>98</v>
      </c>
      <c r="K395" s="179"/>
      <c r="L395" s="179"/>
      <c r="M395" s="179"/>
      <c r="N395" s="179"/>
      <c r="O395" s="179" t="s">
        <v>98</v>
      </c>
      <c r="P395" s="179"/>
      <c r="Q395" s="179"/>
      <c r="R395" s="179"/>
      <c r="S395" s="179"/>
      <c r="T395" s="179"/>
      <c r="U395" s="179"/>
      <c r="V395" s="179"/>
      <c r="W395" s="179"/>
      <c r="X395" s="179"/>
      <c r="Y395" s="151"/>
      <c r="Z395" s="151"/>
      <c r="AA395" s="151"/>
      <c r="AB395" s="151"/>
      <c r="AC395" s="151"/>
      <c r="AD395" s="145"/>
      <c r="AE395" s="145"/>
      <c r="AF395" s="145"/>
      <c r="AG395" s="145"/>
      <c r="AH395" s="14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
      <c r="BS395" s="1"/>
      <c r="BT395" s="1"/>
      <c r="BU395" s="1"/>
      <c r="BV395" s="1"/>
      <c r="BW395" s="1"/>
      <c r="BX395" s="1"/>
      <c r="BY395" s="1"/>
      <c r="BZ395" s="2"/>
    </row>
    <row r="396" spans="1:79" ht="83.25" customHeight="1">
      <c r="A396" s="185"/>
      <c r="B396" s="125"/>
      <c r="C396" s="186" t="s">
        <v>379</v>
      </c>
      <c r="D396" s="186"/>
      <c r="E396" s="186"/>
      <c r="F396" s="186"/>
      <c r="G396" s="186"/>
      <c r="H396" s="186"/>
      <c r="I396" s="186"/>
      <c r="J396" s="187" t="s">
        <v>362</v>
      </c>
      <c r="K396" s="187"/>
      <c r="L396" s="187"/>
      <c r="M396" s="187"/>
      <c r="N396" s="187"/>
      <c r="O396" s="188" t="s">
        <v>201</v>
      </c>
      <c r="P396" s="189"/>
      <c r="Q396" s="189"/>
      <c r="R396" s="189"/>
      <c r="S396" s="189"/>
      <c r="T396" s="189"/>
      <c r="U396" s="189"/>
      <c r="V396" s="189"/>
      <c r="W396" s="189"/>
      <c r="X396" s="190"/>
      <c r="Y396" s="145">
        <v>100</v>
      </c>
      <c r="Z396" s="145"/>
      <c r="AA396" s="145"/>
      <c r="AB396" s="145"/>
      <c r="AC396" s="145"/>
      <c r="AD396" s="145">
        <v>0</v>
      </c>
      <c r="AE396" s="145"/>
      <c r="AF396" s="145"/>
      <c r="AG396" s="145"/>
      <c r="AH396" s="145"/>
      <c r="AI396" s="182">
        <v>100</v>
      </c>
      <c r="AJ396" s="183"/>
      <c r="AK396" s="183"/>
      <c r="AL396" s="183"/>
      <c r="AM396" s="184"/>
      <c r="AN396" s="182">
        <v>97</v>
      </c>
      <c r="AO396" s="183"/>
      <c r="AP396" s="183"/>
      <c r="AQ396" s="183"/>
      <c r="AR396" s="184"/>
      <c r="AS396" s="182">
        <v>0</v>
      </c>
      <c r="AT396" s="183"/>
      <c r="AU396" s="183"/>
      <c r="AV396" s="183"/>
      <c r="AW396" s="184"/>
      <c r="AX396" s="182">
        <v>97</v>
      </c>
      <c r="AY396" s="183"/>
      <c r="AZ396" s="183"/>
      <c r="BA396" s="183"/>
      <c r="BB396" s="184"/>
      <c r="BC396" s="182">
        <f t="shared" si="27"/>
        <v>-3</v>
      </c>
      <c r="BD396" s="183"/>
      <c r="BE396" s="183"/>
      <c r="BF396" s="183"/>
      <c r="BG396" s="184"/>
      <c r="BH396" s="182">
        <f t="shared" si="28"/>
        <v>0</v>
      </c>
      <c r="BI396" s="183"/>
      <c r="BJ396" s="183"/>
      <c r="BK396" s="183"/>
      <c r="BL396" s="184"/>
      <c r="BM396" s="182">
        <v>-3</v>
      </c>
      <c r="BN396" s="183"/>
      <c r="BO396" s="183"/>
      <c r="BP396" s="183"/>
      <c r="BQ396" s="184"/>
      <c r="BR396" s="1"/>
      <c r="BS396" s="1"/>
      <c r="BT396" s="1"/>
      <c r="BU396" s="1"/>
      <c r="BV396" s="1"/>
      <c r="BW396" s="1"/>
      <c r="BX396" s="1"/>
      <c r="BY396" s="1"/>
      <c r="BZ396" s="2"/>
    </row>
    <row r="397" spans="1:79" s="6" customFormat="1" ht="60.75" customHeight="1">
      <c r="A397" s="85"/>
      <c r="B397" s="86"/>
      <c r="C397" s="178" t="s">
        <v>476</v>
      </c>
      <c r="D397" s="178"/>
      <c r="E397" s="178"/>
      <c r="F397" s="178"/>
      <c r="G397" s="178"/>
      <c r="H397" s="178"/>
      <c r="I397" s="178"/>
      <c r="J397" s="179" t="s">
        <v>98</v>
      </c>
      <c r="K397" s="179"/>
      <c r="L397" s="179"/>
      <c r="M397" s="179"/>
      <c r="N397" s="179"/>
      <c r="O397" s="179" t="s">
        <v>98</v>
      </c>
      <c r="P397" s="179"/>
      <c r="Q397" s="179"/>
      <c r="R397" s="179"/>
      <c r="S397" s="179"/>
      <c r="T397" s="179"/>
      <c r="U397" s="179"/>
      <c r="V397" s="179"/>
      <c r="W397" s="179"/>
      <c r="X397" s="179"/>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4"/>
      <c r="BS397" s="4"/>
      <c r="BT397" s="4"/>
      <c r="BU397" s="4"/>
      <c r="BV397" s="4"/>
      <c r="BW397" s="4"/>
      <c r="BX397" s="4"/>
      <c r="BY397" s="4"/>
      <c r="BZ397" s="5"/>
      <c r="CA397" s="6" t="s">
        <v>24</v>
      </c>
    </row>
    <row r="398" spans="1:79" s="6" customFormat="1" ht="18.75" customHeight="1">
      <c r="A398" s="85"/>
      <c r="B398" s="86"/>
      <c r="C398" s="178" t="s">
        <v>97</v>
      </c>
      <c r="D398" s="178"/>
      <c r="E398" s="178"/>
      <c r="F398" s="178"/>
      <c r="G398" s="178"/>
      <c r="H398" s="178"/>
      <c r="I398" s="178"/>
      <c r="J398" s="179" t="s">
        <v>98</v>
      </c>
      <c r="K398" s="179"/>
      <c r="L398" s="179"/>
      <c r="M398" s="179"/>
      <c r="N398" s="179"/>
      <c r="O398" s="179" t="s">
        <v>98</v>
      </c>
      <c r="P398" s="179"/>
      <c r="Q398" s="179"/>
      <c r="R398" s="179"/>
      <c r="S398" s="179"/>
      <c r="T398" s="179"/>
      <c r="U398" s="179"/>
      <c r="V398" s="179"/>
      <c r="W398" s="179"/>
      <c r="X398" s="179"/>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4"/>
      <c r="BS398" s="4"/>
      <c r="BT398" s="4"/>
      <c r="BU398" s="4"/>
      <c r="BV398" s="4"/>
      <c r="BW398" s="4"/>
      <c r="BX398" s="4"/>
      <c r="BY398" s="4"/>
      <c r="BZ398" s="5"/>
      <c r="CA398" s="6" t="s">
        <v>24</v>
      </c>
    </row>
    <row r="399" spans="1:79" ht="63" customHeight="1">
      <c r="A399" s="185"/>
      <c r="B399" s="125"/>
      <c r="C399" s="186" t="s">
        <v>126</v>
      </c>
      <c r="D399" s="186"/>
      <c r="E399" s="186"/>
      <c r="F399" s="186"/>
      <c r="G399" s="186"/>
      <c r="H399" s="186"/>
      <c r="I399" s="186"/>
      <c r="J399" s="187" t="s">
        <v>100</v>
      </c>
      <c r="K399" s="187"/>
      <c r="L399" s="187"/>
      <c r="M399" s="187"/>
      <c r="N399" s="187"/>
      <c r="O399" s="188" t="s">
        <v>101</v>
      </c>
      <c r="P399" s="189"/>
      <c r="Q399" s="189"/>
      <c r="R399" s="189"/>
      <c r="S399" s="189"/>
      <c r="T399" s="189"/>
      <c r="U399" s="189"/>
      <c r="V399" s="189"/>
      <c r="W399" s="189"/>
      <c r="X399" s="190"/>
      <c r="Y399" s="145">
        <v>600000</v>
      </c>
      <c r="Z399" s="145"/>
      <c r="AA399" s="145"/>
      <c r="AB399" s="145"/>
      <c r="AC399" s="145"/>
      <c r="AD399" s="145">
        <v>0</v>
      </c>
      <c r="AE399" s="145"/>
      <c r="AF399" s="145"/>
      <c r="AG399" s="145"/>
      <c r="AH399" s="145"/>
      <c r="AI399" s="182">
        <v>600000</v>
      </c>
      <c r="AJ399" s="183"/>
      <c r="AK399" s="183"/>
      <c r="AL399" s="183"/>
      <c r="AM399" s="184"/>
      <c r="AN399" s="182">
        <v>596330</v>
      </c>
      <c r="AO399" s="183"/>
      <c r="AP399" s="183"/>
      <c r="AQ399" s="183"/>
      <c r="AR399" s="184"/>
      <c r="AS399" s="182">
        <v>0</v>
      </c>
      <c r="AT399" s="183"/>
      <c r="AU399" s="183"/>
      <c r="AV399" s="183"/>
      <c r="AW399" s="184"/>
      <c r="AX399" s="182">
        <v>596330</v>
      </c>
      <c r="AY399" s="183"/>
      <c r="AZ399" s="183"/>
      <c r="BA399" s="183"/>
      <c r="BB399" s="184"/>
      <c r="BC399" s="182">
        <f t="shared" si="27"/>
        <v>-3670</v>
      </c>
      <c r="BD399" s="183"/>
      <c r="BE399" s="183"/>
      <c r="BF399" s="183"/>
      <c r="BG399" s="184"/>
      <c r="BH399" s="182">
        <f t="shared" si="28"/>
        <v>0</v>
      </c>
      <c r="BI399" s="183"/>
      <c r="BJ399" s="183"/>
      <c r="BK399" s="183"/>
      <c r="BL399" s="184"/>
      <c r="BM399" s="182">
        <v>-3670</v>
      </c>
      <c r="BN399" s="183"/>
      <c r="BO399" s="183"/>
      <c r="BP399" s="183"/>
      <c r="BQ399" s="184"/>
      <c r="BR399" s="1"/>
      <c r="BS399" s="1"/>
      <c r="BT399" s="1"/>
      <c r="BU399" s="1"/>
      <c r="BV399" s="1"/>
      <c r="BW399" s="1"/>
      <c r="BX399" s="1"/>
      <c r="BY399" s="1"/>
      <c r="BZ399" s="2"/>
    </row>
    <row r="400" spans="1:79" ht="18.75" customHeight="1">
      <c r="A400" s="85"/>
      <c r="B400" s="86"/>
      <c r="C400" s="178" t="s">
        <v>198</v>
      </c>
      <c r="D400" s="178"/>
      <c r="E400" s="178"/>
      <c r="F400" s="178"/>
      <c r="G400" s="178"/>
      <c r="H400" s="178"/>
      <c r="I400" s="178"/>
      <c r="J400" s="179" t="s">
        <v>98</v>
      </c>
      <c r="K400" s="179"/>
      <c r="L400" s="179"/>
      <c r="M400" s="179"/>
      <c r="N400" s="179"/>
      <c r="O400" s="179" t="s">
        <v>98</v>
      </c>
      <c r="P400" s="179"/>
      <c r="Q400" s="179"/>
      <c r="R400" s="179"/>
      <c r="S400" s="179"/>
      <c r="T400" s="179"/>
      <c r="U400" s="179"/>
      <c r="V400" s="179"/>
      <c r="W400" s="179"/>
      <c r="X400" s="179"/>
      <c r="Y400" s="201"/>
      <c r="Z400" s="202"/>
      <c r="AA400" s="202"/>
      <c r="AB400" s="202"/>
      <c r="AC400" s="203"/>
      <c r="AD400" s="145"/>
      <c r="AE400" s="145"/>
      <c r="AF400" s="145"/>
      <c r="AG400" s="145"/>
      <c r="AH400" s="14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
      <c r="BS400" s="1"/>
      <c r="BT400" s="1"/>
      <c r="BU400" s="1"/>
      <c r="BV400" s="1"/>
      <c r="BW400" s="1"/>
      <c r="BX400" s="1"/>
      <c r="BY400" s="1"/>
      <c r="BZ400" s="2"/>
    </row>
    <row r="401" spans="1:79" ht="52.5" customHeight="1">
      <c r="A401" s="185"/>
      <c r="B401" s="125"/>
      <c r="C401" s="186" t="s">
        <v>237</v>
      </c>
      <c r="D401" s="186"/>
      <c r="E401" s="186"/>
      <c r="F401" s="186"/>
      <c r="G401" s="186"/>
      <c r="H401" s="186"/>
      <c r="I401" s="186"/>
      <c r="J401" s="187" t="s">
        <v>206</v>
      </c>
      <c r="K401" s="187"/>
      <c r="L401" s="187"/>
      <c r="M401" s="187"/>
      <c r="N401" s="187"/>
      <c r="O401" s="188" t="s">
        <v>112</v>
      </c>
      <c r="P401" s="189"/>
      <c r="Q401" s="189"/>
      <c r="R401" s="189"/>
      <c r="S401" s="189"/>
      <c r="T401" s="189"/>
      <c r="U401" s="189"/>
      <c r="V401" s="189"/>
      <c r="W401" s="189"/>
      <c r="X401" s="190"/>
      <c r="Y401" s="145">
        <v>12</v>
      </c>
      <c r="Z401" s="145"/>
      <c r="AA401" s="145"/>
      <c r="AB401" s="145"/>
      <c r="AC401" s="145"/>
      <c r="AD401" s="145">
        <v>0</v>
      </c>
      <c r="AE401" s="145"/>
      <c r="AF401" s="145"/>
      <c r="AG401" s="145"/>
      <c r="AH401" s="145"/>
      <c r="AI401" s="182">
        <v>12</v>
      </c>
      <c r="AJ401" s="183"/>
      <c r="AK401" s="183"/>
      <c r="AL401" s="183"/>
      <c r="AM401" s="184"/>
      <c r="AN401" s="182">
        <v>12</v>
      </c>
      <c r="AO401" s="183"/>
      <c r="AP401" s="183"/>
      <c r="AQ401" s="183"/>
      <c r="AR401" s="184"/>
      <c r="AS401" s="182">
        <v>0</v>
      </c>
      <c r="AT401" s="183"/>
      <c r="AU401" s="183"/>
      <c r="AV401" s="183"/>
      <c r="AW401" s="184"/>
      <c r="AX401" s="182">
        <v>12</v>
      </c>
      <c r="AY401" s="183"/>
      <c r="AZ401" s="183"/>
      <c r="BA401" s="183"/>
      <c r="BB401" s="184"/>
      <c r="BC401" s="182">
        <f t="shared" si="27"/>
        <v>0</v>
      </c>
      <c r="BD401" s="183"/>
      <c r="BE401" s="183"/>
      <c r="BF401" s="183"/>
      <c r="BG401" s="184"/>
      <c r="BH401" s="182">
        <f t="shared" si="28"/>
        <v>0</v>
      </c>
      <c r="BI401" s="183"/>
      <c r="BJ401" s="183"/>
      <c r="BK401" s="183"/>
      <c r="BL401" s="184"/>
      <c r="BM401" s="182">
        <v>0</v>
      </c>
      <c r="BN401" s="183"/>
      <c r="BO401" s="183"/>
      <c r="BP401" s="183"/>
      <c r="BQ401" s="184"/>
      <c r="BR401" s="1"/>
      <c r="BS401" s="1"/>
      <c r="BT401" s="1"/>
      <c r="BU401" s="1"/>
      <c r="BV401" s="1"/>
      <c r="BW401" s="1"/>
      <c r="BX401" s="1"/>
      <c r="BY401" s="1"/>
      <c r="BZ401" s="2"/>
    </row>
    <row r="402" spans="1:79" ht="18.75" customHeight="1">
      <c r="A402" s="85"/>
      <c r="B402" s="86"/>
      <c r="C402" s="178" t="s">
        <v>281</v>
      </c>
      <c r="D402" s="178"/>
      <c r="E402" s="178"/>
      <c r="F402" s="178"/>
      <c r="G402" s="178"/>
      <c r="H402" s="178"/>
      <c r="I402" s="178"/>
      <c r="J402" s="179" t="s">
        <v>98</v>
      </c>
      <c r="K402" s="179"/>
      <c r="L402" s="179"/>
      <c r="M402" s="179"/>
      <c r="N402" s="179"/>
      <c r="O402" s="179" t="s">
        <v>98</v>
      </c>
      <c r="P402" s="179"/>
      <c r="Q402" s="179"/>
      <c r="R402" s="179"/>
      <c r="S402" s="179"/>
      <c r="T402" s="179"/>
      <c r="U402" s="179"/>
      <c r="V402" s="179"/>
      <c r="W402" s="179"/>
      <c r="X402" s="179"/>
      <c r="Y402" s="151"/>
      <c r="Z402" s="151"/>
      <c r="AA402" s="151"/>
      <c r="AB402" s="151"/>
      <c r="AC402" s="151"/>
      <c r="AD402" s="145"/>
      <c r="AE402" s="145"/>
      <c r="AF402" s="145"/>
      <c r="AG402" s="145"/>
      <c r="AH402" s="14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
      <c r="BS402" s="1"/>
      <c r="BT402" s="1"/>
      <c r="BU402" s="1"/>
      <c r="BV402" s="1"/>
      <c r="BW402" s="1"/>
      <c r="BX402" s="1"/>
      <c r="BY402" s="1"/>
      <c r="BZ402" s="2"/>
    </row>
    <row r="403" spans="1:79" ht="45" customHeight="1">
      <c r="A403" s="185"/>
      <c r="B403" s="125"/>
      <c r="C403" s="186" t="s">
        <v>314</v>
      </c>
      <c r="D403" s="186"/>
      <c r="E403" s="186"/>
      <c r="F403" s="186"/>
      <c r="G403" s="186"/>
      <c r="H403" s="186"/>
      <c r="I403" s="186"/>
      <c r="J403" s="187" t="s">
        <v>100</v>
      </c>
      <c r="K403" s="187"/>
      <c r="L403" s="187"/>
      <c r="M403" s="187"/>
      <c r="N403" s="187"/>
      <c r="O403" s="188" t="s">
        <v>201</v>
      </c>
      <c r="P403" s="189"/>
      <c r="Q403" s="189"/>
      <c r="R403" s="189"/>
      <c r="S403" s="189"/>
      <c r="T403" s="189"/>
      <c r="U403" s="189"/>
      <c r="V403" s="189"/>
      <c r="W403" s="189"/>
      <c r="X403" s="190"/>
      <c r="Y403" s="145">
        <v>50000</v>
      </c>
      <c r="Z403" s="145"/>
      <c r="AA403" s="145"/>
      <c r="AB403" s="145"/>
      <c r="AC403" s="145"/>
      <c r="AD403" s="145">
        <v>0</v>
      </c>
      <c r="AE403" s="145"/>
      <c r="AF403" s="145"/>
      <c r="AG403" s="145"/>
      <c r="AH403" s="145"/>
      <c r="AI403" s="182">
        <v>50000</v>
      </c>
      <c r="AJ403" s="183"/>
      <c r="AK403" s="183"/>
      <c r="AL403" s="183"/>
      <c r="AM403" s="184"/>
      <c r="AN403" s="182">
        <v>41360.83</v>
      </c>
      <c r="AO403" s="183"/>
      <c r="AP403" s="183"/>
      <c r="AQ403" s="183"/>
      <c r="AR403" s="184"/>
      <c r="AS403" s="182">
        <v>0</v>
      </c>
      <c r="AT403" s="183"/>
      <c r="AU403" s="183"/>
      <c r="AV403" s="183"/>
      <c r="AW403" s="184"/>
      <c r="AX403" s="182">
        <v>41360.83</v>
      </c>
      <c r="AY403" s="183"/>
      <c r="AZ403" s="183"/>
      <c r="BA403" s="183"/>
      <c r="BB403" s="184"/>
      <c r="BC403" s="182">
        <f t="shared" si="27"/>
        <v>-8639.1699999999983</v>
      </c>
      <c r="BD403" s="183"/>
      <c r="BE403" s="183"/>
      <c r="BF403" s="183"/>
      <c r="BG403" s="184"/>
      <c r="BH403" s="182">
        <f t="shared" si="28"/>
        <v>0</v>
      </c>
      <c r="BI403" s="183"/>
      <c r="BJ403" s="183"/>
      <c r="BK403" s="183"/>
      <c r="BL403" s="184"/>
      <c r="BM403" s="182">
        <v>-8639.1699999999983</v>
      </c>
      <c r="BN403" s="183"/>
      <c r="BO403" s="183"/>
      <c r="BP403" s="183"/>
      <c r="BQ403" s="184"/>
      <c r="BR403" s="1"/>
      <c r="BS403" s="1"/>
      <c r="BT403" s="1"/>
      <c r="BU403" s="1"/>
      <c r="BV403" s="1"/>
      <c r="BW403" s="1"/>
      <c r="BX403" s="1"/>
      <c r="BY403" s="1"/>
      <c r="BZ403" s="2"/>
    </row>
    <row r="404" spans="1:79" ht="18.75" customHeight="1">
      <c r="A404" s="85"/>
      <c r="B404" s="86"/>
      <c r="C404" s="178" t="s">
        <v>360</v>
      </c>
      <c r="D404" s="178"/>
      <c r="E404" s="178"/>
      <c r="F404" s="178"/>
      <c r="G404" s="178"/>
      <c r="H404" s="178"/>
      <c r="I404" s="178"/>
      <c r="J404" s="179" t="s">
        <v>98</v>
      </c>
      <c r="K404" s="179"/>
      <c r="L404" s="179"/>
      <c r="M404" s="179"/>
      <c r="N404" s="179"/>
      <c r="O404" s="179" t="s">
        <v>98</v>
      </c>
      <c r="P404" s="179"/>
      <c r="Q404" s="179"/>
      <c r="R404" s="179"/>
      <c r="S404" s="179"/>
      <c r="T404" s="179"/>
      <c r="U404" s="179"/>
      <c r="V404" s="179"/>
      <c r="W404" s="179"/>
      <c r="X404" s="179"/>
      <c r="Y404" s="151"/>
      <c r="Z404" s="151"/>
      <c r="AA404" s="151"/>
      <c r="AB404" s="151"/>
      <c r="AC404" s="151"/>
      <c r="AD404" s="145"/>
      <c r="AE404" s="145"/>
      <c r="AF404" s="145"/>
      <c r="AG404" s="145"/>
      <c r="AH404" s="14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
      <c r="BS404" s="1"/>
      <c r="BT404" s="1"/>
      <c r="BU404" s="1"/>
      <c r="BV404" s="1"/>
      <c r="BW404" s="1"/>
      <c r="BX404" s="1"/>
      <c r="BY404" s="1"/>
      <c r="BZ404" s="2"/>
    </row>
    <row r="405" spans="1:79" ht="57" customHeight="1">
      <c r="A405" s="185"/>
      <c r="B405" s="125"/>
      <c r="C405" s="186" t="s">
        <v>380</v>
      </c>
      <c r="D405" s="186"/>
      <c r="E405" s="186"/>
      <c r="F405" s="186"/>
      <c r="G405" s="186"/>
      <c r="H405" s="186"/>
      <c r="I405" s="186"/>
      <c r="J405" s="187" t="s">
        <v>362</v>
      </c>
      <c r="K405" s="187"/>
      <c r="L405" s="187"/>
      <c r="M405" s="187"/>
      <c r="N405" s="187"/>
      <c r="O405" s="188" t="s">
        <v>201</v>
      </c>
      <c r="P405" s="189"/>
      <c r="Q405" s="189"/>
      <c r="R405" s="189"/>
      <c r="S405" s="189"/>
      <c r="T405" s="189"/>
      <c r="U405" s="189"/>
      <c r="V405" s="189"/>
      <c r="W405" s="189"/>
      <c r="X405" s="190"/>
      <c r="Y405" s="145">
        <v>100</v>
      </c>
      <c r="Z405" s="145"/>
      <c r="AA405" s="145"/>
      <c r="AB405" s="145"/>
      <c r="AC405" s="145"/>
      <c r="AD405" s="145">
        <v>0</v>
      </c>
      <c r="AE405" s="145"/>
      <c r="AF405" s="145"/>
      <c r="AG405" s="145"/>
      <c r="AH405" s="145"/>
      <c r="AI405" s="182">
        <v>100</v>
      </c>
      <c r="AJ405" s="183"/>
      <c r="AK405" s="183"/>
      <c r="AL405" s="183"/>
      <c r="AM405" s="184"/>
      <c r="AN405" s="182">
        <v>82.72</v>
      </c>
      <c r="AO405" s="183"/>
      <c r="AP405" s="183"/>
      <c r="AQ405" s="183"/>
      <c r="AR405" s="184"/>
      <c r="AS405" s="182">
        <v>0</v>
      </c>
      <c r="AT405" s="183"/>
      <c r="AU405" s="183"/>
      <c r="AV405" s="183"/>
      <c r="AW405" s="184"/>
      <c r="AX405" s="182">
        <v>82.72</v>
      </c>
      <c r="AY405" s="183"/>
      <c r="AZ405" s="183"/>
      <c r="BA405" s="183"/>
      <c r="BB405" s="184"/>
      <c r="BC405" s="182">
        <f t="shared" si="27"/>
        <v>-17.28</v>
      </c>
      <c r="BD405" s="183"/>
      <c r="BE405" s="183"/>
      <c r="BF405" s="183"/>
      <c r="BG405" s="184"/>
      <c r="BH405" s="182">
        <f t="shared" si="28"/>
        <v>0</v>
      </c>
      <c r="BI405" s="183"/>
      <c r="BJ405" s="183"/>
      <c r="BK405" s="183"/>
      <c r="BL405" s="184"/>
      <c r="BM405" s="182">
        <v>-17.28</v>
      </c>
      <c r="BN405" s="183"/>
      <c r="BO405" s="183"/>
      <c r="BP405" s="183"/>
      <c r="BQ405" s="184"/>
      <c r="BR405" s="1"/>
      <c r="BS405" s="1"/>
      <c r="BT405" s="1"/>
      <c r="BU405" s="1"/>
      <c r="BV405" s="1"/>
      <c r="BW405" s="1"/>
      <c r="BX405" s="1"/>
      <c r="BY405" s="1"/>
      <c r="BZ405" s="2"/>
    </row>
    <row r="406" spans="1:79" s="6" customFormat="1" ht="51" customHeight="1">
      <c r="A406" s="85"/>
      <c r="B406" s="86"/>
      <c r="C406" s="178" t="s">
        <v>477</v>
      </c>
      <c r="D406" s="178"/>
      <c r="E406" s="178"/>
      <c r="F406" s="178"/>
      <c r="G406" s="178"/>
      <c r="H406" s="178"/>
      <c r="I406" s="178"/>
      <c r="J406" s="179" t="s">
        <v>98</v>
      </c>
      <c r="K406" s="179"/>
      <c r="L406" s="179"/>
      <c r="M406" s="179"/>
      <c r="N406" s="179"/>
      <c r="O406" s="179" t="s">
        <v>98</v>
      </c>
      <c r="P406" s="179"/>
      <c r="Q406" s="179"/>
      <c r="R406" s="179"/>
      <c r="S406" s="179"/>
      <c r="T406" s="179"/>
      <c r="U406" s="179"/>
      <c r="V406" s="179"/>
      <c r="W406" s="179"/>
      <c r="X406" s="179"/>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4"/>
      <c r="BS406" s="4"/>
      <c r="BT406" s="4"/>
      <c r="BU406" s="4"/>
      <c r="BV406" s="4"/>
      <c r="BW406" s="4"/>
      <c r="BX406" s="4"/>
      <c r="BY406" s="4"/>
      <c r="BZ406" s="5"/>
      <c r="CA406" s="6" t="s">
        <v>24</v>
      </c>
    </row>
    <row r="407" spans="1:79" s="6" customFormat="1" ht="18.75" customHeight="1">
      <c r="A407" s="85"/>
      <c r="B407" s="86"/>
      <c r="C407" s="178" t="s">
        <v>97</v>
      </c>
      <c r="D407" s="178"/>
      <c r="E407" s="178"/>
      <c r="F407" s="178"/>
      <c r="G407" s="178"/>
      <c r="H407" s="178"/>
      <c r="I407" s="178"/>
      <c r="J407" s="179" t="s">
        <v>98</v>
      </c>
      <c r="K407" s="179"/>
      <c r="L407" s="179"/>
      <c r="M407" s="179"/>
      <c r="N407" s="179"/>
      <c r="O407" s="179" t="s">
        <v>98</v>
      </c>
      <c r="P407" s="179"/>
      <c r="Q407" s="179"/>
      <c r="R407" s="179"/>
      <c r="S407" s="179"/>
      <c r="T407" s="179"/>
      <c r="U407" s="179"/>
      <c r="V407" s="179"/>
      <c r="W407" s="179"/>
      <c r="X407" s="179"/>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4"/>
      <c r="BS407" s="4"/>
      <c r="BT407" s="4"/>
      <c r="BU407" s="4"/>
      <c r="BV407" s="4"/>
      <c r="BW407" s="4"/>
      <c r="BX407" s="4"/>
      <c r="BY407" s="4"/>
      <c r="BZ407" s="5"/>
      <c r="CA407" s="6" t="s">
        <v>24</v>
      </c>
    </row>
    <row r="408" spans="1:79" ht="61.5" customHeight="1">
      <c r="A408" s="185"/>
      <c r="B408" s="125"/>
      <c r="C408" s="186" t="s">
        <v>127</v>
      </c>
      <c r="D408" s="186"/>
      <c r="E408" s="186"/>
      <c r="F408" s="186"/>
      <c r="G408" s="186"/>
      <c r="H408" s="186"/>
      <c r="I408" s="186"/>
      <c r="J408" s="187" t="s">
        <v>100</v>
      </c>
      <c r="K408" s="187"/>
      <c r="L408" s="187"/>
      <c r="M408" s="187"/>
      <c r="N408" s="187"/>
      <c r="O408" s="188" t="s">
        <v>101</v>
      </c>
      <c r="P408" s="189"/>
      <c r="Q408" s="189"/>
      <c r="R408" s="189"/>
      <c r="S408" s="189"/>
      <c r="T408" s="189"/>
      <c r="U408" s="189"/>
      <c r="V408" s="189"/>
      <c r="W408" s="189"/>
      <c r="X408" s="190"/>
      <c r="Y408" s="145">
        <v>7410659.9699999997</v>
      </c>
      <c r="Z408" s="145"/>
      <c r="AA408" s="145"/>
      <c r="AB408" s="145"/>
      <c r="AC408" s="145"/>
      <c r="AD408" s="145">
        <v>0</v>
      </c>
      <c r="AE408" s="145"/>
      <c r="AF408" s="145"/>
      <c r="AG408" s="145"/>
      <c r="AH408" s="145"/>
      <c r="AI408" s="182">
        <v>7410659.9699999997</v>
      </c>
      <c r="AJ408" s="183"/>
      <c r="AK408" s="183"/>
      <c r="AL408" s="183"/>
      <c r="AM408" s="184"/>
      <c r="AN408" s="182">
        <v>6100015.9400000004</v>
      </c>
      <c r="AO408" s="183"/>
      <c r="AP408" s="183"/>
      <c r="AQ408" s="183"/>
      <c r="AR408" s="184"/>
      <c r="AS408" s="182">
        <v>0</v>
      </c>
      <c r="AT408" s="183"/>
      <c r="AU408" s="183"/>
      <c r="AV408" s="183"/>
      <c r="AW408" s="184"/>
      <c r="AX408" s="182">
        <v>6100015.9400000004</v>
      </c>
      <c r="AY408" s="183"/>
      <c r="AZ408" s="183"/>
      <c r="BA408" s="183"/>
      <c r="BB408" s="184"/>
      <c r="BC408" s="182">
        <f t="shared" si="27"/>
        <v>-1310644.0299999993</v>
      </c>
      <c r="BD408" s="183"/>
      <c r="BE408" s="183"/>
      <c r="BF408" s="183"/>
      <c r="BG408" s="184"/>
      <c r="BH408" s="182">
        <f t="shared" si="28"/>
        <v>0</v>
      </c>
      <c r="BI408" s="183"/>
      <c r="BJ408" s="183"/>
      <c r="BK408" s="183"/>
      <c r="BL408" s="184"/>
      <c r="BM408" s="182">
        <v>-1310644.0299999993</v>
      </c>
      <c r="BN408" s="183"/>
      <c r="BO408" s="183"/>
      <c r="BP408" s="183"/>
      <c r="BQ408" s="184"/>
      <c r="BR408" s="1"/>
      <c r="BS408" s="1"/>
      <c r="BT408" s="1"/>
      <c r="BU408" s="1"/>
      <c r="BV408" s="1"/>
      <c r="BW408" s="1"/>
      <c r="BX408" s="1"/>
      <c r="BY408" s="1"/>
      <c r="BZ408" s="2"/>
    </row>
    <row r="409" spans="1:79" ht="18.75" customHeight="1">
      <c r="A409" s="85"/>
      <c r="B409" s="86"/>
      <c r="C409" s="178" t="s">
        <v>198</v>
      </c>
      <c r="D409" s="178"/>
      <c r="E409" s="178"/>
      <c r="F409" s="178"/>
      <c r="G409" s="178"/>
      <c r="H409" s="178"/>
      <c r="I409" s="178"/>
      <c r="J409" s="179" t="s">
        <v>98</v>
      </c>
      <c r="K409" s="179"/>
      <c r="L409" s="179"/>
      <c r="M409" s="179"/>
      <c r="N409" s="179"/>
      <c r="O409" s="179" t="s">
        <v>98</v>
      </c>
      <c r="P409" s="179"/>
      <c r="Q409" s="179"/>
      <c r="R409" s="179"/>
      <c r="S409" s="179"/>
      <c r="T409" s="179"/>
      <c r="U409" s="179"/>
      <c r="V409" s="179"/>
      <c r="W409" s="179"/>
      <c r="X409" s="179"/>
      <c r="Y409" s="201"/>
      <c r="Z409" s="202"/>
      <c r="AA409" s="202"/>
      <c r="AB409" s="202"/>
      <c r="AC409" s="203"/>
      <c r="AD409" s="145"/>
      <c r="AE409" s="145"/>
      <c r="AF409" s="145"/>
      <c r="AG409" s="145"/>
      <c r="AH409" s="14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
      <c r="BS409" s="1"/>
      <c r="BT409" s="1"/>
      <c r="BU409" s="1"/>
      <c r="BV409" s="1"/>
      <c r="BW409" s="1"/>
      <c r="BX409" s="1"/>
      <c r="BY409" s="1"/>
      <c r="BZ409" s="2"/>
    </row>
    <row r="410" spans="1:79" ht="51" customHeight="1">
      <c r="A410" s="185"/>
      <c r="B410" s="125"/>
      <c r="C410" s="186" t="s">
        <v>238</v>
      </c>
      <c r="D410" s="186"/>
      <c r="E410" s="186"/>
      <c r="F410" s="186"/>
      <c r="G410" s="186"/>
      <c r="H410" s="186"/>
      <c r="I410" s="186"/>
      <c r="J410" s="187" t="s">
        <v>206</v>
      </c>
      <c r="K410" s="187"/>
      <c r="L410" s="187"/>
      <c r="M410" s="187"/>
      <c r="N410" s="187"/>
      <c r="O410" s="188" t="s">
        <v>112</v>
      </c>
      <c r="P410" s="189"/>
      <c r="Q410" s="189"/>
      <c r="R410" s="189"/>
      <c r="S410" s="189"/>
      <c r="T410" s="189"/>
      <c r="U410" s="189"/>
      <c r="V410" s="189"/>
      <c r="W410" s="189"/>
      <c r="X410" s="190"/>
      <c r="Y410" s="145">
        <v>4</v>
      </c>
      <c r="Z410" s="145"/>
      <c r="AA410" s="145"/>
      <c r="AB410" s="145"/>
      <c r="AC410" s="145"/>
      <c r="AD410" s="145">
        <v>0</v>
      </c>
      <c r="AE410" s="145"/>
      <c r="AF410" s="145"/>
      <c r="AG410" s="145"/>
      <c r="AH410" s="145"/>
      <c r="AI410" s="182">
        <v>4</v>
      </c>
      <c r="AJ410" s="183"/>
      <c r="AK410" s="183"/>
      <c r="AL410" s="183"/>
      <c r="AM410" s="184"/>
      <c r="AN410" s="182">
        <v>3</v>
      </c>
      <c r="AO410" s="183"/>
      <c r="AP410" s="183"/>
      <c r="AQ410" s="183"/>
      <c r="AR410" s="184"/>
      <c r="AS410" s="182">
        <v>0</v>
      </c>
      <c r="AT410" s="183"/>
      <c r="AU410" s="183"/>
      <c r="AV410" s="183"/>
      <c r="AW410" s="184"/>
      <c r="AX410" s="182">
        <v>3</v>
      </c>
      <c r="AY410" s="183"/>
      <c r="AZ410" s="183"/>
      <c r="BA410" s="183"/>
      <c r="BB410" s="184"/>
      <c r="BC410" s="182">
        <f t="shared" si="27"/>
        <v>-1</v>
      </c>
      <c r="BD410" s="183"/>
      <c r="BE410" s="183"/>
      <c r="BF410" s="183"/>
      <c r="BG410" s="184"/>
      <c r="BH410" s="182">
        <f t="shared" si="28"/>
        <v>0</v>
      </c>
      <c r="BI410" s="183"/>
      <c r="BJ410" s="183"/>
      <c r="BK410" s="183"/>
      <c r="BL410" s="184"/>
      <c r="BM410" s="182">
        <v>-1</v>
      </c>
      <c r="BN410" s="183"/>
      <c r="BO410" s="183"/>
      <c r="BP410" s="183"/>
      <c r="BQ410" s="184"/>
      <c r="BR410" s="1"/>
      <c r="BS410" s="1"/>
      <c r="BT410" s="1"/>
      <c r="BU410" s="1"/>
      <c r="BV410" s="1"/>
      <c r="BW410" s="1"/>
      <c r="BX410" s="1"/>
      <c r="BY410" s="1"/>
      <c r="BZ410" s="2"/>
    </row>
    <row r="411" spans="1:79" ht="18.75" customHeight="1">
      <c r="A411" s="85"/>
      <c r="B411" s="86"/>
      <c r="C411" s="178" t="s">
        <v>281</v>
      </c>
      <c r="D411" s="178"/>
      <c r="E411" s="178"/>
      <c r="F411" s="178"/>
      <c r="G411" s="178"/>
      <c r="H411" s="178"/>
      <c r="I411" s="178"/>
      <c r="J411" s="179" t="s">
        <v>98</v>
      </c>
      <c r="K411" s="179"/>
      <c r="L411" s="179"/>
      <c r="M411" s="179"/>
      <c r="N411" s="179"/>
      <c r="O411" s="179" t="s">
        <v>98</v>
      </c>
      <c r="P411" s="179"/>
      <c r="Q411" s="179"/>
      <c r="R411" s="179"/>
      <c r="S411" s="179"/>
      <c r="T411" s="179"/>
      <c r="U411" s="179"/>
      <c r="V411" s="179"/>
      <c r="W411" s="179"/>
      <c r="X411" s="179"/>
      <c r="Y411" s="151"/>
      <c r="Z411" s="151"/>
      <c r="AA411" s="151"/>
      <c r="AB411" s="151"/>
      <c r="AC411" s="151"/>
      <c r="AD411" s="145"/>
      <c r="AE411" s="145"/>
      <c r="AF411" s="145"/>
      <c r="AG411" s="145"/>
      <c r="AH411" s="14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
      <c r="BS411" s="1"/>
      <c r="BT411" s="1"/>
      <c r="BU411" s="1"/>
      <c r="BV411" s="1"/>
      <c r="BW411" s="1"/>
      <c r="BX411" s="1"/>
      <c r="BY411" s="1"/>
      <c r="BZ411" s="2"/>
    </row>
    <row r="412" spans="1:79" ht="32.1" customHeight="1">
      <c r="A412" s="185"/>
      <c r="B412" s="125"/>
      <c r="C412" s="186" t="s">
        <v>315</v>
      </c>
      <c r="D412" s="186"/>
      <c r="E412" s="186"/>
      <c r="F412" s="186"/>
      <c r="G412" s="186"/>
      <c r="H412" s="186"/>
      <c r="I412" s="186"/>
      <c r="J412" s="187" t="s">
        <v>100</v>
      </c>
      <c r="K412" s="187"/>
      <c r="L412" s="187"/>
      <c r="M412" s="187"/>
      <c r="N412" s="187"/>
      <c r="O412" s="188" t="s">
        <v>201</v>
      </c>
      <c r="P412" s="189"/>
      <c r="Q412" s="189"/>
      <c r="R412" s="189"/>
      <c r="S412" s="189"/>
      <c r="T412" s="189"/>
      <c r="U412" s="189"/>
      <c r="V412" s="189"/>
      <c r="W412" s="189"/>
      <c r="X412" s="190"/>
      <c r="Y412" s="145">
        <v>1852665</v>
      </c>
      <c r="Z412" s="145"/>
      <c r="AA412" s="145"/>
      <c r="AB412" s="145"/>
      <c r="AC412" s="145"/>
      <c r="AD412" s="145">
        <v>0</v>
      </c>
      <c r="AE412" s="145"/>
      <c r="AF412" s="145"/>
      <c r="AG412" s="145"/>
      <c r="AH412" s="145"/>
      <c r="AI412" s="182">
        <v>1852665</v>
      </c>
      <c r="AJ412" s="183"/>
      <c r="AK412" s="183"/>
      <c r="AL412" s="183"/>
      <c r="AM412" s="184"/>
      <c r="AN412" s="182">
        <v>1525003.99</v>
      </c>
      <c r="AO412" s="183"/>
      <c r="AP412" s="183"/>
      <c r="AQ412" s="183"/>
      <c r="AR412" s="184"/>
      <c r="AS412" s="182">
        <v>0</v>
      </c>
      <c r="AT412" s="183"/>
      <c r="AU412" s="183"/>
      <c r="AV412" s="183"/>
      <c r="AW412" s="184"/>
      <c r="AX412" s="182">
        <v>1525003.99</v>
      </c>
      <c r="AY412" s="183"/>
      <c r="AZ412" s="183"/>
      <c r="BA412" s="183"/>
      <c r="BB412" s="184"/>
      <c r="BC412" s="182">
        <f t="shared" si="27"/>
        <v>-327661.01</v>
      </c>
      <c r="BD412" s="183"/>
      <c r="BE412" s="183"/>
      <c r="BF412" s="183"/>
      <c r="BG412" s="184"/>
      <c r="BH412" s="182">
        <f t="shared" si="28"/>
        <v>0</v>
      </c>
      <c r="BI412" s="183"/>
      <c r="BJ412" s="183"/>
      <c r="BK412" s="183"/>
      <c r="BL412" s="184"/>
      <c r="BM412" s="182">
        <v>-327661.01</v>
      </c>
      <c r="BN412" s="183"/>
      <c r="BO412" s="183"/>
      <c r="BP412" s="183"/>
      <c r="BQ412" s="184"/>
      <c r="BR412" s="1"/>
      <c r="BS412" s="1"/>
      <c r="BT412" s="1"/>
      <c r="BU412" s="1"/>
      <c r="BV412" s="1"/>
      <c r="BW412" s="1"/>
      <c r="BX412" s="1"/>
      <c r="BY412" s="1"/>
      <c r="BZ412" s="2"/>
    </row>
    <row r="413" spans="1:79" ht="18.75" customHeight="1">
      <c r="A413" s="85"/>
      <c r="B413" s="86"/>
      <c r="C413" s="178" t="s">
        <v>360</v>
      </c>
      <c r="D413" s="178"/>
      <c r="E413" s="178"/>
      <c r="F413" s="178"/>
      <c r="G413" s="178"/>
      <c r="H413" s="178"/>
      <c r="I413" s="178"/>
      <c r="J413" s="179" t="s">
        <v>98</v>
      </c>
      <c r="K413" s="179"/>
      <c r="L413" s="179"/>
      <c r="M413" s="179"/>
      <c r="N413" s="179"/>
      <c r="O413" s="179" t="s">
        <v>98</v>
      </c>
      <c r="P413" s="179"/>
      <c r="Q413" s="179"/>
      <c r="R413" s="179"/>
      <c r="S413" s="179"/>
      <c r="T413" s="179"/>
      <c r="U413" s="179"/>
      <c r="V413" s="179"/>
      <c r="W413" s="179"/>
      <c r="X413" s="179"/>
      <c r="Y413" s="151"/>
      <c r="Z413" s="151"/>
      <c r="AA413" s="151"/>
      <c r="AB413" s="151"/>
      <c r="AC413" s="151"/>
      <c r="AD413" s="145"/>
      <c r="AE413" s="145"/>
      <c r="AF413" s="145"/>
      <c r="AG413" s="145"/>
      <c r="AH413" s="14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c r="BR413" s="1"/>
      <c r="BS413" s="1"/>
      <c r="BT413" s="1"/>
      <c r="BU413" s="1"/>
      <c r="BV413" s="1"/>
      <c r="BW413" s="1"/>
      <c r="BX413" s="1"/>
      <c r="BY413" s="1"/>
      <c r="BZ413" s="2"/>
    </row>
    <row r="414" spans="1:79" ht="48.75" customHeight="1">
      <c r="A414" s="185"/>
      <c r="B414" s="125"/>
      <c r="C414" s="186" t="s">
        <v>381</v>
      </c>
      <c r="D414" s="186"/>
      <c r="E414" s="186"/>
      <c r="F414" s="186"/>
      <c r="G414" s="186"/>
      <c r="H414" s="186"/>
      <c r="I414" s="186"/>
      <c r="J414" s="187" t="s">
        <v>362</v>
      </c>
      <c r="K414" s="187"/>
      <c r="L414" s="187"/>
      <c r="M414" s="187"/>
      <c r="N414" s="187"/>
      <c r="O414" s="188" t="s">
        <v>201</v>
      </c>
      <c r="P414" s="189"/>
      <c r="Q414" s="189"/>
      <c r="R414" s="189"/>
      <c r="S414" s="189"/>
      <c r="T414" s="189"/>
      <c r="U414" s="189"/>
      <c r="V414" s="189"/>
      <c r="W414" s="189"/>
      <c r="X414" s="190"/>
      <c r="Y414" s="145">
        <v>100</v>
      </c>
      <c r="Z414" s="145"/>
      <c r="AA414" s="145"/>
      <c r="AB414" s="145"/>
      <c r="AC414" s="145"/>
      <c r="AD414" s="145">
        <v>0</v>
      </c>
      <c r="AE414" s="145"/>
      <c r="AF414" s="145"/>
      <c r="AG414" s="145"/>
      <c r="AH414" s="145"/>
      <c r="AI414" s="182">
        <v>100</v>
      </c>
      <c r="AJ414" s="183"/>
      <c r="AK414" s="183"/>
      <c r="AL414" s="183"/>
      <c r="AM414" s="184"/>
      <c r="AN414" s="182">
        <v>82.3</v>
      </c>
      <c r="AO414" s="183"/>
      <c r="AP414" s="183"/>
      <c r="AQ414" s="183"/>
      <c r="AR414" s="184"/>
      <c r="AS414" s="182">
        <v>0</v>
      </c>
      <c r="AT414" s="183"/>
      <c r="AU414" s="183"/>
      <c r="AV414" s="183"/>
      <c r="AW414" s="184"/>
      <c r="AX414" s="182">
        <v>82.3</v>
      </c>
      <c r="AY414" s="183"/>
      <c r="AZ414" s="183"/>
      <c r="BA414" s="183"/>
      <c r="BB414" s="184"/>
      <c r="BC414" s="182">
        <f t="shared" si="27"/>
        <v>-17.700000000000003</v>
      </c>
      <c r="BD414" s="183"/>
      <c r="BE414" s="183"/>
      <c r="BF414" s="183"/>
      <c r="BG414" s="184"/>
      <c r="BH414" s="182">
        <f t="shared" si="28"/>
        <v>0</v>
      </c>
      <c r="BI414" s="183"/>
      <c r="BJ414" s="183"/>
      <c r="BK414" s="183"/>
      <c r="BL414" s="184"/>
      <c r="BM414" s="182">
        <v>-17.700000000000003</v>
      </c>
      <c r="BN414" s="183"/>
      <c r="BO414" s="183"/>
      <c r="BP414" s="183"/>
      <c r="BQ414" s="184"/>
      <c r="BR414" s="1"/>
      <c r="BS414" s="1"/>
      <c r="BT414" s="1"/>
      <c r="BU414" s="1"/>
      <c r="BV414" s="1"/>
      <c r="BW414" s="1"/>
      <c r="BX414" s="1"/>
      <c r="BY414" s="1"/>
      <c r="BZ414" s="2"/>
    </row>
    <row r="415" spans="1:79" s="6" customFormat="1" ht="42" customHeight="1">
      <c r="A415" s="85"/>
      <c r="B415" s="86"/>
      <c r="C415" s="178" t="s">
        <v>479</v>
      </c>
      <c r="D415" s="178"/>
      <c r="E415" s="178"/>
      <c r="F415" s="178"/>
      <c r="G415" s="178"/>
      <c r="H415" s="178"/>
      <c r="I415" s="178"/>
      <c r="J415" s="179" t="s">
        <v>98</v>
      </c>
      <c r="K415" s="179"/>
      <c r="L415" s="179"/>
      <c r="M415" s="179"/>
      <c r="N415" s="179"/>
      <c r="O415" s="179" t="s">
        <v>98</v>
      </c>
      <c r="P415" s="179"/>
      <c r="Q415" s="179"/>
      <c r="R415" s="179"/>
      <c r="S415" s="179"/>
      <c r="T415" s="179"/>
      <c r="U415" s="179"/>
      <c r="V415" s="179"/>
      <c r="W415" s="179"/>
      <c r="X415" s="179"/>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c r="BR415" s="4"/>
      <c r="BS415" s="4"/>
      <c r="BT415" s="4"/>
      <c r="BU415" s="4"/>
      <c r="BV415" s="4"/>
      <c r="BW415" s="4"/>
      <c r="BX415" s="4"/>
      <c r="BY415" s="4"/>
      <c r="BZ415" s="5"/>
      <c r="CA415" s="6" t="s">
        <v>24</v>
      </c>
    </row>
    <row r="416" spans="1:79" s="6" customFormat="1" ht="63" customHeight="1">
      <c r="A416" s="85"/>
      <c r="B416" s="86"/>
      <c r="C416" s="178" t="s">
        <v>478</v>
      </c>
      <c r="D416" s="178"/>
      <c r="E416" s="178"/>
      <c r="F416" s="178"/>
      <c r="G416" s="178"/>
      <c r="H416" s="178"/>
      <c r="I416" s="178"/>
      <c r="J416" s="179" t="s">
        <v>98</v>
      </c>
      <c r="K416" s="179"/>
      <c r="L416" s="179"/>
      <c r="M416" s="179"/>
      <c r="N416" s="179"/>
      <c r="O416" s="179" t="s">
        <v>98</v>
      </c>
      <c r="P416" s="179"/>
      <c r="Q416" s="179"/>
      <c r="R416" s="179"/>
      <c r="S416" s="179"/>
      <c r="T416" s="179"/>
      <c r="U416" s="179"/>
      <c r="V416" s="179"/>
      <c r="W416" s="179"/>
      <c r="X416" s="179"/>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c r="BR416" s="4"/>
      <c r="BS416" s="4"/>
      <c r="BT416" s="4"/>
      <c r="BU416" s="4"/>
      <c r="BV416" s="4"/>
      <c r="BW416" s="4"/>
      <c r="BX416" s="4"/>
      <c r="BY416" s="4"/>
      <c r="BZ416" s="5"/>
      <c r="CA416" s="6" t="s">
        <v>24</v>
      </c>
    </row>
    <row r="417" spans="1:79" s="6" customFormat="1" ht="18" customHeight="1">
      <c r="A417" s="85"/>
      <c r="B417" s="86"/>
      <c r="C417" s="178" t="s">
        <v>97</v>
      </c>
      <c r="D417" s="178"/>
      <c r="E417" s="178"/>
      <c r="F417" s="178"/>
      <c r="G417" s="178"/>
      <c r="H417" s="178"/>
      <c r="I417" s="178"/>
      <c r="J417" s="179" t="s">
        <v>98</v>
      </c>
      <c r="K417" s="179"/>
      <c r="L417" s="179"/>
      <c r="M417" s="179"/>
      <c r="N417" s="179"/>
      <c r="O417" s="179" t="s">
        <v>98</v>
      </c>
      <c r="P417" s="179"/>
      <c r="Q417" s="179"/>
      <c r="R417" s="179"/>
      <c r="S417" s="179"/>
      <c r="T417" s="179"/>
      <c r="U417" s="179"/>
      <c r="V417" s="179"/>
      <c r="W417" s="179"/>
      <c r="X417" s="179"/>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c r="BR417" s="4"/>
      <c r="BS417" s="4"/>
      <c r="BT417" s="4"/>
      <c r="BU417" s="4"/>
      <c r="BV417" s="4"/>
      <c r="BW417" s="4"/>
      <c r="BX417" s="4"/>
      <c r="BY417" s="4"/>
      <c r="BZ417" s="5"/>
      <c r="CA417" s="6" t="s">
        <v>24</v>
      </c>
    </row>
    <row r="418" spans="1:79" ht="58.5" customHeight="1">
      <c r="A418" s="185"/>
      <c r="B418" s="125"/>
      <c r="C418" s="186" t="s">
        <v>128</v>
      </c>
      <c r="D418" s="186"/>
      <c r="E418" s="186"/>
      <c r="F418" s="186"/>
      <c r="G418" s="186"/>
      <c r="H418" s="186"/>
      <c r="I418" s="186"/>
      <c r="J418" s="187" t="s">
        <v>100</v>
      </c>
      <c r="K418" s="187"/>
      <c r="L418" s="187"/>
      <c r="M418" s="187"/>
      <c r="N418" s="187"/>
      <c r="O418" s="188" t="s">
        <v>101</v>
      </c>
      <c r="P418" s="189"/>
      <c r="Q418" s="189"/>
      <c r="R418" s="189"/>
      <c r="S418" s="189"/>
      <c r="T418" s="189"/>
      <c r="U418" s="189"/>
      <c r="V418" s="189"/>
      <c r="W418" s="189"/>
      <c r="X418" s="190"/>
      <c r="Y418" s="145">
        <v>9497686.1600000001</v>
      </c>
      <c r="Z418" s="145"/>
      <c r="AA418" s="145"/>
      <c r="AB418" s="145"/>
      <c r="AC418" s="145"/>
      <c r="AD418" s="145">
        <v>0</v>
      </c>
      <c r="AE418" s="145"/>
      <c r="AF418" s="145"/>
      <c r="AG418" s="145"/>
      <c r="AH418" s="145"/>
      <c r="AI418" s="182">
        <v>9497686.1600000001</v>
      </c>
      <c r="AJ418" s="183"/>
      <c r="AK418" s="183"/>
      <c r="AL418" s="183"/>
      <c r="AM418" s="184"/>
      <c r="AN418" s="182">
        <v>9495087.1699999999</v>
      </c>
      <c r="AO418" s="183"/>
      <c r="AP418" s="183"/>
      <c r="AQ418" s="183"/>
      <c r="AR418" s="184"/>
      <c r="AS418" s="182">
        <v>0</v>
      </c>
      <c r="AT418" s="183"/>
      <c r="AU418" s="183"/>
      <c r="AV418" s="183"/>
      <c r="AW418" s="184"/>
      <c r="AX418" s="182">
        <v>9495087.1699999999</v>
      </c>
      <c r="AY418" s="183"/>
      <c r="AZ418" s="183"/>
      <c r="BA418" s="183"/>
      <c r="BB418" s="184"/>
      <c r="BC418" s="182">
        <f t="shared" si="27"/>
        <v>-2598.9900000002235</v>
      </c>
      <c r="BD418" s="183"/>
      <c r="BE418" s="183"/>
      <c r="BF418" s="183"/>
      <c r="BG418" s="184"/>
      <c r="BH418" s="182">
        <f t="shared" si="28"/>
        <v>0</v>
      </c>
      <c r="BI418" s="183"/>
      <c r="BJ418" s="183"/>
      <c r="BK418" s="183"/>
      <c r="BL418" s="184"/>
      <c r="BM418" s="182">
        <v>-2598.9900000002235</v>
      </c>
      <c r="BN418" s="183"/>
      <c r="BO418" s="183"/>
      <c r="BP418" s="183"/>
      <c r="BQ418" s="184"/>
      <c r="BR418" s="1"/>
      <c r="BS418" s="1"/>
      <c r="BT418" s="1"/>
      <c r="BU418" s="1"/>
      <c r="BV418" s="1"/>
      <c r="BW418" s="1"/>
      <c r="BX418" s="1"/>
      <c r="BY418" s="1"/>
      <c r="BZ418" s="2"/>
    </row>
    <row r="419" spans="1:79" ht="18.75" customHeight="1">
      <c r="A419" s="85"/>
      <c r="B419" s="86"/>
      <c r="C419" s="178" t="s">
        <v>198</v>
      </c>
      <c r="D419" s="178"/>
      <c r="E419" s="178"/>
      <c r="F419" s="178"/>
      <c r="G419" s="178"/>
      <c r="H419" s="178"/>
      <c r="I419" s="178"/>
      <c r="J419" s="179" t="s">
        <v>98</v>
      </c>
      <c r="K419" s="179"/>
      <c r="L419" s="179"/>
      <c r="M419" s="179"/>
      <c r="N419" s="179"/>
      <c r="O419" s="179" t="s">
        <v>98</v>
      </c>
      <c r="P419" s="179"/>
      <c r="Q419" s="179"/>
      <c r="R419" s="179"/>
      <c r="S419" s="179"/>
      <c r="T419" s="179"/>
      <c r="U419" s="179"/>
      <c r="V419" s="179"/>
      <c r="W419" s="179"/>
      <c r="X419" s="179"/>
      <c r="Y419" s="201"/>
      <c r="Z419" s="202"/>
      <c r="AA419" s="202"/>
      <c r="AB419" s="202"/>
      <c r="AC419" s="203"/>
      <c r="AD419" s="145"/>
      <c r="AE419" s="145"/>
      <c r="AF419" s="145"/>
      <c r="AG419" s="145"/>
      <c r="AH419" s="14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c r="BR419" s="1"/>
      <c r="BS419" s="1"/>
      <c r="BT419" s="1"/>
      <c r="BU419" s="1"/>
      <c r="BV419" s="1"/>
      <c r="BW419" s="1"/>
      <c r="BX419" s="1"/>
      <c r="BY419" s="1"/>
      <c r="BZ419" s="2"/>
    </row>
    <row r="420" spans="1:79" ht="51" customHeight="1">
      <c r="A420" s="185"/>
      <c r="B420" s="125"/>
      <c r="C420" s="186" t="s">
        <v>239</v>
      </c>
      <c r="D420" s="186"/>
      <c r="E420" s="186"/>
      <c r="F420" s="186"/>
      <c r="G420" s="186"/>
      <c r="H420" s="186"/>
      <c r="I420" s="186"/>
      <c r="J420" s="187" t="s">
        <v>206</v>
      </c>
      <c r="K420" s="187"/>
      <c r="L420" s="187"/>
      <c r="M420" s="187"/>
      <c r="N420" s="187"/>
      <c r="O420" s="188" t="s">
        <v>112</v>
      </c>
      <c r="P420" s="189"/>
      <c r="Q420" s="189"/>
      <c r="R420" s="189"/>
      <c r="S420" s="189"/>
      <c r="T420" s="189"/>
      <c r="U420" s="189"/>
      <c r="V420" s="189"/>
      <c r="W420" s="189"/>
      <c r="X420" s="190"/>
      <c r="Y420" s="145">
        <v>12</v>
      </c>
      <c r="Z420" s="145"/>
      <c r="AA420" s="145"/>
      <c r="AB420" s="145"/>
      <c r="AC420" s="145"/>
      <c r="AD420" s="145">
        <v>0</v>
      </c>
      <c r="AE420" s="145"/>
      <c r="AF420" s="145"/>
      <c r="AG420" s="145"/>
      <c r="AH420" s="145"/>
      <c r="AI420" s="182">
        <v>12</v>
      </c>
      <c r="AJ420" s="183"/>
      <c r="AK420" s="183"/>
      <c r="AL420" s="183"/>
      <c r="AM420" s="184"/>
      <c r="AN420" s="182">
        <v>12</v>
      </c>
      <c r="AO420" s="183"/>
      <c r="AP420" s="183"/>
      <c r="AQ420" s="183"/>
      <c r="AR420" s="184"/>
      <c r="AS420" s="182">
        <v>0</v>
      </c>
      <c r="AT420" s="183"/>
      <c r="AU420" s="183"/>
      <c r="AV420" s="183"/>
      <c r="AW420" s="184"/>
      <c r="AX420" s="182">
        <v>12</v>
      </c>
      <c r="AY420" s="183"/>
      <c r="AZ420" s="183"/>
      <c r="BA420" s="183"/>
      <c r="BB420" s="184"/>
      <c r="BC420" s="182">
        <f t="shared" si="27"/>
        <v>0</v>
      </c>
      <c r="BD420" s="183"/>
      <c r="BE420" s="183"/>
      <c r="BF420" s="183"/>
      <c r="BG420" s="184"/>
      <c r="BH420" s="182">
        <f t="shared" si="28"/>
        <v>0</v>
      </c>
      <c r="BI420" s="183"/>
      <c r="BJ420" s="183"/>
      <c r="BK420" s="183"/>
      <c r="BL420" s="184"/>
      <c r="BM420" s="182">
        <v>0</v>
      </c>
      <c r="BN420" s="183"/>
      <c r="BO420" s="183"/>
      <c r="BP420" s="183"/>
      <c r="BQ420" s="184"/>
      <c r="BR420" s="1"/>
      <c r="BS420" s="1"/>
      <c r="BT420" s="1"/>
      <c r="BU420" s="1"/>
      <c r="BV420" s="1"/>
      <c r="BW420" s="1"/>
      <c r="BX420" s="1"/>
      <c r="BY420" s="1"/>
      <c r="BZ420" s="2"/>
    </row>
    <row r="421" spans="1:79" ht="18.75" customHeight="1">
      <c r="A421" s="85"/>
      <c r="B421" s="86"/>
      <c r="C421" s="178" t="s">
        <v>281</v>
      </c>
      <c r="D421" s="178"/>
      <c r="E421" s="178"/>
      <c r="F421" s="178"/>
      <c r="G421" s="178"/>
      <c r="H421" s="178"/>
      <c r="I421" s="178"/>
      <c r="J421" s="179" t="s">
        <v>98</v>
      </c>
      <c r="K421" s="179"/>
      <c r="L421" s="179"/>
      <c r="M421" s="179"/>
      <c r="N421" s="179"/>
      <c r="O421" s="179" t="s">
        <v>98</v>
      </c>
      <c r="P421" s="179"/>
      <c r="Q421" s="179"/>
      <c r="R421" s="179"/>
      <c r="S421" s="179"/>
      <c r="T421" s="179"/>
      <c r="U421" s="179"/>
      <c r="V421" s="179"/>
      <c r="W421" s="179"/>
      <c r="X421" s="179"/>
      <c r="Y421" s="151"/>
      <c r="Z421" s="151"/>
      <c r="AA421" s="151"/>
      <c r="AB421" s="151"/>
      <c r="AC421" s="151"/>
      <c r="AD421" s="145"/>
      <c r="AE421" s="145"/>
      <c r="AF421" s="145"/>
      <c r="AG421" s="145"/>
      <c r="AH421" s="14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c r="BR421" s="1"/>
      <c r="BS421" s="1"/>
      <c r="BT421" s="1"/>
      <c r="BU421" s="1"/>
      <c r="BV421" s="1"/>
      <c r="BW421" s="1"/>
      <c r="BX421" s="1"/>
      <c r="BY421" s="1"/>
      <c r="BZ421" s="2"/>
    </row>
    <row r="422" spans="1:79" ht="56.25" customHeight="1">
      <c r="A422" s="185"/>
      <c r="B422" s="125"/>
      <c r="C422" s="186" t="s">
        <v>316</v>
      </c>
      <c r="D422" s="186"/>
      <c r="E422" s="186"/>
      <c r="F422" s="186"/>
      <c r="G422" s="186"/>
      <c r="H422" s="186"/>
      <c r="I422" s="186"/>
      <c r="J422" s="187" t="s">
        <v>100</v>
      </c>
      <c r="K422" s="187"/>
      <c r="L422" s="187"/>
      <c r="M422" s="187"/>
      <c r="N422" s="187"/>
      <c r="O422" s="188" t="s">
        <v>201</v>
      </c>
      <c r="P422" s="189"/>
      <c r="Q422" s="189"/>
      <c r="R422" s="189"/>
      <c r="S422" s="189"/>
      <c r="T422" s="189"/>
      <c r="U422" s="189"/>
      <c r="V422" s="189"/>
      <c r="W422" s="189"/>
      <c r="X422" s="190"/>
      <c r="Y422" s="145">
        <v>791474</v>
      </c>
      <c r="Z422" s="145"/>
      <c r="AA422" s="145"/>
      <c r="AB422" s="145"/>
      <c r="AC422" s="145"/>
      <c r="AD422" s="145">
        <v>0</v>
      </c>
      <c r="AE422" s="145"/>
      <c r="AF422" s="145"/>
      <c r="AG422" s="145"/>
      <c r="AH422" s="145"/>
      <c r="AI422" s="182">
        <v>791474</v>
      </c>
      <c r="AJ422" s="183"/>
      <c r="AK422" s="183"/>
      <c r="AL422" s="183"/>
      <c r="AM422" s="184"/>
      <c r="AN422" s="182">
        <v>791257.26</v>
      </c>
      <c r="AO422" s="183"/>
      <c r="AP422" s="183"/>
      <c r="AQ422" s="183"/>
      <c r="AR422" s="184"/>
      <c r="AS422" s="182">
        <v>0</v>
      </c>
      <c r="AT422" s="183"/>
      <c r="AU422" s="183"/>
      <c r="AV422" s="183"/>
      <c r="AW422" s="184"/>
      <c r="AX422" s="182">
        <v>791257.26</v>
      </c>
      <c r="AY422" s="183"/>
      <c r="AZ422" s="183"/>
      <c r="BA422" s="183"/>
      <c r="BB422" s="184"/>
      <c r="BC422" s="182">
        <f t="shared" si="27"/>
        <v>-216.73999999999069</v>
      </c>
      <c r="BD422" s="183"/>
      <c r="BE422" s="183"/>
      <c r="BF422" s="183"/>
      <c r="BG422" s="184"/>
      <c r="BH422" s="182">
        <f t="shared" si="28"/>
        <v>0</v>
      </c>
      <c r="BI422" s="183"/>
      <c r="BJ422" s="183"/>
      <c r="BK422" s="183"/>
      <c r="BL422" s="184"/>
      <c r="BM422" s="182">
        <v>-216.73999999999069</v>
      </c>
      <c r="BN422" s="183"/>
      <c r="BO422" s="183"/>
      <c r="BP422" s="183"/>
      <c r="BQ422" s="184"/>
      <c r="BR422" s="1"/>
      <c r="BS422" s="1"/>
      <c r="BT422" s="1"/>
      <c r="BU422" s="1"/>
      <c r="BV422" s="1"/>
      <c r="BW422" s="1"/>
      <c r="BX422" s="1"/>
      <c r="BY422" s="1"/>
      <c r="BZ422" s="2"/>
    </row>
    <row r="423" spans="1:79" ht="18.75" customHeight="1">
      <c r="A423" s="85"/>
      <c r="B423" s="86"/>
      <c r="C423" s="178" t="s">
        <v>360</v>
      </c>
      <c r="D423" s="178"/>
      <c r="E423" s="178"/>
      <c r="F423" s="178"/>
      <c r="G423" s="178"/>
      <c r="H423" s="178"/>
      <c r="I423" s="178"/>
      <c r="J423" s="179" t="s">
        <v>98</v>
      </c>
      <c r="K423" s="179"/>
      <c r="L423" s="179"/>
      <c r="M423" s="179"/>
      <c r="N423" s="179"/>
      <c r="O423" s="179" t="s">
        <v>98</v>
      </c>
      <c r="P423" s="179"/>
      <c r="Q423" s="179"/>
      <c r="R423" s="179"/>
      <c r="S423" s="179"/>
      <c r="T423" s="179"/>
      <c r="U423" s="179"/>
      <c r="V423" s="179"/>
      <c r="W423" s="179"/>
      <c r="X423" s="179"/>
      <c r="Y423" s="151"/>
      <c r="Z423" s="151"/>
      <c r="AA423" s="151"/>
      <c r="AB423" s="151"/>
      <c r="AC423" s="151"/>
      <c r="AD423" s="145"/>
      <c r="AE423" s="145"/>
      <c r="AF423" s="145"/>
      <c r="AG423" s="145"/>
      <c r="AH423" s="14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
      <c r="BS423" s="1"/>
      <c r="BT423" s="1"/>
      <c r="BU423" s="1"/>
      <c r="BV423" s="1"/>
      <c r="BW423" s="1"/>
      <c r="BX423" s="1"/>
      <c r="BY423" s="1"/>
      <c r="BZ423" s="2"/>
    </row>
    <row r="424" spans="1:79" ht="56.25" customHeight="1">
      <c r="A424" s="185"/>
      <c r="B424" s="125"/>
      <c r="C424" s="186" t="s">
        <v>382</v>
      </c>
      <c r="D424" s="186"/>
      <c r="E424" s="186"/>
      <c r="F424" s="186"/>
      <c r="G424" s="186"/>
      <c r="H424" s="186"/>
      <c r="I424" s="186"/>
      <c r="J424" s="187" t="s">
        <v>362</v>
      </c>
      <c r="K424" s="187"/>
      <c r="L424" s="187"/>
      <c r="M424" s="187"/>
      <c r="N424" s="187"/>
      <c r="O424" s="188" t="s">
        <v>201</v>
      </c>
      <c r="P424" s="189"/>
      <c r="Q424" s="189"/>
      <c r="R424" s="189"/>
      <c r="S424" s="189"/>
      <c r="T424" s="189"/>
      <c r="U424" s="189"/>
      <c r="V424" s="189"/>
      <c r="W424" s="189"/>
      <c r="X424" s="190"/>
      <c r="Y424" s="145">
        <v>100</v>
      </c>
      <c r="Z424" s="145"/>
      <c r="AA424" s="145"/>
      <c r="AB424" s="145"/>
      <c r="AC424" s="145"/>
      <c r="AD424" s="145">
        <v>0</v>
      </c>
      <c r="AE424" s="145"/>
      <c r="AF424" s="145"/>
      <c r="AG424" s="145"/>
      <c r="AH424" s="145"/>
      <c r="AI424" s="182">
        <v>100</v>
      </c>
      <c r="AJ424" s="183"/>
      <c r="AK424" s="183"/>
      <c r="AL424" s="183"/>
      <c r="AM424" s="184"/>
      <c r="AN424" s="182">
        <v>100</v>
      </c>
      <c r="AO424" s="183"/>
      <c r="AP424" s="183"/>
      <c r="AQ424" s="183"/>
      <c r="AR424" s="184"/>
      <c r="AS424" s="182">
        <v>0</v>
      </c>
      <c r="AT424" s="183"/>
      <c r="AU424" s="183"/>
      <c r="AV424" s="183"/>
      <c r="AW424" s="184"/>
      <c r="AX424" s="182">
        <v>100</v>
      </c>
      <c r="AY424" s="183"/>
      <c r="AZ424" s="183"/>
      <c r="BA424" s="183"/>
      <c r="BB424" s="184"/>
      <c r="BC424" s="182">
        <f t="shared" si="27"/>
        <v>0</v>
      </c>
      <c r="BD424" s="183"/>
      <c r="BE424" s="183"/>
      <c r="BF424" s="183"/>
      <c r="BG424" s="184"/>
      <c r="BH424" s="182">
        <f t="shared" si="28"/>
        <v>0</v>
      </c>
      <c r="BI424" s="183"/>
      <c r="BJ424" s="183"/>
      <c r="BK424" s="183"/>
      <c r="BL424" s="184"/>
      <c r="BM424" s="182">
        <v>0</v>
      </c>
      <c r="BN424" s="183"/>
      <c r="BO424" s="183"/>
      <c r="BP424" s="183"/>
      <c r="BQ424" s="184"/>
      <c r="BR424" s="1"/>
      <c r="BS424" s="1"/>
      <c r="BT424" s="1"/>
      <c r="BU424" s="1"/>
      <c r="BV424" s="1"/>
      <c r="BW424" s="1"/>
      <c r="BX424" s="1"/>
      <c r="BY424" s="1"/>
      <c r="BZ424" s="2"/>
    </row>
    <row r="425" spans="1:79" s="6" customFormat="1" ht="63.75" customHeight="1">
      <c r="A425" s="85"/>
      <c r="B425" s="86"/>
      <c r="C425" s="204" t="s">
        <v>480</v>
      </c>
      <c r="D425" s="205"/>
      <c r="E425" s="205"/>
      <c r="F425" s="205"/>
      <c r="G425" s="205"/>
      <c r="H425" s="205"/>
      <c r="I425" s="206"/>
      <c r="J425" s="207" t="s">
        <v>98</v>
      </c>
      <c r="K425" s="208"/>
      <c r="L425" s="208"/>
      <c r="M425" s="208"/>
      <c r="N425" s="209"/>
      <c r="O425" s="207" t="s">
        <v>98</v>
      </c>
      <c r="P425" s="208"/>
      <c r="Q425" s="208"/>
      <c r="R425" s="208"/>
      <c r="S425" s="208"/>
      <c r="T425" s="208"/>
      <c r="U425" s="208"/>
      <c r="V425" s="208"/>
      <c r="W425" s="208"/>
      <c r="X425" s="209"/>
      <c r="Y425" s="201"/>
      <c r="Z425" s="202"/>
      <c r="AA425" s="202"/>
      <c r="AB425" s="202"/>
      <c r="AC425" s="203"/>
      <c r="AD425" s="201"/>
      <c r="AE425" s="202"/>
      <c r="AF425" s="202"/>
      <c r="AG425" s="202"/>
      <c r="AH425" s="203"/>
      <c r="AI425" s="201"/>
      <c r="AJ425" s="202"/>
      <c r="AK425" s="202"/>
      <c r="AL425" s="202"/>
      <c r="AM425" s="203"/>
      <c r="AN425" s="201"/>
      <c r="AO425" s="202"/>
      <c r="AP425" s="202"/>
      <c r="AQ425" s="202"/>
      <c r="AR425" s="203"/>
      <c r="AS425" s="201"/>
      <c r="AT425" s="202"/>
      <c r="AU425" s="202"/>
      <c r="AV425" s="202"/>
      <c r="AW425" s="203"/>
      <c r="AX425" s="201"/>
      <c r="AY425" s="202"/>
      <c r="AZ425" s="202"/>
      <c r="BA425" s="202"/>
      <c r="BB425" s="203"/>
      <c r="BC425" s="201"/>
      <c r="BD425" s="202"/>
      <c r="BE425" s="202"/>
      <c r="BF425" s="202"/>
      <c r="BG425" s="203"/>
      <c r="BH425" s="201"/>
      <c r="BI425" s="202"/>
      <c r="BJ425" s="202"/>
      <c r="BK425" s="202"/>
      <c r="BL425" s="203"/>
      <c r="BM425" s="201"/>
      <c r="BN425" s="202"/>
      <c r="BO425" s="202"/>
      <c r="BP425" s="202"/>
      <c r="BQ425" s="203"/>
      <c r="BR425" s="4"/>
      <c r="BS425" s="4"/>
      <c r="BT425" s="4"/>
      <c r="BU425" s="4"/>
      <c r="BV425" s="4"/>
      <c r="BW425" s="4"/>
      <c r="BX425" s="4"/>
      <c r="BY425" s="4"/>
      <c r="BZ425" s="5"/>
      <c r="CA425" s="6" t="s">
        <v>24</v>
      </c>
    </row>
    <row r="426" spans="1:79" s="6" customFormat="1" ht="18.75" customHeight="1">
      <c r="A426" s="85"/>
      <c r="B426" s="86"/>
      <c r="C426" s="204" t="s">
        <v>97</v>
      </c>
      <c r="D426" s="205"/>
      <c r="E426" s="205"/>
      <c r="F426" s="205"/>
      <c r="G426" s="205"/>
      <c r="H426" s="205"/>
      <c r="I426" s="206"/>
      <c r="J426" s="207" t="s">
        <v>98</v>
      </c>
      <c r="K426" s="208"/>
      <c r="L426" s="208"/>
      <c r="M426" s="208"/>
      <c r="N426" s="209"/>
      <c r="O426" s="207" t="s">
        <v>98</v>
      </c>
      <c r="P426" s="208"/>
      <c r="Q426" s="208"/>
      <c r="R426" s="208"/>
      <c r="S426" s="208"/>
      <c r="T426" s="208"/>
      <c r="U426" s="208"/>
      <c r="V426" s="208"/>
      <c r="W426" s="208"/>
      <c r="X426" s="209"/>
      <c r="Y426" s="201"/>
      <c r="Z426" s="202"/>
      <c r="AA426" s="202"/>
      <c r="AB426" s="202"/>
      <c r="AC426" s="203"/>
      <c r="AD426" s="201"/>
      <c r="AE426" s="202"/>
      <c r="AF426" s="202"/>
      <c r="AG426" s="202"/>
      <c r="AH426" s="203"/>
      <c r="AI426" s="201"/>
      <c r="AJ426" s="202"/>
      <c r="AK426" s="202"/>
      <c r="AL426" s="202"/>
      <c r="AM426" s="203"/>
      <c r="AN426" s="201"/>
      <c r="AO426" s="202"/>
      <c r="AP426" s="202"/>
      <c r="AQ426" s="202"/>
      <c r="AR426" s="203"/>
      <c r="AS426" s="201"/>
      <c r="AT426" s="202"/>
      <c r="AU426" s="202"/>
      <c r="AV426" s="202"/>
      <c r="AW426" s="203"/>
      <c r="AX426" s="201"/>
      <c r="AY426" s="202"/>
      <c r="AZ426" s="202"/>
      <c r="BA426" s="202"/>
      <c r="BB426" s="203"/>
      <c r="BC426" s="201"/>
      <c r="BD426" s="202"/>
      <c r="BE426" s="202"/>
      <c r="BF426" s="202"/>
      <c r="BG426" s="203"/>
      <c r="BH426" s="201"/>
      <c r="BI426" s="202"/>
      <c r="BJ426" s="202"/>
      <c r="BK426" s="202"/>
      <c r="BL426" s="203"/>
      <c r="BM426" s="201"/>
      <c r="BN426" s="202"/>
      <c r="BO426" s="202"/>
      <c r="BP426" s="202"/>
      <c r="BQ426" s="203"/>
      <c r="BR426" s="4"/>
      <c r="BS426" s="4"/>
      <c r="BT426" s="4"/>
      <c r="BU426" s="4"/>
      <c r="BV426" s="4"/>
      <c r="BW426" s="4"/>
      <c r="BX426" s="4"/>
      <c r="BY426" s="4"/>
      <c r="BZ426" s="5"/>
      <c r="CA426" s="6" t="s">
        <v>24</v>
      </c>
    </row>
    <row r="427" spans="1:79" ht="63.75" customHeight="1">
      <c r="A427" s="185"/>
      <c r="B427" s="125"/>
      <c r="C427" s="186" t="s">
        <v>129</v>
      </c>
      <c r="D427" s="186"/>
      <c r="E427" s="186"/>
      <c r="F427" s="186"/>
      <c r="G427" s="186"/>
      <c r="H427" s="186"/>
      <c r="I427" s="186"/>
      <c r="J427" s="187" t="s">
        <v>100</v>
      </c>
      <c r="K427" s="187"/>
      <c r="L427" s="187"/>
      <c r="M427" s="187"/>
      <c r="N427" s="187"/>
      <c r="O427" s="188" t="s">
        <v>101</v>
      </c>
      <c r="P427" s="189"/>
      <c r="Q427" s="189"/>
      <c r="R427" s="189"/>
      <c r="S427" s="189"/>
      <c r="T427" s="189"/>
      <c r="U427" s="189"/>
      <c r="V427" s="189"/>
      <c r="W427" s="189"/>
      <c r="X427" s="190"/>
      <c r="Y427" s="145">
        <v>6023000</v>
      </c>
      <c r="Z427" s="145"/>
      <c r="AA427" s="145"/>
      <c r="AB427" s="145"/>
      <c r="AC427" s="145"/>
      <c r="AD427" s="145">
        <v>0</v>
      </c>
      <c r="AE427" s="145"/>
      <c r="AF427" s="145"/>
      <c r="AG427" s="145"/>
      <c r="AH427" s="145"/>
      <c r="AI427" s="182">
        <v>6023000</v>
      </c>
      <c r="AJ427" s="183"/>
      <c r="AK427" s="183"/>
      <c r="AL427" s="183"/>
      <c r="AM427" s="184"/>
      <c r="AN427" s="182">
        <v>6021391.5</v>
      </c>
      <c r="AO427" s="183"/>
      <c r="AP427" s="183"/>
      <c r="AQ427" s="183"/>
      <c r="AR427" s="184"/>
      <c r="AS427" s="182">
        <v>0</v>
      </c>
      <c r="AT427" s="183"/>
      <c r="AU427" s="183"/>
      <c r="AV427" s="183"/>
      <c r="AW427" s="184"/>
      <c r="AX427" s="182">
        <v>6021391.5</v>
      </c>
      <c r="AY427" s="183"/>
      <c r="AZ427" s="183"/>
      <c r="BA427" s="183"/>
      <c r="BB427" s="184"/>
      <c r="BC427" s="182">
        <f t="shared" si="27"/>
        <v>-1608.5</v>
      </c>
      <c r="BD427" s="183"/>
      <c r="BE427" s="183"/>
      <c r="BF427" s="183"/>
      <c r="BG427" s="184"/>
      <c r="BH427" s="182">
        <f t="shared" si="28"/>
        <v>0</v>
      </c>
      <c r="BI427" s="183"/>
      <c r="BJ427" s="183"/>
      <c r="BK427" s="183"/>
      <c r="BL427" s="184"/>
      <c r="BM427" s="182">
        <v>-1608.5</v>
      </c>
      <c r="BN427" s="183"/>
      <c r="BO427" s="183"/>
      <c r="BP427" s="183"/>
      <c r="BQ427" s="184"/>
      <c r="BR427" s="1"/>
      <c r="BS427" s="1"/>
      <c r="BT427" s="1"/>
      <c r="BU427" s="1"/>
      <c r="BV427" s="1"/>
      <c r="BW427" s="1"/>
      <c r="BX427" s="1"/>
      <c r="BY427" s="1"/>
      <c r="BZ427" s="2"/>
    </row>
    <row r="428" spans="1:79" ht="18.75" customHeight="1">
      <c r="A428" s="85"/>
      <c r="B428" s="86"/>
      <c r="C428" s="178" t="s">
        <v>198</v>
      </c>
      <c r="D428" s="178"/>
      <c r="E428" s="178"/>
      <c r="F428" s="178"/>
      <c r="G428" s="178"/>
      <c r="H428" s="178"/>
      <c r="I428" s="178"/>
      <c r="J428" s="179" t="s">
        <v>98</v>
      </c>
      <c r="K428" s="179"/>
      <c r="L428" s="179"/>
      <c r="M428" s="179"/>
      <c r="N428" s="179"/>
      <c r="O428" s="179" t="s">
        <v>98</v>
      </c>
      <c r="P428" s="179"/>
      <c r="Q428" s="179"/>
      <c r="R428" s="179"/>
      <c r="S428" s="179"/>
      <c r="T428" s="179"/>
      <c r="U428" s="179"/>
      <c r="V428" s="179"/>
      <c r="W428" s="179"/>
      <c r="X428" s="179"/>
      <c r="Y428" s="201"/>
      <c r="Z428" s="202"/>
      <c r="AA428" s="202"/>
      <c r="AB428" s="202"/>
      <c r="AC428" s="203"/>
      <c r="AD428" s="145"/>
      <c r="AE428" s="145"/>
      <c r="AF428" s="145"/>
      <c r="AG428" s="145"/>
      <c r="AH428" s="14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
      <c r="BS428" s="1"/>
      <c r="BT428" s="1"/>
      <c r="BU428" s="1"/>
      <c r="BV428" s="1"/>
      <c r="BW428" s="1"/>
      <c r="BX428" s="1"/>
      <c r="BY428" s="1"/>
      <c r="BZ428" s="2"/>
    </row>
    <row r="429" spans="1:79" ht="51.95" customHeight="1">
      <c r="A429" s="185"/>
      <c r="B429" s="125"/>
      <c r="C429" s="186" t="s">
        <v>617</v>
      </c>
      <c r="D429" s="186"/>
      <c r="E429" s="186"/>
      <c r="F429" s="186"/>
      <c r="G429" s="186"/>
      <c r="H429" s="186"/>
      <c r="I429" s="186"/>
      <c r="J429" s="187" t="s">
        <v>206</v>
      </c>
      <c r="K429" s="187"/>
      <c r="L429" s="187"/>
      <c r="M429" s="187"/>
      <c r="N429" s="187"/>
      <c r="O429" s="188" t="s">
        <v>112</v>
      </c>
      <c r="P429" s="189"/>
      <c r="Q429" s="189"/>
      <c r="R429" s="189"/>
      <c r="S429" s="189"/>
      <c r="T429" s="189"/>
      <c r="U429" s="189"/>
      <c r="V429" s="189"/>
      <c r="W429" s="189"/>
      <c r="X429" s="190"/>
      <c r="Y429" s="145">
        <v>12</v>
      </c>
      <c r="Z429" s="145"/>
      <c r="AA429" s="145"/>
      <c r="AB429" s="145"/>
      <c r="AC429" s="145"/>
      <c r="AD429" s="145">
        <v>0</v>
      </c>
      <c r="AE429" s="145"/>
      <c r="AF429" s="145"/>
      <c r="AG429" s="145"/>
      <c r="AH429" s="145"/>
      <c r="AI429" s="182">
        <v>12</v>
      </c>
      <c r="AJ429" s="183"/>
      <c r="AK429" s="183"/>
      <c r="AL429" s="183"/>
      <c r="AM429" s="184"/>
      <c r="AN429" s="182">
        <v>12</v>
      </c>
      <c r="AO429" s="183"/>
      <c r="AP429" s="183"/>
      <c r="AQ429" s="183"/>
      <c r="AR429" s="184"/>
      <c r="AS429" s="182">
        <v>0</v>
      </c>
      <c r="AT429" s="183"/>
      <c r="AU429" s="183"/>
      <c r="AV429" s="183"/>
      <c r="AW429" s="184"/>
      <c r="AX429" s="182">
        <v>12</v>
      </c>
      <c r="AY429" s="183"/>
      <c r="AZ429" s="183"/>
      <c r="BA429" s="183"/>
      <c r="BB429" s="184"/>
      <c r="BC429" s="182">
        <f t="shared" si="27"/>
        <v>0</v>
      </c>
      <c r="BD429" s="183"/>
      <c r="BE429" s="183"/>
      <c r="BF429" s="183"/>
      <c r="BG429" s="184"/>
      <c r="BH429" s="182">
        <f t="shared" si="28"/>
        <v>0</v>
      </c>
      <c r="BI429" s="183"/>
      <c r="BJ429" s="183"/>
      <c r="BK429" s="183"/>
      <c r="BL429" s="184"/>
      <c r="BM429" s="182">
        <v>0</v>
      </c>
      <c r="BN429" s="183"/>
      <c r="BO429" s="183"/>
      <c r="BP429" s="183"/>
      <c r="BQ429" s="184"/>
      <c r="BR429" s="1"/>
      <c r="BS429" s="1"/>
      <c r="BT429" s="1"/>
      <c r="BU429" s="1"/>
      <c r="BV429" s="1"/>
      <c r="BW429" s="1"/>
      <c r="BX429" s="1"/>
      <c r="BY429" s="1"/>
      <c r="BZ429" s="2"/>
    </row>
    <row r="430" spans="1:79" ht="18.75" customHeight="1">
      <c r="A430" s="85"/>
      <c r="B430" s="86"/>
      <c r="C430" s="178" t="s">
        <v>281</v>
      </c>
      <c r="D430" s="178"/>
      <c r="E430" s="178"/>
      <c r="F430" s="178"/>
      <c r="G430" s="178"/>
      <c r="H430" s="178"/>
      <c r="I430" s="178"/>
      <c r="J430" s="179" t="s">
        <v>98</v>
      </c>
      <c r="K430" s="179"/>
      <c r="L430" s="179"/>
      <c r="M430" s="179"/>
      <c r="N430" s="179"/>
      <c r="O430" s="179" t="s">
        <v>98</v>
      </c>
      <c r="P430" s="179"/>
      <c r="Q430" s="179"/>
      <c r="R430" s="179"/>
      <c r="S430" s="179"/>
      <c r="T430" s="179"/>
      <c r="U430" s="179"/>
      <c r="V430" s="179"/>
      <c r="W430" s="179"/>
      <c r="X430" s="179"/>
      <c r="Y430" s="151"/>
      <c r="Z430" s="151"/>
      <c r="AA430" s="151"/>
      <c r="AB430" s="151"/>
      <c r="AC430" s="151"/>
      <c r="AD430" s="145"/>
      <c r="AE430" s="145"/>
      <c r="AF430" s="145"/>
      <c r="AG430" s="145"/>
      <c r="AH430" s="14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
      <c r="BS430" s="1"/>
      <c r="BT430" s="1"/>
      <c r="BU430" s="1"/>
      <c r="BV430" s="1"/>
      <c r="BW430" s="1"/>
      <c r="BX430" s="1"/>
      <c r="BY430" s="1"/>
      <c r="BZ430" s="2"/>
    </row>
    <row r="431" spans="1:79" ht="38.25" customHeight="1">
      <c r="A431" s="185"/>
      <c r="B431" s="125"/>
      <c r="C431" s="186" t="s">
        <v>317</v>
      </c>
      <c r="D431" s="186"/>
      <c r="E431" s="186"/>
      <c r="F431" s="186"/>
      <c r="G431" s="186"/>
      <c r="H431" s="186"/>
      <c r="I431" s="186"/>
      <c r="J431" s="187" t="s">
        <v>100</v>
      </c>
      <c r="K431" s="187"/>
      <c r="L431" s="187"/>
      <c r="M431" s="187"/>
      <c r="N431" s="187"/>
      <c r="O431" s="188" t="s">
        <v>201</v>
      </c>
      <c r="P431" s="189"/>
      <c r="Q431" s="189"/>
      <c r="R431" s="189"/>
      <c r="S431" s="189"/>
      <c r="T431" s="189"/>
      <c r="U431" s="189"/>
      <c r="V431" s="189"/>
      <c r="W431" s="189"/>
      <c r="X431" s="190"/>
      <c r="Y431" s="145">
        <v>501916.67</v>
      </c>
      <c r="Z431" s="145"/>
      <c r="AA431" s="145"/>
      <c r="AB431" s="145"/>
      <c r="AC431" s="145"/>
      <c r="AD431" s="145">
        <v>0</v>
      </c>
      <c r="AE431" s="145"/>
      <c r="AF431" s="145"/>
      <c r="AG431" s="145"/>
      <c r="AH431" s="145"/>
      <c r="AI431" s="182">
        <v>501916.67</v>
      </c>
      <c r="AJ431" s="183"/>
      <c r="AK431" s="183"/>
      <c r="AL431" s="183"/>
      <c r="AM431" s="184"/>
      <c r="AN431" s="182">
        <v>501782.63</v>
      </c>
      <c r="AO431" s="183"/>
      <c r="AP431" s="183"/>
      <c r="AQ431" s="183"/>
      <c r="AR431" s="184"/>
      <c r="AS431" s="182">
        <v>0</v>
      </c>
      <c r="AT431" s="183"/>
      <c r="AU431" s="183"/>
      <c r="AV431" s="183"/>
      <c r="AW431" s="184"/>
      <c r="AX431" s="182">
        <v>501782.63</v>
      </c>
      <c r="AY431" s="183"/>
      <c r="AZ431" s="183"/>
      <c r="BA431" s="183"/>
      <c r="BB431" s="184"/>
      <c r="BC431" s="182">
        <f t="shared" si="27"/>
        <v>-134.03999999997905</v>
      </c>
      <c r="BD431" s="183"/>
      <c r="BE431" s="183"/>
      <c r="BF431" s="183"/>
      <c r="BG431" s="184"/>
      <c r="BH431" s="182">
        <f t="shared" si="28"/>
        <v>0</v>
      </c>
      <c r="BI431" s="183"/>
      <c r="BJ431" s="183"/>
      <c r="BK431" s="183"/>
      <c r="BL431" s="184"/>
      <c r="BM431" s="182">
        <v>-134.03999999997905</v>
      </c>
      <c r="BN431" s="183"/>
      <c r="BO431" s="183"/>
      <c r="BP431" s="183"/>
      <c r="BQ431" s="184"/>
      <c r="BR431" s="1"/>
      <c r="BS431" s="1"/>
      <c r="BT431" s="1"/>
      <c r="BU431" s="1"/>
      <c r="BV431" s="1"/>
      <c r="BW431" s="1"/>
      <c r="BX431" s="1"/>
      <c r="BY431" s="1"/>
      <c r="BZ431" s="2"/>
    </row>
    <row r="432" spans="1:79" ht="18.75" customHeight="1">
      <c r="A432" s="85"/>
      <c r="B432" s="86"/>
      <c r="C432" s="178" t="s">
        <v>360</v>
      </c>
      <c r="D432" s="178"/>
      <c r="E432" s="178"/>
      <c r="F432" s="178"/>
      <c r="G432" s="178"/>
      <c r="H432" s="178"/>
      <c r="I432" s="178"/>
      <c r="J432" s="179" t="s">
        <v>98</v>
      </c>
      <c r="K432" s="179"/>
      <c r="L432" s="179"/>
      <c r="M432" s="179"/>
      <c r="N432" s="179"/>
      <c r="O432" s="179" t="s">
        <v>98</v>
      </c>
      <c r="P432" s="179"/>
      <c r="Q432" s="179"/>
      <c r="R432" s="179"/>
      <c r="S432" s="179"/>
      <c r="T432" s="179"/>
      <c r="U432" s="179"/>
      <c r="V432" s="179"/>
      <c r="W432" s="179"/>
      <c r="X432" s="179"/>
      <c r="Y432" s="151"/>
      <c r="Z432" s="151"/>
      <c r="AA432" s="151"/>
      <c r="AB432" s="151"/>
      <c r="AC432" s="151"/>
      <c r="AD432" s="145"/>
      <c r="AE432" s="145"/>
      <c r="AF432" s="145"/>
      <c r="AG432" s="145"/>
      <c r="AH432" s="14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
      <c r="BS432" s="1"/>
      <c r="BT432" s="1"/>
      <c r="BU432" s="1"/>
      <c r="BV432" s="1"/>
      <c r="BW432" s="1"/>
      <c r="BX432" s="1"/>
      <c r="BY432" s="1"/>
      <c r="BZ432" s="2"/>
    </row>
    <row r="433" spans="1:79" ht="38.25" customHeight="1">
      <c r="A433" s="185"/>
      <c r="B433" s="125"/>
      <c r="C433" s="186" t="s">
        <v>383</v>
      </c>
      <c r="D433" s="186"/>
      <c r="E433" s="186"/>
      <c r="F433" s="186"/>
      <c r="G433" s="186"/>
      <c r="H433" s="186"/>
      <c r="I433" s="186"/>
      <c r="J433" s="187" t="s">
        <v>362</v>
      </c>
      <c r="K433" s="187"/>
      <c r="L433" s="187"/>
      <c r="M433" s="187"/>
      <c r="N433" s="187"/>
      <c r="O433" s="188" t="s">
        <v>201</v>
      </c>
      <c r="P433" s="189"/>
      <c r="Q433" s="189"/>
      <c r="R433" s="189"/>
      <c r="S433" s="189"/>
      <c r="T433" s="189"/>
      <c r="U433" s="189"/>
      <c r="V433" s="189"/>
      <c r="W433" s="189"/>
      <c r="X433" s="190"/>
      <c r="Y433" s="145">
        <v>100</v>
      </c>
      <c r="Z433" s="145"/>
      <c r="AA433" s="145"/>
      <c r="AB433" s="145"/>
      <c r="AC433" s="145"/>
      <c r="AD433" s="145">
        <v>0</v>
      </c>
      <c r="AE433" s="145"/>
      <c r="AF433" s="145"/>
      <c r="AG433" s="145"/>
      <c r="AH433" s="145"/>
      <c r="AI433" s="182">
        <v>100</v>
      </c>
      <c r="AJ433" s="183"/>
      <c r="AK433" s="183"/>
      <c r="AL433" s="183"/>
      <c r="AM433" s="184"/>
      <c r="AN433" s="182">
        <v>100</v>
      </c>
      <c r="AO433" s="183"/>
      <c r="AP433" s="183"/>
      <c r="AQ433" s="183"/>
      <c r="AR433" s="184"/>
      <c r="AS433" s="182">
        <v>0</v>
      </c>
      <c r="AT433" s="183"/>
      <c r="AU433" s="183"/>
      <c r="AV433" s="183"/>
      <c r="AW433" s="184"/>
      <c r="AX433" s="182">
        <v>100</v>
      </c>
      <c r="AY433" s="183"/>
      <c r="AZ433" s="183"/>
      <c r="BA433" s="183"/>
      <c r="BB433" s="184"/>
      <c r="BC433" s="182">
        <f t="shared" si="27"/>
        <v>0</v>
      </c>
      <c r="BD433" s="183"/>
      <c r="BE433" s="183"/>
      <c r="BF433" s="183"/>
      <c r="BG433" s="184"/>
      <c r="BH433" s="182">
        <f t="shared" si="28"/>
        <v>0</v>
      </c>
      <c r="BI433" s="183"/>
      <c r="BJ433" s="183"/>
      <c r="BK433" s="183"/>
      <c r="BL433" s="184"/>
      <c r="BM433" s="182">
        <v>0</v>
      </c>
      <c r="BN433" s="183"/>
      <c r="BO433" s="183"/>
      <c r="BP433" s="183"/>
      <c r="BQ433" s="184"/>
      <c r="BR433" s="1"/>
      <c r="BS433" s="1"/>
      <c r="BT433" s="1"/>
      <c r="BU433" s="1"/>
      <c r="BV433" s="1"/>
      <c r="BW433" s="1"/>
      <c r="BX433" s="1"/>
      <c r="BY433" s="1"/>
      <c r="BZ433" s="2"/>
    </row>
    <row r="434" spans="1:79" s="6" customFormat="1" ht="63" customHeight="1">
      <c r="A434" s="85"/>
      <c r="B434" s="86"/>
      <c r="C434" s="178" t="s">
        <v>481</v>
      </c>
      <c r="D434" s="178"/>
      <c r="E434" s="178"/>
      <c r="F434" s="178"/>
      <c r="G434" s="178"/>
      <c r="H434" s="178"/>
      <c r="I434" s="178"/>
      <c r="J434" s="179" t="s">
        <v>98</v>
      </c>
      <c r="K434" s="179"/>
      <c r="L434" s="179"/>
      <c r="M434" s="179"/>
      <c r="N434" s="179"/>
      <c r="O434" s="179" t="s">
        <v>98</v>
      </c>
      <c r="P434" s="179"/>
      <c r="Q434" s="179"/>
      <c r="R434" s="179"/>
      <c r="S434" s="179"/>
      <c r="T434" s="179"/>
      <c r="U434" s="179"/>
      <c r="V434" s="179"/>
      <c r="W434" s="179"/>
      <c r="X434" s="179"/>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4"/>
      <c r="BS434" s="4"/>
      <c r="BT434" s="4"/>
      <c r="BU434" s="4"/>
      <c r="BV434" s="4"/>
      <c r="BW434" s="4"/>
      <c r="BX434" s="4"/>
      <c r="BY434" s="4"/>
      <c r="BZ434" s="5"/>
      <c r="CA434" s="6" t="s">
        <v>24</v>
      </c>
    </row>
    <row r="435" spans="1:79" s="6" customFormat="1" ht="18.75" customHeight="1">
      <c r="A435" s="85"/>
      <c r="B435" s="86"/>
      <c r="C435" s="178" t="s">
        <v>97</v>
      </c>
      <c r="D435" s="178"/>
      <c r="E435" s="178"/>
      <c r="F435" s="178"/>
      <c r="G435" s="178"/>
      <c r="H435" s="178"/>
      <c r="I435" s="178"/>
      <c r="J435" s="179" t="s">
        <v>98</v>
      </c>
      <c r="K435" s="179"/>
      <c r="L435" s="179"/>
      <c r="M435" s="179"/>
      <c r="N435" s="179"/>
      <c r="O435" s="179" t="s">
        <v>98</v>
      </c>
      <c r="P435" s="179"/>
      <c r="Q435" s="179"/>
      <c r="R435" s="179"/>
      <c r="S435" s="179"/>
      <c r="T435" s="179"/>
      <c r="U435" s="179"/>
      <c r="V435" s="179"/>
      <c r="W435" s="179"/>
      <c r="X435" s="179"/>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4"/>
      <c r="BS435" s="4"/>
      <c r="BT435" s="4"/>
      <c r="BU435" s="4"/>
      <c r="BV435" s="4"/>
      <c r="BW435" s="4"/>
      <c r="BX435" s="4"/>
      <c r="BY435" s="4"/>
      <c r="BZ435" s="5"/>
      <c r="CA435" s="6" t="s">
        <v>24</v>
      </c>
    </row>
    <row r="436" spans="1:79" ht="39.950000000000003" customHeight="1">
      <c r="A436" s="185"/>
      <c r="B436" s="125"/>
      <c r="C436" s="186" t="s">
        <v>130</v>
      </c>
      <c r="D436" s="186"/>
      <c r="E436" s="186"/>
      <c r="F436" s="186"/>
      <c r="G436" s="186"/>
      <c r="H436" s="186"/>
      <c r="I436" s="186"/>
      <c r="J436" s="187" t="s">
        <v>100</v>
      </c>
      <c r="K436" s="187"/>
      <c r="L436" s="187"/>
      <c r="M436" s="187"/>
      <c r="N436" s="187"/>
      <c r="O436" s="188" t="s">
        <v>112</v>
      </c>
      <c r="P436" s="189"/>
      <c r="Q436" s="189"/>
      <c r="R436" s="189"/>
      <c r="S436" s="189"/>
      <c r="T436" s="189"/>
      <c r="U436" s="189"/>
      <c r="V436" s="189"/>
      <c r="W436" s="189"/>
      <c r="X436" s="190"/>
      <c r="Y436" s="145">
        <v>535313.84</v>
      </c>
      <c r="Z436" s="145"/>
      <c r="AA436" s="145"/>
      <c r="AB436" s="145"/>
      <c r="AC436" s="145"/>
      <c r="AD436" s="145">
        <v>0</v>
      </c>
      <c r="AE436" s="145"/>
      <c r="AF436" s="145"/>
      <c r="AG436" s="145"/>
      <c r="AH436" s="145"/>
      <c r="AI436" s="182">
        <v>535313.84</v>
      </c>
      <c r="AJ436" s="183"/>
      <c r="AK436" s="183"/>
      <c r="AL436" s="183"/>
      <c r="AM436" s="184"/>
      <c r="AN436" s="182">
        <v>535313.84</v>
      </c>
      <c r="AO436" s="183"/>
      <c r="AP436" s="183"/>
      <c r="AQ436" s="183"/>
      <c r="AR436" s="184"/>
      <c r="AS436" s="182">
        <v>0</v>
      </c>
      <c r="AT436" s="183"/>
      <c r="AU436" s="183"/>
      <c r="AV436" s="183"/>
      <c r="AW436" s="184"/>
      <c r="AX436" s="182">
        <v>535313.84</v>
      </c>
      <c r="AY436" s="183"/>
      <c r="AZ436" s="183"/>
      <c r="BA436" s="183"/>
      <c r="BB436" s="184"/>
      <c r="BC436" s="182">
        <f t="shared" si="27"/>
        <v>0</v>
      </c>
      <c r="BD436" s="183"/>
      <c r="BE436" s="183"/>
      <c r="BF436" s="183"/>
      <c r="BG436" s="184"/>
      <c r="BH436" s="182">
        <f t="shared" si="28"/>
        <v>0</v>
      </c>
      <c r="BI436" s="183"/>
      <c r="BJ436" s="183"/>
      <c r="BK436" s="183"/>
      <c r="BL436" s="184"/>
      <c r="BM436" s="182">
        <v>0</v>
      </c>
      <c r="BN436" s="183"/>
      <c r="BO436" s="183"/>
      <c r="BP436" s="183"/>
      <c r="BQ436" s="184"/>
      <c r="BR436" s="1"/>
      <c r="BS436" s="1"/>
      <c r="BT436" s="1"/>
      <c r="BU436" s="1"/>
      <c r="BV436" s="1"/>
      <c r="BW436" s="1"/>
      <c r="BX436" s="1"/>
      <c r="BY436" s="1"/>
      <c r="BZ436" s="2"/>
    </row>
    <row r="437" spans="1:79" ht="18.75" customHeight="1">
      <c r="A437" s="85"/>
      <c r="B437" s="86"/>
      <c r="C437" s="178" t="s">
        <v>198</v>
      </c>
      <c r="D437" s="178"/>
      <c r="E437" s="178"/>
      <c r="F437" s="178"/>
      <c r="G437" s="178"/>
      <c r="H437" s="178"/>
      <c r="I437" s="178"/>
      <c r="J437" s="179" t="s">
        <v>98</v>
      </c>
      <c r="K437" s="179"/>
      <c r="L437" s="179"/>
      <c r="M437" s="179"/>
      <c r="N437" s="179"/>
      <c r="O437" s="179" t="s">
        <v>98</v>
      </c>
      <c r="P437" s="179"/>
      <c r="Q437" s="179"/>
      <c r="R437" s="179"/>
      <c r="S437" s="179"/>
      <c r="T437" s="179"/>
      <c r="U437" s="179"/>
      <c r="V437" s="179"/>
      <c r="W437" s="179"/>
      <c r="X437" s="179"/>
      <c r="Y437" s="201"/>
      <c r="Z437" s="202"/>
      <c r="AA437" s="202"/>
      <c r="AB437" s="202"/>
      <c r="AC437" s="203"/>
      <c r="AD437" s="145"/>
      <c r="AE437" s="145"/>
      <c r="AF437" s="145"/>
      <c r="AG437" s="145"/>
      <c r="AH437" s="14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
      <c r="BS437" s="1"/>
      <c r="BT437" s="1"/>
      <c r="BU437" s="1"/>
      <c r="BV437" s="1"/>
      <c r="BW437" s="1"/>
      <c r="BX437" s="1"/>
      <c r="BY437" s="1"/>
      <c r="BZ437" s="2"/>
    </row>
    <row r="438" spans="1:79" ht="40.5" customHeight="1">
      <c r="A438" s="185"/>
      <c r="B438" s="125"/>
      <c r="C438" s="186" t="s">
        <v>482</v>
      </c>
      <c r="D438" s="186"/>
      <c r="E438" s="186"/>
      <c r="F438" s="186"/>
      <c r="G438" s="186"/>
      <c r="H438" s="186"/>
      <c r="I438" s="186"/>
      <c r="J438" s="187" t="s">
        <v>206</v>
      </c>
      <c r="K438" s="187"/>
      <c r="L438" s="187"/>
      <c r="M438" s="187"/>
      <c r="N438" s="187"/>
      <c r="O438" s="188" t="s">
        <v>112</v>
      </c>
      <c r="P438" s="189"/>
      <c r="Q438" s="189"/>
      <c r="R438" s="189"/>
      <c r="S438" s="189"/>
      <c r="T438" s="189"/>
      <c r="U438" s="189"/>
      <c r="V438" s="189"/>
      <c r="W438" s="189"/>
      <c r="X438" s="190"/>
      <c r="Y438" s="145">
        <v>12</v>
      </c>
      <c r="Z438" s="145"/>
      <c r="AA438" s="145"/>
      <c r="AB438" s="145"/>
      <c r="AC438" s="145"/>
      <c r="AD438" s="145">
        <v>0</v>
      </c>
      <c r="AE438" s="145"/>
      <c r="AF438" s="145"/>
      <c r="AG438" s="145"/>
      <c r="AH438" s="145"/>
      <c r="AI438" s="182">
        <v>12</v>
      </c>
      <c r="AJ438" s="183"/>
      <c r="AK438" s="183"/>
      <c r="AL438" s="183"/>
      <c r="AM438" s="184"/>
      <c r="AN438" s="182">
        <v>12</v>
      </c>
      <c r="AO438" s="183"/>
      <c r="AP438" s="183"/>
      <c r="AQ438" s="183"/>
      <c r="AR438" s="184"/>
      <c r="AS438" s="182">
        <v>0</v>
      </c>
      <c r="AT438" s="183"/>
      <c r="AU438" s="183"/>
      <c r="AV438" s="183"/>
      <c r="AW438" s="184"/>
      <c r="AX438" s="182">
        <v>12</v>
      </c>
      <c r="AY438" s="183"/>
      <c r="AZ438" s="183"/>
      <c r="BA438" s="183"/>
      <c r="BB438" s="184"/>
      <c r="BC438" s="182">
        <f t="shared" si="27"/>
        <v>0</v>
      </c>
      <c r="BD438" s="183"/>
      <c r="BE438" s="183"/>
      <c r="BF438" s="183"/>
      <c r="BG438" s="184"/>
      <c r="BH438" s="182">
        <f t="shared" si="28"/>
        <v>0</v>
      </c>
      <c r="BI438" s="183"/>
      <c r="BJ438" s="183"/>
      <c r="BK438" s="183"/>
      <c r="BL438" s="184"/>
      <c r="BM438" s="182">
        <v>0</v>
      </c>
      <c r="BN438" s="183"/>
      <c r="BO438" s="183"/>
      <c r="BP438" s="183"/>
      <c r="BQ438" s="184"/>
      <c r="BR438" s="1"/>
      <c r="BS438" s="1"/>
      <c r="BT438" s="1"/>
      <c r="BU438" s="1"/>
      <c r="BV438" s="1"/>
      <c r="BW438" s="1"/>
      <c r="BX438" s="1"/>
      <c r="BY438" s="1"/>
      <c r="BZ438" s="2"/>
    </row>
    <row r="439" spans="1:79" ht="18.75" customHeight="1">
      <c r="A439" s="85"/>
      <c r="B439" s="86"/>
      <c r="C439" s="178" t="s">
        <v>281</v>
      </c>
      <c r="D439" s="178"/>
      <c r="E439" s="178"/>
      <c r="F439" s="178"/>
      <c r="G439" s="178"/>
      <c r="H439" s="178"/>
      <c r="I439" s="178"/>
      <c r="J439" s="179" t="s">
        <v>98</v>
      </c>
      <c r="K439" s="179"/>
      <c r="L439" s="179"/>
      <c r="M439" s="179"/>
      <c r="N439" s="179"/>
      <c r="O439" s="179" t="s">
        <v>98</v>
      </c>
      <c r="P439" s="179"/>
      <c r="Q439" s="179"/>
      <c r="R439" s="179"/>
      <c r="S439" s="179"/>
      <c r="T439" s="179"/>
      <c r="U439" s="179"/>
      <c r="V439" s="179"/>
      <c r="W439" s="179"/>
      <c r="X439" s="179"/>
      <c r="Y439" s="151"/>
      <c r="Z439" s="151"/>
      <c r="AA439" s="151"/>
      <c r="AB439" s="151"/>
      <c r="AC439" s="151"/>
      <c r="AD439" s="145"/>
      <c r="AE439" s="145"/>
      <c r="AF439" s="145"/>
      <c r="AG439" s="145"/>
      <c r="AH439" s="14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
      <c r="BS439" s="1"/>
      <c r="BT439" s="1"/>
      <c r="BU439" s="1"/>
      <c r="BV439" s="1"/>
      <c r="BW439" s="1"/>
      <c r="BX439" s="1"/>
      <c r="BY439" s="1"/>
      <c r="BZ439" s="2"/>
    </row>
    <row r="440" spans="1:79" ht="35.450000000000003" customHeight="1">
      <c r="A440" s="185"/>
      <c r="B440" s="125"/>
      <c r="C440" s="186" t="s">
        <v>483</v>
      </c>
      <c r="D440" s="186"/>
      <c r="E440" s="186"/>
      <c r="F440" s="186"/>
      <c r="G440" s="186"/>
      <c r="H440" s="186"/>
      <c r="I440" s="186"/>
      <c r="J440" s="187" t="s">
        <v>100</v>
      </c>
      <c r="K440" s="187"/>
      <c r="L440" s="187"/>
      <c r="M440" s="187"/>
      <c r="N440" s="187"/>
      <c r="O440" s="188" t="s">
        <v>201</v>
      </c>
      <c r="P440" s="189"/>
      <c r="Q440" s="189"/>
      <c r="R440" s="189"/>
      <c r="S440" s="189"/>
      <c r="T440" s="189"/>
      <c r="U440" s="189"/>
      <c r="V440" s="189"/>
      <c r="W440" s="189"/>
      <c r="X440" s="190"/>
      <c r="Y440" s="145">
        <v>44609.49</v>
      </c>
      <c r="Z440" s="145"/>
      <c r="AA440" s="145"/>
      <c r="AB440" s="145"/>
      <c r="AC440" s="145"/>
      <c r="AD440" s="145">
        <v>0</v>
      </c>
      <c r="AE440" s="145"/>
      <c r="AF440" s="145"/>
      <c r="AG440" s="145"/>
      <c r="AH440" s="145"/>
      <c r="AI440" s="182">
        <v>44609.49</v>
      </c>
      <c r="AJ440" s="183"/>
      <c r="AK440" s="183"/>
      <c r="AL440" s="183"/>
      <c r="AM440" s="184"/>
      <c r="AN440" s="182">
        <v>44609.49</v>
      </c>
      <c r="AO440" s="183"/>
      <c r="AP440" s="183"/>
      <c r="AQ440" s="183"/>
      <c r="AR440" s="184"/>
      <c r="AS440" s="182">
        <v>0</v>
      </c>
      <c r="AT440" s="183"/>
      <c r="AU440" s="183"/>
      <c r="AV440" s="183"/>
      <c r="AW440" s="184"/>
      <c r="AX440" s="182">
        <v>44609.49</v>
      </c>
      <c r="AY440" s="183"/>
      <c r="AZ440" s="183"/>
      <c r="BA440" s="183"/>
      <c r="BB440" s="184"/>
      <c r="BC440" s="182">
        <f t="shared" si="27"/>
        <v>0</v>
      </c>
      <c r="BD440" s="183"/>
      <c r="BE440" s="183"/>
      <c r="BF440" s="183"/>
      <c r="BG440" s="184"/>
      <c r="BH440" s="182">
        <f t="shared" si="28"/>
        <v>0</v>
      </c>
      <c r="BI440" s="183"/>
      <c r="BJ440" s="183"/>
      <c r="BK440" s="183"/>
      <c r="BL440" s="184"/>
      <c r="BM440" s="182">
        <v>0</v>
      </c>
      <c r="BN440" s="183"/>
      <c r="BO440" s="183"/>
      <c r="BP440" s="183"/>
      <c r="BQ440" s="184"/>
      <c r="BR440" s="1"/>
      <c r="BS440" s="1"/>
      <c r="BT440" s="1"/>
      <c r="BU440" s="1"/>
      <c r="BV440" s="1"/>
      <c r="BW440" s="1"/>
      <c r="BX440" s="1"/>
      <c r="BY440" s="1"/>
      <c r="BZ440" s="2"/>
    </row>
    <row r="441" spans="1:79" ht="18.75" customHeight="1">
      <c r="A441" s="85"/>
      <c r="B441" s="86"/>
      <c r="C441" s="178" t="s">
        <v>360</v>
      </c>
      <c r="D441" s="178"/>
      <c r="E441" s="178"/>
      <c r="F441" s="178"/>
      <c r="G441" s="178"/>
      <c r="H441" s="178"/>
      <c r="I441" s="178"/>
      <c r="J441" s="179" t="s">
        <v>98</v>
      </c>
      <c r="K441" s="179"/>
      <c r="L441" s="179"/>
      <c r="M441" s="179"/>
      <c r="N441" s="179"/>
      <c r="O441" s="179" t="s">
        <v>98</v>
      </c>
      <c r="P441" s="179"/>
      <c r="Q441" s="179"/>
      <c r="R441" s="179"/>
      <c r="S441" s="179"/>
      <c r="T441" s="179"/>
      <c r="U441" s="179"/>
      <c r="V441" s="179"/>
      <c r="W441" s="179"/>
      <c r="X441" s="179"/>
      <c r="Y441" s="151"/>
      <c r="Z441" s="151"/>
      <c r="AA441" s="151"/>
      <c r="AB441" s="151"/>
      <c r="AC441" s="151"/>
      <c r="AD441" s="145"/>
      <c r="AE441" s="145"/>
      <c r="AF441" s="145"/>
      <c r="AG441" s="145"/>
      <c r="AH441" s="14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
      <c r="BS441" s="1"/>
      <c r="BT441" s="1"/>
      <c r="BU441" s="1"/>
      <c r="BV441" s="1"/>
      <c r="BW441" s="1"/>
      <c r="BX441" s="1"/>
      <c r="BY441" s="1"/>
      <c r="BZ441" s="2"/>
    </row>
    <row r="442" spans="1:79" ht="59.25" customHeight="1">
      <c r="A442" s="185"/>
      <c r="B442" s="125"/>
      <c r="C442" s="186" t="s">
        <v>384</v>
      </c>
      <c r="D442" s="186"/>
      <c r="E442" s="186"/>
      <c r="F442" s="186"/>
      <c r="G442" s="186"/>
      <c r="H442" s="186"/>
      <c r="I442" s="186"/>
      <c r="J442" s="187" t="s">
        <v>362</v>
      </c>
      <c r="K442" s="187"/>
      <c r="L442" s="187"/>
      <c r="M442" s="187"/>
      <c r="N442" s="187"/>
      <c r="O442" s="188" t="s">
        <v>201</v>
      </c>
      <c r="P442" s="189"/>
      <c r="Q442" s="189"/>
      <c r="R442" s="189"/>
      <c r="S442" s="189"/>
      <c r="T442" s="189"/>
      <c r="U442" s="189"/>
      <c r="V442" s="189"/>
      <c r="W442" s="189"/>
      <c r="X442" s="190"/>
      <c r="Y442" s="145">
        <v>100</v>
      </c>
      <c r="Z442" s="145"/>
      <c r="AA442" s="145"/>
      <c r="AB442" s="145"/>
      <c r="AC442" s="145"/>
      <c r="AD442" s="145">
        <v>0</v>
      </c>
      <c r="AE442" s="145"/>
      <c r="AF442" s="145"/>
      <c r="AG442" s="145"/>
      <c r="AH442" s="145"/>
      <c r="AI442" s="182">
        <v>100</v>
      </c>
      <c r="AJ442" s="183"/>
      <c r="AK442" s="183"/>
      <c r="AL442" s="183"/>
      <c r="AM442" s="184"/>
      <c r="AN442" s="182">
        <v>100</v>
      </c>
      <c r="AO442" s="183"/>
      <c r="AP442" s="183"/>
      <c r="AQ442" s="183"/>
      <c r="AR442" s="184"/>
      <c r="AS442" s="182">
        <v>0</v>
      </c>
      <c r="AT442" s="183"/>
      <c r="AU442" s="183"/>
      <c r="AV442" s="183"/>
      <c r="AW442" s="184"/>
      <c r="AX442" s="182">
        <v>100</v>
      </c>
      <c r="AY442" s="183"/>
      <c r="AZ442" s="183"/>
      <c r="BA442" s="183"/>
      <c r="BB442" s="184"/>
      <c r="BC442" s="182">
        <f t="shared" si="27"/>
        <v>0</v>
      </c>
      <c r="BD442" s="183"/>
      <c r="BE442" s="183"/>
      <c r="BF442" s="183"/>
      <c r="BG442" s="184"/>
      <c r="BH442" s="182">
        <f t="shared" si="28"/>
        <v>0</v>
      </c>
      <c r="BI442" s="183"/>
      <c r="BJ442" s="183"/>
      <c r="BK442" s="183"/>
      <c r="BL442" s="184"/>
      <c r="BM442" s="182">
        <v>0</v>
      </c>
      <c r="BN442" s="183"/>
      <c r="BO442" s="183"/>
      <c r="BP442" s="183"/>
      <c r="BQ442" s="184"/>
      <c r="BR442" s="1"/>
      <c r="BS442" s="1"/>
      <c r="BT442" s="1"/>
      <c r="BU442" s="1"/>
      <c r="BV442" s="1"/>
      <c r="BW442" s="1"/>
      <c r="BX442" s="1"/>
      <c r="BY442" s="1"/>
      <c r="BZ442" s="2"/>
    </row>
    <row r="443" spans="1:79" s="6" customFormat="1" ht="53.25" customHeight="1">
      <c r="A443" s="85"/>
      <c r="B443" s="86"/>
      <c r="C443" s="178" t="s">
        <v>485</v>
      </c>
      <c r="D443" s="178"/>
      <c r="E443" s="178"/>
      <c r="F443" s="178"/>
      <c r="G443" s="178"/>
      <c r="H443" s="178"/>
      <c r="I443" s="178"/>
      <c r="J443" s="179" t="s">
        <v>98</v>
      </c>
      <c r="K443" s="179"/>
      <c r="L443" s="179"/>
      <c r="M443" s="179"/>
      <c r="N443" s="179"/>
      <c r="O443" s="179" t="s">
        <v>98</v>
      </c>
      <c r="P443" s="179"/>
      <c r="Q443" s="179"/>
      <c r="R443" s="179"/>
      <c r="S443" s="179"/>
      <c r="T443" s="179"/>
      <c r="U443" s="179"/>
      <c r="V443" s="179"/>
      <c r="W443" s="179"/>
      <c r="X443" s="179"/>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4"/>
      <c r="BS443" s="4"/>
      <c r="BT443" s="4"/>
      <c r="BU443" s="4"/>
      <c r="BV443" s="4"/>
      <c r="BW443" s="4"/>
      <c r="BX443" s="4"/>
      <c r="BY443" s="4"/>
      <c r="BZ443" s="5"/>
      <c r="CA443" s="6" t="s">
        <v>24</v>
      </c>
    </row>
    <row r="444" spans="1:79" s="6" customFormat="1" ht="78.75" customHeight="1">
      <c r="A444" s="85"/>
      <c r="B444" s="86"/>
      <c r="C444" s="178" t="s">
        <v>484</v>
      </c>
      <c r="D444" s="178"/>
      <c r="E444" s="178"/>
      <c r="F444" s="178"/>
      <c r="G444" s="178"/>
      <c r="H444" s="178"/>
      <c r="I444" s="178"/>
      <c r="J444" s="179" t="s">
        <v>98</v>
      </c>
      <c r="K444" s="179"/>
      <c r="L444" s="179"/>
      <c r="M444" s="179"/>
      <c r="N444" s="179"/>
      <c r="O444" s="179" t="s">
        <v>98</v>
      </c>
      <c r="P444" s="179"/>
      <c r="Q444" s="179"/>
      <c r="R444" s="179"/>
      <c r="S444" s="179"/>
      <c r="T444" s="179"/>
      <c r="U444" s="179"/>
      <c r="V444" s="179"/>
      <c r="W444" s="179"/>
      <c r="X444" s="179"/>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4"/>
      <c r="BS444" s="4"/>
      <c r="BT444" s="4"/>
      <c r="BU444" s="4"/>
      <c r="BV444" s="4"/>
      <c r="BW444" s="4"/>
      <c r="BX444" s="4"/>
      <c r="BY444" s="4"/>
      <c r="BZ444" s="5"/>
      <c r="CA444" s="6" t="s">
        <v>24</v>
      </c>
    </row>
    <row r="445" spans="1:79" s="6" customFormat="1" ht="18.75" customHeight="1">
      <c r="A445" s="85"/>
      <c r="B445" s="86"/>
      <c r="C445" s="178" t="s">
        <v>97</v>
      </c>
      <c r="D445" s="178"/>
      <c r="E445" s="178"/>
      <c r="F445" s="178"/>
      <c r="G445" s="178"/>
      <c r="H445" s="178"/>
      <c r="I445" s="178"/>
      <c r="J445" s="179" t="s">
        <v>98</v>
      </c>
      <c r="K445" s="179"/>
      <c r="L445" s="179"/>
      <c r="M445" s="179"/>
      <c r="N445" s="179"/>
      <c r="O445" s="179" t="s">
        <v>98</v>
      </c>
      <c r="P445" s="179"/>
      <c r="Q445" s="179"/>
      <c r="R445" s="179"/>
      <c r="S445" s="179"/>
      <c r="T445" s="179"/>
      <c r="U445" s="179"/>
      <c r="V445" s="179"/>
      <c r="W445" s="179"/>
      <c r="X445" s="179"/>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4"/>
      <c r="BS445" s="4"/>
      <c r="BT445" s="4"/>
      <c r="BU445" s="4"/>
      <c r="BV445" s="4"/>
      <c r="BW445" s="4"/>
      <c r="BX445" s="4"/>
      <c r="BY445" s="4"/>
      <c r="BZ445" s="5"/>
      <c r="CA445" s="6" t="s">
        <v>24</v>
      </c>
    </row>
    <row r="446" spans="1:79" ht="63" customHeight="1">
      <c r="A446" s="185"/>
      <c r="B446" s="125"/>
      <c r="C446" s="186" t="s">
        <v>131</v>
      </c>
      <c r="D446" s="186"/>
      <c r="E446" s="186"/>
      <c r="F446" s="186"/>
      <c r="G446" s="186"/>
      <c r="H446" s="186"/>
      <c r="I446" s="186"/>
      <c r="J446" s="187" t="s">
        <v>100</v>
      </c>
      <c r="K446" s="187"/>
      <c r="L446" s="187"/>
      <c r="M446" s="187"/>
      <c r="N446" s="187"/>
      <c r="O446" s="188" t="s">
        <v>101</v>
      </c>
      <c r="P446" s="189"/>
      <c r="Q446" s="189"/>
      <c r="R446" s="189"/>
      <c r="S446" s="189"/>
      <c r="T446" s="189"/>
      <c r="U446" s="189"/>
      <c r="V446" s="189"/>
      <c r="W446" s="189"/>
      <c r="X446" s="190"/>
      <c r="Y446" s="145">
        <v>8482249.3800000008</v>
      </c>
      <c r="Z446" s="145"/>
      <c r="AA446" s="145"/>
      <c r="AB446" s="145"/>
      <c r="AC446" s="145"/>
      <c r="AD446" s="145">
        <v>0</v>
      </c>
      <c r="AE446" s="145"/>
      <c r="AF446" s="145"/>
      <c r="AG446" s="145"/>
      <c r="AH446" s="145"/>
      <c r="AI446" s="182">
        <v>8482249.3800000008</v>
      </c>
      <c r="AJ446" s="183"/>
      <c r="AK446" s="183"/>
      <c r="AL446" s="183"/>
      <c r="AM446" s="184"/>
      <c r="AN446" s="182">
        <v>8405306.0700000003</v>
      </c>
      <c r="AO446" s="183"/>
      <c r="AP446" s="183"/>
      <c r="AQ446" s="183"/>
      <c r="AR446" s="184"/>
      <c r="AS446" s="182">
        <v>0</v>
      </c>
      <c r="AT446" s="183"/>
      <c r="AU446" s="183"/>
      <c r="AV446" s="183"/>
      <c r="AW446" s="184"/>
      <c r="AX446" s="182">
        <v>8405306.0700000003</v>
      </c>
      <c r="AY446" s="183"/>
      <c r="AZ446" s="183"/>
      <c r="BA446" s="183"/>
      <c r="BB446" s="184"/>
      <c r="BC446" s="182">
        <f t="shared" si="27"/>
        <v>-76943.310000000522</v>
      </c>
      <c r="BD446" s="183"/>
      <c r="BE446" s="183"/>
      <c r="BF446" s="183"/>
      <c r="BG446" s="184"/>
      <c r="BH446" s="182">
        <f t="shared" si="28"/>
        <v>0</v>
      </c>
      <c r="BI446" s="183"/>
      <c r="BJ446" s="183"/>
      <c r="BK446" s="183"/>
      <c r="BL446" s="184"/>
      <c r="BM446" s="182">
        <v>-76943.310000000522</v>
      </c>
      <c r="BN446" s="183"/>
      <c r="BO446" s="183"/>
      <c r="BP446" s="183"/>
      <c r="BQ446" s="184"/>
      <c r="BR446" s="1"/>
      <c r="BS446" s="1"/>
      <c r="BT446" s="1"/>
      <c r="BU446" s="1"/>
      <c r="BV446" s="1"/>
      <c r="BW446" s="1"/>
      <c r="BX446" s="1"/>
      <c r="BY446" s="1"/>
      <c r="BZ446" s="2"/>
    </row>
    <row r="447" spans="1:79" ht="18.75" customHeight="1">
      <c r="A447" s="85"/>
      <c r="B447" s="86"/>
      <c r="C447" s="178" t="s">
        <v>198</v>
      </c>
      <c r="D447" s="178"/>
      <c r="E447" s="178"/>
      <c r="F447" s="178"/>
      <c r="G447" s="178"/>
      <c r="H447" s="178"/>
      <c r="I447" s="178"/>
      <c r="J447" s="179" t="s">
        <v>98</v>
      </c>
      <c r="K447" s="179"/>
      <c r="L447" s="179"/>
      <c r="M447" s="179"/>
      <c r="N447" s="179"/>
      <c r="O447" s="179" t="s">
        <v>98</v>
      </c>
      <c r="P447" s="179"/>
      <c r="Q447" s="179"/>
      <c r="R447" s="179"/>
      <c r="S447" s="179"/>
      <c r="T447" s="179"/>
      <c r="U447" s="179"/>
      <c r="V447" s="179"/>
      <c r="W447" s="179"/>
      <c r="X447" s="179"/>
      <c r="Y447" s="201"/>
      <c r="Z447" s="202"/>
      <c r="AA447" s="202"/>
      <c r="AB447" s="202"/>
      <c r="AC447" s="203"/>
      <c r="AD447" s="145"/>
      <c r="AE447" s="145"/>
      <c r="AF447" s="145"/>
      <c r="AG447" s="145"/>
      <c r="AH447" s="14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
      <c r="BS447" s="1"/>
      <c r="BT447" s="1"/>
      <c r="BU447" s="1"/>
      <c r="BV447" s="1"/>
      <c r="BW447" s="1"/>
      <c r="BX447" s="1"/>
      <c r="BY447" s="1"/>
      <c r="BZ447" s="2"/>
    </row>
    <row r="448" spans="1:79" ht="63.75" customHeight="1">
      <c r="A448" s="185"/>
      <c r="B448" s="125"/>
      <c r="C448" s="186" t="s">
        <v>241</v>
      </c>
      <c r="D448" s="186"/>
      <c r="E448" s="186"/>
      <c r="F448" s="186"/>
      <c r="G448" s="186"/>
      <c r="H448" s="186"/>
      <c r="I448" s="186"/>
      <c r="J448" s="187" t="s">
        <v>206</v>
      </c>
      <c r="K448" s="187"/>
      <c r="L448" s="187"/>
      <c r="M448" s="187"/>
      <c r="N448" s="187"/>
      <c r="O448" s="188" t="s">
        <v>112</v>
      </c>
      <c r="P448" s="189"/>
      <c r="Q448" s="189"/>
      <c r="R448" s="189"/>
      <c r="S448" s="189"/>
      <c r="T448" s="189"/>
      <c r="U448" s="189"/>
      <c r="V448" s="189"/>
      <c r="W448" s="189"/>
      <c r="X448" s="190"/>
      <c r="Y448" s="145">
        <v>12</v>
      </c>
      <c r="Z448" s="145"/>
      <c r="AA448" s="145"/>
      <c r="AB448" s="145"/>
      <c r="AC448" s="145"/>
      <c r="AD448" s="145">
        <v>0</v>
      </c>
      <c r="AE448" s="145"/>
      <c r="AF448" s="145"/>
      <c r="AG448" s="145"/>
      <c r="AH448" s="145"/>
      <c r="AI448" s="182">
        <v>12</v>
      </c>
      <c r="AJ448" s="183"/>
      <c r="AK448" s="183"/>
      <c r="AL448" s="183"/>
      <c r="AM448" s="184"/>
      <c r="AN448" s="182">
        <v>12</v>
      </c>
      <c r="AO448" s="183"/>
      <c r="AP448" s="183"/>
      <c r="AQ448" s="183"/>
      <c r="AR448" s="184"/>
      <c r="AS448" s="182">
        <v>0</v>
      </c>
      <c r="AT448" s="183"/>
      <c r="AU448" s="183"/>
      <c r="AV448" s="183"/>
      <c r="AW448" s="184"/>
      <c r="AX448" s="182">
        <v>12</v>
      </c>
      <c r="AY448" s="183"/>
      <c r="AZ448" s="183"/>
      <c r="BA448" s="183"/>
      <c r="BB448" s="184"/>
      <c r="BC448" s="182">
        <f t="shared" si="27"/>
        <v>0</v>
      </c>
      <c r="BD448" s="183"/>
      <c r="BE448" s="183"/>
      <c r="BF448" s="183"/>
      <c r="BG448" s="184"/>
      <c r="BH448" s="182">
        <f t="shared" si="28"/>
        <v>0</v>
      </c>
      <c r="BI448" s="183"/>
      <c r="BJ448" s="183"/>
      <c r="BK448" s="183"/>
      <c r="BL448" s="184"/>
      <c r="BM448" s="182">
        <v>0</v>
      </c>
      <c r="BN448" s="183"/>
      <c r="BO448" s="183"/>
      <c r="BP448" s="183"/>
      <c r="BQ448" s="184"/>
      <c r="BR448" s="1"/>
      <c r="BS448" s="1"/>
      <c r="BT448" s="1"/>
      <c r="BU448" s="1"/>
      <c r="BV448" s="1"/>
      <c r="BW448" s="1"/>
      <c r="BX448" s="1"/>
      <c r="BY448" s="1"/>
      <c r="BZ448" s="2"/>
    </row>
    <row r="449" spans="1:79" ht="18.75" customHeight="1">
      <c r="A449" s="85"/>
      <c r="B449" s="86"/>
      <c r="C449" s="178" t="s">
        <v>281</v>
      </c>
      <c r="D449" s="178"/>
      <c r="E449" s="178"/>
      <c r="F449" s="178"/>
      <c r="G449" s="178"/>
      <c r="H449" s="178"/>
      <c r="I449" s="178"/>
      <c r="J449" s="179" t="s">
        <v>98</v>
      </c>
      <c r="K449" s="179"/>
      <c r="L449" s="179"/>
      <c r="M449" s="179"/>
      <c r="N449" s="179"/>
      <c r="O449" s="179" t="s">
        <v>98</v>
      </c>
      <c r="P449" s="179"/>
      <c r="Q449" s="179"/>
      <c r="R449" s="179"/>
      <c r="S449" s="179"/>
      <c r="T449" s="179"/>
      <c r="U449" s="179"/>
      <c r="V449" s="179"/>
      <c r="W449" s="179"/>
      <c r="X449" s="179"/>
      <c r="Y449" s="151"/>
      <c r="Z449" s="151"/>
      <c r="AA449" s="151"/>
      <c r="AB449" s="151"/>
      <c r="AC449" s="151"/>
      <c r="AD449" s="145"/>
      <c r="AE449" s="145"/>
      <c r="AF449" s="145"/>
      <c r="AG449" s="145"/>
      <c r="AH449" s="14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
      <c r="BS449" s="1"/>
      <c r="BT449" s="1"/>
      <c r="BU449" s="1"/>
      <c r="BV449" s="1"/>
      <c r="BW449" s="1"/>
      <c r="BX449" s="1"/>
      <c r="BY449" s="1"/>
      <c r="BZ449" s="2"/>
    </row>
    <row r="450" spans="1:79" ht="39" customHeight="1">
      <c r="A450" s="185"/>
      <c r="B450" s="125"/>
      <c r="C450" s="186" t="s">
        <v>318</v>
      </c>
      <c r="D450" s="186"/>
      <c r="E450" s="186"/>
      <c r="F450" s="186"/>
      <c r="G450" s="186"/>
      <c r="H450" s="186"/>
      <c r="I450" s="186"/>
      <c r="J450" s="187" t="s">
        <v>100</v>
      </c>
      <c r="K450" s="187"/>
      <c r="L450" s="187"/>
      <c r="M450" s="187"/>
      <c r="N450" s="187"/>
      <c r="O450" s="188" t="s">
        <v>201</v>
      </c>
      <c r="P450" s="189"/>
      <c r="Q450" s="189"/>
      <c r="R450" s="189"/>
      <c r="S450" s="189"/>
      <c r="T450" s="189"/>
      <c r="U450" s="189"/>
      <c r="V450" s="189"/>
      <c r="W450" s="189"/>
      <c r="X450" s="190"/>
      <c r="Y450" s="145">
        <v>706854.12</v>
      </c>
      <c r="Z450" s="145"/>
      <c r="AA450" s="145"/>
      <c r="AB450" s="145"/>
      <c r="AC450" s="145"/>
      <c r="AD450" s="145">
        <v>0</v>
      </c>
      <c r="AE450" s="145"/>
      <c r="AF450" s="145"/>
      <c r="AG450" s="145"/>
      <c r="AH450" s="145"/>
      <c r="AI450" s="182">
        <v>706854.12</v>
      </c>
      <c r="AJ450" s="183"/>
      <c r="AK450" s="183"/>
      <c r="AL450" s="183"/>
      <c r="AM450" s="184"/>
      <c r="AN450" s="182">
        <v>700442.17</v>
      </c>
      <c r="AO450" s="183"/>
      <c r="AP450" s="183"/>
      <c r="AQ450" s="183"/>
      <c r="AR450" s="184"/>
      <c r="AS450" s="182">
        <v>0</v>
      </c>
      <c r="AT450" s="183"/>
      <c r="AU450" s="183"/>
      <c r="AV450" s="183"/>
      <c r="AW450" s="184"/>
      <c r="AX450" s="182">
        <v>700442.17</v>
      </c>
      <c r="AY450" s="183"/>
      <c r="AZ450" s="183"/>
      <c r="BA450" s="183"/>
      <c r="BB450" s="184"/>
      <c r="BC450" s="182">
        <f t="shared" si="27"/>
        <v>-6411.9499999999534</v>
      </c>
      <c r="BD450" s="183"/>
      <c r="BE450" s="183"/>
      <c r="BF450" s="183"/>
      <c r="BG450" s="184"/>
      <c r="BH450" s="182">
        <f t="shared" si="28"/>
        <v>0</v>
      </c>
      <c r="BI450" s="183"/>
      <c r="BJ450" s="183"/>
      <c r="BK450" s="183"/>
      <c r="BL450" s="184"/>
      <c r="BM450" s="182">
        <v>-6411.9499999999534</v>
      </c>
      <c r="BN450" s="183"/>
      <c r="BO450" s="183"/>
      <c r="BP450" s="183"/>
      <c r="BQ450" s="184"/>
      <c r="BR450" s="1"/>
      <c r="BS450" s="1"/>
      <c r="BT450" s="1"/>
      <c r="BU450" s="1"/>
      <c r="BV450" s="1"/>
      <c r="BW450" s="1"/>
      <c r="BX450" s="1"/>
      <c r="BY450" s="1"/>
      <c r="BZ450" s="2"/>
    </row>
    <row r="451" spans="1:79" ht="18.75" customHeight="1">
      <c r="A451" s="85"/>
      <c r="B451" s="86"/>
      <c r="C451" s="178" t="s">
        <v>360</v>
      </c>
      <c r="D451" s="178"/>
      <c r="E451" s="178"/>
      <c r="F451" s="178"/>
      <c r="G451" s="178"/>
      <c r="H451" s="178"/>
      <c r="I451" s="178"/>
      <c r="J451" s="179" t="s">
        <v>98</v>
      </c>
      <c r="K451" s="179"/>
      <c r="L451" s="179"/>
      <c r="M451" s="179"/>
      <c r="N451" s="179"/>
      <c r="O451" s="179" t="s">
        <v>98</v>
      </c>
      <c r="P451" s="179"/>
      <c r="Q451" s="179"/>
      <c r="R451" s="179"/>
      <c r="S451" s="179"/>
      <c r="T451" s="179"/>
      <c r="U451" s="179"/>
      <c r="V451" s="179"/>
      <c r="W451" s="179"/>
      <c r="X451" s="179"/>
      <c r="Y451" s="151"/>
      <c r="Z451" s="151"/>
      <c r="AA451" s="151"/>
      <c r="AB451" s="151"/>
      <c r="AC451" s="151"/>
      <c r="AD451" s="145"/>
      <c r="AE451" s="145"/>
      <c r="AF451" s="145"/>
      <c r="AG451" s="145"/>
      <c r="AH451" s="14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
      <c r="BS451" s="1"/>
      <c r="BT451" s="1"/>
      <c r="BU451" s="1"/>
      <c r="BV451" s="1"/>
      <c r="BW451" s="1"/>
      <c r="BX451" s="1"/>
      <c r="BY451" s="1"/>
      <c r="BZ451" s="2"/>
    </row>
    <row r="452" spans="1:79" ht="63.75" customHeight="1">
      <c r="A452" s="185"/>
      <c r="B452" s="125"/>
      <c r="C452" s="186" t="s">
        <v>385</v>
      </c>
      <c r="D452" s="186"/>
      <c r="E452" s="186"/>
      <c r="F452" s="186"/>
      <c r="G452" s="186"/>
      <c r="H452" s="186"/>
      <c r="I452" s="186"/>
      <c r="J452" s="187" t="s">
        <v>362</v>
      </c>
      <c r="K452" s="187"/>
      <c r="L452" s="187"/>
      <c r="M452" s="187"/>
      <c r="N452" s="187"/>
      <c r="O452" s="188" t="s">
        <v>201</v>
      </c>
      <c r="P452" s="189"/>
      <c r="Q452" s="189"/>
      <c r="R452" s="189"/>
      <c r="S452" s="189"/>
      <c r="T452" s="189"/>
      <c r="U452" s="189"/>
      <c r="V452" s="189"/>
      <c r="W452" s="189"/>
      <c r="X452" s="190"/>
      <c r="Y452" s="145">
        <v>100</v>
      </c>
      <c r="Z452" s="145"/>
      <c r="AA452" s="145"/>
      <c r="AB452" s="145"/>
      <c r="AC452" s="145"/>
      <c r="AD452" s="145">
        <v>0</v>
      </c>
      <c r="AE452" s="145"/>
      <c r="AF452" s="145"/>
      <c r="AG452" s="145"/>
      <c r="AH452" s="145"/>
      <c r="AI452" s="182">
        <v>100</v>
      </c>
      <c r="AJ452" s="183"/>
      <c r="AK452" s="183"/>
      <c r="AL452" s="183"/>
      <c r="AM452" s="184"/>
      <c r="AN452" s="182">
        <v>99.1</v>
      </c>
      <c r="AO452" s="183"/>
      <c r="AP452" s="183"/>
      <c r="AQ452" s="183"/>
      <c r="AR452" s="184"/>
      <c r="AS452" s="182">
        <v>0</v>
      </c>
      <c r="AT452" s="183"/>
      <c r="AU452" s="183"/>
      <c r="AV452" s="183"/>
      <c r="AW452" s="184"/>
      <c r="AX452" s="182">
        <v>99.1</v>
      </c>
      <c r="AY452" s="183"/>
      <c r="AZ452" s="183"/>
      <c r="BA452" s="183"/>
      <c r="BB452" s="184"/>
      <c r="BC452" s="182">
        <f t="shared" si="27"/>
        <v>-0.90000000000000568</v>
      </c>
      <c r="BD452" s="183"/>
      <c r="BE452" s="183"/>
      <c r="BF452" s="183"/>
      <c r="BG452" s="184"/>
      <c r="BH452" s="182">
        <f t="shared" si="28"/>
        <v>0</v>
      </c>
      <c r="BI452" s="183"/>
      <c r="BJ452" s="183"/>
      <c r="BK452" s="183"/>
      <c r="BL452" s="184"/>
      <c r="BM452" s="182">
        <v>-0.90000000000000568</v>
      </c>
      <c r="BN452" s="183"/>
      <c r="BO452" s="183"/>
      <c r="BP452" s="183"/>
      <c r="BQ452" s="184"/>
      <c r="BR452" s="1"/>
      <c r="BS452" s="1"/>
      <c r="BT452" s="1"/>
      <c r="BU452" s="1"/>
      <c r="BV452" s="1"/>
      <c r="BW452" s="1"/>
      <c r="BX452" s="1"/>
      <c r="BY452" s="1"/>
      <c r="BZ452" s="2"/>
    </row>
    <row r="453" spans="1:79" s="6" customFormat="1" ht="83.25" customHeight="1">
      <c r="A453" s="85"/>
      <c r="B453" s="86"/>
      <c r="C453" s="178" t="s">
        <v>486</v>
      </c>
      <c r="D453" s="178"/>
      <c r="E453" s="178"/>
      <c r="F453" s="178"/>
      <c r="G453" s="178"/>
      <c r="H453" s="178"/>
      <c r="I453" s="178"/>
      <c r="J453" s="179" t="s">
        <v>98</v>
      </c>
      <c r="K453" s="179"/>
      <c r="L453" s="179"/>
      <c r="M453" s="179"/>
      <c r="N453" s="179"/>
      <c r="O453" s="179" t="s">
        <v>98</v>
      </c>
      <c r="P453" s="179"/>
      <c r="Q453" s="179"/>
      <c r="R453" s="179"/>
      <c r="S453" s="179"/>
      <c r="T453" s="179"/>
      <c r="U453" s="179"/>
      <c r="V453" s="179"/>
      <c r="W453" s="179"/>
      <c r="X453" s="179"/>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4"/>
      <c r="BS453" s="4"/>
      <c r="BT453" s="4"/>
      <c r="BU453" s="4"/>
      <c r="BV453" s="4"/>
      <c r="BW453" s="4"/>
      <c r="BX453" s="4"/>
      <c r="BY453" s="4"/>
      <c r="BZ453" s="5"/>
      <c r="CA453" s="6" t="s">
        <v>24</v>
      </c>
    </row>
    <row r="454" spans="1:79" s="6" customFormat="1" ht="18.75" customHeight="1">
      <c r="A454" s="85"/>
      <c r="B454" s="86"/>
      <c r="C454" s="178" t="s">
        <v>97</v>
      </c>
      <c r="D454" s="178"/>
      <c r="E454" s="178"/>
      <c r="F454" s="178"/>
      <c r="G454" s="178"/>
      <c r="H454" s="178"/>
      <c r="I454" s="178"/>
      <c r="J454" s="179" t="s">
        <v>98</v>
      </c>
      <c r="K454" s="179"/>
      <c r="L454" s="179"/>
      <c r="M454" s="179"/>
      <c r="N454" s="179"/>
      <c r="O454" s="179" t="s">
        <v>98</v>
      </c>
      <c r="P454" s="179"/>
      <c r="Q454" s="179"/>
      <c r="R454" s="179"/>
      <c r="S454" s="179"/>
      <c r="T454" s="179"/>
      <c r="U454" s="179"/>
      <c r="V454" s="179"/>
      <c r="W454" s="179"/>
      <c r="X454" s="179"/>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4"/>
      <c r="BS454" s="4"/>
      <c r="BT454" s="4"/>
      <c r="BU454" s="4"/>
      <c r="BV454" s="4"/>
      <c r="BW454" s="4"/>
      <c r="BX454" s="4"/>
      <c r="BY454" s="4"/>
      <c r="BZ454" s="5"/>
      <c r="CA454" s="6" t="s">
        <v>24</v>
      </c>
    </row>
    <row r="455" spans="1:79" ht="63.75" customHeight="1">
      <c r="A455" s="185"/>
      <c r="B455" s="125"/>
      <c r="C455" s="186" t="s">
        <v>132</v>
      </c>
      <c r="D455" s="186"/>
      <c r="E455" s="186"/>
      <c r="F455" s="186"/>
      <c r="G455" s="186"/>
      <c r="H455" s="186"/>
      <c r="I455" s="186"/>
      <c r="J455" s="187" t="s">
        <v>100</v>
      </c>
      <c r="K455" s="187"/>
      <c r="L455" s="187"/>
      <c r="M455" s="187"/>
      <c r="N455" s="187"/>
      <c r="O455" s="188" t="s">
        <v>101</v>
      </c>
      <c r="P455" s="189"/>
      <c r="Q455" s="189"/>
      <c r="R455" s="189"/>
      <c r="S455" s="189"/>
      <c r="T455" s="189"/>
      <c r="U455" s="189"/>
      <c r="V455" s="189"/>
      <c r="W455" s="189"/>
      <c r="X455" s="190"/>
      <c r="Y455" s="145">
        <v>154750.62</v>
      </c>
      <c r="Z455" s="145"/>
      <c r="AA455" s="145"/>
      <c r="AB455" s="145"/>
      <c r="AC455" s="145"/>
      <c r="AD455" s="145">
        <v>0</v>
      </c>
      <c r="AE455" s="145"/>
      <c r="AF455" s="145"/>
      <c r="AG455" s="145"/>
      <c r="AH455" s="145"/>
      <c r="AI455" s="182">
        <v>154750.62</v>
      </c>
      <c r="AJ455" s="183"/>
      <c r="AK455" s="183"/>
      <c r="AL455" s="183"/>
      <c r="AM455" s="184"/>
      <c r="AN455" s="182">
        <v>154750.62</v>
      </c>
      <c r="AO455" s="183"/>
      <c r="AP455" s="183"/>
      <c r="AQ455" s="183"/>
      <c r="AR455" s="184"/>
      <c r="AS455" s="182">
        <v>0</v>
      </c>
      <c r="AT455" s="183"/>
      <c r="AU455" s="183"/>
      <c r="AV455" s="183"/>
      <c r="AW455" s="184"/>
      <c r="AX455" s="182">
        <v>154750.62</v>
      </c>
      <c r="AY455" s="183"/>
      <c r="AZ455" s="183"/>
      <c r="BA455" s="183"/>
      <c r="BB455" s="184"/>
      <c r="BC455" s="182">
        <f t="shared" si="27"/>
        <v>0</v>
      </c>
      <c r="BD455" s="183"/>
      <c r="BE455" s="183"/>
      <c r="BF455" s="183"/>
      <c r="BG455" s="184"/>
      <c r="BH455" s="182">
        <f t="shared" si="28"/>
        <v>0</v>
      </c>
      <c r="BI455" s="183"/>
      <c r="BJ455" s="183"/>
      <c r="BK455" s="183"/>
      <c r="BL455" s="184"/>
      <c r="BM455" s="182">
        <v>0</v>
      </c>
      <c r="BN455" s="183"/>
      <c r="BO455" s="183"/>
      <c r="BP455" s="183"/>
      <c r="BQ455" s="184"/>
      <c r="BR455" s="1"/>
      <c r="BS455" s="1"/>
      <c r="BT455" s="1"/>
      <c r="BU455" s="1"/>
      <c r="BV455" s="1"/>
      <c r="BW455" s="1"/>
      <c r="BX455" s="1"/>
      <c r="BY455" s="1"/>
      <c r="BZ455" s="2"/>
    </row>
    <row r="456" spans="1:79" ht="18.75" customHeight="1">
      <c r="A456" s="85"/>
      <c r="B456" s="86"/>
      <c r="C456" s="178" t="s">
        <v>198</v>
      </c>
      <c r="D456" s="178"/>
      <c r="E456" s="178"/>
      <c r="F456" s="178"/>
      <c r="G456" s="178"/>
      <c r="H456" s="178"/>
      <c r="I456" s="178"/>
      <c r="J456" s="179" t="s">
        <v>98</v>
      </c>
      <c r="K456" s="179"/>
      <c r="L456" s="179"/>
      <c r="M456" s="179"/>
      <c r="N456" s="179"/>
      <c r="O456" s="179" t="s">
        <v>98</v>
      </c>
      <c r="P456" s="179"/>
      <c r="Q456" s="179"/>
      <c r="R456" s="179"/>
      <c r="S456" s="179"/>
      <c r="T456" s="179"/>
      <c r="U456" s="179"/>
      <c r="V456" s="179"/>
      <c r="W456" s="179"/>
      <c r="X456" s="179"/>
      <c r="Y456" s="201"/>
      <c r="Z456" s="202"/>
      <c r="AA456" s="202"/>
      <c r="AB456" s="202"/>
      <c r="AC456" s="203"/>
      <c r="AD456" s="145"/>
      <c r="AE456" s="145"/>
      <c r="AF456" s="145"/>
      <c r="AG456" s="145"/>
      <c r="AH456" s="14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
      <c r="BS456" s="1"/>
      <c r="BT456" s="1"/>
      <c r="BU456" s="1"/>
      <c r="BV456" s="1"/>
      <c r="BW456" s="1"/>
      <c r="BX456" s="1"/>
      <c r="BY456" s="1"/>
      <c r="BZ456" s="2"/>
    </row>
    <row r="457" spans="1:79" ht="93" customHeight="1">
      <c r="A457" s="185"/>
      <c r="B457" s="125"/>
      <c r="C457" s="186" t="s">
        <v>242</v>
      </c>
      <c r="D457" s="186"/>
      <c r="E457" s="186"/>
      <c r="F457" s="186"/>
      <c r="G457" s="186"/>
      <c r="H457" s="186"/>
      <c r="I457" s="186"/>
      <c r="J457" s="187" t="s">
        <v>206</v>
      </c>
      <c r="K457" s="187"/>
      <c r="L457" s="187"/>
      <c r="M457" s="187"/>
      <c r="N457" s="187"/>
      <c r="O457" s="188" t="s">
        <v>112</v>
      </c>
      <c r="P457" s="189"/>
      <c r="Q457" s="189"/>
      <c r="R457" s="189"/>
      <c r="S457" s="189"/>
      <c r="T457" s="189"/>
      <c r="U457" s="189"/>
      <c r="V457" s="189"/>
      <c r="W457" s="189"/>
      <c r="X457" s="190"/>
      <c r="Y457" s="145">
        <v>6</v>
      </c>
      <c r="Z457" s="145"/>
      <c r="AA457" s="145"/>
      <c r="AB457" s="145"/>
      <c r="AC457" s="145"/>
      <c r="AD457" s="145">
        <v>0</v>
      </c>
      <c r="AE457" s="145"/>
      <c r="AF457" s="145"/>
      <c r="AG457" s="145"/>
      <c r="AH457" s="145"/>
      <c r="AI457" s="182">
        <v>6</v>
      </c>
      <c r="AJ457" s="183"/>
      <c r="AK457" s="183"/>
      <c r="AL457" s="183"/>
      <c r="AM457" s="184"/>
      <c r="AN457" s="182">
        <v>6</v>
      </c>
      <c r="AO457" s="183"/>
      <c r="AP457" s="183"/>
      <c r="AQ457" s="183"/>
      <c r="AR457" s="184"/>
      <c r="AS457" s="182">
        <v>0</v>
      </c>
      <c r="AT457" s="183"/>
      <c r="AU457" s="183"/>
      <c r="AV457" s="183"/>
      <c r="AW457" s="184"/>
      <c r="AX457" s="182">
        <v>6</v>
      </c>
      <c r="AY457" s="183"/>
      <c r="AZ457" s="183"/>
      <c r="BA457" s="183"/>
      <c r="BB457" s="184"/>
      <c r="BC457" s="182">
        <f t="shared" si="27"/>
        <v>0</v>
      </c>
      <c r="BD457" s="183"/>
      <c r="BE457" s="183"/>
      <c r="BF457" s="183"/>
      <c r="BG457" s="184"/>
      <c r="BH457" s="182">
        <f t="shared" si="28"/>
        <v>0</v>
      </c>
      <c r="BI457" s="183"/>
      <c r="BJ457" s="183"/>
      <c r="BK457" s="183"/>
      <c r="BL457" s="184"/>
      <c r="BM457" s="182">
        <v>0</v>
      </c>
      <c r="BN457" s="183"/>
      <c r="BO457" s="183"/>
      <c r="BP457" s="183"/>
      <c r="BQ457" s="184"/>
      <c r="BR457" s="1"/>
      <c r="BS457" s="1"/>
      <c r="BT457" s="1"/>
      <c r="BU457" s="1"/>
      <c r="BV457" s="1"/>
      <c r="BW457" s="1"/>
      <c r="BX457" s="1"/>
      <c r="BY457" s="1"/>
      <c r="BZ457" s="2"/>
    </row>
    <row r="458" spans="1:79" ht="18.75" customHeight="1">
      <c r="A458" s="85"/>
      <c r="B458" s="86"/>
      <c r="C458" s="178" t="s">
        <v>281</v>
      </c>
      <c r="D458" s="178"/>
      <c r="E458" s="178"/>
      <c r="F458" s="178"/>
      <c r="G458" s="178"/>
      <c r="H458" s="178"/>
      <c r="I458" s="178"/>
      <c r="J458" s="179" t="s">
        <v>98</v>
      </c>
      <c r="K458" s="179"/>
      <c r="L458" s="179"/>
      <c r="M458" s="179"/>
      <c r="N458" s="179"/>
      <c r="O458" s="179" t="s">
        <v>98</v>
      </c>
      <c r="P458" s="179"/>
      <c r="Q458" s="179"/>
      <c r="R458" s="179"/>
      <c r="S458" s="179"/>
      <c r="T458" s="179"/>
      <c r="U458" s="179"/>
      <c r="V458" s="179"/>
      <c r="W458" s="179"/>
      <c r="X458" s="179"/>
      <c r="Y458" s="151"/>
      <c r="Z458" s="151"/>
      <c r="AA458" s="151"/>
      <c r="AB458" s="151"/>
      <c r="AC458" s="151"/>
      <c r="AD458" s="145"/>
      <c r="AE458" s="145"/>
      <c r="AF458" s="145"/>
      <c r="AG458" s="145"/>
      <c r="AH458" s="14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
      <c r="BS458" s="1"/>
      <c r="BT458" s="1"/>
      <c r="BU458" s="1"/>
      <c r="BV458" s="1"/>
      <c r="BW458" s="1"/>
      <c r="BX458" s="1"/>
      <c r="BY458" s="1"/>
      <c r="BZ458" s="2"/>
    </row>
    <row r="459" spans="1:79" ht="29.45" customHeight="1">
      <c r="A459" s="185"/>
      <c r="B459" s="125"/>
      <c r="C459" s="186" t="s">
        <v>319</v>
      </c>
      <c r="D459" s="186"/>
      <c r="E459" s="186"/>
      <c r="F459" s="186"/>
      <c r="G459" s="186"/>
      <c r="H459" s="186"/>
      <c r="I459" s="186"/>
      <c r="J459" s="187" t="s">
        <v>100</v>
      </c>
      <c r="K459" s="187"/>
      <c r="L459" s="187"/>
      <c r="M459" s="187"/>
      <c r="N459" s="187"/>
      <c r="O459" s="188" t="s">
        <v>201</v>
      </c>
      <c r="P459" s="189"/>
      <c r="Q459" s="189"/>
      <c r="R459" s="189"/>
      <c r="S459" s="189"/>
      <c r="T459" s="189"/>
      <c r="U459" s="189"/>
      <c r="V459" s="189"/>
      <c r="W459" s="189"/>
      <c r="X459" s="190"/>
      <c r="Y459" s="145">
        <v>25791.77</v>
      </c>
      <c r="Z459" s="145"/>
      <c r="AA459" s="145"/>
      <c r="AB459" s="145"/>
      <c r="AC459" s="145"/>
      <c r="AD459" s="145">
        <v>0</v>
      </c>
      <c r="AE459" s="145"/>
      <c r="AF459" s="145"/>
      <c r="AG459" s="145"/>
      <c r="AH459" s="145"/>
      <c r="AI459" s="182">
        <v>25791.77</v>
      </c>
      <c r="AJ459" s="183"/>
      <c r="AK459" s="183"/>
      <c r="AL459" s="183"/>
      <c r="AM459" s="184"/>
      <c r="AN459" s="182">
        <v>25791.77</v>
      </c>
      <c r="AO459" s="183"/>
      <c r="AP459" s="183"/>
      <c r="AQ459" s="183"/>
      <c r="AR459" s="184"/>
      <c r="AS459" s="182">
        <v>0</v>
      </c>
      <c r="AT459" s="183"/>
      <c r="AU459" s="183"/>
      <c r="AV459" s="183"/>
      <c r="AW459" s="184"/>
      <c r="AX459" s="182">
        <v>25791.77</v>
      </c>
      <c r="AY459" s="183"/>
      <c r="AZ459" s="183"/>
      <c r="BA459" s="183"/>
      <c r="BB459" s="184"/>
      <c r="BC459" s="182">
        <f t="shared" si="27"/>
        <v>0</v>
      </c>
      <c r="BD459" s="183"/>
      <c r="BE459" s="183"/>
      <c r="BF459" s="183"/>
      <c r="BG459" s="184"/>
      <c r="BH459" s="182">
        <f t="shared" si="28"/>
        <v>0</v>
      </c>
      <c r="BI459" s="183"/>
      <c r="BJ459" s="183"/>
      <c r="BK459" s="183"/>
      <c r="BL459" s="184"/>
      <c r="BM459" s="182">
        <v>0</v>
      </c>
      <c r="BN459" s="183"/>
      <c r="BO459" s="183"/>
      <c r="BP459" s="183"/>
      <c r="BQ459" s="184"/>
      <c r="BR459" s="1"/>
      <c r="BS459" s="1"/>
      <c r="BT459" s="1"/>
      <c r="BU459" s="1"/>
      <c r="BV459" s="1"/>
      <c r="BW459" s="1"/>
      <c r="BX459" s="1"/>
      <c r="BY459" s="1"/>
      <c r="BZ459" s="2"/>
    </row>
    <row r="460" spans="1:79" ht="18.75" customHeight="1">
      <c r="A460" s="85"/>
      <c r="B460" s="86"/>
      <c r="C460" s="178" t="s">
        <v>360</v>
      </c>
      <c r="D460" s="178"/>
      <c r="E460" s="178"/>
      <c r="F460" s="178"/>
      <c r="G460" s="178"/>
      <c r="H460" s="178"/>
      <c r="I460" s="178"/>
      <c r="J460" s="179" t="s">
        <v>98</v>
      </c>
      <c r="K460" s="179"/>
      <c r="L460" s="179"/>
      <c r="M460" s="179"/>
      <c r="N460" s="179"/>
      <c r="O460" s="179" t="s">
        <v>98</v>
      </c>
      <c r="P460" s="179"/>
      <c r="Q460" s="179"/>
      <c r="R460" s="179"/>
      <c r="S460" s="179"/>
      <c r="T460" s="179"/>
      <c r="U460" s="179"/>
      <c r="V460" s="179"/>
      <c r="W460" s="179"/>
      <c r="X460" s="179"/>
      <c r="Y460" s="151"/>
      <c r="Z460" s="151"/>
      <c r="AA460" s="151"/>
      <c r="AB460" s="151"/>
      <c r="AC460" s="151"/>
      <c r="AD460" s="145"/>
      <c r="AE460" s="145"/>
      <c r="AF460" s="145"/>
      <c r="AG460" s="145"/>
      <c r="AH460" s="14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
      <c r="BS460" s="1"/>
      <c r="BT460" s="1"/>
      <c r="BU460" s="1"/>
      <c r="BV460" s="1"/>
      <c r="BW460" s="1"/>
      <c r="BX460" s="1"/>
      <c r="BY460" s="1"/>
      <c r="BZ460" s="2"/>
    </row>
    <row r="461" spans="1:79" ht="73.5" customHeight="1">
      <c r="A461" s="185"/>
      <c r="B461" s="125"/>
      <c r="C461" s="186" t="s">
        <v>386</v>
      </c>
      <c r="D461" s="186"/>
      <c r="E461" s="186"/>
      <c r="F461" s="186"/>
      <c r="G461" s="186"/>
      <c r="H461" s="186"/>
      <c r="I461" s="186"/>
      <c r="J461" s="187" t="s">
        <v>362</v>
      </c>
      <c r="K461" s="187"/>
      <c r="L461" s="187"/>
      <c r="M461" s="187"/>
      <c r="N461" s="187"/>
      <c r="O461" s="188" t="s">
        <v>201</v>
      </c>
      <c r="P461" s="189"/>
      <c r="Q461" s="189"/>
      <c r="R461" s="189"/>
      <c r="S461" s="189"/>
      <c r="T461" s="189"/>
      <c r="U461" s="189"/>
      <c r="V461" s="189"/>
      <c r="W461" s="189"/>
      <c r="X461" s="190"/>
      <c r="Y461" s="145">
        <v>100</v>
      </c>
      <c r="Z461" s="145"/>
      <c r="AA461" s="145"/>
      <c r="AB461" s="145"/>
      <c r="AC461" s="145"/>
      <c r="AD461" s="145">
        <v>0</v>
      </c>
      <c r="AE461" s="145"/>
      <c r="AF461" s="145"/>
      <c r="AG461" s="145"/>
      <c r="AH461" s="145"/>
      <c r="AI461" s="182">
        <v>100</v>
      </c>
      <c r="AJ461" s="183"/>
      <c r="AK461" s="183"/>
      <c r="AL461" s="183"/>
      <c r="AM461" s="184"/>
      <c r="AN461" s="182">
        <v>100</v>
      </c>
      <c r="AO461" s="183"/>
      <c r="AP461" s="183"/>
      <c r="AQ461" s="183"/>
      <c r="AR461" s="184"/>
      <c r="AS461" s="182">
        <v>0</v>
      </c>
      <c r="AT461" s="183"/>
      <c r="AU461" s="183"/>
      <c r="AV461" s="183"/>
      <c r="AW461" s="184"/>
      <c r="AX461" s="182">
        <v>100</v>
      </c>
      <c r="AY461" s="183"/>
      <c r="AZ461" s="183"/>
      <c r="BA461" s="183"/>
      <c r="BB461" s="184"/>
      <c r="BC461" s="182">
        <f t="shared" si="27"/>
        <v>0</v>
      </c>
      <c r="BD461" s="183"/>
      <c r="BE461" s="183"/>
      <c r="BF461" s="183"/>
      <c r="BG461" s="184"/>
      <c r="BH461" s="182">
        <f t="shared" si="28"/>
        <v>0</v>
      </c>
      <c r="BI461" s="183"/>
      <c r="BJ461" s="183"/>
      <c r="BK461" s="183"/>
      <c r="BL461" s="184"/>
      <c r="BM461" s="182">
        <v>0</v>
      </c>
      <c r="BN461" s="183"/>
      <c r="BO461" s="183"/>
      <c r="BP461" s="183"/>
      <c r="BQ461" s="184"/>
      <c r="BR461" s="1"/>
      <c r="BS461" s="1"/>
      <c r="BT461" s="1"/>
      <c r="BU461" s="1"/>
      <c r="BV461" s="1"/>
      <c r="BW461" s="1"/>
      <c r="BX461" s="1"/>
      <c r="BY461" s="1"/>
      <c r="BZ461" s="2"/>
    </row>
    <row r="462" spans="1:79" s="6" customFormat="1" ht="50.25" customHeight="1">
      <c r="A462" s="85"/>
      <c r="B462" s="86"/>
      <c r="C462" s="178" t="s">
        <v>488</v>
      </c>
      <c r="D462" s="178"/>
      <c r="E462" s="178"/>
      <c r="F462" s="178"/>
      <c r="G462" s="178"/>
      <c r="H462" s="178"/>
      <c r="I462" s="178"/>
      <c r="J462" s="179" t="s">
        <v>98</v>
      </c>
      <c r="K462" s="179"/>
      <c r="L462" s="179"/>
      <c r="M462" s="179"/>
      <c r="N462" s="179"/>
      <c r="O462" s="179" t="s">
        <v>98</v>
      </c>
      <c r="P462" s="179"/>
      <c r="Q462" s="179"/>
      <c r="R462" s="179"/>
      <c r="S462" s="179"/>
      <c r="T462" s="179"/>
      <c r="U462" s="179"/>
      <c r="V462" s="179"/>
      <c r="W462" s="179"/>
      <c r="X462" s="179"/>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4"/>
      <c r="BS462" s="4"/>
      <c r="BT462" s="4"/>
      <c r="BU462" s="4"/>
      <c r="BV462" s="4"/>
      <c r="BW462" s="4"/>
      <c r="BX462" s="4"/>
      <c r="BY462" s="4"/>
      <c r="BZ462" s="5"/>
      <c r="CA462" s="6" t="s">
        <v>24</v>
      </c>
    </row>
    <row r="463" spans="1:79" s="6" customFormat="1" ht="87" customHeight="1">
      <c r="A463" s="85"/>
      <c r="B463" s="86"/>
      <c r="C463" s="178" t="s">
        <v>489</v>
      </c>
      <c r="D463" s="178"/>
      <c r="E463" s="178"/>
      <c r="F463" s="178"/>
      <c r="G463" s="178"/>
      <c r="H463" s="178"/>
      <c r="I463" s="178"/>
      <c r="J463" s="179" t="s">
        <v>98</v>
      </c>
      <c r="K463" s="179"/>
      <c r="L463" s="179"/>
      <c r="M463" s="179"/>
      <c r="N463" s="179"/>
      <c r="O463" s="179" t="s">
        <v>98</v>
      </c>
      <c r="P463" s="179"/>
      <c r="Q463" s="179"/>
      <c r="R463" s="179"/>
      <c r="S463" s="179"/>
      <c r="T463" s="179"/>
      <c r="U463" s="179"/>
      <c r="V463" s="179"/>
      <c r="W463" s="179"/>
      <c r="X463" s="179"/>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4"/>
      <c r="BS463" s="4"/>
      <c r="BT463" s="4"/>
      <c r="BU463" s="4"/>
      <c r="BV463" s="4"/>
      <c r="BW463" s="4"/>
      <c r="BX463" s="4"/>
      <c r="BY463" s="4"/>
      <c r="BZ463" s="5"/>
      <c r="CA463" s="6" t="s">
        <v>24</v>
      </c>
    </row>
    <row r="464" spans="1:79" s="6" customFormat="1" ht="18.75" customHeight="1">
      <c r="A464" s="85"/>
      <c r="B464" s="86"/>
      <c r="C464" s="178" t="s">
        <v>97</v>
      </c>
      <c r="D464" s="178"/>
      <c r="E464" s="178"/>
      <c r="F464" s="178"/>
      <c r="G464" s="178"/>
      <c r="H464" s="178"/>
      <c r="I464" s="178"/>
      <c r="J464" s="179" t="s">
        <v>98</v>
      </c>
      <c r="K464" s="179"/>
      <c r="L464" s="179"/>
      <c r="M464" s="179"/>
      <c r="N464" s="179"/>
      <c r="O464" s="179" t="s">
        <v>98</v>
      </c>
      <c r="P464" s="179"/>
      <c r="Q464" s="179"/>
      <c r="R464" s="179"/>
      <c r="S464" s="179"/>
      <c r="T464" s="179"/>
      <c r="U464" s="179"/>
      <c r="V464" s="179"/>
      <c r="W464" s="179"/>
      <c r="X464" s="179"/>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4"/>
      <c r="BS464" s="4"/>
      <c r="BT464" s="4"/>
      <c r="BU464" s="4"/>
      <c r="BV464" s="4"/>
      <c r="BW464" s="4"/>
      <c r="BX464" s="4"/>
      <c r="BY464" s="4"/>
      <c r="BZ464" s="5"/>
      <c r="CA464" s="6" t="s">
        <v>24</v>
      </c>
    </row>
    <row r="465" spans="1:79" ht="67.5" customHeight="1">
      <c r="A465" s="185"/>
      <c r="B465" s="125"/>
      <c r="C465" s="186" t="s">
        <v>133</v>
      </c>
      <c r="D465" s="186"/>
      <c r="E465" s="186"/>
      <c r="F465" s="186"/>
      <c r="G465" s="186"/>
      <c r="H465" s="186"/>
      <c r="I465" s="186"/>
      <c r="J465" s="187" t="s">
        <v>100</v>
      </c>
      <c r="K465" s="187"/>
      <c r="L465" s="187"/>
      <c r="M465" s="187"/>
      <c r="N465" s="187"/>
      <c r="O465" s="188" t="s">
        <v>101</v>
      </c>
      <c r="P465" s="189"/>
      <c r="Q465" s="189"/>
      <c r="R465" s="189"/>
      <c r="S465" s="189"/>
      <c r="T465" s="189"/>
      <c r="U465" s="189"/>
      <c r="V465" s="189"/>
      <c r="W465" s="189"/>
      <c r="X465" s="190"/>
      <c r="Y465" s="145">
        <v>7176250</v>
      </c>
      <c r="Z465" s="145"/>
      <c r="AA465" s="145"/>
      <c r="AB465" s="145"/>
      <c r="AC465" s="145"/>
      <c r="AD465" s="145">
        <v>0</v>
      </c>
      <c r="AE465" s="145"/>
      <c r="AF465" s="145"/>
      <c r="AG465" s="145"/>
      <c r="AH465" s="145"/>
      <c r="AI465" s="182">
        <v>7176250</v>
      </c>
      <c r="AJ465" s="183"/>
      <c r="AK465" s="183"/>
      <c r="AL465" s="183"/>
      <c r="AM465" s="184"/>
      <c r="AN465" s="182">
        <v>3721454.88</v>
      </c>
      <c r="AO465" s="183"/>
      <c r="AP465" s="183"/>
      <c r="AQ465" s="183"/>
      <c r="AR465" s="184"/>
      <c r="AS465" s="182">
        <v>0</v>
      </c>
      <c r="AT465" s="183"/>
      <c r="AU465" s="183"/>
      <c r="AV465" s="183"/>
      <c r="AW465" s="184"/>
      <c r="AX465" s="182">
        <v>3721454.88</v>
      </c>
      <c r="AY465" s="183"/>
      <c r="AZ465" s="183"/>
      <c r="BA465" s="183"/>
      <c r="BB465" s="184"/>
      <c r="BC465" s="182">
        <f t="shared" ref="BC465:BC558" si="29">AN465-Y465</f>
        <v>-3454795.12</v>
      </c>
      <c r="BD465" s="183"/>
      <c r="BE465" s="183"/>
      <c r="BF465" s="183"/>
      <c r="BG465" s="184"/>
      <c r="BH465" s="182">
        <f t="shared" ref="BH465:BH558" si="30">AS465-AD465</f>
        <v>0</v>
      </c>
      <c r="BI465" s="183"/>
      <c r="BJ465" s="183"/>
      <c r="BK465" s="183"/>
      <c r="BL465" s="184"/>
      <c r="BM465" s="182">
        <v>-3454795.12</v>
      </c>
      <c r="BN465" s="183"/>
      <c r="BO465" s="183"/>
      <c r="BP465" s="183"/>
      <c r="BQ465" s="184"/>
      <c r="BR465" s="1"/>
      <c r="BS465" s="1"/>
      <c r="BT465" s="1"/>
      <c r="BU465" s="1"/>
      <c r="BV465" s="1"/>
      <c r="BW465" s="1"/>
      <c r="BX465" s="1"/>
      <c r="BY465" s="1"/>
      <c r="BZ465" s="2"/>
    </row>
    <row r="466" spans="1:79" ht="18.75" customHeight="1">
      <c r="A466" s="85"/>
      <c r="B466" s="86"/>
      <c r="C466" s="178" t="s">
        <v>198</v>
      </c>
      <c r="D466" s="178"/>
      <c r="E466" s="178"/>
      <c r="F466" s="178"/>
      <c r="G466" s="178"/>
      <c r="H466" s="178"/>
      <c r="I466" s="178"/>
      <c r="J466" s="179" t="s">
        <v>98</v>
      </c>
      <c r="K466" s="179"/>
      <c r="L466" s="179"/>
      <c r="M466" s="179"/>
      <c r="N466" s="179"/>
      <c r="O466" s="179" t="s">
        <v>98</v>
      </c>
      <c r="P466" s="179"/>
      <c r="Q466" s="179"/>
      <c r="R466" s="179"/>
      <c r="S466" s="179"/>
      <c r="T466" s="179"/>
      <c r="U466" s="179"/>
      <c r="V466" s="179"/>
      <c r="W466" s="179"/>
      <c r="X466" s="179"/>
      <c r="Y466" s="201"/>
      <c r="Z466" s="202"/>
      <c r="AA466" s="202"/>
      <c r="AB466" s="202"/>
      <c r="AC466" s="203"/>
      <c r="AD466" s="145"/>
      <c r="AE466" s="145"/>
      <c r="AF466" s="145"/>
      <c r="AG466" s="145"/>
      <c r="AH466" s="14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
      <c r="BS466" s="1"/>
      <c r="BT466" s="1"/>
      <c r="BU466" s="1"/>
      <c r="BV466" s="1"/>
      <c r="BW466" s="1"/>
      <c r="BX466" s="1"/>
      <c r="BY466" s="1"/>
      <c r="BZ466" s="2"/>
    </row>
    <row r="467" spans="1:79" ht="78.75" customHeight="1">
      <c r="A467" s="185"/>
      <c r="B467" s="125"/>
      <c r="C467" s="186" t="s">
        <v>243</v>
      </c>
      <c r="D467" s="186"/>
      <c r="E467" s="186"/>
      <c r="F467" s="186"/>
      <c r="G467" s="186"/>
      <c r="H467" s="186"/>
      <c r="I467" s="186"/>
      <c r="J467" s="187" t="s">
        <v>206</v>
      </c>
      <c r="K467" s="187"/>
      <c r="L467" s="187"/>
      <c r="M467" s="187"/>
      <c r="N467" s="187"/>
      <c r="O467" s="188" t="s">
        <v>112</v>
      </c>
      <c r="P467" s="189"/>
      <c r="Q467" s="189"/>
      <c r="R467" s="189"/>
      <c r="S467" s="189"/>
      <c r="T467" s="189"/>
      <c r="U467" s="189"/>
      <c r="V467" s="189"/>
      <c r="W467" s="189"/>
      <c r="X467" s="190"/>
      <c r="Y467" s="145">
        <v>6</v>
      </c>
      <c r="Z467" s="145"/>
      <c r="AA467" s="145"/>
      <c r="AB467" s="145"/>
      <c r="AC467" s="145"/>
      <c r="AD467" s="145">
        <v>0</v>
      </c>
      <c r="AE467" s="145"/>
      <c r="AF467" s="145"/>
      <c r="AG467" s="145"/>
      <c r="AH467" s="145"/>
      <c r="AI467" s="182">
        <v>6</v>
      </c>
      <c r="AJ467" s="183"/>
      <c r="AK467" s="183"/>
      <c r="AL467" s="183"/>
      <c r="AM467" s="184"/>
      <c r="AN467" s="182">
        <v>6</v>
      </c>
      <c r="AO467" s="183"/>
      <c r="AP467" s="183"/>
      <c r="AQ467" s="183"/>
      <c r="AR467" s="184"/>
      <c r="AS467" s="182">
        <v>0</v>
      </c>
      <c r="AT467" s="183"/>
      <c r="AU467" s="183"/>
      <c r="AV467" s="183"/>
      <c r="AW467" s="184"/>
      <c r="AX467" s="182">
        <v>6</v>
      </c>
      <c r="AY467" s="183"/>
      <c r="AZ467" s="183"/>
      <c r="BA467" s="183"/>
      <c r="BB467" s="184"/>
      <c r="BC467" s="182">
        <f t="shared" si="29"/>
        <v>0</v>
      </c>
      <c r="BD467" s="183"/>
      <c r="BE467" s="183"/>
      <c r="BF467" s="183"/>
      <c r="BG467" s="184"/>
      <c r="BH467" s="182">
        <f t="shared" si="30"/>
        <v>0</v>
      </c>
      <c r="BI467" s="183"/>
      <c r="BJ467" s="183"/>
      <c r="BK467" s="183"/>
      <c r="BL467" s="184"/>
      <c r="BM467" s="182">
        <v>0</v>
      </c>
      <c r="BN467" s="183"/>
      <c r="BO467" s="183"/>
      <c r="BP467" s="183"/>
      <c r="BQ467" s="184"/>
      <c r="BR467" s="1"/>
      <c r="BS467" s="1"/>
      <c r="BT467" s="1"/>
      <c r="BU467" s="1"/>
      <c r="BV467" s="1"/>
      <c r="BW467" s="1"/>
      <c r="BX467" s="1"/>
      <c r="BY467" s="1"/>
      <c r="BZ467" s="2"/>
    </row>
    <row r="468" spans="1:79" ht="18.75" customHeight="1">
      <c r="A468" s="85"/>
      <c r="B468" s="86"/>
      <c r="C468" s="178" t="s">
        <v>281</v>
      </c>
      <c r="D468" s="178"/>
      <c r="E468" s="178"/>
      <c r="F468" s="178"/>
      <c r="G468" s="178"/>
      <c r="H468" s="178"/>
      <c r="I468" s="178"/>
      <c r="J468" s="179" t="s">
        <v>98</v>
      </c>
      <c r="K468" s="179"/>
      <c r="L468" s="179"/>
      <c r="M468" s="179"/>
      <c r="N468" s="179"/>
      <c r="O468" s="179" t="s">
        <v>98</v>
      </c>
      <c r="P468" s="179"/>
      <c r="Q468" s="179"/>
      <c r="R468" s="179"/>
      <c r="S468" s="179"/>
      <c r="T468" s="179"/>
      <c r="U468" s="179"/>
      <c r="V468" s="179"/>
      <c r="W468" s="179"/>
      <c r="X468" s="179"/>
      <c r="Y468" s="151"/>
      <c r="Z468" s="151"/>
      <c r="AA468" s="151"/>
      <c r="AB468" s="151"/>
      <c r="AC468" s="151"/>
      <c r="AD468" s="145"/>
      <c r="AE468" s="145"/>
      <c r="AF468" s="145"/>
      <c r="AG468" s="145"/>
      <c r="AH468" s="14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
      <c r="BS468" s="1"/>
      <c r="BT468" s="1"/>
      <c r="BU468" s="1"/>
      <c r="BV468" s="1"/>
      <c r="BW468" s="1"/>
      <c r="BX468" s="1"/>
      <c r="BY468" s="1"/>
      <c r="BZ468" s="2"/>
    </row>
    <row r="469" spans="1:79" ht="44.1" customHeight="1">
      <c r="A469" s="185"/>
      <c r="B469" s="125"/>
      <c r="C469" s="186" t="s">
        <v>320</v>
      </c>
      <c r="D469" s="186"/>
      <c r="E469" s="186"/>
      <c r="F469" s="186"/>
      <c r="G469" s="186"/>
      <c r="H469" s="186"/>
      <c r="I469" s="186"/>
      <c r="J469" s="187" t="s">
        <v>100</v>
      </c>
      <c r="K469" s="187"/>
      <c r="L469" s="187"/>
      <c r="M469" s="187"/>
      <c r="N469" s="187"/>
      <c r="O469" s="188" t="s">
        <v>201</v>
      </c>
      <c r="P469" s="189"/>
      <c r="Q469" s="189"/>
      <c r="R469" s="189"/>
      <c r="S469" s="189"/>
      <c r="T469" s="189"/>
      <c r="U469" s="189"/>
      <c r="V469" s="189"/>
      <c r="W469" s="189"/>
      <c r="X469" s="190"/>
      <c r="Y469" s="145">
        <v>1196041.7</v>
      </c>
      <c r="Z469" s="145"/>
      <c r="AA469" s="145"/>
      <c r="AB469" s="145"/>
      <c r="AC469" s="145"/>
      <c r="AD469" s="145">
        <v>0</v>
      </c>
      <c r="AE469" s="145"/>
      <c r="AF469" s="145"/>
      <c r="AG469" s="145"/>
      <c r="AH469" s="145"/>
      <c r="AI469" s="182">
        <v>1196041.7</v>
      </c>
      <c r="AJ469" s="183"/>
      <c r="AK469" s="183"/>
      <c r="AL469" s="183"/>
      <c r="AM469" s="184"/>
      <c r="AN469" s="182">
        <v>620242.48</v>
      </c>
      <c r="AO469" s="183"/>
      <c r="AP469" s="183"/>
      <c r="AQ469" s="183"/>
      <c r="AR469" s="184"/>
      <c r="AS469" s="182">
        <v>0</v>
      </c>
      <c r="AT469" s="183"/>
      <c r="AU469" s="183"/>
      <c r="AV469" s="183"/>
      <c r="AW469" s="184"/>
      <c r="AX469" s="182">
        <v>620242.48</v>
      </c>
      <c r="AY469" s="183"/>
      <c r="AZ469" s="183"/>
      <c r="BA469" s="183"/>
      <c r="BB469" s="184"/>
      <c r="BC469" s="182">
        <f t="shared" si="29"/>
        <v>-575799.22</v>
      </c>
      <c r="BD469" s="183"/>
      <c r="BE469" s="183"/>
      <c r="BF469" s="183"/>
      <c r="BG469" s="184"/>
      <c r="BH469" s="182">
        <f t="shared" si="30"/>
        <v>0</v>
      </c>
      <c r="BI469" s="183"/>
      <c r="BJ469" s="183"/>
      <c r="BK469" s="183"/>
      <c r="BL469" s="184"/>
      <c r="BM469" s="182">
        <v>-575799.22</v>
      </c>
      <c r="BN469" s="183"/>
      <c r="BO469" s="183"/>
      <c r="BP469" s="183"/>
      <c r="BQ469" s="184"/>
      <c r="BR469" s="1"/>
      <c r="BS469" s="1"/>
      <c r="BT469" s="1"/>
      <c r="BU469" s="1"/>
      <c r="BV469" s="1"/>
      <c r="BW469" s="1"/>
      <c r="BX469" s="1"/>
      <c r="BY469" s="1"/>
      <c r="BZ469" s="2"/>
    </row>
    <row r="470" spans="1:79" ht="18.75" customHeight="1">
      <c r="A470" s="85"/>
      <c r="B470" s="86"/>
      <c r="C470" s="178" t="s">
        <v>360</v>
      </c>
      <c r="D470" s="178"/>
      <c r="E470" s="178"/>
      <c r="F470" s="178"/>
      <c r="G470" s="178"/>
      <c r="H470" s="178"/>
      <c r="I470" s="178"/>
      <c r="J470" s="179" t="s">
        <v>98</v>
      </c>
      <c r="K470" s="179"/>
      <c r="L470" s="179"/>
      <c r="M470" s="179"/>
      <c r="N470" s="179"/>
      <c r="O470" s="179" t="s">
        <v>98</v>
      </c>
      <c r="P470" s="179"/>
      <c r="Q470" s="179"/>
      <c r="R470" s="179"/>
      <c r="S470" s="179"/>
      <c r="T470" s="179"/>
      <c r="U470" s="179"/>
      <c r="V470" s="179"/>
      <c r="W470" s="179"/>
      <c r="X470" s="179"/>
      <c r="Y470" s="151"/>
      <c r="Z470" s="151"/>
      <c r="AA470" s="151"/>
      <c r="AB470" s="151"/>
      <c r="AC470" s="151"/>
      <c r="AD470" s="145"/>
      <c r="AE470" s="145"/>
      <c r="AF470" s="145"/>
      <c r="AG470" s="145"/>
      <c r="AH470" s="14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
      <c r="BS470" s="1"/>
      <c r="BT470" s="1"/>
      <c r="BU470" s="1"/>
      <c r="BV470" s="1"/>
      <c r="BW470" s="1"/>
      <c r="BX470" s="1"/>
      <c r="BY470" s="1"/>
      <c r="BZ470" s="2"/>
    </row>
    <row r="471" spans="1:79" ht="65.45" customHeight="1">
      <c r="A471" s="185"/>
      <c r="B471" s="125"/>
      <c r="C471" s="186" t="s">
        <v>387</v>
      </c>
      <c r="D471" s="186"/>
      <c r="E471" s="186"/>
      <c r="F471" s="186"/>
      <c r="G471" s="186"/>
      <c r="H471" s="186"/>
      <c r="I471" s="186"/>
      <c r="J471" s="187" t="s">
        <v>362</v>
      </c>
      <c r="K471" s="187"/>
      <c r="L471" s="187"/>
      <c r="M471" s="187"/>
      <c r="N471" s="187"/>
      <c r="O471" s="188" t="s">
        <v>201</v>
      </c>
      <c r="P471" s="189"/>
      <c r="Q471" s="189"/>
      <c r="R471" s="189"/>
      <c r="S471" s="189"/>
      <c r="T471" s="189"/>
      <c r="U471" s="189"/>
      <c r="V471" s="189"/>
      <c r="W471" s="189"/>
      <c r="X471" s="190"/>
      <c r="Y471" s="145">
        <v>100</v>
      </c>
      <c r="Z471" s="145"/>
      <c r="AA471" s="145"/>
      <c r="AB471" s="145"/>
      <c r="AC471" s="145"/>
      <c r="AD471" s="145">
        <v>0</v>
      </c>
      <c r="AE471" s="145"/>
      <c r="AF471" s="145"/>
      <c r="AG471" s="145"/>
      <c r="AH471" s="145"/>
      <c r="AI471" s="182">
        <v>100</v>
      </c>
      <c r="AJ471" s="183"/>
      <c r="AK471" s="183"/>
      <c r="AL471" s="183"/>
      <c r="AM471" s="184"/>
      <c r="AN471" s="182">
        <v>51.86</v>
      </c>
      <c r="AO471" s="183"/>
      <c r="AP471" s="183"/>
      <c r="AQ471" s="183"/>
      <c r="AR471" s="184"/>
      <c r="AS471" s="182">
        <v>0</v>
      </c>
      <c r="AT471" s="183"/>
      <c r="AU471" s="183"/>
      <c r="AV471" s="183"/>
      <c r="AW471" s="184"/>
      <c r="AX471" s="182">
        <v>51.86</v>
      </c>
      <c r="AY471" s="183"/>
      <c r="AZ471" s="183"/>
      <c r="BA471" s="183"/>
      <c r="BB471" s="184"/>
      <c r="BC471" s="182">
        <f t="shared" si="29"/>
        <v>-48.14</v>
      </c>
      <c r="BD471" s="183"/>
      <c r="BE471" s="183"/>
      <c r="BF471" s="183"/>
      <c r="BG471" s="184"/>
      <c r="BH471" s="182">
        <f t="shared" si="30"/>
        <v>0</v>
      </c>
      <c r="BI471" s="183"/>
      <c r="BJ471" s="183"/>
      <c r="BK471" s="183"/>
      <c r="BL471" s="184"/>
      <c r="BM471" s="182">
        <v>-48.14</v>
      </c>
      <c r="BN471" s="183"/>
      <c r="BO471" s="183"/>
      <c r="BP471" s="183"/>
      <c r="BQ471" s="184"/>
      <c r="BR471" s="1"/>
      <c r="BS471" s="1"/>
      <c r="BT471" s="1"/>
      <c r="BU471" s="1"/>
      <c r="BV471" s="1"/>
      <c r="BW471" s="1"/>
      <c r="BX471" s="1"/>
      <c r="BY471" s="1"/>
      <c r="BZ471" s="2"/>
    </row>
    <row r="472" spans="1:79" s="6" customFormat="1" ht="39" customHeight="1">
      <c r="A472" s="85"/>
      <c r="B472" s="86"/>
      <c r="C472" s="204" t="s">
        <v>492</v>
      </c>
      <c r="D472" s="205"/>
      <c r="E472" s="205"/>
      <c r="F472" s="205"/>
      <c r="G472" s="205"/>
      <c r="H472" s="205"/>
      <c r="I472" s="206"/>
      <c r="J472" s="207" t="s">
        <v>98</v>
      </c>
      <c r="K472" s="208"/>
      <c r="L472" s="208"/>
      <c r="M472" s="208"/>
      <c r="N472" s="209"/>
      <c r="O472" s="207" t="s">
        <v>98</v>
      </c>
      <c r="P472" s="208"/>
      <c r="Q472" s="208"/>
      <c r="R472" s="208"/>
      <c r="S472" s="208"/>
      <c r="T472" s="208"/>
      <c r="U472" s="208"/>
      <c r="V472" s="208"/>
      <c r="W472" s="208"/>
      <c r="X472" s="209"/>
      <c r="Y472" s="201"/>
      <c r="Z472" s="202"/>
      <c r="AA472" s="202"/>
      <c r="AB472" s="202"/>
      <c r="AC472" s="203"/>
      <c r="AD472" s="201"/>
      <c r="AE472" s="202"/>
      <c r="AF472" s="202"/>
      <c r="AG472" s="202"/>
      <c r="AH472" s="203"/>
      <c r="AI472" s="201"/>
      <c r="AJ472" s="202"/>
      <c r="AK472" s="202"/>
      <c r="AL472" s="202"/>
      <c r="AM472" s="203"/>
      <c r="AN472" s="201"/>
      <c r="AO472" s="202"/>
      <c r="AP472" s="202"/>
      <c r="AQ472" s="202"/>
      <c r="AR472" s="203"/>
      <c r="AS472" s="201"/>
      <c r="AT472" s="202"/>
      <c r="AU472" s="202"/>
      <c r="AV472" s="202"/>
      <c r="AW472" s="203"/>
      <c r="AX472" s="201"/>
      <c r="AY472" s="202"/>
      <c r="AZ472" s="202"/>
      <c r="BA472" s="202"/>
      <c r="BB472" s="203"/>
      <c r="BC472" s="201"/>
      <c r="BD472" s="202"/>
      <c r="BE472" s="202"/>
      <c r="BF472" s="202"/>
      <c r="BG472" s="203"/>
      <c r="BH472" s="201"/>
      <c r="BI472" s="202"/>
      <c r="BJ472" s="202"/>
      <c r="BK472" s="202"/>
      <c r="BL472" s="203"/>
      <c r="BM472" s="201"/>
      <c r="BN472" s="202"/>
      <c r="BO472" s="202"/>
      <c r="BP472" s="202"/>
      <c r="BQ472" s="203"/>
      <c r="BR472" s="4"/>
      <c r="BS472" s="4"/>
      <c r="BT472" s="4"/>
      <c r="BU472" s="4"/>
      <c r="BV472" s="4"/>
      <c r="BW472" s="4"/>
      <c r="BX472" s="4"/>
      <c r="BY472" s="4"/>
      <c r="BZ472" s="5"/>
      <c r="CA472" s="6" t="s">
        <v>24</v>
      </c>
    </row>
    <row r="473" spans="1:79" s="6" customFormat="1" ht="38.25" customHeight="1">
      <c r="A473" s="85"/>
      <c r="B473" s="86"/>
      <c r="C473" s="204" t="s">
        <v>491</v>
      </c>
      <c r="D473" s="205"/>
      <c r="E473" s="205"/>
      <c r="F473" s="205"/>
      <c r="G473" s="205"/>
      <c r="H473" s="205"/>
      <c r="I473" s="206"/>
      <c r="J473" s="207" t="s">
        <v>98</v>
      </c>
      <c r="K473" s="208"/>
      <c r="L473" s="208"/>
      <c r="M473" s="208"/>
      <c r="N473" s="209"/>
      <c r="O473" s="207" t="s">
        <v>98</v>
      </c>
      <c r="P473" s="208"/>
      <c r="Q473" s="208"/>
      <c r="R473" s="208"/>
      <c r="S473" s="208"/>
      <c r="T473" s="208"/>
      <c r="U473" s="208"/>
      <c r="V473" s="208"/>
      <c r="W473" s="208"/>
      <c r="X473" s="209"/>
      <c r="Y473" s="201"/>
      <c r="Z473" s="202"/>
      <c r="AA473" s="202"/>
      <c r="AB473" s="202"/>
      <c r="AC473" s="203"/>
      <c r="AD473" s="201"/>
      <c r="AE473" s="202"/>
      <c r="AF473" s="202"/>
      <c r="AG473" s="202"/>
      <c r="AH473" s="203"/>
      <c r="AI473" s="201"/>
      <c r="AJ473" s="202"/>
      <c r="AK473" s="202"/>
      <c r="AL473" s="202"/>
      <c r="AM473" s="203"/>
      <c r="AN473" s="201"/>
      <c r="AO473" s="202"/>
      <c r="AP473" s="202"/>
      <c r="AQ473" s="202"/>
      <c r="AR473" s="203"/>
      <c r="AS473" s="201"/>
      <c r="AT473" s="202"/>
      <c r="AU473" s="202"/>
      <c r="AV473" s="202"/>
      <c r="AW473" s="203"/>
      <c r="AX473" s="201"/>
      <c r="AY473" s="202"/>
      <c r="AZ473" s="202"/>
      <c r="BA473" s="202"/>
      <c r="BB473" s="203"/>
      <c r="BC473" s="201"/>
      <c r="BD473" s="202"/>
      <c r="BE473" s="202"/>
      <c r="BF473" s="202"/>
      <c r="BG473" s="203"/>
      <c r="BH473" s="201"/>
      <c r="BI473" s="202"/>
      <c r="BJ473" s="202"/>
      <c r="BK473" s="202"/>
      <c r="BL473" s="203"/>
      <c r="BM473" s="201"/>
      <c r="BN473" s="202"/>
      <c r="BO473" s="202"/>
      <c r="BP473" s="202"/>
      <c r="BQ473" s="203"/>
      <c r="BR473" s="4"/>
      <c r="BS473" s="4"/>
      <c r="BT473" s="4"/>
      <c r="BU473" s="4"/>
      <c r="BV473" s="4"/>
      <c r="BW473" s="4"/>
      <c r="BX473" s="4"/>
      <c r="BY473" s="4"/>
      <c r="BZ473" s="5"/>
      <c r="CA473" s="6" t="s">
        <v>24</v>
      </c>
    </row>
    <row r="474" spans="1:79" s="6" customFormat="1" ht="42" customHeight="1">
      <c r="A474" s="85"/>
      <c r="B474" s="86"/>
      <c r="C474" s="204" t="s">
        <v>493</v>
      </c>
      <c r="D474" s="205"/>
      <c r="E474" s="205"/>
      <c r="F474" s="205"/>
      <c r="G474" s="205"/>
      <c r="H474" s="205"/>
      <c r="I474" s="206"/>
      <c r="J474" s="207" t="s">
        <v>98</v>
      </c>
      <c r="K474" s="208"/>
      <c r="L474" s="208"/>
      <c r="M474" s="208"/>
      <c r="N474" s="209"/>
      <c r="O474" s="207" t="s">
        <v>98</v>
      </c>
      <c r="P474" s="208"/>
      <c r="Q474" s="208"/>
      <c r="R474" s="208"/>
      <c r="S474" s="208"/>
      <c r="T474" s="208"/>
      <c r="U474" s="208"/>
      <c r="V474" s="208"/>
      <c r="W474" s="208"/>
      <c r="X474" s="209"/>
      <c r="Y474" s="201"/>
      <c r="Z474" s="202"/>
      <c r="AA474" s="202"/>
      <c r="AB474" s="202"/>
      <c r="AC474" s="203"/>
      <c r="AD474" s="201"/>
      <c r="AE474" s="202"/>
      <c r="AF474" s="202"/>
      <c r="AG474" s="202"/>
      <c r="AH474" s="203"/>
      <c r="AI474" s="201"/>
      <c r="AJ474" s="202"/>
      <c r="AK474" s="202"/>
      <c r="AL474" s="202"/>
      <c r="AM474" s="203"/>
      <c r="AN474" s="201"/>
      <c r="AO474" s="202"/>
      <c r="AP474" s="202"/>
      <c r="AQ474" s="202"/>
      <c r="AR474" s="203"/>
      <c r="AS474" s="201"/>
      <c r="AT474" s="202"/>
      <c r="AU474" s="202"/>
      <c r="AV474" s="202"/>
      <c r="AW474" s="203"/>
      <c r="AX474" s="201"/>
      <c r="AY474" s="202"/>
      <c r="AZ474" s="202"/>
      <c r="BA474" s="202"/>
      <c r="BB474" s="203"/>
      <c r="BC474" s="201"/>
      <c r="BD474" s="202"/>
      <c r="BE474" s="202"/>
      <c r="BF474" s="202"/>
      <c r="BG474" s="203"/>
      <c r="BH474" s="201"/>
      <c r="BI474" s="202"/>
      <c r="BJ474" s="202"/>
      <c r="BK474" s="202"/>
      <c r="BL474" s="203"/>
      <c r="BM474" s="201"/>
      <c r="BN474" s="202"/>
      <c r="BO474" s="202"/>
      <c r="BP474" s="202"/>
      <c r="BQ474" s="203"/>
      <c r="BR474" s="4"/>
      <c r="BS474" s="4"/>
      <c r="BT474" s="4"/>
      <c r="BU474" s="4"/>
      <c r="BV474" s="4"/>
      <c r="BW474" s="4"/>
      <c r="BX474" s="4"/>
      <c r="BY474" s="4"/>
      <c r="BZ474" s="5"/>
      <c r="CA474" s="6" t="s">
        <v>24</v>
      </c>
    </row>
    <row r="475" spans="1:79" s="6" customFormat="1" ht="18.75" customHeight="1">
      <c r="A475" s="85"/>
      <c r="B475" s="86"/>
      <c r="C475" s="204" t="s">
        <v>97</v>
      </c>
      <c r="D475" s="205"/>
      <c r="E475" s="205"/>
      <c r="F475" s="205"/>
      <c r="G475" s="205"/>
      <c r="H475" s="205"/>
      <c r="I475" s="206"/>
      <c r="J475" s="207" t="s">
        <v>98</v>
      </c>
      <c r="K475" s="208"/>
      <c r="L475" s="208"/>
      <c r="M475" s="208"/>
      <c r="N475" s="209"/>
      <c r="O475" s="207" t="s">
        <v>98</v>
      </c>
      <c r="P475" s="208"/>
      <c r="Q475" s="208"/>
      <c r="R475" s="208"/>
      <c r="S475" s="208"/>
      <c r="T475" s="208"/>
      <c r="U475" s="208"/>
      <c r="V475" s="208"/>
      <c r="W475" s="208"/>
      <c r="X475" s="209"/>
      <c r="Y475" s="201"/>
      <c r="Z475" s="202"/>
      <c r="AA475" s="202"/>
      <c r="AB475" s="202"/>
      <c r="AC475" s="203"/>
      <c r="AD475" s="201"/>
      <c r="AE475" s="202"/>
      <c r="AF475" s="202"/>
      <c r="AG475" s="202"/>
      <c r="AH475" s="203"/>
      <c r="AI475" s="201"/>
      <c r="AJ475" s="202"/>
      <c r="AK475" s="202"/>
      <c r="AL475" s="202"/>
      <c r="AM475" s="203"/>
      <c r="AN475" s="201"/>
      <c r="AO475" s="202"/>
      <c r="AP475" s="202"/>
      <c r="AQ475" s="202"/>
      <c r="AR475" s="203"/>
      <c r="AS475" s="201"/>
      <c r="AT475" s="202"/>
      <c r="AU475" s="202"/>
      <c r="AV475" s="202"/>
      <c r="AW475" s="203"/>
      <c r="AX475" s="201"/>
      <c r="AY475" s="202"/>
      <c r="AZ475" s="202"/>
      <c r="BA475" s="202"/>
      <c r="BB475" s="203"/>
      <c r="BC475" s="201"/>
      <c r="BD475" s="202"/>
      <c r="BE475" s="202"/>
      <c r="BF475" s="202"/>
      <c r="BG475" s="203"/>
      <c r="BH475" s="201"/>
      <c r="BI475" s="202"/>
      <c r="BJ475" s="202"/>
      <c r="BK475" s="202"/>
      <c r="BL475" s="203"/>
      <c r="BM475" s="201"/>
      <c r="BN475" s="202"/>
      <c r="BO475" s="202"/>
      <c r="BP475" s="202"/>
      <c r="BQ475" s="203"/>
      <c r="BR475" s="4"/>
      <c r="BS475" s="4"/>
      <c r="BT475" s="4"/>
      <c r="BU475" s="4"/>
      <c r="BV475" s="4"/>
      <c r="BW475" s="4"/>
      <c r="BX475" s="4"/>
      <c r="BY475" s="4"/>
      <c r="BZ475" s="5"/>
      <c r="CA475" s="6" t="s">
        <v>24</v>
      </c>
    </row>
    <row r="476" spans="1:79" ht="55.5" customHeight="1">
      <c r="A476" s="185"/>
      <c r="B476" s="125"/>
      <c r="C476" s="186" t="s">
        <v>134</v>
      </c>
      <c r="D476" s="186"/>
      <c r="E476" s="186"/>
      <c r="F476" s="186"/>
      <c r="G476" s="186"/>
      <c r="H476" s="186"/>
      <c r="I476" s="186"/>
      <c r="J476" s="187" t="s">
        <v>100</v>
      </c>
      <c r="K476" s="187"/>
      <c r="L476" s="187"/>
      <c r="M476" s="187"/>
      <c r="N476" s="187"/>
      <c r="O476" s="188" t="s">
        <v>117</v>
      </c>
      <c r="P476" s="189"/>
      <c r="Q476" s="189"/>
      <c r="R476" s="189"/>
      <c r="S476" s="189"/>
      <c r="T476" s="189"/>
      <c r="U476" s="189"/>
      <c r="V476" s="189"/>
      <c r="W476" s="189"/>
      <c r="X476" s="190"/>
      <c r="Y476" s="145">
        <v>0</v>
      </c>
      <c r="Z476" s="145"/>
      <c r="AA476" s="145"/>
      <c r="AB476" s="145"/>
      <c r="AC476" s="145"/>
      <c r="AD476" s="145">
        <v>5588</v>
      </c>
      <c r="AE476" s="145"/>
      <c r="AF476" s="145"/>
      <c r="AG476" s="145"/>
      <c r="AH476" s="145"/>
      <c r="AI476" s="182">
        <v>5588</v>
      </c>
      <c r="AJ476" s="183"/>
      <c r="AK476" s="183"/>
      <c r="AL476" s="183"/>
      <c r="AM476" s="184"/>
      <c r="AN476" s="182">
        <v>0</v>
      </c>
      <c r="AO476" s="183"/>
      <c r="AP476" s="183"/>
      <c r="AQ476" s="183"/>
      <c r="AR476" s="184"/>
      <c r="AS476" s="182">
        <v>5588</v>
      </c>
      <c r="AT476" s="183"/>
      <c r="AU476" s="183"/>
      <c r="AV476" s="183"/>
      <c r="AW476" s="184"/>
      <c r="AX476" s="182">
        <v>5588</v>
      </c>
      <c r="AY476" s="183"/>
      <c r="AZ476" s="183"/>
      <c r="BA476" s="183"/>
      <c r="BB476" s="184"/>
      <c r="BC476" s="182">
        <f t="shared" si="29"/>
        <v>0</v>
      </c>
      <c r="BD476" s="183"/>
      <c r="BE476" s="183"/>
      <c r="BF476" s="183"/>
      <c r="BG476" s="184"/>
      <c r="BH476" s="182">
        <f t="shared" si="30"/>
        <v>0</v>
      </c>
      <c r="BI476" s="183"/>
      <c r="BJ476" s="183"/>
      <c r="BK476" s="183"/>
      <c r="BL476" s="184"/>
      <c r="BM476" s="182">
        <v>0</v>
      </c>
      <c r="BN476" s="183"/>
      <c r="BO476" s="183"/>
      <c r="BP476" s="183"/>
      <c r="BQ476" s="184"/>
      <c r="BR476" s="1"/>
      <c r="BS476" s="1"/>
      <c r="BT476" s="1"/>
      <c r="BU476" s="1"/>
      <c r="BV476" s="1"/>
      <c r="BW476" s="1"/>
      <c r="BX476" s="1"/>
      <c r="BY476" s="1"/>
      <c r="BZ476" s="2"/>
    </row>
    <row r="477" spans="1:79" ht="18.75" customHeight="1">
      <c r="A477" s="85"/>
      <c r="B477" s="86"/>
      <c r="C477" s="178" t="s">
        <v>198</v>
      </c>
      <c r="D477" s="178"/>
      <c r="E477" s="178"/>
      <c r="F477" s="178"/>
      <c r="G477" s="178"/>
      <c r="H477" s="178"/>
      <c r="I477" s="178"/>
      <c r="J477" s="179" t="s">
        <v>98</v>
      </c>
      <c r="K477" s="179"/>
      <c r="L477" s="179"/>
      <c r="M477" s="179"/>
      <c r="N477" s="179"/>
      <c r="O477" s="179" t="s">
        <v>98</v>
      </c>
      <c r="P477" s="179"/>
      <c r="Q477" s="179"/>
      <c r="R477" s="179"/>
      <c r="S477" s="179"/>
      <c r="T477" s="179"/>
      <c r="U477" s="179"/>
      <c r="V477" s="179"/>
      <c r="W477" s="179"/>
      <c r="X477" s="179"/>
      <c r="Y477" s="201"/>
      <c r="Z477" s="202"/>
      <c r="AA477" s="202"/>
      <c r="AB477" s="202"/>
      <c r="AC477" s="203"/>
      <c r="AD477" s="145"/>
      <c r="AE477" s="145"/>
      <c r="AF477" s="145"/>
      <c r="AG477" s="145"/>
      <c r="AH477" s="14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
      <c r="BS477" s="1"/>
      <c r="BT477" s="1"/>
      <c r="BU477" s="1"/>
      <c r="BV477" s="1"/>
      <c r="BW477" s="1"/>
      <c r="BX477" s="1"/>
      <c r="BY477" s="1"/>
      <c r="BZ477" s="2"/>
    </row>
    <row r="478" spans="1:79" ht="87" customHeight="1">
      <c r="A478" s="185"/>
      <c r="B478" s="125"/>
      <c r="C478" s="186" t="s">
        <v>244</v>
      </c>
      <c r="D478" s="186"/>
      <c r="E478" s="186"/>
      <c r="F478" s="186"/>
      <c r="G478" s="186"/>
      <c r="H478" s="186"/>
      <c r="I478" s="186"/>
      <c r="J478" s="187" t="s">
        <v>103</v>
      </c>
      <c r="K478" s="187"/>
      <c r="L478" s="187"/>
      <c r="M478" s="187"/>
      <c r="N478" s="187"/>
      <c r="O478" s="188" t="s">
        <v>112</v>
      </c>
      <c r="P478" s="189"/>
      <c r="Q478" s="189"/>
      <c r="R478" s="189"/>
      <c r="S478" s="189"/>
      <c r="T478" s="189"/>
      <c r="U478" s="189"/>
      <c r="V478" s="189"/>
      <c r="W478" s="189"/>
      <c r="X478" s="190"/>
      <c r="Y478" s="145">
        <v>0</v>
      </c>
      <c r="Z478" s="145"/>
      <c r="AA478" s="145"/>
      <c r="AB478" s="145"/>
      <c r="AC478" s="145"/>
      <c r="AD478" s="145">
        <v>1</v>
      </c>
      <c r="AE478" s="145"/>
      <c r="AF478" s="145"/>
      <c r="AG478" s="145"/>
      <c r="AH478" s="145"/>
      <c r="AI478" s="182">
        <v>1</v>
      </c>
      <c r="AJ478" s="183"/>
      <c r="AK478" s="183"/>
      <c r="AL478" s="183"/>
      <c r="AM478" s="184"/>
      <c r="AN478" s="182">
        <v>0</v>
      </c>
      <c r="AO478" s="183"/>
      <c r="AP478" s="183"/>
      <c r="AQ478" s="183"/>
      <c r="AR478" s="184"/>
      <c r="AS478" s="182">
        <v>1</v>
      </c>
      <c r="AT478" s="183"/>
      <c r="AU478" s="183"/>
      <c r="AV478" s="183"/>
      <c r="AW478" s="184"/>
      <c r="AX478" s="182">
        <v>1</v>
      </c>
      <c r="AY478" s="183"/>
      <c r="AZ478" s="183"/>
      <c r="BA478" s="183"/>
      <c r="BB478" s="184"/>
      <c r="BC478" s="182">
        <f t="shared" si="29"/>
        <v>0</v>
      </c>
      <c r="BD478" s="183"/>
      <c r="BE478" s="183"/>
      <c r="BF478" s="183"/>
      <c r="BG478" s="184"/>
      <c r="BH478" s="182">
        <f t="shared" si="30"/>
        <v>0</v>
      </c>
      <c r="BI478" s="183"/>
      <c r="BJ478" s="183"/>
      <c r="BK478" s="183"/>
      <c r="BL478" s="184"/>
      <c r="BM478" s="182">
        <v>0</v>
      </c>
      <c r="BN478" s="183"/>
      <c r="BO478" s="183"/>
      <c r="BP478" s="183"/>
      <c r="BQ478" s="184"/>
      <c r="BR478" s="1"/>
      <c r="BS478" s="1"/>
      <c r="BT478" s="1"/>
      <c r="BU478" s="1"/>
      <c r="BV478" s="1"/>
      <c r="BW478" s="1"/>
      <c r="BX478" s="1"/>
      <c r="BY478" s="1"/>
      <c r="BZ478" s="2"/>
    </row>
    <row r="479" spans="1:79" ht="18.75" customHeight="1">
      <c r="A479" s="85"/>
      <c r="B479" s="86"/>
      <c r="C479" s="178" t="s">
        <v>281</v>
      </c>
      <c r="D479" s="178"/>
      <c r="E479" s="178"/>
      <c r="F479" s="178"/>
      <c r="G479" s="178"/>
      <c r="H479" s="178"/>
      <c r="I479" s="178"/>
      <c r="J479" s="179" t="s">
        <v>98</v>
      </c>
      <c r="K479" s="179"/>
      <c r="L479" s="179"/>
      <c r="M479" s="179"/>
      <c r="N479" s="179"/>
      <c r="O479" s="179" t="s">
        <v>98</v>
      </c>
      <c r="P479" s="179"/>
      <c r="Q479" s="179"/>
      <c r="R479" s="179"/>
      <c r="S479" s="179"/>
      <c r="T479" s="179"/>
      <c r="U479" s="179"/>
      <c r="V479" s="179"/>
      <c r="W479" s="179"/>
      <c r="X479" s="179"/>
      <c r="Y479" s="151"/>
      <c r="Z479" s="151"/>
      <c r="AA479" s="151"/>
      <c r="AB479" s="151"/>
      <c r="AC479" s="151"/>
      <c r="AD479" s="145"/>
      <c r="AE479" s="145"/>
      <c r="AF479" s="145"/>
      <c r="AG479" s="145"/>
      <c r="AH479" s="14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
      <c r="BS479" s="1"/>
      <c r="BT479" s="1"/>
      <c r="BU479" s="1"/>
      <c r="BV479" s="1"/>
      <c r="BW479" s="1"/>
      <c r="BX479" s="1"/>
      <c r="BY479" s="1"/>
      <c r="BZ479" s="2"/>
    </row>
    <row r="480" spans="1:79" ht="68.45" customHeight="1">
      <c r="A480" s="185"/>
      <c r="B480" s="125"/>
      <c r="C480" s="186" t="s">
        <v>321</v>
      </c>
      <c r="D480" s="186"/>
      <c r="E480" s="186"/>
      <c r="F480" s="186"/>
      <c r="G480" s="186"/>
      <c r="H480" s="186"/>
      <c r="I480" s="186"/>
      <c r="J480" s="187" t="s">
        <v>100</v>
      </c>
      <c r="K480" s="187"/>
      <c r="L480" s="187"/>
      <c r="M480" s="187"/>
      <c r="N480" s="187"/>
      <c r="O480" s="188" t="s">
        <v>201</v>
      </c>
      <c r="P480" s="189"/>
      <c r="Q480" s="189"/>
      <c r="R480" s="189"/>
      <c r="S480" s="189"/>
      <c r="T480" s="189"/>
      <c r="U480" s="189"/>
      <c r="V480" s="189"/>
      <c r="W480" s="189"/>
      <c r="X480" s="190"/>
      <c r="Y480" s="145">
        <v>0</v>
      </c>
      <c r="Z480" s="145"/>
      <c r="AA480" s="145"/>
      <c r="AB480" s="145"/>
      <c r="AC480" s="145"/>
      <c r="AD480" s="145">
        <v>5588</v>
      </c>
      <c r="AE480" s="145"/>
      <c r="AF480" s="145"/>
      <c r="AG480" s="145"/>
      <c r="AH480" s="145"/>
      <c r="AI480" s="182">
        <v>5588</v>
      </c>
      <c r="AJ480" s="183"/>
      <c r="AK480" s="183"/>
      <c r="AL480" s="183"/>
      <c r="AM480" s="184"/>
      <c r="AN480" s="182">
        <v>0</v>
      </c>
      <c r="AO480" s="183"/>
      <c r="AP480" s="183"/>
      <c r="AQ480" s="183"/>
      <c r="AR480" s="184"/>
      <c r="AS480" s="182">
        <v>5588</v>
      </c>
      <c r="AT480" s="183"/>
      <c r="AU480" s="183"/>
      <c r="AV480" s="183"/>
      <c r="AW480" s="184"/>
      <c r="AX480" s="182">
        <v>5588</v>
      </c>
      <c r="AY480" s="183"/>
      <c r="AZ480" s="183"/>
      <c r="BA480" s="183"/>
      <c r="BB480" s="184"/>
      <c r="BC480" s="182">
        <f t="shared" si="29"/>
        <v>0</v>
      </c>
      <c r="BD480" s="183"/>
      <c r="BE480" s="183"/>
      <c r="BF480" s="183"/>
      <c r="BG480" s="184"/>
      <c r="BH480" s="182">
        <f t="shared" si="30"/>
        <v>0</v>
      </c>
      <c r="BI480" s="183"/>
      <c r="BJ480" s="183"/>
      <c r="BK480" s="183"/>
      <c r="BL480" s="184"/>
      <c r="BM480" s="182">
        <v>0</v>
      </c>
      <c r="BN480" s="183"/>
      <c r="BO480" s="183"/>
      <c r="BP480" s="183"/>
      <c r="BQ480" s="184"/>
      <c r="BR480" s="1"/>
      <c r="BS480" s="1"/>
      <c r="BT480" s="1"/>
      <c r="BU480" s="1"/>
      <c r="BV480" s="1"/>
      <c r="BW480" s="1"/>
      <c r="BX480" s="1"/>
      <c r="BY480" s="1"/>
      <c r="BZ480" s="2"/>
    </row>
    <row r="481" spans="1:79" ht="18.75" customHeight="1">
      <c r="A481" s="85"/>
      <c r="B481" s="86"/>
      <c r="C481" s="178" t="s">
        <v>360</v>
      </c>
      <c r="D481" s="178"/>
      <c r="E481" s="178"/>
      <c r="F481" s="178"/>
      <c r="G481" s="178"/>
      <c r="H481" s="178"/>
      <c r="I481" s="178"/>
      <c r="J481" s="179" t="s">
        <v>98</v>
      </c>
      <c r="K481" s="179"/>
      <c r="L481" s="179"/>
      <c r="M481" s="179"/>
      <c r="N481" s="179"/>
      <c r="O481" s="179" t="s">
        <v>98</v>
      </c>
      <c r="P481" s="179"/>
      <c r="Q481" s="179"/>
      <c r="R481" s="179"/>
      <c r="S481" s="179"/>
      <c r="T481" s="179"/>
      <c r="U481" s="179"/>
      <c r="V481" s="179"/>
      <c r="W481" s="179"/>
      <c r="X481" s="179"/>
      <c r="Y481" s="151"/>
      <c r="Z481" s="151"/>
      <c r="AA481" s="151"/>
      <c r="AB481" s="151"/>
      <c r="AC481" s="151"/>
      <c r="AD481" s="145"/>
      <c r="AE481" s="145"/>
      <c r="AF481" s="145"/>
      <c r="AG481" s="145"/>
      <c r="AH481" s="14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
      <c r="BS481" s="1"/>
      <c r="BT481" s="1"/>
      <c r="BU481" s="1"/>
      <c r="BV481" s="1"/>
      <c r="BW481" s="1"/>
      <c r="BX481" s="1"/>
      <c r="BY481" s="1"/>
      <c r="BZ481" s="2"/>
    </row>
    <row r="482" spans="1:79" ht="57.95" customHeight="1">
      <c r="A482" s="185"/>
      <c r="B482" s="125"/>
      <c r="C482" s="186" t="s">
        <v>388</v>
      </c>
      <c r="D482" s="186"/>
      <c r="E482" s="186"/>
      <c r="F482" s="186"/>
      <c r="G482" s="186"/>
      <c r="H482" s="186"/>
      <c r="I482" s="186"/>
      <c r="J482" s="187" t="s">
        <v>362</v>
      </c>
      <c r="K482" s="187"/>
      <c r="L482" s="187"/>
      <c r="M482" s="187"/>
      <c r="N482" s="187"/>
      <c r="O482" s="188" t="s">
        <v>201</v>
      </c>
      <c r="P482" s="189"/>
      <c r="Q482" s="189"/>
      <c r="R482" s="189"/>
      <c r="S482" s="189"/>
      <c r="T482" s="189"/>
      <c r="U482" s="189"/>
      <c r="V482" s="189"/>
      <c r="W482" s="189"/>
      <c r="X482" s="190"/>
      <c r="Y482" s="145">
        <v>0</v>
      </c>
      <c r="Z482" s="145"/>
      <c r="AA482" s="145"/>
      <c r="AB482" s="145"/>
      <c r="AC482" s="145"/>
      <c r="AD482" s="145">
        <v>100</v>
      </c>
      <c r="AE482" s="145"/>
      <c r="AF482" s="145"/>
      <c r="AG482" s="145"/>
      <c r="AH482" s="145"/>
      <c r="AI482" s="182">
        <v>100</v>
      </c>
      <c r="AJ482" s="183"/>
      <c r="AK482" s="183"/>
      <c r="AL482" s="183"/>
      <c r="AM482" s="184"/>
      <c r="AN482" s="182">
        <v>0</v>
      </c>
      <c r="AO482" s="183"/>
      <c r="AP482" s="183"/>
      <c r="AQ482" s="183"/>
      <c r="AR482" s="184"/>
      <c r="AS482" s="182">
        <v>100</v>
      </c>
      <c r="AT482" s="183"/>
      <c r="AU482" s="183"/>
      <c r="AV482" s="183"/>
      <c r="AW482" s="184"/>
      <c r="AX482" s="182">
        <v>100</v>
      </c>
      <c r="AY482" s="183"/>
      <c r="AZ482" s="183"/>
      <c r="BA482" s="183"/>
      <c r="BB482" s="184"/>
      <c r="BC482" s="182">
        <f t="shared" si="29"/>
        <v>0</v>
      </c>
      <c r="BD482" s="183"/>
      <c r="BE482" s="183"/>
      <c r="BF482" s="183"/>
      <c r="BG482" s="184"/>
      <c r="BH482" s="182">
        <f t="shared" si="30"/>
        <v>0</v>
      </c>
      <c r="BI482" s="183"/>
      <c r="BJ482" s="183"/>
      <c r="BK482" s="183"/>
      <c r="BL482" s="184"/>
      <c r="BM482" s="182">
        <v>0</v>
      </c>
      <c r="BN482" s="183"/>
      <c r="BO482" s="183"/>
      <c r="BP482" s="183"/>
      <c r="BQ482" s="184"/>
      <c r="BR482" s="1"/>
      <c r="BS482" s="1"/>
      <c r="BT482" s="1"/>
      <c r="BU482" s="1"/>
      <c r="BV482" s="1"/>
      <c r="BW482" s="1"/>
      <c r="BX482" s="1"/>
      <c r="BY482" s="1"/>
      <c r="BZ482" s="2"/>
    </row>
    <row r="483" spans="1:79" s="6" customFormat="1" ht="48.75" customHeight="1">
      <c r="A483" s="85"/>
      <c r="B483" s="86"/>
      <c r="C483" s="178" t="s">
        <v>494</v>
      </c>
      <c r="D483" s="178"/>
      <c r="E483" s="178"/>
      <c r="F483" s="178"/>
      <c r="G483" s="178"/>
      <c r="H483" s="178"/>
      <c r="I483" s="178"/>
      <c r="J483" s="179" t="s">
        <v>98</v>
      </c>
      <c r="K483" s="179"/>
      <c r="L483" s="179"/>
      <c r="M483" s="179"/>
      <c r="N483" s="179"/>
      <c r="O483" s="179" t="s">
        <v>98</v>
      </c>
      <c r="P483" s="179"/>
      <c r="Q483" s="179"/>
      <c r="R483" s="179"/>
      <c r="S483" s="179"/>
      <c r="T483" s="179"/>
      <c r="U483" s="179"/>
      <c r="V483" s="179"/>
      <c r="W483" s="179"/>
      <c r="X483" s="179"/>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c r="BR483" s="4"/>
      <c r="BS483" s="4"/>
      <c r="BT483" s="4"/>
      <c r="BU483" s="4"/>
      <c r="BV483" s="4"/>
      <c r="BW483" s="4"/>
      <c r="BX483" s="4"/>
      <c r="BY483" s="4"/>
      <c r="BZ483" s="5"/>
      <c r="CA483" s="6" t="s">
        <v>24</v>
      </c>
    </row>
    <row r="484" spans="1:79" s="6" customFormat="1" ht="18.75" customHeight="1">
      <c r="A484" s="85"/>
      <c r="B484" s="86"/>
      <c r="C484" s="178" t="s">
        <v>97</v>
      </c>
      <c r="D484" s="178"/>
      <c r="E484" s="178"/>
      <c r="F484" s="178"/>
      <c r="G484" s="178"/>
      <c r="H484" s="178"/>
      <c r="I484" s="178"/>
      <c r="J484" s="179" t="s">
        <v>98</v>
      </c>
      <c r="K484" s="179"/>
      <c r="L484" s="179"/>
      <c r="M484" s="179"/>
      <c r="N484" s="179"/>
      <c r="O484" s="179" t="s">
        <v>98</v>
      </c>
      <c r="P484" s="179"/>
      <c r="Q484" s="179"/>
      <c r="R484" s="179"/>
      <c r="S484" s="179"/>
      <c r="T484" s="179"/>
      <c r="U484" s="179"/>
      <c r="V484" s="179"/>
      <c r="W484" s="179"/>
      <c r="X484" s="179"/>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c r="BR484" s="4"/>
      <c r="BS484" s="4"/>
      <c r="BT484" s="4"/>
      <c r="BU484" s="4"/>
      <c r="BV484" s="4"/>
      <c r="BW484" s="4"/>
      <c r="BX484" s="4"/>
      <c r="BY484" s="4"/>
      <c r="BZ484" s="5"/>
      <c r="CA484" s="6" t="s">
        <v>24</v>
      </c>
    </row>
    <row r="485" spans="1:79" ht="63.6" customHeight="1">
      <c r="A485" s="185"/>
      <c r="B485" s="125"/>
      <c r="C485" s="186" t="s">
        <v>136</v>
      </c>
      <c r="D485" s="186"/>
      <c r="E485" s="186"/>
      <c r="F485" s="186"/>
      <c r="G485" s="186"/>
      <c r="H485" s="186"/>
      <c r="I485" s="186"/>
      <c r="J485" s="187" t="s">
        <v>100</v>
      </c>
      <c r="K485" s="187"/>
      <c r="L485" s="187"/>
      <c r="M485" s="187"/>
      <c r="N485" s="187"/>
      <c r="O485" s="188" t="s">
        <v>117</v>
      </c>
      <c r="P485" s="189"/>
      <c r="Q485" s="189"/>
      <c r="R485" s="189"/>
      <c r="S485" s="189"/>
      <c r="T485" s="189"/>
      <c r="U485" s="189"/>
      <c r="V485" s="189"/>
      <c r="W485" s="189"/>
      <c r="X485" s="190"/>
      <c r="Y485" s="145">
        <v>0</v>
      </c>
      <c r="Z485" s="145"/>
      <c r="AA485" s="145"/>
      <c r="AB485" s="145"/>
      <c r="AC485" s="145"/>
      <c r="AD485" s="145">
        <v>397847</v>
      </c>
      <c r="AE485" s="145"/>
      <c r="AF485" s="145"/>
      <c r="AG485" s="145"/>
      <c r="AH485" s="145"/>
      <c r="AI485" s="182">
        <v>397847</v>
      </c>
      <c r="AJ485" s="183"/>
      <c r="AK485" s="183"/>
      <c r="AL485" s="183"/>
      <c r="AM485" s="184"/>
      <c r="AN485" s="182">
        <v>0</v>
      </c>
      <c r="AO485" s="183"/>
      <c r="AP485" s="183"/>
      <c r="AQ485" s="183"/>
      <c r="AR485" s="184"/>
      <c r="AS485" s="182">
        <v>396072</v>
      </c>
      <c r="AT485" s="183"/>
      <c r="AU485" s="183"/>
      <c r="AV485" s="183"/>
      <c r="AW485" s="184"/>
      <c r="AX485" s="182">
        <v>396072</v>
      </c>
      <c r="AY485" s="183"/>
      <c r="AZ485" s="183"/>
      <c r="BA485" s="183"/>
      <c r="BB485" s="184"/>
      <c r="BC485" s="182">
        <f t="shared" si="29"/>
        <v>0</v>
      </c>
      <c r="BD485" s="183"/>
      <c r="BE485" s="183"/>
      <c r="BF485" s="183"/>
      <c r="BG485" s="184"/>
      <c r="BH485" s="182">
        <f t="shared" si="30"/>
        <v>-1775</v>
      </c>
      <c r="BI485" s="183"/>
      <c r="BJ485" s="183"/>
      <c r="BK485" s="183"/>
      <c r="BL485" s="184"/>
      <c r="BM485" s="182">
        <v>-1775</v>
      </c>
      <c r="BN485" s="183"/>
      <c r="BO485" s="183"/>
      <c r="BP485" s="183"/>
      <c r="BQ485" s="184"/>
      <c r="BR485" s="1"/>
      <c r="BS485" s="1"/>
      <c r="BT485" s="1"/>
      <c r="BU485" s="1"/>
      <c r="BV485" s="1"/>
      <c r="BW485" s="1"/>
      <c r="BX485" s="1"/>
      <c r="BY485" s="1"/>
      <c r="BZ485" s="2"/>
    </row>
    <row r="486" spans="1:79" ht="18.75" customHeight="1">
      <c r="A486" s="85"/>
      <c r="B486" s="86"/>
      <c r="C486" s="178" t="s">
        <v>198</v>
      </c>
      <c r="D486" s="178"/>
      <c r="E486" s="178"/>
      <c r="F486" s="178"/>
      <c r="G486" s="178"/>
      <c r="H486" s="178"/>
      <c r="I486" s="178"/>
      <c r="J486" s="179" t="s">
        <v>98</v>
      </c>
      <c r="K486" s="179"/>
      <c r="L486" s="179"/>
      <c r="M486" s="179"/>
      <c r="N486" s="179"/>
      <c r="O486" s="179" t="s">
        <v>98</v>
      </c>
      <c r="P486" s="179"/>
      <c r="Q486" s="179"/>
      <c r="R486" s="179"/>
      <c r="S486" s="179"/>
      <c r="T486" s="179"/>
      <c r="U486" s="179"/>
      <c r="V486" s="179"/>
      <c r="W486" s="179"/>
      <c r="X486" s="179"/>
      <c r="Y486" s="201"/>
      <c r="Z486" s="202"/>
      <c r="AA486" s="202"/>
      <c r="AB486" s="202"/>
      <c r="AC486" s="203"/>
      <c r="AD486" s="145"/>
      <c r="AE486" s="145"/>
      <c r="AF486" s="145"/>
      <c r="AG486" s="145"/>
      <c r="AH486" s="14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c r="BR486" s="1"/>
      <c r="BS486" s="1"/>
      <c r="BT486" s="1"/>
      <c r="BU486" s="1"/>
      <c r="BV486" s="1"/>
      <c r="BW486" s="1"/>
      <c r="BX486" s="1"/>
      <c r="BY486" s="1"/>
      <c r="BZ486" s="2"/>
    </row>
    <row r="487" spans="1:79" ht="99.75" customHeight="1">
      <c r="A487" s="185"/>
      <c r="B487" s="125"/>
      <c r="C487" s="186" t="s">
        <v>246</v>
      </c>
      <c r="D487" s="186"/>
      <c r="E487" s="186"/>
      <c r="F487" s="186"/>
      <c r="G487" s="186"/>
      <c r="H487" s="186"/>
      <c r="I487" s="186"/>
      <c r="J487" s="187" t="s">
        <v>217</v>
      </c>
      <c r="K487" s="187"/>
      <c r="L487" s="187"/>
      <c r="M487" s="187"/>
      <c r="N487" s="187"/>
      <c r="O487" s="188" t="s">
        <v>189</v>
      </c>
      <c r="P487" s="189"/>
      <c r="Q487" s="189"/>
      <c r="R487" s="189"/>
      <c r="S487" s="189"/>
      <c r="T487" s="189"/>
      <c r="U487" s="189"/>
      <c r="V487" s="189"/>
      <c r="W487" s="189"/>
      <c r="X487" s="190"/>
      <c r="Y487" s="145">
        <v>0</v>
      </c>
      <c r="Z487" s="145"/>
      <c r="AA487" s="145"/>
      <c r="AB487" s="145"/>
      <c r="AC487" s="145"/>
      <c r="AD487" s="145">
        <v>23</v>
      </c>
      <c r="AE487" s="145"/>
      <c r="AF487" s="145"/>
      <c r="AG487" s="145"/>
      <c r="AH487" s="145"/>
      <c r="AI487" s="182">
        <v>23</v>
      </c>
      <c r="AJ487" s="183"/>
      <c r="AK487" s="183"/>
      <c r="AL487" s="183"/>
      <c r="AM487" s="184"/>
      <c r="AN487" s="182">
        <v>0</v>
      </c>
      <c r="AO487" s="183"/>
      <c r="AP487" s="183"/>
      <c r="AQ487" s="183"/>
      <c r="AR487" s="184"/>
      <c r="AS487" s="182">
        <v>23</v>
      </c>
      <c r="AT487" s="183"/>
      <c r="AU487" s="183"/>
      <c r="AV487" s="183"/>
      <c r="AW487" s="184"/>
      <c r="AX487" s="182">
        <v>23</v>
      </c>
      <c r="AY487" s="183"/>
      <c r="AZ487" s="183"/>
      <c r="BA487" s="183"/>
      <c r="BB487" s="184"/>
      <c r="BC487" s="182">
        <f t="shared" si="29"/>
        <v>0</v>
      </c>
      <c r="BD487" s="183"/>
      <c r="BE487" s="183"/>
      <c r="BF487" s="183"/>
      <c r="BG487" s="184"/>
      <c r="BH487" s="182">
        <f t="shared" si="30"/>
        <v>0</v>
      </c>
      <c r="BI487" s="183"/>
      <c r="BJ487" s="183"/>
      <c r="BK487" s="183"/>
      <c r="BL487" s="184"/>
      <c r="BM487" s="182">
        <v>0</v>
      </c>
      <c r="BN487" s="183"/>
      <c r="BO487" s="183"/>
      <c r="BP487" s="183"/>
      <c r="BQ487" s="184"/>
      <c r="BR487" s="1"/>
      <c r="BS487" s="1"/>
      <c r="BT487" s="1"/>
      <c r="BU487" s="1"/>
      <c r="BV487" s="1"/>
      <c r="BW487" s="1"/>
      <c r="BX487" s="1"/>
      <c r="BY487" s="1"/>
      <c r="BZ487" s="2"/>
    </row>
    <row r="488" spans="1:79" ht="76.5" customHeight="1">
      <c r="A488" s="185"/>
      <c r="B488" s="125"/>
      <c r="C488" s="186" t="s">
        <v>247</v>
      </c>
      <c r="D488" s="186"/>
      <c r="E488" s="186"/>
      <c r="F488" s="186"/>
      <c r="G488" s="186"/>
      <c r="H488" s="186"/>
      <c r="I488" s="186"/>
      <c r="J488" s="187" t="s">
        <v>217</v>
      </c>
      <c r="K488" s="187"/>
      <c r="L488" s="187"/>
      <c r="M488" s="187"/>
      <c r="N488" s="187"/>
      <c r="O488" s="188" t="s">
        <v>112</v>
      </c>
      <c r="P488" s="189"/>
      <c r="Q488" s="189"/>
      <c r="R488" s="189"/>
      <c r="S488" s="189"/>
      <c r="T488" s="189"/>
      <c r="U488" s="189"/>
      <c r="V488" s="189"/>
      <c r="W488" s="189"/>
      <c r="X488" s="190"/>
      <c r="Y488" s="145">
        <v>0</v>
      </c>
      <c r="Z488" s="145"/>
      <c r="AA488" s="145"/>
      <c r="AB488" s="145"/>
      <c r="AC488" s="145"/>
      <c r="AD488" s="145">
        <v>30</v>
      </c>
      <c r="AE488" s="145"/>
      <c r="AF488" s="145"/>
      <c r="AG488" s="145"/>
      <c r="AH488" s="145"/>
      <c r="AI488" s="182">
        <v>30</v>
      </c>
      <c r="AJ488" s="183"/>
      <c r="AK488" s="183"/>
      <c r="AL488" s="183"/>
      <c r="AM488" s="184"/>
      <c r="AN488" s="182">
        <v>0</v>
      </c>
      <c r="AO488" s="183"/>
      <c r="AP488" s="183"/>
      <c r="AQ488" s="183"/>
      <c r="AR488" s="184"/>
      <c r="AS488" s="182">
        <v>30</v>
      </c>
      <c r="AT488" s="183"/>
      <c r="AU488" s="183"/>
      <c r="AV488" s="183"/>
      <c r="AW488" s="184"/>
      <c r="AX488" s="182">
        <v>30</v>
      </c>
      <c r="AY488" s="183"/>
      <c r="AZ488" s="183"/>
      <c r="BA488" s="183"/>
      <c r="BB488" s="184"/>
      <c r="BC488" s="182">
        <f t="shared" si="29"/>
        <v>0</v>
      </c>
      <c r="BD488" s="183"/>
      <c r="BE488" s="183"/>
      <c r="BF488" s="183"/>
      <c r="BG488" s="184"/>
      <c r="BH488" s="182">
        <f t="shared" si="30"/>
        <v>0</v>
      </c>
      <c r="BI488" s="183"/>
      <c r="BJ488" s="183"/>
      <c r="BK488" s="183"/>
      <c r="BL488" s="184"/>
      <c r="BM488" s="182">
        <v>0</v>
      </c>
      <c r="BN488" s="183"/>
      <c r="BO488" s="183"/>
      <c r="BP488" s="183"/>
      <c r="BQ488" s="184"/>
      <c r="BR488" s="1"/>
      <c r="BS488" s="1"/>
      <c r="BT488" s="1"/>
      <c r="BU488" s="1"/>
      <c r="BV488" s="1"/>
      <c r="BW488" s="1"/>
      <c r="BX488" s="1"/>
      <c r="BY488" s="1"/>
      <c r="BZ488" s="2"/>
    </row>
    <row r="489" spans="1:79" ht="18.75" customHeight="1">
      <c r="A489" s="85"/>
      <c r="B489" s="86"/>
      <c r="C489" s="178" t="s">
        <v>281</v>
      </c>
      <c r="D489" s="178"/>
      <c r="E489" s="178"/>
      <c r="F489" s="178"/>
      <c r="G489" s="178"/>
      <c r="H489" s="178"/>
      <c r="I489" s="178"/>
      <c r="J489" s="179" t="s">
        <v>98</v>
      </c>
      <c r="K489" s="179"/>
      <c r="L489" s="179"/>
      <c r="M489" s="179"/>
      <c r="N489" s="179"/>
      <c r="O489" s="179" t="s">
        <v>98</v>
      </c>
      <c r="P489" s="179"/>
      <c r="Q489" s="179"/>
      <c r="R489" s="179"/>
      <c r="S489" s="179"/>
      <c r="T489" s="179"/>
      <c r="U489" s="179"/>
      <c r="V489" s="179"/>
      <c r="W489" s="179"/>
      <c r="X489" s="179"/>
      <c r="Y489" s="151"/>
      <c r="Z489" s="151"/>
      <c r="AA489" s="151"/>
      <c r="AB489" s="151"/>
      <c r="AC489" s="151"/>
      <c r="AD489" s="145"/>
      <c r="AE489" s="145"/>
      <c r="AF489" s="145"/>
      <c r="AG489" s="145"/>
      <c r="AH489" s="14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
      <c r="BS489" s="1"/>
      <c r="BT489" s="1"/>
      <c r="BU489" s="1"/>
      <c r="BV489" s="1"/>
      <c r="BW489" s="1"/>
      <c r="BX489" s="1"/>
      <c r="BY489" s="1"/>
      <c r="BZ489" s="2"/>
    </row>
    <row r="490" spans="1:79" ht="78" customHeight="1">
      <c r="A490" s="185"/>
      <c r="B490" s="125"/>
      <c r="C490" s="186" t="s">
        <v>323</v>
      </c>
      <c r="D490" s="186"/>
      <c r="E490" s="186"/>
      <c r="F490" s="186"/>
      <c r="G490" s="186"/>
      <c r="H490" s="186"/>
      <c r="I490" s="186"/>
      <c r="J490" s="187" t="s">
        <v>100</v>
      </c>
      <c r="K490" s="187"/>
      <c r="L490" s="187"/>
      <c r="M490" s="187"/>
      <c r="N490" s="187"/>
      <c r="O490" s="188" t="s">
        <v>201</v>
      </c>
      <c r="P490" s="189"/>
      <c r="Q490" s="189"/>
      <c r="R490" s="189"/>
      <c r="S490" s="189"/>
      <c r="T490" s="189"/>
      <c r="U490" s="189"/>
      <c r="V490" s="189"/>
      <c r="W490" s="189"/>
      <c r="X490" s="190"/>
      <c r="Y490" s="145">
        <v>0</v>
      </c>
      <c r="Z490" s="145"/>
      <c r="AA490" s="145"/>
      <c r="AB490" s="145"/>
      <c r="AC490" s="145"/>
      <c r="AD490" s="145">
        <v>7406.58</v>
      </c>
      <c r="AE490" s="145"/>
      <c r="AF490" s="145"/>
      <c r="AG490" s="145"/>
      <c r="AH490" s="145"/>
      <c r="AI490" s="182">
        <v>7406.58</v>
      </c>
      <c r="AJ490" s="183"/>
      <c r="AK490" s="183"/>
      <c r="AL490" s="183"/>
      <c r="AM490" s="184"/>
      <c r="AN490" s="182">
        <v>0</v>
      </c>
      <c r="AO490" s="183"/>
      <c r="AP490" s="183"/>
      <c r="AQ490" s="183"/>
      <c r="AR490" s="184"/>
      <c r="AS490" s="182">
        <v>7406.58</v>
      </c>
      <c r="AT490" s="183"/>
      <c r="AU490" s="183"/>
      <c r="AV490" s="183"/>
      <c r="AW490" s="184"/>
      <c r="AX490" s="182">
        <v>7406.58</v>
      </c>
      <c r="AY490" s="183"/>
      <c r="AZ490" s="183"/>
      <c r="BA490" s="183"/>
      <c r="BB490" s="184"/>
      <c r="BC490" s="182">
        <f t="shared" si="29"/>
        <v>0</v>
      </c>
      <c r="BD490" s="183"/>
      <c r="BE490" s="183"/>
      <c r="BF490" s="183"/>
      <c r="BG490" s="184"/>
      <c r="BH490" s="182">
        <f t="shared" si="30"/>
        <v>0</v>
      </c>
      <c r="BI490" s="183"/>
      <c r="BJ490" s="183"/>
      <c r="BK490" s="183"/>
      <c r="BL490" s="184"/>
      <c r="BM490" s="182">
        <v>0</v>
      </c>
      <c r="BN490" s="183"/>
      <c r="BO490" s="183"/>
      <c r="BP490" s="183"/>
      <c r="BQ490" s="184"/>
      <c r="BR490" s="1"/>
      <c r="BS490" s="1"/>
      <c r="BT490" s="1"/>
      <c r="BU490" s="1"/>
      <c r="BV490" s="1"/>
      <c r="BW490" s="1"/>
      <c r="BX490" s="1"/>
      <c r="BY490" s="1"/>
      <c r="BZ490" s="2"/>
    </row>
    <row r="491" spans="1:79" ht="77.25" customHeight="1">
      <c r="A491" s="185"/>
      <c r="B491" s="125"/>
      <c r="C491" s="186" t="s">
        <v>324</v>
      </c>
      <c r="D491" s="186"/>
      <c r="E491" s="186"/>
      <c r="F491" s="186"/>
      <c r="G491" s="186"/>
      <c r="H491" s="186"/>
      <c r="I491" s="186"/>
      <c r="J491" s="187" t="s">
        <v>100</v>
      </c>
      <c r="K491" s="187"/>
      <c r="L491" s="187"/>
      <c r="M491" s="187"/>
      <c r="N491" s="187"/>
      <c r="O491" s="188" t="s">
        <v>201</v>
      </c>
      <c r="P491" s="189"/>
      <c r="Q491" s="189"/>
      <c r="R491" s="189"/>
      <c r="S491" s="189"/>
      <c r="T491" s="189"/>
      <c r="U491" s="189"/>
      <c r="V491" s="189"/>
      <c r="W491" s="189"/>
      <c r="X491" s="190"/>
      <c r="Y491" s="145">
        <v>0</v>
      </c>
      <c r="Z491" s="145"/>
      <c r="AA491" s="145"/>
      <c r="AB491" s="145"/>
      <c r="AC491" s="145"/>
      <c r="AD491" s="145">
        <v>7583.19</v>
      </c>
      <c r="AE491" s="145"/>
      <c r="AF491" s="145"/>
      <c r="AG491" s="145"/>
      <c r="AH491" s="145"/>
      <c r="AI491" s="182">
        <v>7583.19</v>
      </c>
      <c r="AJ491" s="183"/>
      <c r="AK491" s="183"/>
      <c r="AL491" s="183"/>
      <c r="AM491" s="184"/>
      <c r="AN491" s="182">
        <v>0</v>
      </c>
      <c r="AO491" s="183"/>
      <c r="AP491" s="183"/>
      <c r="AQ491" s="183"/>
      <c r="AR491" s="184"/>
      <c r="AS491" s="182">
        <v>7583.19</v>
      </c>
      <c r="AT491" s="183"/>
      <c r="AU491" s="183"/>
      <c r="AV491" s="183"/>
      <c r="AW491" s="184"/>
      <c r="AX491" s="182">
        <v>7583.19</v>
      </c>
      <c r="AY491" s="183"/>
      <c r="AZ491" s="183"/>
      <c r="BA491" s="183"/>
      <c r="BB491" s="184"/>
      <c r="BC491" s="182">
        <f t="shared" si="29"/>
        <v>0</v>
      </c>
      <c r="BD491" s="183"/>
      <c r="BE491" s="183"/>
      <c r="BF491" s="183"/>
      <c r="BG491" s="184"/>
      <c r="BH491" s="182">
        <f t="shared" si="30"/>
        <v>0</v>
      </c>
      <c r="BI491" s="183"/>
      <c r="BJ491" s="183"/>
      <c r="BK491" s="183"/>
      <c r="BL491" s="184"/>
      <c r="BM491" s="182">
        <v>0</v>
      </c>
      <c r="BN491" s="183"/>
      <c r="BO491" s="183"/>
      <c r="BP491" s="183"/>
      <c r="BQ491" s="184"/>
      <c r="BR491" s="1"/>
      <c r="BS491" s="1"/>
      <c r="BT491" s="1"/>
      <c r="BU491" s="1"/>
      <c r="BV491" s="1"/>
      <c r="BW491" s="1"/>
      <c r="BX491" s="1"/>
      <c r="BY491" s="1"/>
      <c r="BZ491" s="2"/>
    </row>
    <row r="492" spans="1:79" ht="18.75" customHeight="1">
      <c r="A492" s="85"/>
      <c r="B492" s="86"/>
      <c r="C492" s="178" t="s">
        <v>360</v>
      </c>
      <c r="D492" s="178"/>
      <c r="E492" s="178"/>
      <c r="F492" s="178"/>
      <c r="G492" s="178"/>
      <c r="H492" s="178"/>
      <c r="I492" s="178"/>
      <c r="J492" s="179" t="s">
        <v>98</v>
      </c>
      <c r="K492" s="179"/>
      <c r="L492" s="179"/>
      <c r="M492" s="179"/>
      <c r="N492" s="179"/>
      <c r="O492" s="179" t="s">
        <v>98</v>
      </c>
      <c r="P492" s="179"/>
      <c r="Q492" s="179"/>
      <c r="R492" s="179"/>
      <c r="S492" s="179"/>
      <c r="T492" s="179"/>
      <c r="U492" s="179"/>
      <c r="V492" s="179"/>
      <c r="W492" s="179"/>
      <c r="X492" s="179"/>
      <c r="Y492" s="151"/>
      <c r="Z492" s="151"/>
      <c r="AA492" s="151"/>
      <c r="AB492" s="151"/>
      <c r="AC492" s="151"/>
      <c r="AD492" s="145"/>
      <c r="AE492" s="145"/>
      <c r="AF492" s="145"/>
      <c r="AG492" s="145"/>
      <c r="AH492" s="14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
      <c r="BS492" s="1"/>
      <c r="BT492" s="1"/>
      <c r="BU492" s="1"/>
      <c r="BV492" s="1"/>
      <c r="BW492" s="1"/>
      <c r="BX492" s="1"/>
      <c r="BY492" s="1"/>
      <c r="BZ492" s="2"/>
    </row>
    <row r="493" spans="1:79" ht="63.75" customHeight="1">
      <c r="A493" s="185"/>
      <c r="B493" s="125"/>
      <c r="C493" s="186" t="s">
        <v>390</v>
      </c>
      <c r="D493" s="186"/>
      <c r="E493" s="186"/>
      <c r="F493" s="186"/>
      <c r="G493" s="186"/>
      <c r="H493" s="186"/>
      <c r="I493" s="186"/>
      <c r="J493" s="187" t="s">
        <v>362</v>
      </c>
      <c r="K493" s="187"/>
      <c r="L493" s="187"/>
      <c r="M493" s="187"/>
      <c r="N493" s="187"/>
      <c r="O493" s="188" t="s">
        <v>201</v>
      </c>
      <c r="P493" s="189"/>
      <c r="Q493" s="189"/>
      <c r="R493" s="189"/>
      <c r="S493" s="189"/>
      <c r="T493" s="189"/>
      <c r="U493" s="189"/>
      <c r="V493" s="189"/>
      <c r="W493" s="189"/>
      <c r="X493" s="190"/>
      <c r="Y493" s="145">
        <v>0</v>
      </c>
      <c r="Z493" s="145"/>
      <c r="AA493" s="145"/>
      <c r="AB493" s="145"/>
      <c r="AC493" s="145"/>
      <c r="AD493" s="145">
        <v>100</v>
      </c>
      <c r="AE493" s="145"/>
      <c r="AF493" s="145"/>
      <c r="AG493" s="145"/>
      <c r="AH493" s="145"/>
      <c r="AI493" s="182">
        <v>100</v>
      </c>
      <c r="AJ493" s="183"/>
      <c r="AK493" s="183"/>
      <c r="AL493" s="183"/>
      <c r="AM493" s="184"/>
      <c r="AN493" s="182">
        <v>0</v>
      </c>
      <c r="AO493" s="183"/>
      <c r="AP493" s="183"/>
      <c r="AQ493" s="183"/>
      <c r="AR493" s="184"/>
      <c r="AS493" s="182">
        <v>100</v>
      </c>
      <c r="AT493" s="183"/>
      <c r="AU493" s="183"/>
      <c r="AV493" s="183"/>
      <c r="AW493" s="184"/>
      <c r="AX493" s="182">
        <v>100</v>
      </c>
      <c r="AY493" s="183"/>
      <c r="AZ493" s="183"/>
      <c r="BA493" s="183"/>
      <c r="BB493" s="184"/>
      <c r="BC493" s="182">
        <f t="shared" si="29"/>
        <v>0</v>
      </c>
      <c r="BD493" s="183"/>
      <c r="BE493" s="183"/>
      <c r="BF493" s="183"/>
      <c r="BG493" s="184"/>
      <c r="BH493" s="182">
        <f t="shared" si="30"/>
        <v>0</v>
      </c>
      <c r="BI493" s="183"/>
      <c r="BJ493" s="183"/>
      <c r="BK493" s="183"/>
      <c r="BL493" s="184"/>
      <c r="BM493" s="182">
        <v>0</v>
      </c>
      <c r="BN493" s="183"/>
      <c r="BO493" s="183"/>
      <c r="BP493" s="183"/>
      <c r="BQ493" s="184"/>
      <c r="BR493" s="1"/>
      <c r="BS493" s="1"/>
      <c r="BT493" s="1"/>
      <c r="BU493" s="1"/>
      <c r="BV493" s="1"/>
      <c r="BW493" s="1"/>
      <c r="BX493" s="1"/>
      <c r="BY493" s="1"/>
      <c r="BZ493" s="2"/>
    </row>
    <row r="494" spans="1:79" s="6" customFormat="1" ht="57" customHeight="1">
      <c r="A494" s="85"/>
      <c r="B494" s="86"/>
      <c r="C494" s="178" t="s">
        <v>495</v>
      </c>
      <c r="D494" s="178"/>
      <c r="E494" s="178"/>
      <c r="F494" s="178"/>
      <c r="G494" s="178"/>
      <c r="H494" s="178"/>
      <c r="I494" s="178"/>
      <c r="J494" s="179" t="s">
        <v>98</v>
      </c>
      <c r="K494" s="179"/>
      <c r="L494" s="179"/>
      <c r="M494" s="179"/>
      <c r="N494" s="179"/>
      <c r="O494" s="179" t="s">
        <v>98</v>
      </c>
      <c r="P494" s="179"/>
      <c r="Q494" s="179"/>
      <c r="R494" s="179"/>
      <c r="S494" s="179"/>
      <c r="T494" s="179"/>
      <c r="U494" s="179"/>
      <c r="V494" s="179"/>
      <c r="W494" s="179"/>
      <c r="X494" s="179"/>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c r="BR494" s="4"/>
      <c r="BS494" s="4"/>
      <c r="BT494" s="4"/>
      <c r="BU494" s="4"/>
      <c r="BV494" s="4"/>
      <c r="BW494" s="4"/>
      <c r="BX494" s="4"/>
      <c r="BY494" s="4"/>
      <c r="BZ494" s="5"/>
      <c r="CA494" s="6" t="s">
        <v>24</v>
      </c>
    </row>
    <row r="495" spans="1:79" s="6" customFormat="1" ht="18.75" customHeight="1">
      <c r="A495" s="85"/>
      <c r="B495" s="86"/>
      <c r="C495" s="178" t="s">
        <v>97</v>
      </c>
      <c r="D495" s="178"/>
      <c r="E495" s="178"/>
      <c r="F495" s="178"/>
      <c r="G495" s="178"/>
      <c r="H495" s="178"/>
      <c r="I495" s="178"/>
      <c r="J495" s="179" t="s">
        <v>98</v>
      </c>
      <c r="K495" s="179"/>
      <c r="L495" s="179"/>
      <c r="M495" s="179"/>
      <c r="N495" s="179"/>
      <c r="O495" s="179" t="s">
        <v>98</v>
      </c>
      <c r="P495" s="179"/>
      <c r="Q495" s="179"/>
      <c r="R495" s="179"/>
      <c r="S495" s="179"/>
      <c r="T495" s="179"/>
      <c r="U495" s="179"/>
      <c r="V495" s="179"/>
      <c r="W495" s="179"/>
      <c r="X495" s="179"/>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c r="BR495" s="4"/>
      <c r="BS495" s="4"/>
      <c r="BT495" s="4"/>
      <c r="BU495" s="4"/>
      <c r="BV495" s="4"/>
      <c r="BW495" s="4"/>
      <c r="BX495" s="4"/>
      <c r="BY495" s="4"/>
      <c r="BZ495" s="5"/>
      <c r="CA495" s="6" t="s">
        <v>24</v>
      </c>
    </row>
    <row r="496" spans="1:79" ht="48.6" customHeight="1">
      <c r="A496" s="185"/>
      <c r="B496" s="125"/>
      <c r="C496" s="186" t="s">
        <v>137</v>
      </c>
      <c r="D496" s="186"/>
      <c r="E496" s="186"/>
      <c r="F496" s="186"/>
      <c r="G496" s="186"/>
      <c r="H496" s="186"/>
      <c r="I496" s="186"/>
      <c r="J496" s="187" t="s">
        <v>100</v>
      </c>
      <c r="K496" s="187"/>
      <c r="L496" s="187"/>
      <c r="M496" s="187"/>
      <c r="N496" s="187"/>
      <c r="O496" s="188" t="s">
        <v>117</v>
      </c>
      <c r="P496" s="189"/>
      <c r="Q496" s="189"/>
      <c r="R496" s="189"/>
      <c r="S496" s="189"/>
      <c r="T496" s="189"/>
      <c r="U496" s="189"/>
      <c r="V496" s="189"/>
      <c r="W496" s="189"/>
      <c r="X496" s="190"/>
      <c r="Y496" s="145">
        <v>0</v>
      </c>
      <c r="Z496" s="145"/>
      <c r="AA496" s="145"/>
      <c r="AB496" s="145"/>
      <c r="AC496" s="145"/>
      <c r="AD496" s="145">
        <v>480519</v>
      </c>
      <c r="AE496" s="145"/>
      <c r="AF496" s="145"/>
      <c r="AG496" s="145"/>
      <c r="AH496" s="145"/>
      <c r="AI496" s="182">
        <v>480519</v>
      </c>
      <c r="AJ496" s="183"/>
      <c r="AK496" s="183"/>
      <c r="AL496" s="183"/>
      <c r="AM496" s="184"/>
      <c r="AN496" s="182">
        <v>0</v>
      </c>
      <c r="AO496" s="183"/>
      <c r="AP496" s="183"/>
      <c r="AQ496" s="183"/>
      <c r="AR496" s="184"/>
      <c r="AS496" s="182">
        <v>474656.4</v>
      </c>
      <c r="AT496" s="183"/>
      <c r="AU496" s="183"/>
      <c r="AV496" s="183"/>
      <c r="AW496" s="184"/>
      <c r="AX496" s="182">
        <v>474656.4</v>
      </c>
      <c r="AY496" s="183"/>
      <c r="AZ496" s="183"/>
      <c r="BA496" s="183"/>
      <c r="BB496" s="184"/>
      <c r="BC496" s="182">
        <f t="shared" si="29"/>
        <v>0</v>
      </c>
      <c r="BD496" s="183"/>
      <c r="BE496" s="183"/>
      <c r="BF496" s="183"/>
      <c r="BG496" s="184"/>
      <c r="BH496" s="182">
        <f t="shared" si="30"/>
        <v>-5862.5999999999767</v>
      </c>
      <c r="BI496" s="183"/>
      <c r="BJ496" s="183"/>
      <c r="BK496" s="183"/>
      <c r="BL496" s="184"/>
      <c r="BM496" s="182">
        <v>-5862.5999999999767</v>
      </c>
      <c r="BN496" s="183"/>
      <c r="BO496" s="183"/>
      <c r="BP496" s="183"/>
      <c r="BQ496" s="184"/>
      <c r="BR496" s="1"/>
      <c r="BS496" s="1"/>
      <c r="BT496" s="1"/>
      <c r="BU496" s="1"/>
      <c r="BV496" s="1"/>
      <c r="BW496" s="1"/>
      <c r="BX496" s="1"/>
      <c r="BY496" s="1"/>
      <c r="BZ496" s="2"/>
    </row>
    <row r="497" spans="1:79" ht="18.75" customHeight="1">
      <c r="A497" s="85"/>
      <c r="B497" s="86"/>
      <c r="C497" s="178" t="s">
        <v>198</v>
      </c>
      <c r="D497" s="178"/>
      <c r="E497" s="178"/>
      <c r="F497" s="178"/>
      <c r="G497" s="178"/>
      <c r="H497" s="178"/>
      <c r="I497" s="178"/>
      <c r="J497" s="179" t="s">
        <v>98</v>
      </c>
      <c r="K497" s="179"/>
      <c r="L497" s="179"/>
      <c r="M497" s="179"/>
      <c r="N497" s="179"/>
      <c r="O497" s="179" t="s">
        <v>98</v>
      </c>
      <c r="P497" s="179"/>
      <c r="Q497" s="179"/>
      <c r="R497" s="179"/>
      <c r="S497" s="179"/>
      <c r="T497" s="179"/>
      <c r="U497" s="179"/>
      <c r="V497" s="179"/>
      <c r="W497" s="179"/>
      <c r="X497" s="179"/>
      <c r="Y497" s="201"/>
      <c r="Z497" s="202"/>
      <c r="AA497" s="202"/>
      <c r="AB497" s="202"/>
      <c r="AC497" s="203"/>
      <c r="AD497" s="145"/>
      <c r="AE497" s="145"/>
      <c r="AF497" s="145"/>
      <c r="AG497" s="145"/>
      <c r="AH497" s="14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c r="BR497" s="1"/>
      <c r="BS497" s="1"/>
      <c r="BT497" s="1"/>
      <c r="BU497" s="1"/>
      <c r="BV497" s="1"/>
      <c r="BW497" s="1"/>
      <c r="BX497" s="1"/>
      <c r="BY497" s="1"/>
      <c r="BZ497" s="2"/>
    </row>
    <row r="498" spans="1:79" ht="79.5" customHeight="1">
      <c r="A498" s="185"/>
      <c r="B498" s="125"/>
      <c r="C498" s="186" t="s">
        <v>248</v>
      </c>
      <c r="D498" s="186"/>
      <c r="E498" s="186"/>
      <c r="F498" s="186"/>
      <c r="G498" s="186"/>
      <c r="H498" s="186"/>
      <c r="I498" s="186"/>
      <c r="J498" s="187" t="s">
        <v>217</v>
      </c>
      <c r="K498" s="187"/>
      <c r="L498" s="187"/>
      <c r="M498" s="187"/>
      <c r="N498" s="187"/>
      <c r="O498" s="188" t="s">
        <v>112</v>
      </c>
      <c r="P498" s="189"/>
      <c r="Q498" s="189"/>
      <c r="R498" s="189"/>
      <c r="S498" s="189"/>
      <c r="T498" s="189"/>
      <c r="U498" s="189"/>
      <c r="V498" s="189"/>
      <c r="W498" s="189"/>
      <c r="X498" s="190"/>
      <c r="Y498" s="145">
        <v>0</v>
      </c>
      <c r="Z498" s="145"/>
      <c r="AA498" s="145"/>
      <c r="AB498" s="145"/>
      <c r="AC498" s="145"/>
      <c r="AD498" s="145">
        <v>43</v>
      </c>
      <c r="AE498" s="145"/>
      <c r="AF498" s="145"/>
      <c r="AG498" s="145"/>
      <c r="AH498" s="145"/>
      <c r="AI498" s="182">
        <v>43</v>
      </c>
      <c r="AJ498" s="183"/>
      <c r="AK498" s="183"/>
      <c r="AL498" s="183"/>
      <c r="AM498" s="184"/>
      <c r="AN498" s="182">
        <v>0</v>
      </c>
      <c r="AO498" s="183"/>
      <c r="AP498" s="183"/>
      <c r="AQ498" s="183"/>
      <c r="AR498" s="184"/>
      <c r="AS498" s="182">
        <v>66</v>
      </c>
      <c r="AT498" s="183"/>
      <c r="AU498" s="183"/>
      <c r="AV498" s="183"/>
      <c r="AW498" s="184"/>
      <c r="AX498" s="182">
        <v>66</v>
      </c>
      <c r="AY498" s="183"/>
      <c r="AZ498" s="183"/>
      <c r="BA498" s="183"/>
      <c r="BB498" s="184"/>
      <c r="BC498" s="182">
        <f t="shared" si="29"/>
        <v>0</v>
      </c>
      <c r="BD498" s="183"/>
      <c r="BE498" s="183"/>
      <c r="BF498" s="183"/>
      <c r="BG498" s="184"/>
      <c r="BH498" s="182">
        <f t="shared" si="30"/>
        <v>23</v>
      </c>
      <c r="BI498" s="183"/>
      <c r="BJ498" s="183"/>
      <c r="BK498" s="183"/>
      <c r="BL498" s="184"/>
      <c r="BM498" s="182">
        <v>23</v>
      </c>
      <c r="BN498" s="183"/>
      <c r="BO498" s="183"/>
      <c r="BP498" s="183"/>
      <c r="BQ498" s="184"/>
      <c r="BR498" s="1"/>
      <c r="BS498" s="1"/>
      <c r="BT498" s="1"/>
      <c r="BU498" s="1"/>
      <c r="BV498" s="1"/>
      <c r="BW498" s="1"/>
      <c r="BX498" s="1"/>
      <c r="BY498" s="1"/>
      <c r="BZ498" s="2"/>
    </row>
    <row r="499" spans="1:79" ht="18.75" customHeight="1">
      <c r="A499" s="85"/>
      <c r="B499" s="86"/>
      <c r="C499" s="178" t="s">
        <v>281</v>
      </c>
      <c r="D499" s="178"/>
      <c r="E499" s="178"/>
      <c r="F499" s="178"/>
      <c r="G499" s="178"/>
      <c r="H499" s="178"/>
      <c r="I499" s="178"/>
      <c r="J499" s="179" t="s">
        <v>98</v>
      </c>
      <c r="K499" s="179"/>
      <c r="L499" s="179"/>
      <c r="M499" s="179"/>
      <c r="N499" s="179"/>
      <c r="O499" s="179" t="s">
        <v>98</v>
      </c>
      <c r="P499" s="179"/>
      <c r="Q499" s="179"/>
      <c r="R499" s="179"/>
      <c r="S499" s="179"/>
      <c r="T499" s="179"/>
      <c r="U499" s="179"/>
      <c r="V499" s="179"/>
      <c r="W499" s="179"/>
      <c r="X499" s="179"/>
      <c r="Y499" s="151"/>
      <c r="Z499" s="151"/>
      <c r="AA499" s="151"/>
      <c r="AB499" s="151"/>
      <c r="AC499" s="151"/>
      <c r="AD499" s="145"/>
      <c r="AE499" s="145"/>
      <c r="AF499" s="145"/>
      <c r="AG499" s="145"/>
      <c r="AH499" s="14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
      <c r="BS499" s="1"/>
      <c r="BT499" s="1"/>
      <c r="BU499" s="1"/>
      <c r="BV499" s="1"/>
      <c r="BW499" s="1"/>
      <c r="BX499" s="1"/>
      <c r="BY499" s="1"/>
      <c r="BZ499" s="2"/>
    </row>
    <row r="500" spans="1:79" ht="65.45" customHeight="1">
      <c r="A500" s="185"/>
      <c r="B500" s="125"/>
      <c r="C500" s="186" t="s">
        <v>325</v>
      </c>
      <c r="D500" s="186"/>
      <c r="E500" s="186"/>
      <c r="F500" s="186"/>
      <c r="G500" s="186"/>
      <c r="H500" s="186"/>
      <c r="I500" s="186"/>
      <c r="J500" s="187" t="s">
        <v>100</v>
      </c>
      <c r="K500" s="187"/>
      <c r="L500" s="187"/>
      <c r="M500" s="187"/>
      <c r="N500" s="187"/>
      <c r="O500" s="188" t="s">
        <v>201</v>
      </c>
      <c r="P500" s="189"/>
      <c r="Q500" s="189"/>
      <c r="R500" s="189"/>
      <c r="S500" s="189"/>
      <c r="T500" s="189"/>
      <c r="U500" s="189"/>
      <c r="V500" s="189"/>
      <c r="W500" s="189"/>
      <c r="X500" s="190"/>
      <c r="Y500" s="145">
        <v>0</v>
      </c>
      <c r="Z500" s="145"/>
      <c r="AA500" s="145"/>
      <c r="AB500" s="145"/>
      <c r="AC500" s="145"/>
      <c r="AD500" s="145">
        <v>11174.86</v>
      </c>
      <c r="AE500" s="145"/>
      <c r="AF500" s="145"/>
      <c r="AG500" s="145"/>
      <c r="AH500" s="145"/>
      <c r="AI500" s="182">
        <v>11174.86</v>
      </c>
      <c r="AJ500" s="183"/>
      <c r="AK500" s="183"/>
      <c r="AL500" s="183"/>
      <c r="AM500" s="184"/>
      <c r="AN500" s="182">
        <v>0</v>
      </c>
      <c r="AO500" s="183"/>
      <c r="AP500" s="183"/>
      <c r="AQ500" s="183"/>
      <c r="AR500" s="184"/>
      <c r="AS500" s="182">
        <v>7191.76</v>
      </c>
      <c r="AT500" s="183"/>
      <c r="AU500" s="183"/>
      <c r="AV500" s="183"/>
      <c r="AW500" s="184"/>
      <c r="AX500" s="182">
        <v>7191.76</v>
      </c>
      <c r="AY500" s="183"/>
      <c r="AZ500" s="183"/>
      <c r="BA500" s="183"/>
      <c r="BB500" s="184"/>
      <c r="BC500" s="182">
        <f t="shared" si="29"/>
        <v>0</v>
      </c>
      <c r="BD500" s="183"/>
      <c r="BE500" s="183"/>
      <c r="BF500" s="183"/>
      <c r="BG500" s="184"/>
      <c r="BH500" s="182">
        <f t="shared" si="30"/>
        <v>-3983.1000000000004</v>
      </c>
      <c r="BI500" s="183"/>
      <c r="BJ500" s="183"/>
      <c r="BK500" s="183"/>
      <c r="BL500" s="184"/>
      <c r="BM500" s="182">
        <v>-3983.1000000000004</v>
      </c>
      <c r="BN500" s="183"/>
      <c r="BO500" s="183"/>
      <c r="BP500" s="183"/>
      <c r="BQ500" s="184"/>
      <c r="BR500" s="1"/>
      <c r="BS500" s="1"/>
      <c r="BT500" s="1"/>
      <c r="BU500" s="1"/>
      <c r="BV500" s="1"/>
      <c r="BW500" s="1"/>
      <c r="BX500" s="1"/>
      <c r="BY500" s="1"/>
      <c r="BZ500" s="2"/>
    </row>
    <row r="501" spans="1:79" ht="18.75" customHeight="1">
      <c r="A501" s="85"/>
      <c r="B501" s="86"/>
      <c r="C501" s="178" t="s">
        <v>360</v>
      </c>
      <c r="D501" s="178"/>
      <c r="E501" s="178"/>
      <c r="F501" s="178"/>
      <c r="G501" s="178"/>
      <c r="H501" s="178"/>
      <c r="I501" s="178"/>
      <c r="J501" s="179" t="s">
        <v>98</v>
      </c>
      <c r="K501" s="179"/>
      <c r="L501" s="179"/>
      <c r="M501" s="179"/>
      <c r="N501" s="179"/>
      <c r="O501" s="179" t="s">
        <v>98</v>
      </c>
      <c r="P501" s="179"/>
      <c r="Q501" s="179"/>
      <c r="R501" s="179"/>
      <c r="S501" s="179"/>
      <c r="T501" s="179"/>
      <c r="U501" s="179"/>
      <c r="V501" s="179"/>
      <c r="W501" s="179"/>
      <c r="X501" s="179"/>
      <c r="Y501" s="151"/>
      <c r="Z501" s="151"/>
      <c r="AA501" s="151"/>
      <c r="AB501" s="151"/>
      <c r="AC501" s="151"/>
      <c r="AD501" s="145"/>
      <c r="AE501" s="145"/>
      <c r="AF501" s="145"/>
      <c r="AG501" s="145"/>
      <c r="AH501" s="14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
      <c r="BS501" s="1"/>
      <c r="BT501" s="1"/>
      <c r="BU501" s="1"/>
      <c r="BV501" s="1"/>
      <c r="BW501" s="1"/>
      <c r="BX501" s="1"/>
      <c r="BY501" s="1"/>
      <c r="BZ501" s="2"/>
    </row>
    <row r="502" spans="1:79" ht="60" customHeight="1">
      <c r="A502" s="185"/>
      <c r="B502" s="125"/>
      <c r="C502" s="186" t="s">
        <v>391</v>
      </c>
      <c r="D502" s="186"/>
      <c r="E502" s="186"/>
      <c r="F502" s="186"/>
      <c r="G502" s="186"/>
      <c r="H502" s="186"/>
      <c r="I502" s="186"/>
      <c r="J502" s="187" t="s">
        <v>362</v>
      </c>
      <c r="K502" s="187"/>
      <c r="L502" s="187"/>
      <c r="M502" s="187"/>
      <c r="N502" s="187"/>
      <c r="O502" s="188" t="s">
        <v>201</v>
      </c>
      <c r="P502" s="189"/>
      <c r="Q502" s="189"/>
      <c r="R502" s="189"/>
      <c r="S502" s="189"/>
      <c r="T502" s="189"/>
      <c r="U502" s="189"/>
      <c r="V502" s="189"/>
      <c r="W502" s="189"/>
      <c r="X502" s="190"/>
      <c r="Y502" s="145">
        <v>0</v>
      </c>
      <c r="Z502" s="145"/>
      <c r="AA502" s="145"/>
      <c r="AB502" s="145"/>
      <c r="AC502" s="145"/>
      <c r="AD502" s="145">
        <v>58</v>
      </c>
      <c r="AE502" s="145"/>
      <c r="AF502" s="145"/>
      <c r="AG502" s="145"/>
      <c r="AH502" s="145"/>
      <c r="AI502" s="182">
        <v>58</v>
      </c>
      <c r="AJ502" s="183"/>
      <c r="AK502" s="183"/>
      <c r="AL502" s="183"/>
      <c r="AM502" s="184"/>
      <c r="AN502" s="182">
        <v>0</v>
      </c>
      <c r="AO502" s="183"/>
      <c r="AP502" s="183"/>
      <c r="AQ502" s="183"/>
      <c r="AR502" s="184"/>
      <c r="AS502" s="182">
        <v>58</v>
      </c>
      <c r="AT502" s="183"/>
      <c r="AU502" s="183"/>
      <c r="AV502" s="183"/>
      <c r="AW502" s="184"/>
      <c r="AX502" s="182">
        <v>58</v>
      </c>
      <c r="AY502" s="183"/>
      <c r="AZ502" s="183"/>
      <c r="BA502" s="183"/>
      <c r="BB502" s="184"/>
      <c r="BC502" s="182">
        <f t="shared" si="29"/>
        <v>0</v>
      </c>
      <c r="BD502" s="183"/>
      <c r="BE502" s="183"/>
      <c r="BF502" s="183"/>
      <c r="BG502" s="184"/>
      <c r="BH502" s="182">
        <f t="shared" si="30"/>
        <v>0</v>
      </c>
      <c r="BI502" s="183"/>
      <c r="BJ502" s="183"/>
      <c r="BK502" s="183"/>
      <c r="BL502" s="184"/>
      <c r="BM502" s="182">
        <v>0</v>
      </c>
      <c r="BN502" s="183"/>
      <c r="BO502" s="183"/>
      <c r="BP502" s="183"/>
      <c r="BQ502" s="184"/>
      <c r="BR502" s="1"/>
      <c r="BS502" s="1"/>
      <c r="BT502" s="1"/>
      <c r="BU502" s="1"/>
      <c r="BV502" s="1"/>
      <c r="BW502" s="1"/>
      <c r="BX502" s="1"/>
      <c r="BY502" s="1"/>
      <c r="BZ502" s="2"/>
    </row>
    <row r="503" spans="1:79" s="6" customFormat="1" ht="48" customHeight="1">
      <c r="A503" s="85"/>
      <c r="B503" s="86"/>
      <c r="C503" s="178" t="s">
        <v>496</v>
      </c>
      <c r="D503" s="178"/>
      <c r="E503" s="178"/>
      <c r="F503" s="178"/>
      <c r="G503" s="178"/>
      <c r="H503" s="178"/>
      <c r="I503" s="178"/>
      <c r="J503" s="179" t="s">
        <v>98</v>
      </c>
      <c r="K503" s="179"/>
      <c r="L503" s="179"/>
      <c r="M503" s="179"/>
      <c r="N503" s="179"/>
      <c r="O503" s="179" t="s">
        <v>98</v>
      </c>
      <c r="P503" s="179"/>
      <c r="Q503" s="179"/>
      <c r="R503" s="179"/>
      <c r="S503" s="179"/>
      <c r="T503" s="179"/>
      <c r="U503" s="179"/>
      <c r="V503" s="179"/>
      <c r="W503" s="179"/>
      <c r="X503" s="179"/>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4"/>
      <c r="BS503" s="4"/>
      <c r="BT503" s="4"/>
      <c r="BU503" s="4"/>
      <c r="BV503" s="4"/>
      <c r="BW503" s="4"/>
      <c r="BX503" s="4"/>
      <c r="BY503" s="4"/>
      <c r="BZ503" s="5"/>
      <c r="CA503" s="6" t="s">
        <v>24</v>
      </c>
    </row>
    <row r="504" spans="1:79" s="6" customFormat="1" ht="18.75" customHeight="1">
      <c r="A504" s="85"/>
      <c r="B504" s="86"/>
      <c r="C504" s="178" t="s">
        <v>97</v>
      </c>
      <c r="D504" s="178"/>
      <c r="E504" s="178"/>
      <c r="F504" s="178"/>
      <c r="G504" s="178"/>
      <c r="H504" s="178"/>
      <c r="I504" s="178"/>
      <c r="J504" s="179" t="s">
        <v>98</v>
      </c>
      <c r="K504" s="179"/>
      <c r="L504" s="179"/>
      <c r="M504" s="179"/>
      <c r="N504" s="179"/>
      <c r="O504" s="179" t="s">
        <v>98</v>
      </c>
      <c r="P504" s="179"/>
      <c r="Q504" s="179"/>
      <c r="R504" s="179"/>
      <c r="S504" s="179"/>
      <c r="T504" s="179"/>
      <c r="U504" s="179"/>
      <c r="V504" s="179"/>
      <c r="W504" s="179"/>
      <c r="X504" s="179"/>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4"/>
      <c r="BS504" s="4"/>
      <c r="BT504" s="4"/>
      <c r="BU504" s="4"/>
      <c r="BV504" s="4"/>
      <c r="BW504" s="4"/>
      <c r="BX504" s="4"/>
      <c r="BY504" s="4"/>
      <c r="BZ504" s="5"/>
      <c r="CA504" s="6" t="s">
        <v>24</v>
      </c>
    </row>
    <row r="505" spans="1:79" ht="73.5" customHeight="1">
      <c r="A505" s="185"/>
      <c r="B505" s="125"/>
      <c r="C505" s="186" t="s">
        <v>140</v>
      </c>
      <c r="D505" s="186"/>
      <c r="E505" s="186"/>
      <c r="F505" s="186"/>
      <c r="G505" s="186"/>
      <c r="H505" s="186"/>
      <c r="I505" s="186"/>
      <c r="J505" s="187" t="s">
        <v>100</v>
      </c>
      <c r="K505" s="187"/>
      <c r="L505" s="187"/>
      <c r="M505" s="187"/>
      <c r="N505" s="187"/>
      <c r="O505" s="188" t="s">
        <v>117</v>
      </c>
      <c r="P505" s="189"/>
      <c r="Q505" s="189"/>
      <c r="R505" s="189"/>
      <c r="S505" s="189"/>
      <c r="T505" s="189"/>
      <c r="U505" s="189"/>
      <c r="V505" s="189"/>
      <c r="W505" s="189"/>
      <c r="X505" s="190"/>
      <c r="Y505" s="145">
        <v>0</v>
      </c>
      <c r="Z505" s="145"/>
      <c r="AA505" s="145"/>
      <c r="AB505" s="145"/>
      <c r="AC505" s="145"/>
      <c r="AD505" s="145">
        <v>18802</v>
      </c>
      <c r="AE505" s="145"/>
      <c r="AF505" s="145"/>
      <c r="AG505" s="145"/>
      <c r="AH505" s="145"/>
      <c r="AI505" s="182">
        <v>18802</v>
      </c>
      <c r="AJ505" s="183"/>
      <c r="AK505" s="183"/>
      <c r="AL505" s="183"/>
      <c r="AM505" s="184"/>
      <c r="AN505" s="182">
        <v>0</v>
      </c>
      <c r="AO505" s="183"/>
      <c r="AP505" s="183"/>
      <c r="AQ505" s="183"/>
      <c r="AR505" s="184"/>
      <c r="AS505" s="182">
        <v>0</v>
      </c>
      <c r="AT505" s="183"/>
      <c r="AU505" s="183"/>
      <c r="AV505" s="183"/>
      <c r="AW505" s="184"/>
      <c r="AX505" s="182">
        <v>0</v>
      </c>
      <c r="AY505" s="183"/>
      <c r="AZ505" s="183"/>
      <c r="BA505" s="183"/>
      <c r="BB505" s="184"/>
      <c r="BC505" s="182">
        <f t="shared" si="29"/>
        <v>0</v>
      </c>
      <c r="BD505" s="183"/>
      <c r="BE505" s="183"/>
      <c r="BF505" s="183"/>
      <c r="BG505" s="184"/>
      <c r="BH505" s="182">
        <f t="shared" si="30"/>
        <v>-18802</v>
      </c>
      <c r="BI505" s="183"/>
      <c r="BJ505" s="183"/>
      <c r="BK505" s="183"/>
      <c r="BL505" s="184"/>
      <c r="BM505" s="182">
        <v>-18802</v>
      </c>
      <c r="BN505" s="183"/>
      <c r="BO505" s="183"/>
      <c r="BP505" s="183"/>
      <c r="BQ505" s="184"/>
      <c r="BR505" s="1"/>
      <c r="BS505" s="1"/>
      <c r="BT505" s="1"/>
      <c r="BU505" s="1"/>
      <c r="BV505" s="1"/>
      <c r="BW505" s="1"/>
      <c r="BX505" s="1"/>
      <c r="BY505" s="1"/>
      <c r="BZ505" s="2"/>
    </row>
    <row r="506" spans="1:79" ht="18.75" customHeight="1">
      <c r="A506" s="85"/>
      <c r="B506" s="86"/>
      <c r="C506" s="178" t="s">
        <v>198</v>
      </c>
      <c r="D506" s="178"/>
      <c r="E506" s="178"/>
      <c r="F506" s="178"/>
      <c r="G506" s="178"/>
      <c r="H506" s="178"/>
      <c r="I506" s="178"/>
      <c r="J506" s="179" t="s">
        <v>98</v>
      </c>
      <c r="K506" s="179"/>
      <c r="L506" s="179"/>
      <c r="M506" s="179"/>
      <c r="N506" s="179"/>
      <c r="O506" s="179" t="s">
        <v>98</v>
      </c>
      <c r="P506" s="179"/>
      <c r="Q506" s="179"/>
      <c r="R506" s="179"/>
      <c r="S506" s="179"/>
      <c r="T506" s="179"/>
      <c r="U506" s="179"/>
      <c r="V506" s="179"/>
      <c r="W506" s="179"/>
      <c r="X506" s="179"/>
      <c r="Y506" s="201"/>
      <c r="Z506" s="202"/>
      <c r="AA506" s="202"/>
      <c r="AB506" s="202"/>
      <c r="AC506" s="203"/>
      <c r="AD506" s="145"/>
      <c r="AE506" s="145"/>
      <c r="AF506" s="145"/>
      <c r="AG506" s="145"/>
      <c r="AH506" s="14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
      <c r="BS506" s="1"/>
      <c r="BT506" s="1"/>
      <c r="BU506" s="1"/>
      <c r="BV506" s="1"/>
      <c r="BW506" s="1"/>
      <c r="BX506" s="1"/>
      <c r="BY506" s="1"/>
      <c r="BZ506" s="2"/>
    </row>
    <row r="507" spans="1:79" ht="76.5" customHeight="1">
      <c r="A507" s="185"/>
      <c r="B507" s="125"/>
      <c r="C507" s="186" t="s">
        <v>249</v>
      </c>
      <c r="D507" s="186"/>
      <c r="E507" s="186"/>
      <c r="F507" s="186"/>
      <c r="G507" s="186"/>
      <c r="H507" s="186"/>
      <c r="I507" s="186"/>
      <c r="J507" s="187" t="s">
        <v>103</v>
      </c>
      <c r="K507" s="187"/>
      <c r="L507" s="187"/>
      <c r="M507" s="187"/>
      <c r="N507" s="187"/>
      <c r="O507" s="188" t="s">
        <v>112</v>
      </c>
      <c r="P507" s="189"/>
      <c r="Q507" s="189"/>
      <c r="R507" s="189"/>
      <c r="S507" s="189"/>
      <c r="T507" s="189"/>
      <c r="U507" s="189"/>
      <c r="V507" s="189"/>
      <c r="W507" s="189"/>
      <c r="X507" s="190"/>
      <c r="Y507" s="145">
        <v>0</v>
      </c>
      <c r="Z507" s="145"/>
      <c r="AA507" s="145"/>
      <c r="AB507" s="145"/>
      <c r="AC507" s="145"/>
      <c r="AD507" s="145">
        <v>1</v>
      </c>
      <c r="AE507" s="145"/>
      <c r="AF507" s="145"/>
      <c r="AG507" s="145"/>
      <c r="AH507" s="145"/>
      <c r="AI507" s="182">
        <v>1</v>
      </c>
      <c r="AJ507" s="183"/>
      <c r="AK507" s="183"/>
      <c r="AL507" s="183"/>
      <c r="AM507" s="184"/>
      <c r="AN507" s="182">
        <v>0</v>
      </c>
      <c r="AO507" s="183"/>
      <c r="AP507" s="183"/>
      <c r="AQ507" s="183"/>
      <c r="AR507" s="184"/>
      <c r="AS507" s="182">
        <v>0</v>
      </c>
      <c r="AT507" s="183"/>
      <c r="AU507" s="183"/>
      <c r="AV507" s="183"/>
      <c r="AW507" s="184"/>
      <c r="AX507" s="182">
        <v>0</v>
      </c>
      <c r="AY507" s="183"/>
      <c r="AZ507" s="183"/>
      <c r="BA507" s="183"/>
      <c r="BB507" s="184"/>
      <c r="BC507" s="182">
        <f t="shared" si="29"/>
        <v>0</v>
      </c>
      <c r="BD507" s="183"/>
      <c r="BE507" s="183"/>
      <c r="BF507" s="183"/>
      <c r="BG507" s="184"/>
      <c r="BH507" s="182">
        <f t="shared" si="30"/>
        <v>-1</v>
      </c>
      <c r="BI507" s="183"/>
      <c r="BJ507" s="183"/>
      <c r="BK507" s="183"/>
      <c r="BL507" s="184"/>
      <c r="BM507" s="182">
        <v>-1</v>
      </c>
      <c r="BN507" s="183"/>
      <c r="BO507" s="183"/>
      <c r="BP507" s="183"/>
      <c r="BQ507" s="184"/>
      <c r="BR507" s="1"/>
      <c r="BS507" s="1"/>
      <c r="BT507" s="1"/>
      <c r="BU507" s="1"/>
      <c r="BV507" s="1"/>
      <c r="BW507" s="1"/>
      <c r="BX507" s="1"/>
      <c r="BY507" s="1"/>
      <c r="BZ507" s="2"/>
    </row>
    <row r="508" spans="1:79" ht="18.75" customHeight="1">
      <c r="A508" s="85"/>
      <c r="B508" s="86"/>
      <c r="C508" s="178" t="s">
        <v>281</v>
      </c>
      <c r="D508" s="178"/>
      <c r="E508" s="178"/>
      <c r="F508" s="178"/>
      <c r="G508" s="178"/>
      <c r="H508" s="178"/>
      <c r="I508" s="178"/>
      <c r="J508" s="179" t="s">
        <v>98</v>
      </c>
      <c r="K508" s="179"/>
      <c r="L508" s="179"/>
      <c r="M508" s="179"/>
      <c r="N508" s="179"/>
      <c r="O508" s="179" t="s">
        <v>98</v>
      </c>
      <c r="P508" s="179"/>
      <c r="Q508" s="179"/>
      <c r="R508" s="179"/>
      <c r="S508" s="179"/>
      <c r="T508" s="179"/>
      <c r="U508" s="179"/>
      <c r="V508" s="179"/>
      <c r="W508" s="179"/>
      <c r="X508" s="179"/>
      <c r="Y508" s="151"/>
      <c r="Z508" s="151"/>
      <c r="AA508" s="151"/>
      <c r="AB508" s="151"/>
      <c r="AC508" s="151"/>
      <c r="AD508" s="145"/>
      <c r="AE508" s="145"/>
      <c r="AF508" s="145"/>
      <c r="AG508" s="145"/>
      <c r="AH508" s="14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
      <c r="BS508" s="1"/>
      <c r="BT508" s="1"/>
      <c r="BU508" s="1"/>
      <c r="BV508" s="1"/>
      <c r="BW508" s="1"/>
      <c r="BX508" s="1"/>
      <c r="BY508" s="1"/>
      <c r="BZ508" s="2"/>
    </row>
    <row r="509" spans="1:79" ht="63.75" customHeight="1">
      <c r="A509" s="185"/>
      <c r="B509" s="125"/>
      <c r="C509" s="186" t="s">
        <v>327</v>
      </c>
      <c r="D509" s="186"/>
      <c r="E509" s="186"/>
      <c r="F509" s="186"/>
      <c r="G509" s="186"/>
      <c r="H509" s="186"/>
      <c r="I509" s="186"/>
      <c r="J509" s="187" t="s">
        <v>100</v>
      </c>
      <c r="K509" s="187"/>
      <c r="L509" s="187"/>
      <c r="M509" s="187"/>
      <c r="N509" s="187"/>
      <c r="O509" s="188" t="s">
        <v>201</v>
      </c>
      <c r="P509" s="189"/>
      <c r="Q509" s="189"/>
      <c r="R509" s="189"/>
      <c r="S509" s="189"/>
      <c r="T509" s="189"/>
      <c r="U509" s="189"/>
      <c r="V509" s="189"/>
      <c r="W509" s="189"/>
      <c r="X509" s="190"/>
      <c r="Y509" s="145">
        <v>0</v>
      </c>
      <c r="Z509" s="145"/>
      <c r="AA509" s="145"/>
      <c r="AB509" s="145"/>
      <c r="AC509" s="145"/>
      <c r="AD509" s="145">
        <v>18802</v>
      </c>
      <c r="AE509" s="145"/>
      <c r="AF509" s="145"/>
      <c r="AG509" s="145"/>
      <c r="AH509" s="145"/>
      <c r="AI509" s="182">
        <v>18802</v>
      </c>
      <c r="AJ509" s="183"/>
      <c r="AK509" s="183"/>
      <c r="AL509" s="183"/>
      <c r="AM509" s="184"/>
      <c r="AN509" s="182">
        <v>0</v>
      </c>
      <c r="AO509" s="183"/>
      <c r="AP509" s="183"/>
      <c r="AQ509" s="183"/>
      <c r="AR509" s="184"/>
      <c r="AS509" s="182">
        <v>0</v>
      </c>
      <c r="AT509" s="183"/>
      <c r="AU509" s="183"/>
      <c r="AV509" s="183"/>
      <c r="AW509" s="184"/>
      <c r="AX509" s="182">
        <v>0</v>
      </c>
      <c r="AY509" s="183"/>
      <c r="AZ509" s="183"/>
      <c r="BA509" s="183"/>
      <c r="BB509" s="184"/>
      <c r="BC509" s="182">
        <f t="shared" si="29"/>
        <v>0</v>
      </c>
      <c r="BD509" s="183"/>
      <c r="BE509" s="183"/>
      <c r="BF509" s="183"/>
      <c r="BG509" s="184"/>
      <c r="BH509" s="182">
        <f t="shared" si="30"/>
        <v>-18802</v>
      </c>
      <c r="BI509" s="183"/>
      <c r="BJ509" s="183"/>
      <c r="BK509" s="183"/>
      <c r="BL509" s="184"/>
      <c r="BM509" s="182">
        <v>-18802</v>
      </c>
      <c r="BN509" s="183"/>
      <c r="BO509" s="183"/>
      <c r="BP509" s="183"/>
      <c r="BQ509" s="184"/>
      <c r="BR509" s="1"/>
      <c r="BS509" s="1"/>
      <c r="BT509" s="1"/>
      <c r="BU509" s="1"/>
      <c r="BV509" s="1"/>
      <c r="BW509" s="1"/>
      <c r="BX509" s="1"/>
      <c r="BY509" s="1"/>
      <c r="BZ509" s="2"/>
    </row>
    <row r="510" spans="1:79" ht="18.75" customHeight="1">
      <c r="A510" s="85"/>
      <c r="B510" s="86"/>
      <c r="C510" s="178" t="s">
        <v>360</v>
      </c>
      <c r="D510" s="178"/>
      <c r="E510" s="178"/>
      <c r="F510" s="178"/>
      <c r="G510" s="178"/>
      <c r="H510" s="178"/>
      <c r="I510" s="178"/>
      <c r="J510" s="179" t="s">
        <v>98</v>
      </c>
      <c r="K510" s="179"/>
      <c r="L510" s="179"/>
      <c r="M510" s="179"/>
      <c r="N510" s="179"/>
      <c r="O510" s="179" t="s">
        <v>98</v>
      </c>
      <c r="P510" s="179"/>
      <c r="Q510" s="179"/>
      <c r="R510" s="179"/>
      <c r="S510" s="179"/>
      <c r="T510" s="179"/>
      <c r="U510" s="179"/>
      <c r="V510" s="179"/>
      <c r="W510" s="179"/>
      <c r="X510" s="179"/>
      <c r="Y510" s="151"/>
      <c r="Z510" s="151"/>
      <c r="AA510" s="151"/>
      <c r="AB510" s="151"/>
      <c r="AC510" s="151"/>
      <c r="AD510" s="145"/>
      <c r="AE510" s="145"/>
      <c r="AF510" s="145"/>
      <c r="AG510" s="145"/>
      <c r="AH510" s="14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
      <c r="BS510" s="1"/>
      <c r="BT510" s="1"/>
      <c r="BU510" s="1"/>
      <c r="BV510" s="1"/>
      <c r="BW510" s="1"/>
      <c r="BX510" s="1"/>
      <c r="BY510" s="1"/>
      <c r="BZ510" s="2"/>
    </row>
    <row r="511" spans="1:79" ht="57" customHeight="1">
      <c r="A511" s="185"/>
      <c r="B511" s="125"/>
      <c r="C511" s="186" t="s">
        <v>393</v>
      </c>
      <c r="D511" s="186"/>
      <c r="E511" s="186"/>
      <c r="F511" s="186"/>
      <c r="G511" s="186"/>
      <c r="H511" s="186"/>
      <c r="I511" s="186"/>
      <c r="J511" s="187" t="s">
        <v>362</v>
      </c>
      <c r="K511" s="187"/>
      <c r="L511" s="187"/>
      <c r="M511" s="187"/>
      <c r="N511" s="187"/>
      <c r="O511" s="188" t="s">
        <v>201</v>
      </c>
      <c r="P511" s="189"/>
      <c r="Q511" s="189"/>
      <c r="R511" s="189"/>
      <c r="S511" s="189"/>
      <c r="T511" s="189"/>
      <c r="U511" s="189"/>
      <c r="V511" s="189"/>
      <c r="W511" s="189"/>
      <c r="X511" s="190"/>
      <c r="Y511" s="145">
        <v>0</v>
      </c>
      <c r="Z511" s="145"/>
      <c r="AA511" s="145"/>
      <c r="AB511" s="145"/>
      <c r="AC511" s="145"/>
      <c r="AD511" s="145">
        <v>100</v>
      </c>
      <c r="AE511" s="145"/>
      <c r="AF511" s="145"/>
      <c r="AG511" s="145"/>
      <c r="AH511" s="145"/>
      <c r="AI511" s="182">
        <v>100</v>
      </c>
      <c r="AJ511" s="183"/>
      <c r="AK511" s="183"/>
      <c r="AL511" s="183"/>
      <c r="AM511" s="184"/>
      <c r="AN511" s="182">
        <v>0</v>
      </c>
      <c r="AO511" s="183"/>
      <c r="AP511" s="183"/>
      <c r="AQ511" s="183"/>
      <c r="AR511" s="184"/>
      <c r="AS511" s="182">
        <v>0</v>
      </c>
      <c r="AT511" s="183"/>
      <c r="AU511" s="183"/>
      <c r="AV511" s="183"/>
      <c r="AW511" s="184"/>
      <c r="AX511" s="182">
        <v>0</v>
      </c>
      <c r="AY511" s="183"/>
      <c r="AZ511" s="183"/>
      <c r="BA511" s="183"/>
      <c r="BB511" s="184"/>
      <c r="BC511" s="182">
        <f t="shared" si="29"/>
        <v>0</v>
      </c>
      <c r="BD511" s="183"/>
      <c r="BE511" s="183"/>
      <c r="BF511" s="183"/>
      <c r="BG511" s="184"/>
      <c r="BH511" s="182">
        <f t="shared" si="30"/>
        <v>-100</v>
      </c>
      <c r="BI511" s="183"/>
      <c r="BJ511" s="183"/>
      <c r="BK511" s="183"/>
      <c r="BL511" s="184"/>
      <c r="BM511" s="182">
        <v>-100</v>
      </c>
      <c r="BN511" s="183"/>
      <c r="BO511" s="183"/>
      <c r="BP511" s="183"/>
      <c r="BQ511" s="184"/>
      <c r="BR511" s="1"/>
      <c r="BS511" s="1"/>
      <c r="BT511" s="1"/>
      <c r="BU511" s="1"/>
      <c r="BV511" s="1"/>
      <c r="BW511" s="1"/>
      <c r="BX511" s="1"/>
      <c r="BY511" s="1"/>
      <c r="BZ511" s="2"/>
    </row>
    <row r="512" spans="1:79" s="6" customFormat="1" ht="51" customHeight="1">
      <c r="A512" s="85"/>
      <c r="B512" s="86"/>
      <c r="C512" s="178" t="s">
        <v>497</v>
      </c>
      <c r="D512" s="178"/>
      <c r="E512" s="178"/>
      <c r="F512" s="178"/>
      <c r="G512" s="178"/>
      <c r="H512" s="178"/>
      <c r="I512" s="178"/>
      <c r="J512" s="179" t="s">
        <v>98</v>
      </c>
      <c r="K512" s="179"/>
      <c r="L512" s="179"/>
      <c r="M512" s="179"/>
      <c r="N512" s="179"/>
      <c r="O512" s="179" t="s">
        <v>98</v>
      </c>
      <c r="P512" s="179"/>
      <c r="Q512" s="179"/>
      <c r="R512" s="179"/>
      <c r="S512" s="179"/>
      <c r="T512" s="179"/>
      <c r="U512" s="179"/>
      <c r="V512" s="179"/>
      <c r="W512" s="179"/>
      <c r="X512" s="179"/>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c r="BR512" s="4"/>
      <c r="BS512" s="4"/>
      <c r="BT512" s="4"/>
      <c r="BU512" s="4"/>
      <c r="BV512" s="4"/>
      <c r="BW512" s="4"/>
      <c r="BX512" s="4"/>
      <c r="BY512" s="4"/>
      <c r="BZ512" s="5"/>
      <c r="CA512" s="6" t="s">
        <v>24</v>
      </c>
    </row>
    <row r="513" spans="1:79" s="6" customFormat="1" ht="18.75" customHeight="1">
      <c r="A513" s="85"/>
      <c r="B513" s="86"/>
      <c r="C513" s="178" t="s">
        <v>97</v>
      </c>
      <c r="D513" s="178"/>
      <c r="E513" s="178"/>
      <c r="F513" s="178"/>
      <c r="G513" s="178"/>
      <c r="H513" s="178"/>
      <c r="I513" s="178"/>
      <c r="J513" s="179" t="s">
        <v>98</v>
      </c>
      <c r="K513" s="179"/>
      <c r="L513" s="179"/>
      <c r="M513" s="179"/>
      <c r="N513" s="179"/>
      <c r="O513" s="179" t="s">
        <v>98</v>
      </c>
      <c r="P513" s="179"/>
      <c r="Q513" s="179"/>
      <c r="R513" s="179"/>
      <c r="S513" s="179"/>
      <c r="T513" s="179"/>
      <c r="U513" s="179"/>
      <c r="V513" s="179"/>
      <c r="W513" s="179"/>
      <c r="X513" s="179"/>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4"/>
      <c r="BS513" s="4"/>
      <c r="BT513" s="4"/>
      <c r="BU513" s="4"/>
      <c r="BV513" s="4"/>
      <c r="BW513" s="4"/>
      <c r="BX513" s="4"/>
      <c r="BY513" s="4"/>
      <c r="BZ513" s="5"/>
      <c r="CA513" s="6" t="s">
        <v>24</v>
      </c>
    </row>
    <row r="514" spans="1:79" ht="63.75" customHeight="1">
      <c r="A514" s="185"/>
      <c r="B514" s="125"/>
      <c r="C514" s="186" t="s">
        <v>141</v>
      </c>
      <c r="D514" s="186"/>
      <c r="E514" s="186"/>
      <c r="F514" s="186"/>
      <c r="G514" s="186"/>
      <c r="H514" s="186"/>
      <c r="I514" s="186"/>
      <c r="J514" s="187" t="s">
        <v>100</v>
      </c>
      <c r="K514" s="187"/>
      <c r="L514" s="187"/>
      <c r="M514" s="187"/>
      <c r="N514" s="187"/>
      <c r="O514" s="188" t="s">
        <v>117</v>
      </c>
      <c r="P514" s="189"/>
      <c r="Q514" s="189"/>
      <c r="R514" s="189"/>
      <c r="S514" s="189"/>
      <c r="T514" s="189"/>
      <c r="U514" s="189"/>
      <c r="V514" s="189"/>
      <c r="W514" s="189"/>
      <c r="X514" s="190"/>
      <c r="Y514" s="145">
        <v>0</v>
      </c>
      <c r="Z514" s="145"/>
      <c r="AA514" s="145"/>
      <c r="AB514" s="145"/>
      <c r="AC514" s="145"/>
      <c r="AD514" s="145">
        <v>48992</v>
      </c>
      <c r="AE514" s="145"/>
      <c r="AF514" s="145"/>
      <c r="AG514" s="145"/>
      <c r="AH514" s="145"/>
      <c r="AI514" s="182">
        <v>48992</v>
      </c>
      <c r="AJ514" s="183"/>
      <c r="AK514" s="183"/>
      <c r="AL514" s="183"/>
      <c r="AM514" s="184"/>
      <c r="AN514" s="182">
        <v>0</v>
      </c>
      <c r="AO514" s="183"/>
      <c r="AP514" s="183"/>
      <c r="AQ514" s="183"/>
      <c r="AR514" s="184"/>
      <c r="AS514" s="182">
        <v>48992</v>
      </c>
      <c r="AT514" s="183"/>
      <c r="AU514" s="183"/>
      <c r="AV514" s="183"/>
      <c r="AW514" s="184"/>
      <c r="AX514" s="182">
        <v>48992</v>
      </c>
      <c r="AY514" s="183"/>
      <c r="AZ514" s="183"/>
      <c r="BA514" s="183"/>
      <c r="BB514" s="184"/>
      <c r="BC514" s="182">
        <f t="shared" si="29"/>
        <v>0</v>
      </c>
      <c r="BD514" s="183"/>
      <c r="BE514" s="183"/>
      <c r="BF514" s="183"/>
      <c r="BG514" s="184"/>
      <c r="BH514" s="182">
        <f t="shared" si="30"/>
        <v>0</v>
      </c>
      <c r="BI514" s="183"/>
      <c r="BJ514" s="183"/>
      <c r="BK514" s="183"/>
      <c r="BL514" s="184"/>
      <c r="BM514" s="182">
        <v>0</v>
      </c>
      <c r="BN514" s="183"/>
      <c r="BO514" s="183"/>
      <c r="BP514" s="183"/>
      <c r="BQ514" s="184"/>
      <c r="BR514" s="1"/>
      <c r="BS514" s="1"/>
      <c r="BT514" s="1"/>
      <c r="BU514" s="1"/>
      <c r="BV514" s="1"/>
      <c r="BW514" s="1"/>
      <c r="BX514" s="1"/>
      <c r="BY514" s="1"/>
      <c r="BZ514" s="2"/>
    </row>
    <row r="515" spans="1:79" ht="18.75" customHeight="1">
      <c r="A515" s="85"/>
      <c r="B515" s="86"/>
      <c r="C515" s="178" t="s">
        <v>198</v>
      </c>
      <c r="D515" s="178"/>
      <c r="E515" s="178"/>
      <c r="F515" s="178"/>
      <c r="G515" s="178"/>
      <c r="H515" s="178"/>
      <c r="I515" s="178"/>
      <c r="J515" s="179" t="s">
        <v>98</v>
      </c>
      <c r="K515" s="179"/>
      <c r="L515" s="179"/>
      <c r="M515" s="179"/>
      <c r="N515" s="179"/>
      <c r="O515" s="179" t="s">
        <v>98</v>
      </c>
      <c r="P515" s="179"/>
      <c r="Q515" s="179"/>
      <c r="R515" s="179"/>
      <c r="S515" s="179"/>
      <c r="T515" s="179"/>
      <c r="U515" s="179"/>
      <c r="V515" s="179"/>
      <c r="W515" s="179"/>
      <c r="X515" s="179"/>
      <c r="Y515" s="201"/>
      <c r="Z515" s="202"/>
      <c r="AA515" s="202"/>
      <c r="AB515" s="202"/>
      <c r="AC515" s="203"/>
      <c r="AD515" s="145"/>
      <c r="AE515" s="145"/>
      <c r="AF515" s="145"/>
      <c r="AG515" s="145"/>
      <c r="AH515" s="14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
      <c r="BS515" s="1"/>
      <c r="BT515" s="1"/>
      <c r="BU515" s="1"/>
      <c r="BV515" s="1"/>
      <c r="BW515" s="1"/>
      <c r="BX515" s="1"/>
      <c r="BY515" s="1"/>
      <c r="BZ515" s="2"/>
    </row>
    <row r="516" spans="1:79" ht="76.5" customHeight="1">
      <c r="A516" s="185"/>
      <c r="B516" s="125"/>
      <c r="C516" s="186" t="s">
        <v>250</v>
      </c>
      <c r="D516" s="186"/>
      <c r="E516" s="186"/>
      <c r="F516" s="186"/>
      <c r="G516" s="186"/>
      <c r="H516" s="186"/>
      <c r="I516" s="186"/>
      <c r="J516" s="187" t="s">
        <v>103</v>
      </c>
      <c r="K516" s="187"/>
      <c r="L516" s="187"/>
      <c r="M516" s="187"/>
      <c r="N516" s="187"/>
      <c r="O516" s="188" t="s">
        <v>112</v>
      </c>
      <c r="P516" s="189"/>
      <c r="Q516" s="189"/>
      <c r="R516" s="189"/>
      <c r="S516" s="189"/>
      <c r="T516" s="189"/>
      <c r="U516" s="189"/>
      <c r="V516" s="189"/>
      <c r="W516" s="189"/>
      <c r="X516" s="190"/>
      <c r="Y516" s="145">
        <v>0</v>
      </c>
      <c r="Z516" s="145"/>
      <c r="AA516" s="145"/>
      <c r="AB516" s="145"/>
      <c r="AC516" s="145"/>
      <c r="AD516" s="145">
        <v>1</v>
      </c>
      <c r="AE516" s="145"/>
      <c r="AF516" s="145"/>
      <c r="AG516" s="145"/>
      <c r="AH516" s="145"/>
      <c r="AI516" s="182">
        <v>1</v>
      </c>
      <c r="AJ516" s="183"/>
      <c r="AK516" s="183"/>
      <c r="AL516" s="183"/>
      <c r="AM516" s="184"/>
      <c r="AN516" s="182">
        <v>0</v>
      </c>
      <c r="AO516" s="183"/>
      <c r="AP516" s="183"/>
      <c r="AQ516" s="183"/>
      <c r="AR516" s="184"/>
      <c r="AS516" s="182">
        <v>1</v>
      </c>
      <c r="AT516" s="183"/>
      <c r="AU516" s="183"/>
      <c r="AV516" s="183"/>
      <c r="AW516" s="184"/>
      <c r="AX516" s="182">
        <v>1</v>
      </c>
      <c r="AY516" s="183"/>
      <c r="AZ516" s="183"/>
      <c r="BA516" s="183"/>
      <c r="BB516" s="184"/>
      <c r="BC516" s="182">
        <f t="shared" si="29"/>
        <v>0</v>
      </c>
      <c r="BD516" s="183"/>
      <c r="BE516" s="183"/>
      <c r="BF516" s="183"/>
      <c r="BG516" s="184"/>
      <c r="BH516" s="182">
        <f t="shared" si="30"/>
        <v>0</v>
      </c>
      <c r="BI516" s="183"/>
      <c r="BJ516" s="183"/>
      <c r="BK516" s="183"/>
      <c r="BL516" s="184"/>
      <c r="BM516" s="182">
        <v>0</v>
      </c>
      <c r="BN516" s="183"/>
      <c r="BO516" s="183"/>
      <c r="BP516" s="183"/>
      <c r="BQ516" s="184"/>
      <c r="BR516" s="1"/>
      <c r="BS516" s="1"/>
      <c r="BT516" s="1"/>
      <c r="BU516" s="1"/>
      <c r="BV516" s="1"/>
      <c r="BW516" s="1"/>
      <c r="BX516" s="1"/>
      <c r="BY516" s="1"/>
      <c r="BZ516" s="2"/>
    </row>
    <row r="517" spans="1:79" ht="18.75" customHeight="1">
      <c r="A517" s="85"/>
      <c r="B517" s="86"/>
      <c r="C517" s="178" t="s">
        <v>281</v>
      </c>
      <c r="D517" s="178"/>
      <c r="E517" s="178"/>
      <c r="F517" s="178"/>
      <c r="G517" s="178"/>
      <c r="H517" s="178"/>
      <c r="I517" s="178"/>
      <c r="J517" s="179" t="s">
        <v>98</v>
      </c>
      <c r="K517" s="179"/>
      <c r="L517" s="179"/>
      <c r="M517" s="179"/>
      <c r="N517" s="179"/>
      <c r="O517" s="179" t="s">
        <v>98</v>
      </c>
      <c r="P517" s="179"/>
      <c r="Q517" s="179"/>
      <c r="R517" s="179"/>
      <c r="S517" s="179"/>
      <c r="T517" s="179"/>
      <c r="U517" s="179"/>
      <c r="V517" s="179"/>
      <c r="W517" s="179"/>
      <c r="X517" s="179"/>
      <c r="Y517" s="151"/>
      <c r="Z517" s="151"/>
      <c r="AA517" s="151"/>
      <c r="AB517" s="151"/>
      <c r="AC517" s="151"/>
      <c r="AD517" s="145"/>
      <c r="AE517" s="145"/>
      <c r="AF517" s="145"/>
      <c r="AG517" s="145"/>
      <c r="AH517" s="14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
      <c r="BS517" s="1"/>
      <c r="BT517" s="1"/>
      <c r="BU517" s="1"/>
      <c r="BV517" s="1"/>
      <c r="BW517" s="1"/>
      <c r="BX517" s="1"/>
      <c r="BY517" s="1"/>
      <c r="BZ517" s="2"/>
    </row>
    <row r="518" spans="1:79" ht="63.75" customHeight="1">
      <c r="A518" s="185"/>
      <c r="B518" s="125"/>
      <c r="C518" s="186" t="s">
        <v>328</v>
      </c>
      <c r="D518" s="186"/>
      <c r="E518" s="186"/>
      <c r="F518" s="186"/>
      <c r="G518" s="186"/>
      <c r="H518" s="186"/>
      <c r="I518" s="186"/>
      <c r="J518" s="187" t="s">
        <v>100</v>
      </c>
      <c r="K518" s="187"/>
      <c r="L518" s="187"/>
      <c r="M518" s="187"/>
      <c r="N518" s="187"/>
      <c r="O518" s="188" t="s">
        <v>201</v>
      </c>
      <c r="P518" s="189"/>
      <c r="Q518" s="189"/>
      <c r="R518" s="189"/>
      <c r="S518" s="189"/>
      <c r="T518" s="189"/>
      <c r="U518" s="189"/>
      <c r="V518" s="189"/>
      <c r="W518" s="189"/>
      <c r="X518" s="190"/>
      <c r="Y518" s="145">
        <v>0</v>
      </c>
      <c r="Z518" s="145"/>
      <c r="AA518" s="145"/>
      <c r="AB518" s="145"/>
      <c r="AC518" s="145"/>
      <c r="AD518" s="145">
        <v>48992</v>
      </c>
      <c r="AE518" s="145"/>
      <c r="AF518" s="145"/>
      <c r="AG518" s="145"/>
      <c r="AH518" s="145"/>
      <c r="AI518" s="182">
        <v>48992</v>
      </c>
      <c r="AJ518" s="183"/>
      <c r="AK518" s="183"/>
      <c r="AL518" s="183"/>
      <c r="AM518" s="184"/>
      <c r="AN518" s="182">
        <v>0</v>
      </c>
      <c r="AO518" s="183"/>
      <c r="AP518" s="183"/>
      <c r="AQ518" s="183"/>
      <c r="AR518" s="184"/>
      <c r="AS518" s="182">
        <v>48992</v>
      </c>
      <c r="AT518" s="183"/>
      <c r="AU518" s="183"/>
      <c r="AV518" s="183"/>
      <c r="AW518" s="184"/>
      <c r="AX518" s="182">
        <v>48992</v>
      </c>
      <c r="AY518" s="183"/>
      <c r="AZ518" s="183"/>
      <c r="BA518" s="183"/>
      <c r="BB518" s="184"/>
      <c r="BC518" s="182">
        <f t="shared" si="29"/>
        <v>0</v>
      </c>
      <c r="BD518" s="183"/>
      <c r="BE518" s="183"/>
      <c r="BF518" s="183"/>
      <c r="BG518" s="184"/>
      <c r="BH518" s="182">
        <f t="shared" si="30"/>
        <v>0</v>
      </c>
      <c r="BI518" s="183"/>
      <c r="BJ518" s="183"/>
      <c r="BK518" s="183"/>
      <c r="BL518" s="184"/>
      <c r="BM518" s="182">
        <v>0</v>
      </c>
      <c r="BN518" s="183"/>
      <c r="BO518" s="183"/>
      <c r="BP518" s="183"/>
      <c r="BQ518" s="184"/>
      <c r="BR518" s="1"/>
      <c r="BS518" s="1"/>
      <c r="BT518" s="1"/>
      <c r="BU518" s="1"/>
      <c r="BV518" s="1"/>
      <c r="BW518" s="1"/>
      <c r="BX518" s="1"/>
      <c r="BY518" s="1"/>
      <c r="BZ518" s="2"/>
    </row>
    <row r="519" spans="1:79" ht="18.75" customHeight="1">
      <c r="A519" s="85"/>
      <c r="B519" s="86"/>
      <c r="C519" s="178" t="s">
        <v>360</v>
      </c>
      <c r="D519" s="178"/>
      <c r="E519" s="178"/>
      <c r="F519" s="178"/>
      <c r="G519" s="178"/>
      <c r="H519" s="178"/>
      <c r="I519" s="178"/>
      <c r="J519" s="179" t="s">
        <v>98</v>
      </c>
      <c r="K519" s="179"/>
      <c r="L519" s="179"/>
      <c r="M519" s="179"/>
      <c r="N519" s="179"/>
      <c r="O519" s="179" t="s">
        <v>98</v>
      </c>
      <c r="P519" s="179"/>
      <c r="Q519" s="179"/>
      <c r="R519" s="179"/>
      <c r="S519" s="179"/>
      <c r="T519" s="179"/>
      <c r="U519" s="179"/>
      <c r="V519" s="179"/>
      <c r="W519" s="179"/>
      <c r="X519" s="179"/>
      <c r="Y519" s="151"/>
      <c r="Z519" s="151"/>
      <c r="AA519" s="151"/>
      <c r="AB519" s="151"/>
      <c r="AC519" s="151"/>
      <c r="AD519" s="145"/>
      <c r="AE519" s="145"/>
      <c r="AF519" s="145"/>
      <c r="AG519" s="145"/>
      <c r="AH519" s="14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
      <c r="BS519" s="1"/>
      <c r="BT519" s="1"/>
      <c r="BU519" s="1"/>
      <c r="BV519" s="1"/>
      <c r="BW519" s="1"/>
      <c r="BX519" s="1"/>
      <c r="BY519" s="1"/>
      <c r="BZ519" s="2"/>
    </row>
    <row r="520" spans="1:79" ht="56.1" customHeight="1">
      <c r="A520" s="185"/>
      <c r="B520" s="125"/>
      <c r="C520" s="186" t="s">
        <v>394</v>
      </c>
      <c r="D520" s="186"/>
      <c r="E520" s="186"/>
      <c r="F520" s="186"/>
      <c r="G520" s="186"/>
      <c r="H520" s="186"/>
      <c r="I520" s="186"/>
      <c r="J520" s="187" t="s">
        <v>362</v>
      </c>
      <c r="K520" s="187"/>
      <c r="L520" s="187"/>
      <c r="M520" s="187"/>
      <c r="N520" s="187"/>
      <c r="O520" s="188" t="s">
        <v>201</v>
      </c>
      <c r="P520" s="189"/>
      <c r="Q520" s="189"/>
      <c r="R520" s="189"/>
      <c r="S520" s="189"/>
      <c r="T520" s="189"/>
      <c r="U520" s="189"/>
      <c r="V520" s="189"/>
      <c r="W520" s="189"/>
      <c r="X520" s="190"/>
      <c r="Y520" s="145">
        <v>0</v>
      </c>
      <c r="Z520" s="145"/>
      <c r="AA520" s="145"/>
      <c r="AB520" s="145"/>
      <c r="AC520" s="145"/>
      <c r="AD520" s="145">
        <v>100</v>
      </c>
      <c r="AE520" s="145"/>
      <c r="AF520" s="145"/>
      <c r="AG520" s="145"/>
      <c r="AH520" s="145"/>
      <c r="AI520" s="182">
        <v>100</v>
      </c>
      <c r="AJ520" s="183"/>
      <c r="AK520" s="183"/>
      <c r="AL520" s="183"/>
      <c r="AM520" s="184"/>
      <c r="AN520" s="182">
        <v>0</v>
      </c>
      <c r="AO520" s="183"/>
      <c r="AP520" s="183"/>
      <c r="AQ520" s="183"/>
      <c r="AR520" s="184"/>
      <c r="AS520" s="182">
        <v>100</v>
      </c>
      <c r="AT520" s="183"/>
      <c r="AU520" s="183"/>
      <c r="AV520" s="183"/>
      <c r="AW520" s="184"/>
      <c r="AX520" s="182">
        <v>100</v>
      </c>
      <c r="AY520" s="183"/>
      <c r="AZ520" s="183"/>
      <c r="BA520" s="183"/>
      <c r="BB520" s="184"/>
      <c r="BC520" s="182">
        <f t="shared" si="29"/>
        <v>0</v>
      </c>
      <c r="BD520" s="183"/>
      <c r="BE520" s="183"/>
      <c r="BF520" s="183"/>
      <c r="BG520" s="184"/>
      <c r="BH520" s="182">
        <f t="shared" si="30"/>
        <v>0</v>
      </c>
      <c r="BI520" s="183"/>
      <c r="BJ520" s="183"/>
      <c r="BK520" s="183"/>
      <c r="BL520" s="184"/>
      <c r="BM520" s="182">
        <v>0</v>
      </c>
      <c r="BN520" s="183"/>
      <c r="BO520" s="183"/>
      <c r="BP520" s="183"/>
      <c r="BQ520" s="184"/>
      <c r="BR520" s="1"/>
      <c r="BS520" s="1"/>
      <c r="BT520" s="1"/>
      <c r="BU520" s="1"/>
      <c r="BV520" s="1"/>
      <c r="BW520" s="1"/>
      <c r="BX520" s="1"/>
      <c r="BY520" s="1"/>
      <c r="BZ520" s="2"/>
    </row>
    <row r="521" spans="1:79" s="6" customFormat="1" ht="51.75" customHeight="1">
      <c r="A521" s="85"/>
      <c r="B521" s="86"/>
      <c r="C521" s="204" t="s">
        <v>498</v>
      </c>
      <c r="D521" s="205"/>
      <c r="E521" s="205"/>
      <c r="F521" s="205"/>
      <c r="G521" s="205"/>
      <c r="H521" s="205"/>
      <c r="I521" s="206"/>
      <c r="J521" s="207" t="s">
        <v>98</v>
      </c>
      <c r="K521" s="208"/>
      <c r="L521" s="208"/>
      <c r="M521" s="208"/>
      <c r="N521" s="209"/>
      <c r="O521" s="207" t="s">
        <v>98</v>
      </c>
      <c r="P521" s="208"/>
      <c r="Q521" s="208"/>
      <c r="R521" s="208"/>
      <c r="S521" s="208"/>
      <c r="T521" s="208"/>
      <c r="U521" s="208"/>
      <c r="V521" s="208"/>
      <c r="W521" s="208"/>
      <c r="X521" s="209"/>
      <c r="Y521" s="201"/>
      <c r="Z521" s="202"/>
      <c r="AA521" s="202"/>
      <c r="AB521" s="202"/>
      <c r="AC521" s="203"/>
      <c r="AD521" s="201"/>
      <c r="AE521" s="202"/>
      <c r="AF521" s="202"/>
      <c r="AG521" s="202"/>
      <c r="AH521" s="203"/>
      <c r="AI521" s="201"/>
      <c r="AJ521" s="202"/>
      <c r="AK521" s="202"/>
      <c r="AL521" s="202"/>
      <c r="AM521" s="203"/>
      <c r="AN521" s="201"/>
      <c r="AO521" s="202"/>
      <c r="AP521" s="202"/>
      <c r="AQ521" s="202"/>
      <c r="AR521" s="203"/>
      <c r="AS521" s="201"/>
      <c r="AT521" s="202"/>
      <c r="AU521" s="202"/>
      <c r="AV521" s="202"/>
      <c r="AW521" s="203"/>
      <c r="AX521" s="201"/>
      <c r="AY521" s="202"/>
      <c r="AZ521" s="202"/>
      <c r="BA521" s="202"/>
      <c r="BB521" s="203"/>
      <c r="BC521" s="201"/>
      <c r="BD521" s="202"/>
      <c r="BE521" s="202"/>
      <c r="BF521" s="202"/>
      <c r="BG521" s="203"/>
      <c r="BH521" s="201"/>
      <c r="BI521" s="202"/>
      <c r="BJ521" s="202"/>
      <c r="BK521" s="202"/>
      <c r="BL521" s="203"/>
      <c r="BM521" s="201"/>
      <c r="BN521" s="202"/>
      <c r="BO521" s="202"/>
      <c r="BP521" s="202"/>
      <c r="BQ521" s="203"/>
      <c r="BR521" s="4"/>
      <c r="BS521" s="4"/>
      <c r="BT521" s="4"/>
      <c r="BU521" s="4"/>
      <c r="BV521" s="4"/>
      <c r="BW521" s="4"/>
      <c r="BX521" s="4"/>
      <c r="BY521" s="4"/>
      <c r="BZ521" s="5"/>
      <c r="CA521" s="6" t="s">
        <v>24</v>
      </c>
    </row>
    <row r="522" spans="1:79" s="6" customFormat="1" ht="18.75" customHeight="1">
      <c r="A522" s="85"/>
      <c r="B522" s="86"/>
      <c r="C522" s="204" t="s">
        <v>97</v>
      </c>
      <c r="D522" s="205"/>
      <c r="E522" s="205"/>
      <c r="F522" s="205"/>
      <c r="G522" s="205"/>
      <c r="H522" s="205"/>
      <c r="I522" s="206"/>
      <c r="J522" s="207" t="s">
        <v>98</v>
      </c>
      <c r="K522" s="208"/>
      <c r="L522" s="208"/>
      <c r="M522" s="208"/>
      <c r="N522" s="209"/>
      <c r="O522" s="207" t="s">
        <v>98</v>
      </c>
      <c r="P522" s="208"/>
      <c r="Q522" s="208"/>
      <c r="R522" s="208"/>
      <c r="S522" s="208"/>
      <c r="T522" s="208"/>
      <c r="U522" s="208"/>
      <c r="V522" s="208"/>
      <c r="W522" s="208"/>
      <c r="X522" s="209"/>
      <c r="Y522" s="201"/>
      <c r="Z522" s="202"/>
      <c r="AA522" s="202"/>
      <c r="AB522" s="202"/>
      <c r="AC522" s="203"/>
      <c r="AD522" s="201"/>
      <c r="AE522" s="202"/>
      <c r="AF522" s="202"/>
      <c r="AG522" s="202"/>
      <c r="AH522" s="203"/>
      <c r="AI522" s="201"/>
      <c r="AJ522" s="202"/>
      <c r="AK522" s="202"/>
      <c r="AL522" s="202"/>
      <c r="AM522" s="203"/>
      <c r="AN522" s="201"/>
      <c r="AO522" s="202"/>
      <c r="AP522" s="202"/>
      <c r="AQ522" s="202"/>
      <c r="AR522" s="203"/>
      <c r="AS522" s="201"/>
      <c r="AT522" s="202"/>
      <c r="AU522" s="202"/>
      <c r="AV522" s="202"/>
      <c r="AW522" s="203"/>
      <c r="AX522" s="201"/>
      <c r="AY522" s="202"/>
      <c r="AZ522" s="202"/>
      <c r="BA522" s="202"/>
      <c r="BB522" s="203"/>
      <c r="BC522" s="201"/>
      <c r="BD522" s="202"/>
      <c r="BE522" s="202"/>
      <c r="BF522" s="202"/>
      <c r="BG522" s="203"/>
      <c r="BH522" s="201"/>
      <c r="BI522" s="202"/>
      <c r="BJ522" s="202"/>
      <c r="BK522" s="202"/>
      <c r="BL522" s="203"/>
      <c r="BM522" s="201"/>
      <c r="BN522" s="202"/>
      <c r="BO522" s="202"/>
      <c r="BP522" s="202"/>
      <c r="BQ522" s="203"/>
      <c r="BR522" s="4"/>
      <c r="BS522" s="4"/>
      <c r="BT522" s="4"/>
      <c r="BU522" s="4"/>
      <c r="BV522" s="4"/>
      <c r="BW522" s="4"/>
      <c r="BX522" s="4"/>
      <c r="BY522" s="4"/>
      <c r="BZ522" s="5"/>
      <c r="CA522" s="6" t="s">
        <v>24</v>
      </c>
    </row>
    <row r="523" spans="1:79" ht="82.5" customHeight="1">
      <c r="A523" s="185"/>
      <c r="B523" s="125"/>
      <c r="C523" s="186" t="s">
        <v>142</v>
      </c>
      <c r="D523" s="186"/>
      <c r="E523" s="186"/>
      <c r="F523" s="186"/>
      <c r="G523" s="186"/>
      <c r="H523" s="186"/>
      <c r="I523" s="186"/>
      <c r="J523" s="187" t="s">
        <v>100</v>
      </c>
      <c r="K523" s="187"/>
      <c r="L523" s="187"/>
      <c r="M523" s="187"/>
      <c r="N523" s="187"/>
      <c r="O523" s="188" t="s">
        <v>117</v>
      </c>
      <c r="P523" s="189"/>
      <c r="Q523" s="189"/>
      <c r="R523" s="189"/>
      <c r="S523" s="189"/>
      <c r="T523" s="189"/>
      <c r="U523" s="189"/>
      <c r="V523" s="189"/>
      <c r="W523" s="189"/>
      <c r="X523" s="190"/>
      <c r="Y523" s="145">
        <v>0</v>
      </c>
      <c r="Z523" s="145"/>
      <c r="AA523" s="145"/>
      <c r="AB523" s="145"/>
      <c r="AC523" s="145"/>
      <c r="AD523" s="145">
        <v>1802643</v>
      </c>
      <c r="AE523" s="145"/>
      <c r="AF523" s="145"/>
      <c r="AG523" s="145"/>
      <c r="AH523" s="145"/>
      <c r="AI523" s="182">
        <v>1802643</v>
      </c>
      <c r="AJ523" s="183"/>
      <c r="AK523" s="183"/>
      <c r="AL523" s="183"/>
      <c r="AM523" s="184"/>
      <c r="AN523" s="182">
        <v>0</v>
      </c>
      <c r="AO523" s="183"/>
      <c r="AP523" s="183"/>
      <c r="AQ523" s="183"/>
      <c r="AR523" s="184"/>
      <c r="AS523" s="182">
        <v>1779893.26</v>
      </c>
      <c r="AT523" s="183"/>
      <c r="AU523" s="183"/>
      <c r="AV523" s="183"/>
      <c r="AW523" s="184"/>
      <c r="AX523" s="182">
        <v>1779893.26</v>
      </c>
      <c r="AY523" s="183"/>
      <c r="AZ523" s="183"/>
      <c r="BA523" s="183"/>
      <c r="BB523" s="184"/>
      <c r="BC523" s="182">
        <f>AN523-Y523</f>
        <v>0</v>
      </c>
      <c r="BD523" s="183"/>
      <c r="BE523" s="183"/>
      <c r="BF523" s="183"/>
      <c r="BG523" s="184"/>
      <c r="BH523" s="182">
        <f>AS523-AD523</f>
        <v>-22749.739999999991</v>
      </c>
      <c r="BI523" s="183"/>
      <c r="BJ523" s="183"/>
      <c r="BK523" s="183"/>
      <c r="BL523" s="184"/>
      <c r="BM523" s="182">
        <v>-22749.739999999991</v>
      </c>
      <c r="BN523" s="183"/>
      <c r="BO523" s="183"/>
      <c r="BP523" s="183"/>
      <c r="BQ523" s="184"/>
      <c r="BR523" s="1"/>
      <c r="BS523" s="1"/>
      <c r="BT523" s="1"/>
      <c r="BU523" s="1"/>
      <c r="BV523" s="1"/>
      <c r="BW523" s="1"/>
      <c r="BX523" s="1"/>
      <c r="BY523" s="1"/>
      <c r="BZ523" s="2"/>
    </row>
    <row r="524" spans="1:79" ht="18.75" customHeight="1">
      <c r="A524" s="85"/>
      <c r="B524" s="86"/>
      <c r="C524" s="178" t="s">
        <v>198</v>
      </c>
      <c r="D524" s="178"/>
      <c r="E524" s="178"/>
      <c r="F524" s="178"/>
      <c r="G524" s="178"/>
      <c r="H524" s="178"/>
      <c r="I524" s="178"/>
      <c r="J524" s="179" t="s">
        <v>98</v>
      </c>
      <c r="K524" s="179"/>
      <c r="L524" s="179"/>
      <c r="M524" s="179"/>
      <c r="N524" s="179"/>
      <c r="O524" s="179" t="s">
        <v>98</v>
      </c>
      <c r="P524" s="179"/>
      <c r="Q524" s="179"/>
      <c r="R524" s="179"/>
      <c r="S524" s="179"/>
      <c r="T524" s="179"/>
      <c r="U524" s="179"/>
      <c r="V524" s="179"/>
      <c r="W524" s="179"/>
      <c r="X524" s="179"/>
      <c r="Y524" s="201"/>
      <c r="Z524" s="202"/>
      <c r="AA524" s="202"/>
      <c r="AB524" s="202"/>
      <c r="AC524" s="203"/>
      <c r="AD524" s="145"/>
      <c r="AE524" s="145"/>
      <c r="AF524" s="145"/>
      <c r="AG524" s="145"/>
      <c r="AH524" s="14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c r="BR524" s="1"/>
      <c r="BS524" s="1"/>
      <c r="BT524" s="1"/>
      <c r="BU524" s="1"/>
      <c r="BV524" s="1"/>
      <c r="BW524" s="1"/>
      <c r="BX524" s="1"/>
      <c r="BY524" s="1"/>
      <c r="BZ524" s="2"/>
    </row>
    <row r="525" spans="1:79" ht="84.75" customHeight="1">
      <c r="A525" s="185"/>
      <c r="B525" s="125"/>
      <c r="C525" s="186" t="s">
        <v>251</v>
      </c>
      <c r="D525" s="186"/>
      <c r="E525" s="186"/>
      <c r="F525" s="186"/>
      <c r="G525" s="186"/>
      <c r="H525" s="186"/>
      <c r="I525" s="186"/>
      <c r="J525" s="187" t="s">
        <v>103</v>
      </c>
      <c r="K525" s="187"/>
      <c r="L525" s="187"/>
      <c r="M525" s="187"/>
      <c r="N525" s="187"/>
      <c r="O525" s="188" t="s">
        <v>112</v>
      </c>
      <c r="P525" s="189"/>
      <c r="Q525" s="189"/>
      <c r="R525" s="189"/>
      <c r="S525" s="189"/>
      <c r="T525" s="189"/>
      <c r="U525" s="189"/>
      <c r="V525" s="189"/>
      <c r="W525" s="189"/>
      <c r="X525" s="190"/>
      <c r="Y525" s="145">
        <v>0</v>
      </c>
      <c r="Z525" s="145"/>
      <c r="AA525" s="145"/>
      <c r="AB525" s="145"/>
      <c r="AC525" s="145"/>
      <c r="AD525" s="145">
        <v>1</v>
      </c>
      <c r="AE525" s="145"/>
      <c r="AF525" s="145"/>
      <c r="AG525" s="145"/>
      <c r="AH525" s="145"/>
      <c r="AI525" s="182">
        <v>1</v>
      </c>
      <c r="AJ525" s="183"/>
      <c r="AK525" s="183"/>
      <c r="AL525" s="183"/>
      <c r="AM525" s="184"/>
      <c r="AN525" s="182">
        <v>0</v>
      </c>
      <c r="AO525" s="183"/>
      <c r="AP525" s="183"/>
      <c r="AQ525" s="183"/>
      <c r="AR525" s="184"/>
      <c r="AS525" s="182">
        <v>1</v>
      </c>
      <c r="AT525" s="183"/>
      <c r="AU525" s="183"/>
      <c r="AV525" s="183"/>
      <c r="AW525" s="184"/>
      <c r="AX525" s="182">
        <v>1</v>
      </c>
      <c r="AY525" s="183"/>
      <c r="AZ525" s="183"/>
      <c r="BA525" s="183"/>
      <c r="BB525" s="184"/>
      <c r="BC525" s="182">
        <f>AN525-Y525</f>
        <v>0</v>
      </c>
      <c r="BD525" s="183"/>
      <c r="BE525" s="183"/>
      <c r="BF525" s="183"/>
      <c r="BG525" s="184"/>
      <c r="BH525" s="182">
        <f>AS525-AD525</f>
        <v>0</v>
      </c>
      <c r="BI525" s="183"/>
      <c r="BJ525" s="183"/>
      <c r="BK525" s="183"/>
      <c r="BL525" s="184"/>
      <c r="BM525" s="182">
        <v>0</v>
      </c>
      <c r="BN525" s="183"/>
      <c r="BO525" s="183"/>
      <c r="BP525" s="183"/>
      <c r="BQ525" s="184"/>
      <c r="BR525" s="1"/>
      <c r="BS525" s="1"/>
      <c r="BT525" s="1"/>
      <c r="BU525" s="1"/>
      <c r="BV525" s="1"/>
      <c r="BW525" s="1"/>
      <c r="BX525" s="1"/>
      <c r="BY525" s="1"/>
      <c r="BZ525" s="2"/>
    </row>
    <row r="526" spans="1:79" ht="59.25" customHeight="1">
      <c r="A526" s="185"/>
      <c r="B526" s="125"/>
      <c r="C526" s="186" t="s">
        <v>252</v>
      </c>
      <c r="D526" s="186"/>
      <c r="E526" s="186"/>
      <c r="F526" s="186"/>
      <c r="G526" s="186"/>
      <c r="H526" s="186"/>
      <c r="I526" s="186"/>
      <c r="J526" s="187" t="s">
        <v>205</v>
      </c>
      <c r="K526" s="187"/>
      <c r="L526" s="187"/>
      <c r="M526" s="187"/>
      <c r="N526" s="187"/>
      <c r="O526" s="188" t="s">
        <v>112</v>
      </c>
      <c r="P526" s="189"/>
      <c r="Q526" s="189"/>
      <c r="R526" s="189"/>
      <c r="S526" s="189"/>
      <c r="T526" s="189"/>
      <c r="U526" s="189"/>
      <c r="V526" s="189"/>
      <c r="W526" s="189"/>
      <c r="X526" s="190"/>
      <c r="Y526" s="145">
        <v>0</v>
      </c>
      <c r="Z526" s="145"/>
      <c r="AA526" s="145"/>
      <c r="AB526" s="145"/>
      <c r="AC526" s="145"/>
      <c r="AD526" s="145">
        <v>1747</v>
      </c>
      <c r="AE526" s="145"/>
      <c r="AF526" s="145"/>
      <c r="AG526" s="145"/>
      <c r="AH526" s="145"/>
      <c r="AI526" s="182">
        <v>1747</v>
      </c>
      <c r="AJ526" s="183"/>
      <c r="AK526" s="183"/>
      <c r="AL526" s="183"/>
      <c r="AM526" s="184"/>
      <c r="AN526" s="182">
        <v>0</v>
      </c>
      <c r="AO526" s="183"/>
      <c r="AP526" s="183"/>
      <c r="AQ526" s="183"/>
      <c r="AR526" s="184"/>
      <c r="AS526" s="182">
        <v>1747</v>
      </c>
      <c r="AT526" s="183"/>
      <c r="AU526" s="183"/>
      <c r="AV526" s="183"/>
      <c r="AW526" s="184"/>
      <c r="AX526" s="182">
        <v>1747</v>
      </c>
      <c r="AY526" s="183"/>
      <c r="AZ526" s="183"/>
      <c r="BA526" s="183"/>
      <c r="BB526" s="184"/>
      <c r="BC526" s="182">
        <f>AN526-Y526</f>
        <v>0</v>
      </c>
      <c r="BD526" s="183"/>
      <c r="BE526" s="183"/>
      <c r="BF526" s="183"/>
      <c r="BG526" s="184"/>
      <c r="BH526" s="182">
        <f>AS526-AD526</f>
        <v>0</v>
      </c>
      <c r="BI526" s="183"/>
      <c r="BJ526" s="183"/>
      <c r="BK526" s="183"/>
      <c r="BL526" s="184"/>
      <c r="BM526" s="182">
        <v>0</v>
      </c>
      <c r="BN526" s="183"/>
      <c r="BO526" s="183"/>
      <c r="BP526" s="183"/>
      <c r="BQ526" s="184"/>
      <c r="BR526" s="1"/>
      <c r="BS526" s="1"/>
      <c r="BT526" s="1"/>
      <c r="BU526" s="1"/>
      <c r="BV526" s="1"/>
      <c r="BW526" s="1"/>
      <c r="BX526" s="1"/>
      <c r="BY526" s="1"/>
      <c r="BZ526" s="2"/>
    </row>
    <row r="527" spans="1:79" ht="18.75" customHeight="1">
      <c r="A527" s="85"/>
      <c r="B527" s="86"/>
      <c r="C527" s="178" t="s">
        <v>281</v>
      </c>
      <c r="D527" s="178"/>
      <c r="E527" s="178"/>
      <c r="F527" s="178"/>
      <c r="G527" s="178"/>
      <c r="H527" s="178"/>
      <c r="I527" s="178"/>
      <c r="J527" s="179" t="s">
        <v>98</v>
      </c>
      <c r="K527" s="179"/>
      <c r="L527" s="179"/>
      <c r="M527" s="179"/>
      <c r="N527" s="179"/>
      <c r="O527" s="179" t="s">
        <v>98</v>
      </c>
      <c r="P527" s="179"/>
      <c r="Q527" s="179"/>
      <c r="R527" s="179"/>
      <c r="S527" s="179"/>
      <c r="T527" s="179"/>
      <c r="U527" s="179"/>
      <c r="V527" s="179"/>
      <c r="W527" s="179"/>
      <c r="X527" s="179"/>
      <c r="Y527" s="151"/>
      <c r="Z527" s="151"/>
      <c r="AA527" s="151"/>
      <c r="AB527" s="151"/>
      <c r="AC527" s="151"/>
      <c r="AD527" s="145"/>
      <c r="AE527" s="145"/>
      <c r="AF527" s="145"/>
      <c r="AG527" s="145"/>
      <c r="AH527" s="14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
      <c r="BS527" s="1"/>
      <c r="BT527" s="1"/>
      <c r="BU527" s="1"/>
      <c r="BV527" s="1"/>
      <c r="BW527" s="1"/>
      <c r="BX527" s="1"/>
      <c r="BY527" s="1"/>
      <c r="BZ527" s="2"/>
    </row>
    <row r="528" spans="1:79" ht="43.5" customHeight="1">
      <c r="A528" s="185"/>
      <c r="B528" s="125"/>
      <c r="C528" s="186" t="s">
        <v>329</v>
      </c>
      <c r="D528" s="186"/>
      <c r="E528" s="186"/>
      <c r="F528" s="186"/>
      <c r="G528" s="186"/>
      <c r="H528" s="186"/>
      <c r="I528" s="186"/>
      <c r="J528" s="187" t="s">
        <v>100</v>
      </c>
      <c r="K528" s="187"/>
      <c r="L528" s="187"/>
      <c r="M528" s="187"/>
      <c r="N528" s="187"/>
      <c r="O528" s="188" t="s">
        <v>201</v>
      </c>
      <c r="P528" s="189"/>
      <c r="Q528" s="189"/>
      <c r="R528" s="189"/>
      <c r="S528" s="189"/>
      <c r="T528" s="189"/>
      <c r="U528" s="189"/>
      <c r="V528" s="189"/>
      <c r="W528" s="189"/>
      <c r="X528" s="190"/>
      <c r="Y528" s="145">
        <v>0</v>
      </c>
      <c r="Z528" s="145"/>
      <c r="AA528" s="145"/>
      <c r="AB528" s="145"/>
      <c r="AC528" s="145"/>
      <c r="AD528" s="145">
        <v>25000</v>
      </c>
      <c r="AE528" s="145"/>
      <c r="AF528" s="145"/>
      <c r="AG528" s="145"/>
      <c r="AH528" s="145"/>
      <c r="AI528" s="182">
        <v>25000</v>
      </c>
      <c r="AJ528" s="183"/>
      <c r="AK528" s="183"/>
      <c r="AL528" s="183"/>
      <c r="AM528" s="184"/>
      <c r="AN528" s="182">
        <v>0</v>
      </c>
      <c r="AO528" s="183"/>
      <c r="AP528" s="183"/>
      <c r="AQ528" s="183"/>
      <c r="AR528" s="184"/>
      <c r="AS528" s="182">
        <v>23252.86</v>
      </c>
      <c r="AT528" s="183"/>
      <c r="AU528" s="183"/>
      <c r="AV528" s="183"/>
      <c r="AW528" s="184"/>
      <c r="AX528" s="182">
        <v>23252.86</v>
      </c>
      <c r="AY528" s="183"/>
      <c r="AZ528" s="183"/>
      <c r="BA528" s="183"/>
      <c r="BB528" s="184"/>
      <c r="BC528" s="182">
        <f>AN528-Y528</f>
        <v>0</v>
      </c>
      <c r="BD528" s="183"/>
      <c r="BE528" s="183"/>
      <c r="BF528" s="183"/>
      <c r="BG528" s="184"/>
      <c r="BH528" s="182">
        <f>AS528-AD528</f>
        <v>-1747.1399999999994</v>
      </c>
      <c r="BI528" s="183"/>
      <c r="BJ528" s="183"/>
      <c r="BK528" s="183"/>
      <c r="BL528" s="184"/>
      <c r="BM528" s="182">
        <v>-1747.1399999999994</v>
      </c>
      <c r="BN528" s="183"/>
      <c r="BO528" s="183"/>
      <c r="BP528" s="183"/>
      <c r="BQ528" s="184"/>
      <c r="BR528" s="1"/>
      <c r="BS528" s="1"/>
      <c r="BT528" s="1"/>
      <c r="BU528" s="1"/>
      <c r="BV528" s="1"/>
      <c r="BW528" s="1"/>
      <c r="BX528" s="1"/>
      <c r="BY528" s="1"/>
      <c r="BZ528" s="2"/>
    </row>
    <row r="529" spans="1:79" ht="51.95" customHeight="1">
      <c r="A529" s="185"/>
      <c r="B529" s="125"/>
      <c r="C529" s="186" t="s">
        <v>330</v>
      </c>
      <c r="D529" s="186"/>
      <c r="E529" s="186"/>
      <c r="F529" s="186"/>
      <c r="G529" s="186"/>
      <c r="H529" s="186"/>
      <c r="I529" s="186"/>
      <c r="J529" s="187" t="s">
        <v>100</v>
      </c>
      <c r="K529" s="187"/>
      <c r="L529" s="187"/>
      <c r="M529" s="187"/>
      <c r="N529" s="187"/>
      <c r="O529" s="188" t="s">
        <v>201</v>
      </c>
      <c r="P529" s="189"/>
      <c r="Q529" s="189"/>
      <c r="R529" s="189"/>
      <c r="S529" s="189"/>
      <c r="T529" s="189"/>
      <c r="U529" s="189"/>
      <c r="V529" s="189"/>
      <c r="W529" s="189"/>
      <c r="X529" s="190"/>
      <c r="Y529" s="145">
        <v>0</v>
      </c>
      <c r="Z529" s="145"/>
      <c r="AA529" s="145"/>
      <c r="AB529" s="145"/>
      <c r="AC529" s="145"/>
      <c r="AD529" s="145">
        <v>1017.54</v>
      </c>
      <c r="AE529" s="145"/>
      <c r="AF529" s="145"/>
      <c r="AG529" s="145"/>
      <c r="AH529" s="145"/>
      <c r="AI529" s="182">
        <v>1017.54</v>
      </c>
      <c r="AJ529" s="183"/>
      <c r="AK529" s="183"/>
      <c r="AL529" s="183"/>
      <c r="AM529" s="184"/>
      <c r="AN529" s="182">
        <v>0</v>
      </c>
      <c r="AO529" s="183"/>
      <c r="AP529" s="183"/>
      <c r="AQ529" s="183"/>
      <c r="AR529" s="184"/>
      <c r="AS529" s="182">
        <v>1018.54</v>
      </c>
      <c r="AT529" s="183"/>
      <c r="AU529" s="183"/>
      <c r="AV529" s="183"/>
      <c r="AW529" s="184"/>
      <c r="AX529" s="182">
        <v>1018.54</v>
      </c>
      <c r="AY529" s="183"/>
      <c r="AZ529" s="183"/>
      <c r="BA529" s="183"/>
      <c r="BB529" s="184"/>
      <c r="BC529" s="182">
        <f>AN529-Y529</f>
        <v>0</v>
      </c>
      <c r="BD529" s="183"/>
      <c r="BE529" s="183"/>
      <c r="BF529" s="183"/>
      <c r="BG529" s="184"/>
      <c r="BH529" s="182">
        <f>AS529-AD529</f>
        <v>1</v>
      </c>
      <c r="BI529" s="183"/>
      <c r="BJ529" s="183"/>
      <c r="BK529" s="183"/>
      <c r="BL529" s="184"/>
      <c r="BM529" s="182">
        <v>1</v>
      </c>
      <c r="BN529" s="183"/>
      <c r="BO529" s="183"/>
      <c r="BP529" s="183"/>
      <c r="BQ529" s="184"/>
      <c r="BR529" s="1"/>
      <c r="BS529" s="1"/>
      <c r="BT529" s="1"/>
      <c r="BU529" s="1"/>
      <c r="BV529" s="1"/>
      <c r="BW529" s="1"/>
      <c r="BX529" s="1"/>
      <c r="BY529" s="1"/>
      <c r="BZ529" s="2"/>
    </row>
    <row r="530" spans="1:79" ht="18.75" customHeight="1">
      <c r="A530" s="85"/>
      <c r="B530" s="86"/>
      <c r="C530" s="178" t="s">
        <v>360</v>
      </c>
      <c r="D530" s="178"/>
      <c r="E530" s="178"/>
      <c r="F530" s="178"/>
      <c r="G530" s="178"/>
      <c r="H530" s="178"/>
      <c r="I530" s="178"/>
      <c r="J530" s="179" t="s">
        <v>98</v>
      </c>
      <c r="K530" s="179"/>
      <c r="L530" s="179"/>
      <c r="M530" s="179"/>
      <c r="N530" s="179"/>
      <c r="O530" s="179" t="s">
        <v>98</v>
      </c>
      <c r="P530" s="179"/>
      <c r="Q530" s="179"/>
      <c r="R530" s="179"/>
      <c r="S530" s="179"/>
      <c r="T530" s="179"/>
      <c r="U530" s="179"/>
      <c r="V530" s="179"/>
      <c r="W530" s="179"/>
      <c r="X530" s="179"/>
      <c r="Y530" s="151"/>
      <c r="Z530" s="151"/>
      <c r="AA530" s="151"/>
      <c r="AB530" s="151"/>
      <c r="AC530" s="151"/>
      <c r="AD530" s="145"/>
      <c r="AE530" s="145"/>
      <c r="AF530" s="145"/>
      <c r="AG530" s="145"/>
      <c r="AH530" s="14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
      <c r="BS530" s="1"/>
      <c r="BT530" s="1"/>
      <c r="BU530" s="1"/>
      <c r="BV530" s="1"/>
      <c r="BW530" s="1"/>
      <c r="BX530" s="1"/>
      <c r="BY530" s="1"/>
      <c r="BZ530" s="2"/>
    </row>
    <row r="531" spans="1:79" ht="72.599999999999994" customHeight="1">
      <c r="A531" s="185"/>
      <c r="B531" s="125"/>
      <c r="C531" s="186" t="s">
        <v>395</v>
      </c>
      <c r="D531" s="186"/>
      <c r="E531" s="186"/>
      <c r="F531" s="186"/>
      <c r="G531" s="186"/>
      <c r="H531" s="186"/>
      <c r="I531" s="186"/>
      <c r="J531" s="187" t="s">
        <v>362</v>
      </c>
      <c r="K531" s="187"/>
      <c r="L531" s="187"/>
      <c r="M531" s="187"/>
      <c r="N531" s="187"/>
      <c r="O531" s="188" t="s">
        <v>201</v>
      </c>
      <c r="P531" s="189"/>
      <c r="Q531" s="189"/>
      <c r="R531" s="189"/>
      <c r="S531" s="189"/>
      <c r="T531" s="189"/>
      <c r="U531" s="189"/>
      <c r="V531" s="189"/>
      <c r="W531" s="189"/>
      <c r="X531" s="190"/>
      <c r="Y531" s="145">
        <v>0</v>
      </c>
      <c r="Z531" s="145"/>
      <c r="AA531" s="145"/>
      <c r="AB531" s="145"/>
      <c r="AC531" s="145"/>
      <c r="AD531" s="145">
        <v>100</v>
      </c>
      <c r="AE531" s="145"/>
      <c r="AF531" s="145"/>
      <c r="AG531" s="145"/>
      <c r="AH531" s="145"/>
      <c r="AI531" s="182">
        <v>100</v>
      </c>
      <c r="AJ531" s="183"/>
      <c r="AK531" s="183"/>
      <c r="AL531" s="183"/>
      <c r="AM531" s="184"/>
      <c r="AN531" s="182">
        <v>0</v>
      </c>
      <c r="AO531" s="183"/>
      <c r="AP531" s="183"/>
      <c r="AQ531" s="183"/>
      <c r="AR531" s="184"/>
      <c r="AS531" s="182">
        <v>99</v>
      </c>
      <c r="AT531" s="183"/>
      <c r="AU531" s="183"/>
      <c r="AV531" s="183"/>
      <c r="AW531" s="184"/>
      <c r="AX531" s="182">
        <v>99</v>
      </c>
      <c r="AY531" s="183"/>
      <c r="AZ531" s="183"/>
      <c r="BA531" s="183"/>
      <c r="BB531" s="184"/>
      <c r="BC531" s="182">
        <f>AN531-Y531</f>
        <v>0</v>
      </c>
      <c r="BD531" s="183"/>
      <c r="BE531" s="183"/>
      <c r="BF531" s="183"/>
      <c r="BG531" s="184"/>
      <c r="BH531" s="182">
        <f>AS531-AD531</f>
        <v>-1</v>
      </c>
      <c r="BI531" s="183"/>
      <c r="BJ531" s="183"/>
      <c r="BK531" s="183"/>
      <c r="BL531" s="184"/>
      <c r="BM531" s="182">
        <v>-1</v>
      </c>
      <c r="BN531" s="183"/>
      <c r="BO531" s="183"/>
      <c r="BP531" s="183"/>
      <c r="BQ531" s="184"/>
      <c r="BR531" s="1"/>
      <c r="BS531" s="1"/>
      <c r="BT531" s="1"/>
      <c r="BU531" s="1"/>
      <c r="BV531" s="1"/>
      <c r="BW531" s="1"/>
      <c r="BX531" s="1"/>
      <c r="BY531" s="1"/>
      <c r="BZ531" s="2"/>
    </row>
    <row r="532" spans="1:79" s="6" customFormat="1" ht="53.25" customHeight="1">
      <c r="A532" s="85"/>
      <c r="B532" s="86"/>
      <c r="C532" s="178" t="s">
        <v>499</v>
      </c>
      <c r="D532" s="178"/>
      <c r="E532" s="178"/>
      <c r="F532" s="178"/>
      <c r="G532" s="178"/>
      <c r="H532" s="178"/>
      <c r="I532" s="178"/>
      <c r="J532" s="179" t="s">
        <v>98</v>
      </c>
      <c r="K532" s="179"/>
      <c r="L532" s="179"/>
      <c r="M532" s="179"/>
      <c r="N532" s="179"/>
      <c r="O532" s="179" t="s">
        <v>98</v>
      </c>
      <c r="P532" s="179"/>
      <c r="Q532" s="179"/>
      <c r="R532" s="179"/>
      <c r="S532" s="179"/>
      <c r="T532" s="179"/>
      <c r="U532" s="179"/>
      <c r="V532" s="179"/>
      <c r="W532" s="179"/>
      <c r="X532" s="179"/>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4"/>
      <c r="BS532" s="4"/>
      <c r="BT532" s="4"/>
      <c r="BU532" s="4"/>
      <c r="BV532" s="4"/>
      <c r="BW532" s="4"/>
      <c r="BX532" s="4"/>
      <c r="BY532" s="4"/>
      <c r="BZ532" s="5"/>
      <c r="CA532" s="6" t="s">
        <v>24</v>
      </c>
    </row>
    <row r="533" spans="1:79" s="6" customFormat="1" ht="18.75" customHeight="1">
      <c r="A533" s="85"/>
      <c r="B533" s="86"/>
      <c r="C533" s="178" t="s">
        <v>97</v>
      </c>
      <c r="D533" s="178"/>
      <c r="E533" s="178"/>
      <c r="F533" s="178"/>
      <c r="G533" s="178"/>
      <c r="H533" s="178"/>
      <c r="I533" s="178"/>
      <c r="J533" s="179" t="s">
        <v>98</v>
      </c>
      <c r="K533" s="179"/>
      <c r="L533" s="179"/>
      <c r="M533" s="179"/>
      <c r="N533" s="179"/>
      <c r="O533" s="179" t="s">
        <v>98</v>
      </c>
      <c r="P533" s="179"/>
      <c r="Q533" s="179"/>
      <c r="R533" s="179"/>
      <c r="S533" s="179"/>
      <c r="T533" s="179"/>
      <c r="U533" s="179"/>
      <c r="V533" s="179"/>
      <c r="W533" s="179"/>
      <c r="X533" s="179"/>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4"/>
      <c r="BS533" s="4"/>
      <c r="BT533" s="4"/>
      <c r="BU533" s="4"/>
      <c r="BV533" s="4"/>
      <c r="BW533" s="4"/>
      <c r="BX533" s="4"/>
      <c r="BY533" s="4"/>
      <c r="BZ533" s="5"/>
      <c r="CA533" s="6" t="s">
        <v>24</v>
      </c>
    </row>
    <row r="534" spans="1:79" s="6" customFormat="1" ht="60.95" customHeight="1">
      <c r="A534" s="185"/>
      <c r="B534" s="125"/>
      <c r="C534" s="186" t="s">
        <v>143</v>
      </c>
      <c r="D534" s="186"/>
      <c r="E534" s="186"/>
      <c r="F534" s="186"/>
      <c r="G534" s="186"/>
      <c r="H534" s="186"/>
      <c r="I534" s="186"/>
      <c r="J534" s="187" t="s">
        <v>100</v>
      </c>
      <c r="K534" s="187"/>
      <c r="L534" s="187"/>
      <c r="M534" s="187"/>
      <c r="N534" s="187"/>
      <c r="O534" s="188" t="s">
        <v>117</v>
      </c>
      <c r="P534" s="189"/>
      <c r="Q534" s="189"/>
      <c r="R534" s="189"/>
      <c r="S534" s="189"/>
      <c r="T534" s="189"/>
      <c r="U534" s="189"/>
      <c r="V534" s="189"/>
      <c r="W534" s="189"/>
      <c r="X534" s="190"/>
      <c r="Y534" s="145">
        <v>0</v>
      </c>
      <c r="Z534" s="145"/>
      <c r="AA534" s="145"/>
      <c r="AB534" s="145"/>
      <c r="AC534" s="145"/>
      <c r="AD534" s="145">
        <v>900446</v>
      </c>
      <c r="AE534" s="145"/>
      <c r="AF534" s="145"/>
      <c r="AG534" s="145"/>
      <c r="AH534" s="145"/>
      <c r="AI534" s="182">
        <v>900446</v>
      </c>
      <c r="AJ534" s="183"/>
      <c r="AK534" s="183"/>
      <c r="AL534" s="183"/>
      <c r="AM534" s="184"/>
      <c r="AN534" s="182">
        <v>0</v>
      </c>
      <c r="AO534" s="183"/>
      <c r="AP534" s="183"/>
      <c r="AQ534" s="183"/>
      <c r="AR534" s="184"/>
      <c r="AS534" s="182">
        <v>889227.6</v>
      </c>
      <c r="AT534" s="183"/>
      <c r="AU534" s="183"/>
      <c r="AV534" s="183"/>
      <c r="AW534" s="184"/>
      <c r="AX534" s="182">
        <v>889227.6</v>
      </c>
      <c r="AY534" s="183"/>
      <c r="AZ534" s="183"/>
      <c r="BA534" s="183"/>
      <c r="BB534" s="184"/>
      <c r="BC534" s="182">
        <f t="shared" si="29"/>
        <v>0</v>
      </c>
      <c r="BD534" s="183"/>
      <c r="BE534" s="183"/>
      <c r="BF534" s="183"/>
      <c r="BG534" s="184"/>
      <c r="BH534" s="182">
        <f t="shared" si="30"/>
        <v>-11218.400000000023</v>
      </c>
      <c r="BI534" s="183"/>
      <c r="BJ534" s="183"/>
      <c r="BK534" s="183"/>
      <c r="BL534" s="184"/>
      <c r="BM534" s="182">
        <v>-11218.400000000023</v>
      </c>
      <c r="BN534" s="183"/>
      <c r="BO534" s="183"/>
      <c r="BP534" s="183"/>
      <c r="BQ534" s="184"/>
      <c r="BR534" s="4"/>
      <c r="BS534" s="4"/>
      <c r="BT534" s="4"/>
      <c r="BU534" s="4"/>
      <c r="BV534" s="4"/>
      <c r="BW534" s="4"/>
      <c r="BX534" s="4"/>
      <c r="BY534" s="4"/>
      <c r="BZ534" s="5"/>
    </row>
    <row r="535" spans="1:79" ht="18.75" customHeight="1">
      <c r="A535" s="85"/>
      <c r="B535" s="86"/>
      <c r="C535" s="178" t="s">
        <v>198</v>
      </c>
      <c r="D535" s="178"/>
      <c r="E535" s="178"/>
      <c r="F535" s="178"/>
      <c r="G535" s="178"/>
      <c r="H535" s="178"/>
      <c r="I535" s="178"/>
      <c r="J535" s="179" t="s">
        <v>98</v>
      </c>
      <c r="K535" s="179"/>
      <c r="L535" s="179"/>
      <c r="M535" s="179"/>
      <c r="N535" s="179"/>
      <c r="O535" s="179" t="s">
        <v>98</v>
      </c>
      <c r="P535" s="179"/>
      <c r="Q535" s="179"/>
      <c r="R535" s="179"/>
      <c r="S535" s="179"/>
      <c r="T535" s="179"/>
      <c r="U535" s="179"/>
      <c r="V535" s="179"/>
      <c r="W535" s="179"/>
      <c r="X535" s="179"/>
      <c r="Y535" s="201"/>
      <c r="Z535" s="202"/>
      <c r="AA535" s="202"/>
      <c r="AB535" s="202"/>
      <c r="AC535" s="203"/>
      <c r="AD535" s="145"/>
      <c r="AE535" s="145"/>
      <c r="AF535" s="145"/>
      <c r="AG535" s="145"/>
      <c r="AH535" s="14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
      <c r="BS535" s="1"/>
      <c r="BT535" s="1"/>
      <c r="BU535" s="1"/>
      <c r="BV535" s="1"/>
      <c r="BW535" s="1"/>
      <c r="BX535" s="1"/>
      <c r="BY535" s="1"/>
      <c r="BZ535" s="2"/>
    </row>
    <row r="536" spans="1:79" ht="38.25" customHeight="1">
      <c r="A536" s="185"/>
      <c r="B536" s="125"/>
      <c r="C536" s="186" t="s">
        <v>253</v>
      </c>
      <c r="D536" s="186"/>
      <c r="E536" s="186"/>
      <c r="F536" s="186"/>
      <c r="G536" s="186"/>
      <c r="H536" s="186"/>
      <c r="I536" s="186"/>
      <c r="J536" s="187" t="s">
        <v>205</v>
      </c>
      <c r="K536" s="187"/>
      <c r="L536" s="187"/>
      <c r="M536" s="187"/>
      <c r="N536" s="187"/>
      <c r="O536" s="188" t="s">
        <v>112</v>
      </c>
      <c r="P536" s="189"/>
      <c r="Q536" s="189"/>
      <c r="R536" s="189"/>
      <c r="S536" s="189"/>
      <c r="T536" s="189"/>
      <c r="U536" s="189"/>
      <c r="V536" s="189"/>
      <c r="W536" s="189"/>
      <c r="X536" s="190"/>
      <c r="Y536" s="145">
        <v>0</v>
      </c>
      <c r="Z536" s="145"/>
      <c r="AA536" s="145"/>
      <c r="AB536" s="145"/>
      <c r="AC536" s="145"/>
      <c r="AD536" s="145">
        <v>620</v>
      </c>
      <c r="AE536" s="145"/>
      <c r="AF536" s="145"/>
      <c r="AG536" s="145"/>
      <c r="AH536" s="145"/>
      <c r="AI536" s="182">
        <v>620</v>
      </c>
      <c r="AJ536" s="183"/>
      <c r="AK536" s="183"/>
      <c r="AL536" s="183"/>
      <c r="AM536" s="184"/>
      <c r="AN536" s="182">
        <v>0</v>
      </c>
      <c r="AO536" s="183"/>
      <c r="AP536" s="183"/>
      <c r="AQ536" s="183"/>
      <c r="AR536" s="184"/>
      <c r="AS536" s="182">
        <v>624.5</v>
      </c>
      <c r="AT536" s="183"/>
      <c r="AU536" s="183"/>
      <c r="AV536" s="183"/>
      <c r="AW536" s="184"/>
      <c r="AX536" s="182">
        <v>624.5</v>
      </c>
      <c r="AY536" s="183"/>
      <c r="AZ536" s="183"/>
      <c r="BA536" s="183"/>
      <c r="BB536" s="184"/>
      <c r="BC536" s="182">
        <f t="shared" si="29"/>
        <v>0</v>
      </c>
      <c r="BD536" s="183"/>
      <c r="BE536" s="183"/>
      <c r="BF536" s="183"/>
      <c r="BG536" s="184"/>
      <c r="BH536" s="182">
        <f t="shared" si="30"/>
        <v>4.5</v>
      </c>
      <c r="BI536" s="183"/>
      <c r="BJ536" s="183"/>
      <c r="BK536" s="183"/>
      <c r="BL536" s="184"/>
      <c r="BM536" s="182">
        <v>4.5</v>
      </c>
      <c r="BN536" s="183"/>
      <c r="BO536" s="183"/>
      <c r="BP536" s="183"/>
      <c r="BQ536" s="184"/>
      <c r="BR536" s="1"/>
      <c r="BS536" s="1"/>
      <c r="BT536" s="1"/>
      <c r="BU536" s="1"/>
      <c r="BV536" s="1"/>
      <c r="BW536" s="1"/>
      <c r="BX536" s="1"/>
      <c r="BY536" s="1"/>
      <c r="BZ536" s="2"/>
    </row>
    <row r="537" spans="1:79" ht="18.75" customHeight="1">
      <c r="A537" s="85"/>
      <c r="B537" s="86"/>
      <c r="C537" s="178" t="s">
        <v>281</v>
      </c>
      <c r="D537" s="178"/>
      <c r="E537" s="178"/>
      <c r="F537" s="178"/>
      <c r="G537" s="178"/>
      <c r="H537" s="178"/>
      <c r="I537" s="178"/>
      <c r="J537" s="179" t="s">
        <v>98</v>
      </c>
      <c r="K537" s="179"/>
      <c r="L537" s="179"/>
      <c r="M537" s="179"/>
      <c r="N537" s="179"/>
      <c r="O537" s="179" t="s">
        <v>98</v>
      </c>
      <c r="P537" s="179"/>
      <c r="Q537" s="179"/>
      <c r="R537" s="179"/>
      <c r="S537" s="179"/>
      <c r="T537" s="179"/>
      <c r="U537" s="179"/>
      <c r="V537" s="179"/>
      <c r="W537" s="179"/>
      <c r="X537" s="179"/>
      <c r="Y537" s="151"/>
      <c r="Z537" s="151"/>
      <c r="AA537" s="151"/>
      <c r="AB537" s="151"/>
      <c r="AC537" s="151"/>
      <c r="AD537" s="145"/>
      <c r="AE537" s="145"/>
      <c r="AF537" s="145"/>
      <c r="AG537" s="145"/>
      <c r="AH537" s="14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c r="BR537" s="1"/>
      <c r="BS537" s="1"/>
      <c r="BT537" s="1"/>
      <c r="BU537" s="1"/>
      <c r="BV537" s="1"/>
      <c r="BW537" s="1"/>
      <c r="BX537" s="1"/>
      <c r="BY537" s="1"/>
      <c r="BZ537" s="2"/>
    </row>
    <row r="538" spans="1:79" ht="61.5" customHeight="1">
      <c r="A538" s="185"/>
      <c r="B538" s="125"/>
      <c r="C538" s="186" t="s">
        <v>331</v>
      </c>
      <c r="D538" s="186"/>
      <c r="E538" s="186"/>
      <c r="F538" s="186"/>
      <c r="G538" s="186"/>
      <c r="H538" s="186"/>
      <c r="I538" s="186"/>
      <c r="J538" s="187" t="s">
        <v>100</v>
      </c>
      <c r="K538" s="187"/>
      <c r="L538" s="187"/>
      <c r="M538" s="187"/>
      <c r="N538" s="187"/>
      <c r="O538" s="188" t="s">
        <v>201</v>
      </c>
      <c r="P538" s="189"/>
      <c r="Q538" s="189"/>
      <c r="R538" s="189"/>
      <c r="S538" s="189"/>
      <c r="T538" s="189"/>
      <c r="U538" s="189"/>
      <c r="V538" s="189"/>
      <c r="W538" s="189"/>
      <c r="X538" s="190"/>
      <c r="Y538" s="145">
        <v>0</v>
      </c>
      <c r="Z538" s="145"/>
      <c r="AA538" s="145"/>
      <c r="AB538" s="145"/>
      <c r="AC538" s="145"/>
      <c r="AD538" s="145">
        <v>1462.33</v>
      </c>
      <c r="AE538" s="145"/>
      <c r="AF538" s="145"/>
      <c r="AG538" s="145"/>
      <c r="AH538" s="145"/>
      <c r="AI538" s="182">
        <v>1462.33</v>
      </c>
      <c r="AJ538" s="183"/>
      <c r="AK538" s="183"/>
      <c r="AL538" s="183"/>
      <c r="AM538" s="184"/>
      <c r="AN538" s="182">
        <v>0</v>
      </c>
      <c r="AO538" s="183"/>
      <c r="AP538" s="183"/>
      <c r="AQ538" s="183"/>
      <c r="AR538" s="184"/>
      <c r="AS538" s="182">
        <v>1423.9</v>
      </c>
      <c r="AT538" s="183"/>
      <c r="AU538" s="183"/>
      <c r="AV538" s="183"/>
      <c r="AW538" s="184"/>
      <c r="AX538" s="182">
        <v>1423.9</v>
      </c>
      <c r="AY538" s="183"/>
      <c r="AZ538" s="183"/>
      <c r="BA538" s="183"/>
      <c r="BB538" s="184"/>
      <c r="BC538" s="182">
        <f t="shared" si="29"/>
        <v>0</v>
      </c>
      <c r="BD538" s="183"/>
      <c r="BE538" s="183"/>
      <c r="BF538" s="183"/>
      <c r="BG538" s="184"/>
      <c r="BH538" s="182">
        <f t="shared" si="30"/>
        <v>-38.429999999999836</v>
      </c>
      <c r="BI538" s="183"/>
      <c r="BJ538" s="183"/>
      <c r="BK538" s="183"/>
      <c r="BL538" s="184"/>
      <c r="BM538" s="182">
        <v>-38.429999999999836</v>
      </c>
      <c r="BN538" s="183"/>
      <c r="BO538" s="183"/>
      <c r="BP538" s="183"/>
      <c r="BQ538" s="184"/>
      <c r="BR538" s="1"/>
      <c r="BS538" s="1"/>
      <c r="BT538" s="1"/>
      <c r="BU538" s="1"/>
      <c r="BV538" s="1"/>
      <c r="BW538" s="1"/>
      <c r="BX538" s="1"/>
      <c r="BY538" s="1"/>
      <c r="BZ538" s="2"/>
    </row>
    <row r="539" spans="1:79" ht="18.75" customHeight="1">
      <c r="A539" s="85"/>
      <c r="B539" s="86"/>
      <c r="C539" s="178" t="s">
        <v>360</v>
      </c>
      <c r="D539" s="178"/>
      <c r="E539" s="178"/>
      <c r="F539" s="178"/>
      <c r="G539" s="178"/>
      <c r="H539" s="178"/>
      <c r="I539" s="178"/>
      <c r="J539" s="179" t="s">
        <v>98</v>
      </c>
      <c r="K539" s="179"/>
      <c r="L539" s="179"/>
      <c r="M539" s="179"/>
      <c r="N539" s="179"/>
      <c r="O539" s="179" t="s">
        <v>98</v>
      </c>
      <c r="P539" s="179"/>
      <c r="Q539" s="179"/>
      <c r="R539" s="179"/>
      <c r="S539" s="179"/>
      <c r="T539" s="179"/>
      <c r="U539" s="179"/>
      <c r="V539" s="179"/>
      <c r="W539" s="179"/>
      <c r="X539" s="179"/>
      <c r="Y539" s="151"/>
      <c r="Z539" s="151"/>
      <c r="AA539" s="151"/>
      <c r="AB539" s="151"/>
      <c r="AC539" s="151"/>
      <c r="AD539" s="145"/>
      <c r="AE539" s="145"/>
      <c r="AF539" s="145"/>
      <c r="AG539" s="145"/>
      <c r="AH539" s="14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
      <c r="BS539" s="1"/>
      <c r="BT539" s="1"/>
      <c r="BU539" s="1"/>
      <c r="BV539" s="1"/>
      <c r="BW539" s="1"/>
      <c r="BX539" s="1"/>
      <c r="BY539" s="1"/>
      <c r="BZ539" s="2"/>
    </row>
    <row r="540" spans="1:79" ht="57.75" customHeight="1">
      <c r="A540" s="185"/>
      <c r="B540" s="125"/>
      <c r="C540" s="186" t="s">
        <v>447</v>
      </c>
      <c r="D540" s="186"/>
      <c r="E540" s="186"/>
      <c r="F540" s="186"/>
      <c r="G540" s="186"/>
      <c r="H540" s="186"/>
      <c r="I540" s="186"/>
      <c r="J540" s="187" t="s">
        <v>362</v>
      </c>
      <c r="K540" s="187"/>
      <c r="L540" s="187"/>
      <c r="M540" s="187"/>
      <c r="N540" s="187"/>
      <c r="O540" s="188" t="s">
        <v>201</v>
      </c>
      <c r="P540" s="189"/>
      <c r="Q540" s="189"/>
      <c r="R540" s="189"/>
      <c r="S540" s="189"/>
      <c r="T540" s="189"/>
      <c r="U540" s="189"/>
      <c r="V540" s="189"/>
      <c r="W540" s="189"/>
      <c r="X540" s="190"/>
      <c r="Y540" s="145">
        <v>0</v>
      </c>
      <c r="Z540" s="145"/>
      <c r="AA540" s="145"/>
      <c r="AB540" s="145"/>
      <c r="AC540" s="145"/>
      <c r="AD540" s="145">
        <v>100</v>
      </c>
      <c r="AE540" s="145"/>
      <c r="AF540" s="145"/>
      <c r="AG540" s="145"/>
      <c r="AH540" s="145"/>
      <c r="AI540" s="182">
        <v>100</v>
      </c>
      <c r="AJ540" s="183"/>
      <c r="AK540" s="183"/>
      <c r="AL540" s="183"/>
      <c r="AM540" s="184"/>
      <c r="AN540" s="182">
        <v>0</v>
      </c>
      <c r="AO540" s="183"/>
      <c r="AP540" s="183"/>
      <c r="AQ540" s="183"/>
      <c r="AR540" s="184"/>
      <c r="AS540" s="182">
        <v>99</v>
      </c>
      <c r="AT540" s="183"/>
      <c r="AU540" s="183"/>
      <c r="AV540" s="183"/>
      <c r="AW540" s="184"/>
      <c r="AX540" s="182">
        <v>99</v>
      </c>
      <c r="AY540" s="183"/>
      <c r="AZ540" s="183"/>
      <c r="BA540" s="183"/>
      <c r="BB540" s="184"/>
      <c r="BC540" s="182">
        <f t="shared" si="29"/>
        <v>0</v>
      </c>
      <c r="BD540" s="183"/>
      <c r="BE540" s="183"/>
      <c r="BF540" s="183"/>
      <c r="BG540" s="184"/>
      <c r="BH540" s="182">
        <f t="shared" si="30"/>
        <v>-1</v>
      </c>
      <c r="BI540" s="183"/>
      <c r="BJ540" s="183"/>
      <c r="BK540" s="183"/>
      <c r="BL540" s="184"/>
      <c r="BM540" s="182">
        <v>-1</v>
      </c>
      <c r="BN540" s="183"/>
      <c r="BO540" s="183"/>
      <c r="BP540" s="183"/>
      <c r="BQ540" s="184"/>
      <c r="BR540" s="1"/>
      <c r="BS540" s="1"/>
      <c r="BT540" s="1"/>
      <c r="BU540" s="1"/>
      <c r="BV540" s="1"/>
      <c r="BW540" s="1"/>
      <c r="BX540" s="1"/>
      <c r="BY540" s="1"/>
      <c r="BZ540" s="2"/>
    </row>
    <row r="541" spans="1:79" s="6" customFormat="1" ht="56.25" customHeight="1">
      <c r="A541" s="85"/>
      <c r="B541" s="86"/>
      <c r="C541" s="204" t="s">
        <v>500</v>
      </c>
      <c r="D541" s="205"/>
      <c r="E541" s="205"/>
      <c r="F541" s="205"/>
      <c r="G541" s="205"/>
      <c r="H541" s="205"/>
      <c r="I541" s="206"/>
      <c r="J541" s="207" t="s">
        <v>98</v>
      </c>
      <c r="K541" s="208"/>
      <c r="L541" s="208"/>
      <c r="M541" s="208"/>
      <c r="N541" s="209"/>
      <c r="O541" s="207" t="s">
        <v>98</v>
      </c>
      <c r="P541" s="208"/>
      <c r="Q541" s="208"/>
      <c r="R541" s="208"/>
      <c r="S541" s="208"/>
      <c r="T541" s="208"/>
      <c r="U541" s="208"/>
      <c r="V541" s="208"/>
      <c r="W541" s="208"/>
      <c r="X541" s="209"/>
      <c r="Y541" s="201"/>
      <c r="Z541" s="202"/>
      <c r="AA541" s="202"/>
      <c r="AB541" s="202"/>
      <c r="AC541" s="203"/>
      <c r="AD541" s="201"/>
      <c r="AE541" s="202"/>
      <c r="AF541" s="202"/>
      <c r="AG541" s="202"/>
      <c r="AH541" s="203"/>
      <c r="AI541" s="201"/>
      <c r="AJ541" s="202"/>
      <c r="AK541" s="202"/>
      <c r="AL541" s="202"/>
      <c r="AM541" s="203"/>
      <c r="AN541" s="201"/>
      <c r="AO541" s="202"/>
      <c r="AP541" s="202"/>
      <c r="AQ541" s="202"/>
      <c r="AR541" s="203"/>
      <c r="AS541" s="201"/>
      <c r="AT541" s="202"/>
      <c r="AU541" s="202"/>
      <c r="AV541" s="202"/>
      <c r="AW541" s="203"/>
      <c r="AX541" s="201"/>
      <c r="AY541" s="202"/>
      <c r="AZ541" s="202"/>
      <c r="BA541" s="202"/>
      <c r="BB541" s="203"/>
      <c r="BC541" s="201"/>
      <c r="BD541" s="202"/>
      <c r="BE541" s="202"/>
      <c r="BF541" s="202"/>
      <c r="BG541" s="203"/>
      <c r="BH541" s="201"/>
      <c r="BI541" s="202"/>
      <c r="BJ541" s="202"/>
      <c r="BK541" s="202"/>
      <c r="BL541" s="203"/>
      <c r="BM541" s="201"/>
      <c r="BN541" s="202"/>
      <c r="BO541" s="202"/>
      <c r="BP541" s="202"/>
      <c r="BQ541" s="203"/>
      <c r="BR541" s="4"/>
      <c r="BS541" s="4"/>
      <c r="BT541" s="4"/>
      <c r="BU541" s="4"/>
      <c r="BV541" s="4"/>
      <c r="BW541" s="4"/>
      <c r="BX541" s="4"/>
      <c r="BY541" s="4"/>
      <c r="BZ541" s="5"/>
      <c r="CA541" s="6" t="s">
        <v>24</v>
      </c>
    </row>
    <row r="542" spans="1:79" s="6" customFormat="1" ht="18.75" customHeight="1">
      <c r="A542" s="85"/>
      <c r="B542" s="86"/>
      <c r="C542" s="204" t="s">
        <v>97</v>
      </c>
      <c r="D542" s="205"/>
      <c r="E542" s="205"/>
      <c r="F542" s="205"/>
      <c r="G542" s="205"/>
      <c r="H542" s="205"/>
      <c r="I542" s="206"/>
      <c r="J542" s="207" t="s">
        <v>98</v>
      </c>
      <c r="K542" s="208"/>
      <c r="L542" s="208"/>
      <c r="M542" s="208"/>
      <c r="N542" s="209"/>
      <c r="O542" s="207" t="s">
        <v>98</v>
      </c>
      <c r="P542" s="208"/>
      <c r="Q542" s="208"/>
      <c r="R542" s="208"/>
      <c r="S542" s="208"/>
      <c r="T542" s="208"/>
      <c r="U542" s="208"/>
      <c r="V542" s="208"/>
      <c r="W542" s="208"/>
      <c r="X542" s="209"/>
      <c r="Y542" s="201"/>
      <c r="Z542" s="202"/>
      <c r="AA542" s="202"/>
      <c r="AB542" s="202"/>
      <c r="AC542" s="203"/>
      <c r="AD542" s="201"/>
      <c r="AE542" s="202"/>
      <c r="AF542" s="202"/>
      <c r="AG542" s="202"/>
      <c r="AH542" s="203"/>
      <c r="AI542" s="201"/>
      <c r="AJ542" s="202"/>
      <c r="AK542" s="202"/>
      <c r="AL542" s="202"/>
      <c r="AM542" s="203"/>
      <c r="AN542" s="201"/>
      <c r="AO542" s="202"/>
      <c r="AP542" s="202"/>
      <c r="AQ542" s="202"/>
      <c r="AR542" s="203"/>
      <c r="AS542" s="201"/>
      <c r="AT542" s="202"/>
      <c r="AU542" s="202"/>
      <c r="AV542" s="202"/>
      <c r="AW542" s="203"/>
      <c r="AX542" s="201"/>
      <c r="AY542" s="202"/>
      <c r="AZ542" s="202"/>
      <c r="BA542" s="202"/>
      <c r="BB542" s="203"/>
      <c r="BC542" s="201"/>
      <c r="BD542" s="202"/>
      <c r="BE542" s="202"/>
      <c r="BF542" s="202"/>
      <c r="BG542" s="203"/>
      <c r="BH542" s="201"/>
      <c r="BI542" s="202"/>
      <c r="BJ542" s="202"/>
      <c r="BK542" s="202"/>
      <c r="BL542" s="203"/>
      <c r="BM542" s="201"/>
      <c r="BN542" s="202"/>
      <c r="BO542" s="202"/>
      <c r="BP542" s="202"/>
      <c r="BQ542" s="203"/>
      <c r="BR542" s="4"/>
      <c r="BS542" s="4"/>
      <c r="BT542" s="4"/>
      <c r="BU542" s="4"/>
      <c r="BV542" s="4"/>
      <c r="BW542" s="4"/>
      <c r="BX542" s="4"/>
      <c r="BY542" s="4"/>
      <c r="BZ542" s="5"/>
      <c r="CA542" s="6" t="s">
        <v>24</v>
      </c>
    </row>
    <row r="543" spans="1:79" ht="66.599999999999994" customHeight="1">
      <c r="A543" s="185"/>
      <c r="B543" s="125"/>
      <c r="C543" s="186" t="s">
        <v>144</v>
      </c>
      <c r="D543" s="186"/>
      <c r="E543" s="186"/>
      <c r="F543" s="186"/>
      <c r="G543" s="186"/>
      <c r="H543" s="186"/>
      <c r="I543" s="186"/>
      <c r="J543" s="187" t="s">
        <v>100</v>
      </c>
      <c r="K543" s="187"/>
      <c r="L543" s="187"/>
      <c r="M543" s="187"/>
      <c r="N543" s="187"/>
      <c r="O543" s="188" t="s">
        <v>117</v>
      </c>
      <c r="P543" s="189"/>
      <c r="Q543" s="189"/>
      <c r="R543" s="189"/>
      <c r="S543" s="189"/>
      <c r="T543" s="189"/>
      <c r="U543" s="189"/>
      <c r="V543" s="189"/>
      <c r="W543" s="189"/>
      <c r="X543" s="190"/>
      <c r="Y543" s="145">
        <v>0</v>
      </c>
      <c r="Z543" s="145"/>
      <c r="AA543" s="145"/>
      <c r="AB543" s="145"/>
      <c r="AC543" s="145"/>
      <c r="AD543" s="145">
        <v>17499</v>
      </c>
      <c r="AE543" s="145"/>
      <c r="AF543" s="145"/>
      <c r="AG543" s="145"/>
      <c r="AH543" s="145"/>
      <c r="AI543" s="182">
        <v>17499</v>
      </c>
      <c r="AJ543" s="183"/>
      <c r="AK543" s="183"/>
      <c r="AL543" s="183"/>
      <c r="AM543" s="184"/>
      <c r="AN543" s="182">
        <v>0</v>
      </c>
      <c r="AO543" s="183"/>
      <c r="AP543" s="183"/>
      <c r="AQ543" s="183"/>
      <c r="AR543" s="184"/>
      <c r="AS543" s="182">
        <v>0</v>
      </c>
      <c r="AT543" s="183"/>
      <c r="AU543" s="183"/>
      <c r="AV543" s="183"/>
      <c r="AW543" s="184"/>
      <c r="AX543" s="182">
        <v>0</v>
      </c>
      <c r="AY543" s="183"/>
      <c r="AZ543" s="183"/>
      <c r="BA543" s="183"/>
      <c r="BB543" s="184"/>
      <c r="BC543" s="182">
        <f t="shared" si="29"/>
        <v>0</v>
      </c>
      <c r="BD543" s="183"/>
      <c r="BE543" s="183"/>
      <c r="BF543" s="183"/>
      <c r="BG543" s="184"/>
      <c r="BH543" s="182">
        <f t="shared" si="30"/>
        <v>-17499</v>
      </c>
      <c r="BI543" s="183"/>
      <c r="BJ543" s="183"/>
      <c r="BK543" s="183"/>
      <c r="BL543" s="184"/>
      <c r="BM543" s="182">
        <v>-17499</v>
      </c>
      <c r="BN543" s="183"/>
      <c r="BO543" s="183"/>
      <c r="BP543" s="183"/>
      <c r="BQ543" s="184"/>
      <c r="BR543" s="1"/>
      <c r="BS543" s="1"/>
      <c r="BT543" s="1"/>
      <c r="BU543" s="1"/>
      <c r="BV543" s="1"/>
      <c r="BW543" s="1"/>
      <c r="BX543" s="1"/>
      <c r="BY543" s="1"/>
      <c r="BZ543" s="2"/>
    </row>
    <row r="544" spans="1:79" ht="18.75" customHeight="1">
      <c r="A544" s="85"/>
      <c r="B544" s="86"/>
      <c r="C544" s="178" t="s">
        <v>198</v>
      </c>
      <c r="D544" s="178"/>
      <c r="E544" s="178"/>
      <c r="F544" s="178"/>
      <c r="G544" s="178"/>
      <c r="H544" s="178"/>
      <c r="I544" s="178"/>
      <c r="J544" s="179" t="s">
        <v>98</v>
      </c>
      <c r="K544" s="179"/>
      <c r="L544" s="179"/>
      <c r="M544" s="179"/>
      <c r="N544" s="179"/>
      <c r="O544" s="179" t="s">
        <v>98</v>
      </c>
      <c r="P544" s="179"/>
      <c r="Q544" s="179"/>
      <c r="R544" s="179"/>
      <c r="S544" s="179"/>
      <c r="T544" s="179"/>
      <c r="U544" s="179"/>
      <c r="V544" s="179"/>
      <c r="W544" s="179"/>
      <c r="X544" s="179"/>
      <c r="Y544" s="201"/>
      <c r="Z544" s="202"/>
      <c r="AA544" s="202"/>
      <c r="AB544" s="202"/>
      <c r="AC544" s="203"/>
      <c r="AD544" s="145"/>
      <c r="AE544" s="145"/>
      <c r="AF544" s="145"/>
      <c r="AG544" s="145"/>
      <c r="AH544" s="14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
      <c r="BS544" s="1"/>
      <c r="BT544" s="1"/>
      <c r="BU544" s="1"/>
      <c r="BV544" s="1"/>
      <c r="BW544" s="1"/>
      <c r="BX544" s="1"/>
      <c r="BY544" s="1"/>
      <c r="BZ544" s="2"/>
    </row>
    <row r="545" spans="1:79" ht="38.25" customHeight="1">
      <c r="A545" s="185"/>
      <c r="B545" s="125"/>
      <c r="C545" s="186" t="s">
        <v>254</v>
      </c>
      <c r="D545" s="186"/>
      <c r="E545" s="186"/>
      <c r="F545" s="186"/>
      <c r="G545" s="186"/>
      <c r="H545" s="186"/>
      <c r="I545" s="186"/>
      <c r="J545" s="187" t="s">
        <v>103</v>
      </c>
      <c r="K545" s="187"/>
      <c r="L545" s="187"/>
      <c r="M545" s="187"/>
      <c r="N545" s="187"/>
      <c r="O545" s="188" t="s">
        <v>112</v>
      </c>
      <c r="P545" s="189"/>
      <c r="Q545" s="189"/>
      <c r="R545" s="189"/>
      <c r="S545" s="189"/>
      <c r="T545" s="189"/>
      <c r="U545" s="189"/>
      <c r="V545" s="189"/>
      <c r="W545" s="189"/>
      <c r="X545" s="190"/>
      <c r="Y545" s="145">
        <v>0</v>
      </c>
      <c r="Z545" s="145"/>
      <c r="AA545" s="145"/>
      <c r="AB545" s="145"/>
      <c r="AC545" s="145"/>
      <c r="AD545" s="145">
        <v>1</v>
      </c>
      <c r="AE545" s="145"/>
      <c r="AF545" s="145"/>
      <c r="AG545" s="145"/>
      <c r="AH545" s="145"/>
      <c r="AI545" s="182">
        <v>1</v>
      </c>
      <c r="AJ545" s="183"/>
      <c r="AK545" s="183"/>
      <c r="AL545" s="183"/>
      <c r="AM545" s="184"/>
      <c r="AN545" s="182">
        <v>0</v>
      </c>
      <c r="AO545" s="183"/>
      <c r="AP545" s="183"/>
      <c r="AQ545" s="183"/>
      <c r="AR545" s="184"/>
      <c r="AS545" s="182">
        <v>0</v>
      </c>
      <c r="AT545" s="183"/>
      <c r="AU545" s="183"/>
      <c r="AV545" s="183"/>
      <c r="AW545" s="184"/>
      <c r="AX545" s="182">
        <v>0</v>
      </c>
      <c r="AY545" s="183"/>
      <c r="AZ545" s="183"/>
      <c r="BA545" s="183"/>
      <c r="BB545" s="184"/>
      <c r="BC545" s="182">
        <f t="shared" si="29"/>
        <v>0</v>
      </c>
      <c r="BD545" s="183"/>
      <c r="BE545" s="183"/>
      <c r="BF545" s="183"/>
      <c r="BG545" s="184"/>
      <c r="BH545" s="182">
        <f t="shared" si="30"/>
        <v>-1</v>
      </c>
      <c r="BI545" s="183"/>
      <c r="BJ545" s="183"/>
      <c r="BK545" s="183"/>
      <c r="BL545" s="184"/>
      <c r="BM545" s="182">
        <v>-1</v>
      </c>
      <c r="BN545" s="183"/>
      <c r="BO545" s="183"/>
      <c r="BP545" s="183"/>
      <c r="BQ545" s="184"/>
      <c r="BR545" s="1"/>
      <c r="BS545" s="1"/>
      <c r="BT545" s="1"/>
      <c r="BU545" s="1"/>
      <c r="BV545" s="1"/>
      <c r="BW545" s="1"/>
      <c r="BX545" s="1"/>
      <c r="BY545" s="1"/>
      <c r="BZ545" s="2"/>
    </row>
    <row r="546" spans="1:79" ht="18.75" customHeight="1">
      <c r="A546" s="85"/>
      <c r="B546" s="86"/>
      <c r="C546" s="178" t="s">
        <v>281</v>
      </c>
      <c r="D546" s="178"/>
      <c r="E546" s="178"/>
      <c r="F546" s="178"/>
      <c r="G546" s="178"/>
      <c r="H546" s="178"/>
      <c r="I546" s="178"/>
      <c r="J546" s="179" t="s">
        <v>98</v>
      </c>
      <c r="K546" s="179"/>
      <c r="L546" s="179"/>
      <c r="M546" s="179"/>
      <c r="N546" s="179"/>
      <c r="O546" s="179" t="s">
        <v>98</v>
      </c>
      <c r="P546" s="179"/>
      <c r="Q546" s="179"/>
      <c r="R546" s="179"/>
      <c r="S546" s="179"/>
      <c r="T546" s="179"/>
      <c r="U546" s="179"/>
      <c r="V546" s="179"/>
      <c r="W546" s="179"/>
      <c r="X546" s="179"/>
      <c r="Y546" s="151"/>
      <c r="Z546" s="151"/>
      <c r="AA546" s="151"/>
      <c r="AB546" s="151"/>
      <c r="AC546" s="151"/>
      <c r="AD546" s="145"/>
      <c r="AE546" s="145"/>
      <c r="AF546" s="145"/>
      <c r="AG546" s="145"/>
      <c r="AH546" s="14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
      <c r="BS546" s="1"/>
      <c r="BT546" s="1"/>
      <c r="BU546" s="1"/>
      <c r="BV546" s="1"/>
      <c r="BW546" s="1"/>
      <c r="BX546" s="1"/>
      <c r="BY546" s="1"/>
      <c r="BZ546" s="2"/>
    </row>
    <row r="547" spans="1:79" ht="63.6" customHeight="1">
      <c r="A547" s="185"/>
      <c r="B547" s="125"/>
      <c r="C547" s="186" t="s">
        <v>332</v>
      </c>
      <c r="D547" s="186"/>
      <c r="E547" s="186"/>
      <c r="F547" s="186"/>
      <c r="G547" s="186"/>
      <c r="H547" s="186"/>
      <c r="I547" s="186"/>
      <c r="J547" s="187" t="s">
        <v>100</v>
      </c>
      <c r="K547" s="187"/>
      <c r="L547" s="187"/>
      <c r="M547" s="187"/>
      <c r="N547" s="187"/>
      <c r="O547" s="188" t="s">
        <v>201</v>
      </c>
      <c r="P547" s="189"/>
      <c r="Q547" s="189"/>
      <c r="R547" s="189"/>
      <c r="S547" s="189"/>
      <c r="T547" s="189"/>
      <c r="U547" s="189"/>
      <c r="V547" s="189"/>
      <c r="W547" s="189"/>
      <c r="X547" s="190"/>
      <c r="Y547" s="145">
        <v>0</v>
      </c>
      <c r="Z547" s="145"/>
      <c r="AA547" s="145"/>
      <c r="AB547" s="145"/>
      <c r="AC547" s="145"/>
      <c r="AD547" s="145">
        <v>17499</v>
      </c>
      <c r="AE547" s="145"/>
      <c r="AF547" s="145"/>
      <c r="AG547" s="145"/>
      <c r="AH547" s="145"/>
      <c r="AI547" s="182">
        <v>17499</v>
      </c>
      <c r="AJ547" s="183"/>
      <c r="AK547" s="183"/>
      <c r="AL547" s="183"/>
      <c r="AM547" s="184"/>
      <c r="AN547" s="182">
        <v>0</v>
      </c>
      <c r="AO547" s="183"/>
      <c r="AP547" s="183"/>
      <c r="AQ547" s="183"/>
      <c r="AR547" s="184"/>
      <c r="AS547" s="182">
        <v>0</v>
      </c>
      <c r="AT547" s="183"/>
      <c r="AU547" s="183"/>
      <c r="AV547" s="183"/>
      <c r="AW547" s="184"/>
      <c r="AX547" s="182">
        <v>0</v>
      </c>
      <c r="AY547" s="183"/>
      <c r="AZ547" s="183"/>
      <c r="BA547" s="183"/>
      <c r="BB547" s="184"/>
      <c r="BC547" s="182">
        <f t="shared" si="29"/>
        <v>0</v>
      </c>
      <c r="BD547" s="183"/>
      <c r="BE547" s="183"/>
      <c r="BF547" s="183"/>
      <c r="BG547" s="184"/>
      <c r="BH547" s="182">
        <f t="shared" si="30"/>
        <v>-17499</v>
      </c>
      <c r="BI547" s="183"/>
      <c r="BJ547" s="183"/>
      <c r="BK547" s="183"/>
      <c r="BL547" s="184"/>
      <c r="BM547" s="182">
        <v>-17499</v>
      </c>
      <c r="BN547" s="183"/>
      <c r="BO547" s="183"/>
      <c r="BP547" s="183"/>
      <c r="BQ547" s="184"/>
      <c r="BR547" s="1"/>
      <c r="BS547" s="1"/>
      <c r="BT547" s="1"/>
      <c r="BU547" s="1"/>
      <c r="BV547" s="1"/>
      <c r="BW547" s="1"/>
      <c r="BX547" s="1"/>
      <c r="BY547" s="1"/>
      <c r="BZ547" s="2"/>
    </row>
    <row r="548" spans="1:79" ht="18.75" customHeight="1">
      <c r="A548" s="85"/>
      <c r="B548" s="86"/>
      <c r="C548" s="178" t="s">
        <v>360</v>
      </c>
      <c r="D548" s="178"/>
      <c r="E548" s="178"/>
      <c r="F548" s="178"/>
      <c r="G548" s="178"/>
      <c r="H548" s="178"/>
      <c r="I548" s="178"/>
      <c r="J548" s="179" t="s">
        <v>98</v>
      </c>
      <c r="K548" s="179"/>
      <c r="L548" s="179"/>
      <c r="M548" s="179"/>
      <c r="N548" s="179"/>
      <c r="O548" s="179" t="s">
        <v>98</v>
      </c>
      <c r="P548" s="179"/>
      <c r="Q548" s="179"/>
      <c r="R548" s="179"/>
      <c r="S548" s="179"/>
      <c r="T548" s="179"/>
      <c r="U548" s="179"/>
      <c r="V548" s="179"/>
      <c r="W548" s="179"/>
      <c r="X548" s="179"/>
      <c r="Y548" s="151"/>
      <c r="Z548" s="151"/>
      <c r="AA548" s="151"/>
      <c r="AB548" s="151"/>
      <c r="AC548" s="151"/>
      <c r="AD548" s="145"/>
      <c r="AE548" s="145"/>
      <c r="AF548" s="145"/>
      <c r="AG548" s="145"/>
      <c r="AH548" s="14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c r="BR548" s="1"/>
      <c r="BS548" s="1"/>
      <c r="BT548" s="1"/>
      <c r="BU548" s="1"/>
      <c r="BV548" s="1"/>
      <c r="BW548" s="1"/>
      <c r="BX548" s="1"/>
      <c r="BY548" s="1"/>
      <c r="BZ548" s="2"/>
    </row>
    <row r="549" spans="1:79" ht="63.75" customHeight="1">
      <c r="A549" s="185"/>
      <c r="B549" s="125"/>
      <c r="C549" s="186" t="s">
        <v>396</v>
      </c>
      <c r="D549" s="186"/>
      <c r="E549" s="186"/>
      <c r="F549" s="186"/>
      <c r="G549" s="186"/>
      <c r="H549" s="186"/>
      <c r="I549" s="186"/>
      <c r="J549" s="187" t="s">
        <v>362</v>
      </c>
      <c r="K549" s="187"/>
      <c r="L549" s="187"/>
      <c r="M549" s="187"/>
      <c r="N549" s="187"/>
      <c r="O549" s="188" t="s">
        <v>201</v>
      </c>
      <c r="P549" s="189"/>
      <c r="Q549" s="189"/>
      <c r="R549" s="189"/>
      <c r="S549" s="189"/>
      <c r="T549" s="189"/>
      <c r="U549" s="189"/>
      <c r="V549" s="189"/>
      <c r="W549" s="189"/>
      <c r="X549" s="190"/>
      <c r="Y549" s="145">
        <v>0</v>
      </c>
      <c r="Z549" s="145"/>
      <c r="AA549" s="145"/>
      <c r="AB549" s="145"/>
      <c r="AC549" s="145"/>
      <c r="AD549" s="145">
        <v>100</v>
      </c>
      <c r="AE549" s="145"/>
      <c r="AF549" s="145"/>
      <c r="AG549" s="145"/>
      <c r="AH549" s="145"/>
      <c r="AI549" s="182">
        <v>100</v>
      </c>
      <c r="AJ549" s="183"/>
      <c r="AK549" s="183"/>
      <c r="AL549" s="183"/>
      <c r="AM549" s="184"/>
      <c r="AN549" s="182">
        <v>0</v>
      </c>
      <c r="AO549" s="183"/>
      <c r="AP549" s="183"/>
      <c r="AQ549" s="183"/>
      <c r="AR549" s="184"/>
      <c r="AS549" s="182">
        <v>0</v>
      </c>
      <c r="AT549" s="183"/>
      <c r="AU549" s="183"/>
      <c r="AV549" s="183"/>
      <c r="AW549" s="184"/>
      <c r="AX549" s="182">
        <v>0</v>
      </c>
      <c r="AY549" s="183"/>
      <c r="AZ549" s="183"/>
      <c r="BA549" s="183"/>
      <c r="BB549" s="184"/>
      <c r="BC549" s="182">
        <f t="shared" si="29"/>
        <v>0</v>
      </c>
      <c r="BD549" s="183"/>
      <c r="BE549" s="183"/>
      <c r="BF549" s="183"/>
      <c r="BG549" s="184"/>
      <c r="BH549" s="182">
        <f t="shared" si="30"/>
        <v>-100</v>
      </c>
      <c r="BI549" s="183"/>
      <c r="BJ549" s="183"/>
      <c r="BK549" s="183"/>
      <c r="BL549" s="184"/>
      <c r="BM549" s="182">
        <v>-100</v>
      </c>
      <c r="BN549" s="183"/>
      <c r="BO549" s="183"/>
      <c r="BP549" s="183"/>
      <c r="BQ549" s="184"/>
      <c r="BR549" s="1"/>
      <c r="BS549" s="1"/>
      <c r="BT549" s="1"/>
      <c r="BU549" s="1"/>
      <c r="BV549" s="1"/>
      <c r="BW549" s="1"/>
      <c r="BX549" s="1"/>
      <c r="BY549" s="1"/>
      <c r="BZ549" s="2"/>
    </row>
    <row r="550" spans="1:79" s="6" customFormat="1" ht="51" customHeight="1">
      <c r="A550" s="85"/>
      <c r="B550" s="86"/>
      <c r="C550" s="178" t="s">
        <v>501</v>
      </c>
      <c r="D550" s="178"/>
      <c r="E550" s="178"/>
      <c r="F550" s="178"/>
      <c r="G550" s="178"/>
      <c r="H550" s="178"/>
      <c r="I550" s="178"/>
      <c r="J550" s="179" t="s">
        <v>98</v>
      </c>
      <c r="K550" s="179"/>
      <c r="L550" s="179"/>
      <c r="M550" s="179"/>
      <c r="N550" s="179"/>
      <c r="O550" s="179" t="s">
        <v>98</v>
      </c>
      <c r="P550" s="179"/>
      <c r="Q550" s="179"/>
      <c r="R550" s="179"/>
      <c r="S550" s="179"/>
      <c r="T550" s="179"/>
      <c r="U550" s="179"/>
      <c r="V550" s="179"/>
      <c r="W550" s="179"/>
      <c r="X550" s="179"/>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c r="BR550" s="4"/>
      <c r="BS550" s="4"/>
      <c r="BT550" s="4"/>
      <c r="BU550" s="4"/>
      <c r="BV550" s="4"/>
      <c r="BW550" s="4"/>
      <c r="BX550" s="4"/>
      <c r="BY550" s="4"/>
      <c r="BZ550" s="5"/>
      <c r="CA550" s="6" t="s">
        <v>24</v>
      </c>
    </row>
    <row r="551" spans="1:79" s="6" customFormat="1" ht="18.75" customHeight="1">
      <c r="A551" s="85"/>
      <c r="B551" s="86"/>
      <c r="C551" s="178" t="s">
        <v>97</v>
      </c>
      <c r="D551" s="178"/>
      <c r="E551" s="178"/>
      <c r="F551" s="178"/>
      <c r="G551" s="178"/>
      <c r="H551" s="178"/>
      <c r="I551" s="178"/>
      <c r="J551" s="179" t="s">
        <v>98</v>
      </c>
      <c r="K551" s="179"/>
      <c r="L551" s="179"/>
      <c r="M551" s="179"/>
      <c r="N551" s="179"/>
      <c r="O551" s="179" t="s">
        <v>98</v>
      </c>
      <c r="P551" s="179"/>
      <c r="Q551" s="179"/>
      <c r="R551" s="179"/>
      <c r="S551" s="179"/>
      <c r="T551" s="179"/>
      <c r="U551" s="179"/>
      <c r="V551" s="179"/>
      <c r="W551" s="179"/>
      <c r="X551" s="179"/>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c r="BR551" s="4"/>
      <c r="BS551" s="4"/>
      <c r="BT551" s="4"/>
      <c r="BU551" s="4"/>
      <c r="BV551" s="4"/>
      <c r="BW551" s="4"/>
      <c r="BX551" s="4"/>
      <c r="BY551" s="4"/>
      <c r="BZ551" s="5"/>
      <c r="CA551" s="6" t="s">
        <v>24</v>
      </c>
    </row>
    <row r="552" spans="1:79" ht="65.099999999999994" customHeight="1">
      <c r="A552" s="185"/>
      <c r="B552" s="125"/>
      <c r="C552" s="186" t="s">
        <v>145</v>
      </c>
      <c r="D552" s="186"/>
      <c r="E552" s="186"/>
      <c r="F552" s="186"/>
      <c r="G552" s="186"/>
      <c r="H552" s="186"/>
      <c r="I552" s="186"/>
      <c r="J552" s="187" t="s">
        <v>100</v>
      </c>
      <c r="K552" s="187"/>
      <c r="L552" s="187"/>
      <c r="M552" s="187"/>
      <c r="N552" s="187"/>
      <c r="O552" s="188" t="s">
        <v>117</v>
      </c>
      <c r="P552" s="189"/>
      <c r="Q552" s="189"/>
      <c r="R552" s="189"/>
      <c r="S552" s="189"/>
      <c r="T552" s="189"/>
      <c r="U552" s="189"/>
      <c r="V552" s="189"/>
      <c r="W552" s="189"/>
      <c r="X552" s="190"/>
      <c r="Y552" s="145">
        <v>0</v>
      </c>
      <c r="Z552" s="145"/>
      <c r="AA552" s="145"/>
      <c r="AB552" s="145"/>
      <c r="AC552" s="145"/>
      <c r="AD552" s="145">
        <v>17499</v>
      </c>
      <c r="AE552" s="145"/>
      <c r="AF552" s="145"/>
      <c r="AG552" s="145"/>
      <c r="AH552" s="145"/>
      <c r="AI552" s="182">
        <v>17499</v>
      </c>
      <c r="AJ552" s="183"/>
      <c r="AK552" s="183"/>
      <c r="AL552" s="183"/>
      <c r="AM552" s="184"/>
      <c r="AN552" s="182">
        <v>0</v>
      </c>
      <c r="AO552" s="183"/>
      <c r="AP552" s="183"/>
      <c r="AQ552" s="183"/>
      <c r="AR552" s="184"/>
      <c r="AS552" s="182">
        <v>0</v>
      </c>
      <c r="AT552" s="183"/>
      <c r="AU552" s="183"/>
      <c r="AV552" s="183"/>
      <c r="AW552" s="184"/>
      <c r="AX552" s="182">
        <v>0</v>
      </c>
      <c r="AY552" s="183"/>
      <c r="AZ552" s="183"/>
      <c r="BA552" s="183"/>
      <c r="BB552" s="184"/>
      <c r="BC552" s="182">
        <f t="shared" si="29"/>
        <v>0</v>
      </c>
      <c r="BD552" s="183"/>
      <c r="BE552" s="183"/>
      <c r="BF552" s="183"/>
      <c r="BG552" s="184"/>
      <c r="BH552" s="182">
        <f t="shared" si="30"/>
        <v>-17499</v>
      </c>
      <c r="BI552" s="183"/>
      <c r="BJ552" s="183"/>
      <c r="BK552" s="183"/>
      <c r="BL552" s="184"/>
      <c r="BM552" s="182">
        <v>-17499</v>
      </c>
      <c r="BN552" s="183"/>
      <c r="BO552" s="183"/>
      <c r="BP552" s="183"/>
      <c r="BQ552" s="184"/>
      <c r="BR552" s="1"/>
      <c r="BS552" s="1"/>
      <c r="BT552" s="1"/>
      <c r="BU552" s="1"/>
      <c r="BV552" s="1"/>
      <c r="BW552" s="1"/>
      <c r="BX552" s="1"/>
      <c r="BY552" s="1"/>
      <c r="BZ552" s="2"/>
    </row>
    <row r="553" spans="1:79" ht="18.75" customHeight="1">
      <c r="A553" s="85"/>
      <c r="B553" s="86"/>
      <c r="C553" s="178" t="s">
        <v>198</v>
      </c>
      <c r="D553" s="178"/>
      <c r="E553" s="178"/>
      <c r="F553" s="178"/>
      <c r="G553" s="178"/>
      <c r="H553" s="178"/>
      <c r="I553" s="178"/>
      <c r="J553" s="179" t="s">
        <v>98</v>
      </c>
      <c r="K553" s="179"/>
      <c r="L553" s="179"/>
      <c r="M553" s="179"/>
      <c r="N553" s="179"/>
      <c r="O553" s="179" t="s">
        <v>98</v>
      </c>
      <c r="P553" s="179"/>
      <c r="Q553" s="179"/>
      <c r="R553" s="179"/>
      <c r="S553" s="179"/>
      <c r="T553" s="179"/>
      <c r="U553" s="179"/>
      <c r="V553" s="179"/>
      <c r="W553" s="179"/>
      <c r="X553" s="179"/>
      <c r="Y553" s="201"/>
      <c r="Z553" s="202"/>
      <c r="AA553" s="202"/>
      <c r="AB553" s="202"/>
      <c r="AC553" s="203"/>
      <c r="AD553" s="145"/>
      <c r="AE553" s="145"/>
      <c r="AF553" s="145"/>
      <c r="AG553" s="145"/>
      <c r="AH553" s="14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c r="BR553" s="1"/>
      <c r="BS553" s="1"/>
      <c r="BT553" s="1"/>
      <c r="BU553" s="1"/>
      <c r="BV553" s="1"/>
      <c r="BW553" s="1"/>
      <c r="BX553" s="1"/>
      <c r="BY553" s="1"/>
      <c r="BZ553" s="2"/>
    </row>
    <row r="554" spans="1:79" ht="63.75" customHeight="1">
      <c r="A554" s="185"/>
      <c r="B554" s="125"/>
      <c r="C554" s="186" t="s">
        <v>448</v>
      </c>
      <c r="D554" s="186"/>
      <c r="E554" s="186"/>
      <c r="F554" s="186"/>
      <c r="G554" s="186"/>
      <c r="H554" s="186"/>
      <c r="I554" s="186"/>
      <c r="J554" s="187" t="s">
        <v>103</v>
      </c>
      <c r="K554" s="187"/>
      <c r="L554" s="187"/>
      <c r="M554" s="187"/>
      <c r="N554" s="187"/>
      <c r="O554" s="188" t="s">
        <v>201</v>
      </c>
      <c r="P554" s="189"/>
      <c r="Q554" s="189"/>
      <c r="R554" s="189"/>
      <c r="S554" s="189"/>
      <c r="T554" s="189"/>
      <c r="U554" s="189"/>
      <c r="V554" s="189"/>
      <c r="W554" s="189"/>
      <c r="X554" s="190"/>
      <c r="Y554" s="145">
        <v>0</v>
      </c>
      <c r="Z554" s="145"/>
      <c r="AA554" s="145"/>
      <c r="AB554" s="145"/>
      <c r="AC554" s="145"/>
      <c r="AD554" s="145">
        <v>1</v>
      </c>
      <c r="AE554" s="145"/>
      <c r="AF554" s="145"/>
      <c r="AG554" s="145"/>
      <c r="AH554" s="145"/>
      <c r="AI554" s="182">
        <v>1</v>
      </c>
      <c r="AJ554" s="183"/>
      <c r="AK554" s="183"/>
      <c r="AL554" s="183"/>
      <c r="AM554" s="184"/>
      <c r="AN554" s="182">
        <v>0</v>
      </c>
      <c r="AO554" s="183"/>
      <c r="AP554" s="183"/>
      <c r="AQ554" s="183"/>
      <c r="AR554" s="184"/>
      <c r="AS554" s="182">
        <v>0</v>
      </c>
      <c r="AT554" s="183"/>
      <c r="AU554" s="183"/>
      <c r="AV554" s="183"/>
      <c r="AW554" s="184"/>
      <c r="AX554" s="182">
        <v>0</v>
      </c>
      <c r="AY554" s="183"/>
      <c r="AZ554" s="183"/>
      <c r="BA554" s="183"/>
      <c r="BB554" s="184"/>
      <c r="BC554" s="182">
        <f t="shared" si="29"/>
        <v>0</v>
      </c>
      <c r="BD554" s="183"/>
      <c r="BE554" s="183"/>
      <c r="BF554" s="183"/>
      <c r="BG554" s="184"/>
      <c r="BH554" s="182">
        <f t="shared" si="30"/>
        <v>-1</v>
      </c>
      <c r="BI554" s="183"/>
      <c r="BJ554" s="183"/>
      <c r="BK554" s="183"/>
      <c r="BL554" s="184"/>
      <c r="BM554" s="182">
        <v>-1</v>
      </c>
      <c r="BN554" s="183"/>
      <c r="BO554" s="183"/>
      <c r="BP554" s="183"/>
      <c r="BQ554" s="184"/>
      <c r="BR554" s="1"/>
      <c r="BS554" s="1"/>
      <c r="BT554" s="1"/>
      <c r="BU554" s="1"/>
      <c r="BV554" s="1"/>
      <c r="BW554" s="1"/>
      <c r="BX554" s="1"/>
      <c r="BY554" s="1"/>
      <c r="BZ554" s="2"/>
    </row>
    <row r="555" spans="1:79" ht="18.75" customHeight="1">
      <c r="A555" s="85"/>
      <c r="B555" s="86"/>
      <c r="C555" s="178" t="s">
        <v>281</v>
      </c>
      <c r="D555" s="178"/>
      <c r="E555" s="178"/>
      <c r="F555" s="178"/>
      <c r="G555" s="178"/>
      <c r="H555" s="178"/>
      <c r="I555" s="178"/>
      <c r="J555" s="179" t="s">
        <v>98</v>
      </c>
      <c r="K555" s="179"/>
      <c r="L555" s="179"/>
      <c r="M555" s="179"/>
      <c r="N555" s="179"/>
      <c r="O555" s="179" t="s">
        <v>98</v>
      </c>
      <c r="P555" s="179"/>
      <c r="Q555" s="179"/>
      <c r="R555" s="179"/>
      <c r="S555" s="179"/>
      <c r="T555" s="179"/>
      <c r="U555" s="179"/>
      <c r="V555" s="179"/>
      <c r="W555" s="179"/>
      <c r="X555" s="179"/>
      <c r="Y555" s="151"/>
      <c r="Z555" s="151"/>
      <c r="AA555" s="151"/>
      <c r="AB555" s="151"/>
      <c r="AC555" s="151"/>
      <c r="AD555" s="145"/>
      <c r="AE555" s="145"/>
      <c r="AF555" s="145"/>
      <c r="AG555" s="145"/>
      <c r="AH555" s="14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c r="BR555" s="1"/>
      <c r="BS555" s="1"/>
      <c r="BT555" s="1"/>
      <c r="BU555" s="1"/>
      <c r="BV555" s="1"/>
      <c r="BW555" s="1"/>
      <c r="BX555" s="1"/>
      <c r="BY555" s="1"/>
      <c r="BZ555" s="2"/>
    </row>
    <row r="556" spans="1:79" ht="63.75" customHeight="1">
      <c r="A556" s="185"/>
      <c r="B556" s="125"/>
      <c r="C556" s="186" t="s">
        <v>333</v>
      </c>
      <c r="D556" s="186"/>
      <c r="E556" s="186"/>
      <c r="F556" s="186"/>
      <c r="G556" s="186"/>
      <c r="H556" s="186"/>
      <c r="I556" s="186"/>
      <c r="J556" s="187" t="s">
        <v>100</v>
      </c>
      <c r="K556" s="187"/>
      <c r="L556" s="187"/>
      <c r="M556" s="187"/>
      <c r="N556" s="187"/>
      <c r="O556" s="188" t="s">
        <v>201</v>
      </c>
      <c r="P556" s="189"/>
      <c r="Q556" s="189"/>
      <c r="R556" s="189"/>
      <c r="S556" s="189"/>
      <c r="T556" s="189"/>
      <c r="U556" s="189"/>
      <c r="V556" s="189"/>
      <c r="W556" s="189"/>
      <c r="X556" s="190"/>
      <c r="Y556" s="145">
        <v>0</v>
      </c>
      <c r="Z556" s="145"/>
      <c r="AA556" s="145"/>
      <c r="AB556" s="145"/>
      <c r="AC556" s="145"/>
      <c r="AD556" s="145">
        <v>17499</v>
      </c>
      <c r="AE556" s="145"/>
      <c r="AF556" s="145"/>
      <c r="AG556" s="145"/>
      <c r="AH556" s="145"/>
      <c r="AI556" s="182">
        <v>17499</v>
      </c>
      <c r="AJ556" s="183"/>
      <c r="AK556" s="183"/>
      <c r="AL556" s="183"/>
      <c r="AM556" s="184"/>
      <c r="AN556" s="182">
        <v>0</v>
      </c>
      <c r="AO556" s="183"/>
      <c r="AP556" s="183"/>
      <c r="AQ556" s="183"/>
      <c r="AR556" s="184"/>
      <c r="AS556" s="182">
        <v>0</v>
      </c>
      <c r="AT556" s="183"/>
      <c r="AU556" s="183"/>
      <c r="AV556" s="183"/>
      <c r="AW556" s="184"/>
      <c r="AX556" s="182">
        <v>0</v>
      </c>
      <c r="AY556" s="183"/>
      <c r="AZ556" s="183"/>
      <c r="BA556" s="183"/>
      <c r="BB556" s="184"/>
      <c r="BC556" s="182">
        <f t="shared" si="29"/>
        <v>0</v>
      </c>
      <c r="BD556" s="183"/>
      <c r="BE556" s="183"/>
      <c r="BF556" s="183"/>
      <c r="BG556" s="184"/>
      <c r="BH556" s="182">
        <f t="shared" si="30"/>
        <v>-17499</v>
      </c>
      <c r="BI556" s="183"/>
      <c r="BJ556" s="183"/>
      <c r="BK556" s="183"/>
      <c r="BL556" s="184"/>
      <c r="BM556" s="182">
        <v>-17499</v>
      </c>
      <c r="BN556" s="183"/>
      <c r="BO556" s="183"/>
      <c r="BP556" s="183"/>
      <c r="BQ556" s="184"/>
      <c r="BR556" s="1"/>
      <c r="BS556" s="1"/>
      <c r="BT556" s="1"/>
      <c r="BU556" s="1"/>
      <c r="BV556" s="1"/>
      <c r="BW556" s="1"/>
      <c r="BX556" s="1"/>
      <c r="BY556" s="1"/>
      <c r="BZ556" s="2"/>
    </row>
    <row r="557" spans="1:79" ht="18.75" customHeight="1">
      <c r="A557" s="85"/>
      <c r="B557" s="86"/>
      <c r="C557" s="178" t="s">
        <v>360</v>
      </c>
      <c r="D557" s="178"/>
      <c r="E557" s="178"/>
      <c r="F557" s="178"/>
      <c r="G557" s="178"/>
      <c r="H557" s="178"/>
      <c r="I557" s="178"/>
      <c r="J557" s="179" t="s">
        <v>98</v>
      </c>
      <c r="K557" s="179"/>
      <c r="L557" s="179"/>
      <c r="M557" s="179"/>
      <c r="N557" s="179"/>
      <c r="O557" s="179" t="s">
        <v>98</v>
      </c>
      <c r="P557" s="179"/>
      <c r="Q557" s="179"/>
      <c r="R557" s="179"/>
      <c r="S557" s="179"/>
      <c r="T557" s="179"/>
      <c r="U557" s="179"/>
      <c r="V557" s="179"/>
      <c r="W557" s="179"/>
      <c r="X557" s="179"/>
      <c r="Y557" s="151"/>
      <c r="Z557" s="151"/>
      <c r="AA557" s="151"/>
      <c r="AB557" s="151"/>
      <c r="AC557" s="151"/>
      <c r="AD557" s="145"/>
      <c r="AE557" s="145"/>
      <c r="AF557" s="145"/>
      <c r="AG557" s="145"/>
      <c r="AH557" s="14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
      <c r="BS557" s="1"/>
      <c r="BT557" s="1"/>
      <c r="BU557" s="1"/>
      <c r="BV557" s="1"/>
      <c r="BW557" s="1"/>
      <c r="BX557" s="1"/>
      <c r="BY557" s="1"/>
      <c r="BZ557" s="2"/>
    </row>
    <row r="558" spans="1:79" ht="63.75" customHeight="1">
      <c r="A558" s="185"/>
      <c r="B558" s="125"/>
      <c r="C558" s="186" t="s">
        <v>397</v>
      </c>
      <c r="D558" s="186"/>
      <c r="E558" s="186"/>
      <c r="F558" s="186"/>
      <c r="G558" s="186"/>
      <c r="H558" s="186"/>
      <c r="I558" s="186"/>
      <c r="J558" s="187" t="s">
        <v>362</v>
      </c>
      <c r="K558" s="187"/>
      <c r="L558" s="187"/>
      <c r="M558" s="187"/>
      <c r="N558" s="187"/>
      <c r="O558" s="188" t="s">
        <v>201</v>
      </c>
      <c r="P558" s="189"/>
      <c r="Q558" s="189"/>
      <c r="R558" s="189"/>
      <c r="S558" s="189"/>
      <c r="T558" s="189"/>
      <c r="U558" s="189"/>
      <c r="V558" s="189"/>
      <c r="W558" s="189"/>
      <c r="X558" s="190"/>
      <c r="Y558" s="145">
        <v>0</v>
      </c>
      <c r="Z558" s="145"/>
      <c r="AA558" s="145"/>
      <c r="AB558" s="145"/>
      <c r="AC558" s="145"/>
      <c r="AD558" s="145">
        <v>100</v>
      </c>
      <c r="AE558" s="145"/>
      <c r="AF558" s="145"/>
      <c r="AG558" s="145"/>
      <c r="AH558" s="145"/>
      <c r="AI558" s="182">
        <v>100</v>
      </c>
      <c r="AJ558" s="183"/>
      <c r="AK558" s="183"/>
      <c r="AL558" s="183"/>
      <c r="AM558" s="184"/>
      <c r="AN558" s="182">
        <v>0</v>
      </c>
      <c r="AO558" s="183"/>
      <c r="AP558" s="183"/>
      <c r="AQ558" s="183"/>
      <c r="AR558" s="184"/>
      <c r="AS558" s="182">
        <v>0</v>
      </c>
      <c r="AT558" s="183"/>
      <c r="AU558" s="183"/>
      <c r="AV558" s="183"/>
      <c r="AW558" s="184"/>
      <c r="AX558" s="182">
        <v>0</v>
      </c>
      <c r="AY558" s="183"/>
      <c r="AZ558" s="183"/>
      <c r="BA558" s="183"/>
      <c r="BB558" s="184"/>
      <c r="BC558" s="182">
        <f t="shared" si="29"/>
        <v>0</v>
      </c>
      <c r="BD558" s="183"/>
      <c r="BE558" s="183"/>
      <c r="BF558" s="183"/>
      <c r="BG558" s="184"/>
      <c r="BH558" s="182">
        <f t="shared" si="30"/>
        <v>-100</v>
      </c>
      <c r="BI558" s="183"/>
      <c r="BJ558" s="183"/>
      <c r="BK558" s="183"/>
      <c r="BL558" s="184"/>
      <c r="BM558" s="182">
        <v>-100</v>
      </c>
      <c r="BN558" s="183"/>
      <c r="BO558" s="183"/>
      <c r="BP558" s="183"/>
      <c r="BQ558" s="184"/>
      <c r="BR558" s="1"/>
      <c r="BS558" s="1"/>
      <c r="BT558" s="1"/>
      <c r="BU558" s="1"/>
      <c r="BV558" s="1"/>
      <c r="BW558" s="1"/>
      <c r="BX558" s="1"/>
      <c r="BY558" s="1"/>
      <c r="BZ558" s="2"/>
    </row>
    <row r="559" spans="1:79" s="6" customFormat="1" ht="51" customHeight="1">
      <c r="A559" s="85"/>
      <c r="B559" s="86"/>
      <c r="C559" s="178" t="s">
        <v>502</v>
      </c>
      <c r="D559" s="178"/>
      <c r="E559" s="178"/>
      <c r="F559" s="178"/>
      <c r="G559" s="178"/>
      <c r="H559" s="178"/>
      <c r="I559" s="178"/>
      <c r="J559" s="179" t="s">
        <v>98</v>
      </c>
      <c r="K559" s="179"/>
      <c r="L559" s="179"/>
      <c r="M559" s="179"/>
      <c r="N559" s="179"/>
      <c r="O559" s="179" t="s">
        <v>98</v>
      </c>
      <c r="P559" s="179"/>
      <c r="Q559" s="179"/>
      <c r="R559" s="179"/>
      <c r="S559" s="179"/>
      <c r="T559" s="179"/>
      <c r="U559" s="179"/>
      <c r="V559" s="179"/>
      <c r="W559" s="179"/>
      <c r="X559" s="179"/>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151"/>
      <c r="BN559" s="151"/>
      <c r="BO559" s="151"/>
      <c r="BP559" s="151"/>
      <c r="BQ559" s="151"/>
      <c r="BR559" s="4"/>
      <c r="BS559" s="4"/>
      <c r="BT559" s="4"/>
      <c r="BU559" s="4"/>
      <c r="BV559" s="4"/>
      <c r="BW559" s="4"/>
      <c r="BX559" s="4"/>
      <c r="BY559" s="4"/>
      <c r="BZ559" s="5"/>
      <c r="CA559" s="6" t="s">
        <v>24</v>
      </c>
    </row>
    <row r="560" spans="1:79" s="6" customFormat="1" ht="66.75" customHeight="1">
      <c r="A560" s="85"/>
      <c r="B560" s="86"/>
      <c r="C560" s="178" t="s">
        <v>503</v>
      </c>
      <c r="D560" s="178"/>
      <c r="E560" s="178"/>
      <c r="F560" s="178"/>
      <c r="G560" s="178"/>
      <c r="H560" s="178"/>
      <c r="I560" s="178"/>
      <c r="J560" s="179" t="s">
        <v>98</v>
      </c>
      <c r="K560" s="179"/>
      <c r="L560" s="179"/>
      <c r="M560" s="179"/>
      <c r="N560" s="179"/>
      <c r="O560" s="179" t="s">
        <v>98</v>
      </c>
      <c r="P560" s="179"/>
      <c r="Q560" s="179"/>
      <c r="R560" s="179"/>
      <c r="S560" s="179"/>
      <c r="T560" s="179"/>
      <c r="U560" s="179"/>
      <c r="V560" s="179"/>
      <c r="W560" s="179"/>
      <c r="X560" s="179"/>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c r="BR560" s="4"/>
      <c r="BS560" s="4"/>
      <c r="BT560" s="4"/>
      <c r="BU560" s="4"/>
      <c r="BV560" s="4"/>
      <c r="BW560" s="4"/>
      <c r="BX560" s="4"/>
      <c r="BY560" s="4"/>
      <c r="BZ560" s="5"/>
      <c r="CA560" s="6" t="s">
        <v>24</v>
      </c>
    </row>
    <row r="561" spans="1:79" s="6" customFormat="1" ht="18.75" customHeight="1">
      <c r="A561" s="85"/>
      <c r="B561" s="86"/>
      <c r="C561" s="178" t="s">
        <v>97</v>
      </c>
      <c r="D561" s="178"/>
      <c r="E561" s="178"/>
      <c r="F561" s="178"/>
      <c r="G561" s="178"/>
      <c r="H561" s="178"/>
      <c r="I561" s="178"/>
      <c r="J561" s="179" t="s">
        <v>98</v>
      </c>
      <c r="K561" s="179"/>
      <c r="L561" s="179"/>
      <c r="M561" s="179"/>
      <c r="N561" s="179"/>
      <c r="O561" s="179" t="s">
        <v>98</v>
      </c>
      <c r="P561" s="179"/>
      <c r="Q561" s="179"/>
      <c r="R561" s="179"/>
      <c r="S561" s="179"/>
      <c r="T561" s="179"/>
      <c r="U561" s="179"/>
      <c r="V561" s="179"/>
      <c r="W561" s="179"/>
      <c r="X561" s="179"/>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c r="BR561" s="4"/>
      <c r="BS561" s="4"/>
      <c r="BT561" s="4"/>
      <c r="BU561" s="4"/>
      <c r="BV561" s="4"/>
      <c r="BW561" s="4"/>
      <c r="BX561" s="4"/>
      <c r="BY561" s="4"/>
      <c r="BZ561" s="5"/>
      <c r="CA561" s="6" t="s">
        <v>24</v>
      </c>
    </row>
    <row r="562" spans="1:79" ht="72" customHeight="1">
      <c r="A562" s="185"/>
      <c r="B562" s="125"/>
      <c r="C562" s="186" t="s">
        <v>171</v>
      </c>
      <c r="D562" s="186"/>
      <c r="E562" s="186"/>
      <c r="F562" s="186"/>
      <c r="G562" s="186"/>
      <c r="H562" s="186"/>
      <c r="I562" s="186"/>
      <c r="J562" s="187" t="s">
        <v>100</v>
      </c>
      <c r="K562" s="187"/>
      <c r="L562" s="187"/>
      <c r="M562" s="187"/>
      <c r="N562" s="187"/>
      <c r="O562" s="188" t="s">
        <v>117</v>
      </c>
      <c r="P562" s="189"/>
      <c r="Q562" s="189"/>
      <c r="R562" s="189"/>
      <c r="S562" s="189"/>
      <c r="T562" s="189"/>
      <c r="U562" s="189"/>
      <c r="V562" s="189"/>
      <c r="W562" s="189"/>
      <c r="X562" s="190"/>
      <c r="Y562" s="145">
        <v>0</v>
      </c>
      <c r="Z562" s="145"/>
      <c r="AA562" s="145"/>
      <c r="AB562" s="145"/>
      <c r="AC562" s="145"/>
      <c r="AD562" s="145">
        <v>12150</v>
      </c>
      <c r="AE562" s="145"/>
      <c r="AF562" s="145"/>
      <c r="AG562" s="145"/>
      <c r="AH562" s="145"/>
      <c r="AI562" s="182">
        <v>12150</v>
      </c>
      <c r="AJ562" s="183"/>
      <c r="AK562" s="183"/>
      <c r="AL562" s="183"/>
      <c r="AM562" s="184"/>
      <c r="AN562" s="182">
        <v>0</v>
      </c>
      <c r="AO562" s="183"/>
      <c r="AP562" s="183"/>
      <c r="AQ562" s="183"/>
      <c r="AR562" s="184"/>
      <c r="AS562" s="182">
        <v>12150</v>
      </c>
      <c r="AT562" s="183"/>
      <c r="AU562" s="183"/>
      <c r="AV562" s="183"/>
      <c r="AW562" s="184"/>
      <c r="AX562" s="182">
        <v>12150</v>
      </c>
      <c r="AY562" s="183"/>
      <c r="AZ562" s="183"/>
      <c r="BA562" s="183"/>
      <c r="BB562" s="184"/>
      <c r="BC562" s="182">
        <f t="shared" ref="BC562:BC648" si="31">AN562-Y562</f>
        <v>0</v>
      </c>
      <c r="BD562" s="183"/>
      <c r="BE562" s="183"/>
      <c r="BF562" s="183"/>
      <c r="BG562" s="184"/>
      <c r="BH562" s="182">
        <f t="shared" ref="BH562:BH648" si="32">AS562-AD562</f>
        <v>0</v>
      </c>
      <c r="BI562" s="183"/>
      <c r="BJ562" s="183"/>
      <c r="BK562" s="183"/>
      <c r="BL562" s="184"/>
      <c r="BM562" s="182">
        <v>0</v>
      </c>
      <c r="BN562" s="183"/>
      <c r="BO562" s="183"/>
      <c r="BP562" s="183"/>
      <c r="BQ562" s="184"/>
      <c r="BR562" s="1"/>
      <c r="BS562" s="1"/>
      <c r="BT562" s="1"/>
      <c r="BU562" s="1"/>
      <c r="BV562" s="1"/>
      <c r="BW562" s="1"/>
      <c r="BX562" s="1"/>
      <c r="BY562" s="1"/>
      <c r="BZ562" s="2"/>
    </row>
    <row r="563" spans="1:79" ht="78" customHeight="1">
      <c r="A563" s="185"/>
      <c r="B563" s="125"/>
      <c r="C563" s="186" t="s">
        <v>172</v>
      </c>
      <c r="D563" s="186"/>
      <c r="E563" s="186"/>
      <c r="F563" s="186"/>
      <c r="G563" s="186"/>
      <c r="H563" s="186"/>
      <c r="I563" s="186"/>
      <c r="J563" s="187" t="s">
        <v>100</v>
      </c>
      <c r="K563" s="187"/>
      <c r="L563" s="187"/>
      <c r="M563" s="187"/>
      <c r="N563" s="187"/>
      <c r="O563" s="188" t="s">
        <v>117</v>
      </c>
      <c r="P563" s="189"/>
      <c r="Q563" s="189"/>
      <c r="R563" s="189"/>
      <c r="S563" s="189"/>
      <c r="T563" s="189"/>
      <c r="U563" s="189"/>
      <c r="V563" s="189"/>
      <c r="W563" s="189"/>
      <c r="X563" s="190"/>
      <c r="Y563" s="145">
        <v>0</v>
      </c>
      <c r="Z563" s="145"/>
      <c r="AA563" s="145"/>
      <c r="AB563" s="145"/>
      <c r="AC563" s="145"/>
      <c r="AD563" s="145">
        <v>200000</v>
      </c>
      <c r="AE563" s="145"/>
      <c r="AF563" s="145"/>
      <c r="AG563" s="145"/>
      <c r="AH563" s="145"/>
      <c r="AI563" s="182">
        <v>200000</v>
      </c>
      <c r="AJ563" s="183"/>
      <c r="AK563" s="183"/>
      <c r="AL563" s="183"/>
      <c r="AM563" s="184"/>
      <c r="AN563" s="182">
        <v>0</v>
      </c>
      <c r="AO563" s="183"/>
      <c r="AP563" s="183"/>
      <c r="AQ563" s="183"/>
      <c r="AR563" s="184"/>
      <c r="AS563" s="182">
        <v>0</v>
      </c>
      <c r="AT563" s="183"/>
      <c r="AU563" s="183"/>
      <c r="AV563" s="183"/>
      <c r="AW563" s="184"/>
      <c r="AX563" s="182">
        <v>0</v>
      </c>
      <c r="AY563" s="183"/>
      <c r="AZ563" s="183"/>
      <c r="BA563" s="183"/>
      <c r="BB563" s="184"/>
      <c r="BC563" s="182">
        <f t="shared" si="31"/>
        <v>0</v>
      </c>
      <c r="BD563" s="183"/>
      <c r="BE563" s="183"/>
      <c r="BF563" s="183"/>
      <c r="BG563" s="184"/>
      <c r="BH563" s="182">
        <f t="shared" si="32"/>
        <v>-200000</v>
      </c>
      <c r="BI563" s="183"/>
      <c r="BJ563" s="183"/>
      <c r="BK563" s="183"/>
      <c r="BL563" s="184"/>
      <c r="BM563" s="182">
        <v>-200000</v>
      </c>
      <c r="BN563" s="183"/>
      <c r="BO563" s="183"/>
      <c r="BP563" s="183"/>
      <c r="BQ563" s="184"/>
      <c r="BR563" s="1"/>
      <c r="BS563" s="1"/>
      <c r="BT563" s="1"/>
      <c r="BU563" s="1"/>
      <c r="BV563" s="1"/>
      <c r="BW563" s="1"/>
      <c r="BX563" s="1"/>
      <c r="BY563" s="1"/>
      <c r="BZ563" s="2"/>
    </row>
    <row r="564" spans="1:79" ht="18.75" customHeight="1">
      <c r="A564" s="85"/>
      <c r="B564" s="86"/>
      <c r="C564" s="178" t="s">
        <v>198</v>
      </c>
      <c r="D564" s="178"/>
      <c r="E564" s="178"/>
      <c r="F564" s="178"/>
      <c r="G564" s="178"/>
      <c r="H564" s="178"/>
      <c r="I564" s="178"/>
      <c r="J564" s="179" t="s">
        <v>98</v>
      </c>
      <c r="K564" s="179"/>
      <c r="L564" s="179"/>
      <c r="M564" s="179"/>
      <c r="N564" s="179"/>
      <c r="O564" s="179" t="s">
        <v>98</v>
      </c>
      <c r="P564" s="179"/>
      <c r="Q564" s="179"/>
      <c r="R564" s="179"/>
      <c r="S564" s="179"/>
      <c r="T564" s="179"/>
      <c r="U564" s="179"/>
      <c r="V564" s="179"/>
      <c r="W564" s="179"/>
      <c r="X564" s="179"/>
      <c r="Y564" s="201"/>
      <c r="Z564" s="202"/>
      <c r="AA564" s="202"/>
      <c r="AB564" s="202"/>
      <c r="AC564" s="203"/>
      <c r="AD564" s="145"/>
      <c r="AE564" s="145"/>
      <c r="AF564" s="145"/>
      <c r="AG564" s="145"/>
      <c r="AH564" s="14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c r="BR564" s="1"/>
      <c r="BS564" s="1"/>
      <c r="BT564" s="1"/>
      <c r="BU564" s="1"/>
      <c r="BV564" s="1"/>
      <c r="BW564" s="1"/>
      <c r="BX564" s="1"/>
      <c r="BY564" s="1"/>
      <c r="BZ564" s="2"/>
    </row>
    <row r="565" spans="1:79" ht="63.75" customHeight="1">
      <c r="A565" s="185"/>
      <c r="B565" s="125"/>
      <c r="C565" s="186" t="s">
        <v>259</v>
      </c>
      <c r="D565" s="186"/>
      <c r="E565" s="186"/>
      <c r="F565" s="186"/>
      <c r="G565" s="186"/>
      <c r="H565" s="186"/>
      <c r="I565" s="186"/>
      <c r="J565" s="187" t="s">
        <v>205</v>
      </c>
      <c r="K565" s="187"/>
      <c r="L565" s="187"/>
      <c r="M565" s="187"/>
      <c r="N565" s="187"/>
      <c r="O565" s="188" t="s">
        <v>112</v>
      </c>
      <c r="P565" s="189"/>
      <c r="Q565" s="189"/>
      <c r="R565" s="189"/>
      <c r="S565" s="189"/>
      <c r="T565" s="189"/>
      <c r="U565" s="189"/>
      <c r="V565" s="189"/>
      <c r="W565" s="189"/>
      <c r="X565" s="190"/>
      <c r="Y565" s="145">
        <v>0</v>
      </c>
      <c r="Z565" s="145"/>
      <c r="AA565" s="145"/>
      <c r="AB565" s="145"/>
      <c r="AC565" s="145"/>
      <c r="AD565" s="145">
        <v>80</v>
      </c>
      <c r="AE565" s="145"/>
      <c r="AF565" s="145"/>
      <c r="AG565" s="145"/>
      <c r="AH565" s="145"/>
      <c r="AI565" s="182">
        <v>80</v>
      </c>
      <c r="AJ565" s="183"/>
      <c r="AK565" s="183"/>
      <c r="AL565" s="183"/>
      <c r="AM565" s="184"/>
      <c r="AN565" s="182">
        <v>0</v>
      </c>
      <c r="AO565" s="183"/>
      <c r="AP565" s="183"/>
      <c r="AQ565" s="183"/>
      <c r="AR565" s="184"/>
      <c r="AS565" s="182">
        <v>0</v>
      </c>
      <c r="AT565" s="183"/>
      <c r="AU565" s="183"/>
      <c r="AV565" s="183"/>
      <c r="AW565" s="184"/>
      <c r="AX565" s="182">
        <v>0</v>
      </c>
      <c r="AY565" s="183"/>
      <c r="AZ565" s="183"/>
      <c r="BA565" s="183"/>
      <c r="BB565" s="184"/>
      <c r="BC565" s="182">
        <f t="shared" si="31"/>
        <v>0</v>
      </c>
      <c r="BD565" s="183"/>
      <c r="BE565" s="183"/>
      <c r="BF565" s="183"/>
      <c r="BG565" s="184"/>
      <c r="BH565" s="182">
        <f t="shared" si="32"/>
        <v>-80</v>
      </c>
      <c r="BI565" s="183"/>
      <c r="BJ565" s="183"/>
      <c r="BK565" s="183"/>
      <c r="BL565" s="184"/>
      <c r="BM565" s="182">
        <v>-80</v>
      </c>
      <c r="BN565" s="183"/>
      <c r="BO565" s="183"/>
      <c r="BP565" s="183"/>
      <c r="BQ565" s="184"/>
      <c r="BR565" s="1"/>
      <c r="BS565" s="1"/>
      <c r="BT565" s="1"/>
      <c r="BU565" s="1"/>
      <c r="BV565" s="1"/>
      <c r="BW565" s="1"/>
      <c r="BX565" s="1"/>
      <c r="BY565" s="1"/>
      <c r="BZ565" s="2"/>
    </row>
    <row r="566" spans="1:79" ht="18.75" customHeight="1">
      <c r="A566" s="85"/>
      <c r="B566" s="86"/>
      <c r="C566" s="178" t="s">
        <v>281</v>
      </c>
      <c r="D566" s="178"/>
      <c r="E566" s="178"/>
      <c r="F566" s="178"/>
      <c r="G566" s="178"/>
      <c r="H566" s="178"/>
      <c r="I566" s="178"/>
      <c r="J566" s="179" t="s">
        <v>98</v>
      </c>
      <c r="K566" s="179"/>
      <c r="L566" s="179"/>
      <c r="M566" s="179"/>
      <c r="N566" s="179"/>
      <c r="O566" s="179" t="s">
        <v>98</v>
      </c>
      <c r="P566" s="179"/>
      <c r="Q566" s="179"/>
      <c r="R566" s="179"/>
      <c r="S566" s="179"/>
      <c r="T566" s="179"/>
      <c r="U566" s="179"/>
      <c r="V566" s="179"/>
      <c r="W566" s="179"/>
      <c r="X566" s="179"/>
      <c r="Y566" s="151"/>
      <c r="Z566" s="151"/>
      <c r="AA566" s="151"/>
      <c r="AB566" s="151"/>
      <c r="AC566" s="151"/>
      <c r="AD566" s="145"/>
      <c r="AE566" s="145"/>
      <c r="AF566" s="145"/>
      <c r="AG566" s="145"/>
      <c r="AH566" s="14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
      <c r="BS566" s="1"/>
      <c r="BT566" s="1"/>
      <c r="BU566" s="1"/>
      <c r="BV566" s="1"/>
      <c r="BW566" s="1"/>
      <c r="BX566" s="1"/>
      <c r="BY566" s="1"/>
      <c r="BZ566" s="2"/>
    </row>
    <row r="567" spans="1:79" ht="64.5" customHeight="1">
      <c r="A567" s="185"/>
      <c r="B567" s="125"/>
      <c r="C567" s="186" t="s">
        <v>337</v>
      </c>
      <c r="D567" s="186"/>
      <c r="E567" s="186"/>
      <c r="F567" s="186"/>
      <c r="G567" s="186"/>
      <c r="H567" s="186"/>
      <c r="I567" s="186"/>
      <c r="J567" s="187" t="s">
        <v>100</v>
      </c>
      <c r="K567" s="187"/>
      <c r="L567" s="187"/>
      <c r="M567" s="187"/>
      <c r="N567" s="187"/>
      <c r="O567" s="188" t="s">
        <v>201</v>
      </c>
      <c r="P567" s="189"/>
      <c r="Q567" s="189"/>
      <c r="R567" s="189"/>
      <c r="S567" s="189"/>
      <c r="T567" s="189"/>
      <c r="U567" s="189"/>
      <c r="V567" s="189"/>
      <c r="W567" s="189"/>
      <c r="X567" s="190"/>
      <c r="Y567" s="145">
        <v>0</v>
      </c>
      <c r="Z567" s="145"/>
      <c r="AA567" s="145"/>
      <c r="AB567" s="145"/>
      <c r="AC567" s="145"/>
      <c r="AD567" s="145">
        <v>2500</v>
      </c>
      <c r="AE567" s="145"/>
      <c r="AF567" s="145"/>
      <c r="AG567" s="145"/>
      <c r="AH567" s="145"/>
      <c r="AI567" s="182">
        <v>2500</v>
      </c>
      <c r="AJ567" s="183"/>
      <c r="AK567" s="183"/>
      <c r="AL567" s="183"/>
      <c r="AM567" s="184"/>
      <c r="AN567" s="182">
        <v>0</v>
      </c>
      <c r="AO567" s="183"/>
      <c r="AP567" s="183"/>
      <c r="AQ567" s="183"/>
      <c r="AR567" s="184"/>
      <c r="AS567" s="182">
        <v>0</v>
      </c>
      <c r="AT567" s="183"/>
      <c r="AU567" s="183"/>
      <c r="AV567" s="183"/>
      <c r="AW567" s="184"/>
      <c r="AX567" s="182">
        <v>0</v>
      </c>
      <c r="AY567" s="183"/>
      <c r="AZ567" s="183"/>
      <c r="BA567" s="183"/>
      <c r="BB567" s="184"/>
      <c r="BC567" s="182">
        <f t="shared" si="31"/>
        <v>0</v>
      </c>
      <c r="BD567" s="183"/>
      <c r="BE567" s="183"/>
      <c r="BF567" s="183"/>
      <c r="BG567" s="184"/>
      <c r="BH567" s="182">
        <f t="shared" si="32"/>
        <v>-2500</v>
      </c>
      <c r="BI567" s="183"/>
      <c r="BJ567" s="183"/>
      <c r="BK567" s="183"/>
      <c r="BL567" s="184"/>
      <c r="BM567" s="182">
        <v>-2500</v>
      </c>
      <c r="BN567" s="183"/>
      <c r="BO567" s="183"/>
      <c r="BP567" s="183"/>
      <c r="BQ567" s="184"/>
      <c r="BR567" s="1"/>
      <c r="BS567" s="1"/>
      <c r="BT567" s="1"/>
      <c r="BU567" s="1"/>
      <c r="BV567" s="1"/>
      <c r="BW567" s="1"/>
      <c r="BX567" s="1"/>
      <c r="BY567" s="1"/>
      <c r="BZ567" s="2"/>
    </row>
    <row r="568" spans="1:79" ht="18.75" customHeight="1">
      <c r="A568" s="85"/>
      <c r="B568" s="86"/>
      <c r="C568" s="178" t="s">
        <v>360</v>
      </c>
      <c r="D568" s="178"/>
      <c r="E568" s="178"/>
      <c r="F568" s="178"/>
      <c r="G568" s="178"/>
      <c r="H568" s="178"/>
      <c r="I568" s="178"/>
      <c r="J568" s="179" t="s">
        <v>98</v>
      </c>
      <c r="K568" s="179"/>
      <c r="L568" s="179"/>
      <c r="M568" s="179"/>
      <c r="N568" s="179"/>
      <c r="O568" s="179" t="s">
        <v>98</v>
      </c>
      <c r="P568" s="179"/>
      <c r="Q568" s="179"/>
      <c r="R568" s="179"/>
      <c r="S568" s="179"/>
      <c r="T568" s="179"/>
      <c r="U568" s="179"/>
      <c r="V568" s="179"/>
      <c r="W568" s="179"/>
      <c r="X568" s="179"/>
      <c r="Y568" s="151"/>
      <c r="Z568" s="151"/>
      <c r="AA568" s="151"/>
      <c r="AB568" s="151"/>
      <c r="AC568" s="151"/>
      <c r="AD568" s="145"/>
      <c r="AE568" s="145"/>
      <c r="AF568" s="145"/>
      <c r="AG568" s="145"/>
      <c r="AH568" s="14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
      <c r="BS568" s="1"/>
      <c r="BT568" s="1"/>
      <c r="BU568" s="1"/>
      <c r="BV568" s="1"/>
      <c r="BW568" s="1"/>
      <c r="BX568" s="1"/>
      <c r="BY568" s="1"/>
      <c r="BZ568" s="2"/>
    </row>
    <row r="569" spans="1:79" ht="53.45" customHeight="1">
      <c r="A569" s="185"/>
      <c r="B569" s="125"/>
      <c r="C569" s="186" t="s">
        <v>401</v>
      </c>
      <c r="D569" s="186"/>
      <c r="E569" s="186"/>
      <c r="F569" s="186"/>
      <c r="G569" s="186"/>
      <c r="H569" s="186"/>
      <c r="I569" s="186"/>
      <c r="J569" s="187" t="s">
        <v>362</v>
      </c>
      <c r="K569" s="187"/>
      <c r="L569" s="187"/>
      <c r="M569" s="187"/>
      <c r="N569" s="187"/>
      <c r="O569" s="188" t="s">
        <v>201</v>
      </c>
      <c r="P569" s="189"/>
      <c r="Q569" s="189"/>
      <c r="R569" s="189"/>
      <c r="S569" s="189"/>
      <c r="T569" s="189"/>
      <c r="U569" s="189"/>
      <c r="V569" s="189"/>
      <c r="W569" s="189"/>
      <c r="X569" s="190"/>
      <c r="Y569" s="145">
        <v>0</v>
      </c>
      <c r="Z569" s="145"/>
      <c r="AA569" s="145"/>
      <c r="AB569" s="145"/>
      <c r="AC569" s="145"/>
      <c r="AD569" s="145">
        <v>100</v>
      </c>
      <c r="AE569" s="145"/>
      <c r="AF569" s="145"/>
      <c r="AG569" s="145"/>
      <c r="AH569" s="145"/>
      <c r="AI569" s="182">
        <v>100</v>
      </c>
      <c r="AJ569" s="183"/>
      <c r="AK569" s="183"/>
      <c r="AL569" s="183"/>
      <c r="AM569" s="184"/>
      <c r="AN569" s="182">
        <v>0</v>
      </c>
      <c r="AO569" s="183"/>
      <c r="AP569" s="183"/>
      <c r="AQ569" s="183"/>
      <c r="AR569" s="184"/>
      <c r="AS569" s="182">
        <v>5.72</v>
      </c>
      <c r="AT569" s="183"/>
      <c r="AU569" s="183"/>
      <c r="AV569" s="183"/>
      <c r="AW569" s="184"/>
      <c r="AX569" s="182">
        <v>5.72</v>
      </c>
      <c r="AY569" s="183"/>
      <c r="AZ569" s="183"/>
      <c r="BA569" s="183"/>
      <c r="BB569" s="184"/>
      <c r="BC569" s="182">
        <f t="shared" si="31"/>
        <v>0</v>
      </c>
      <c r="BD569" s="183"/>
      <c r="BE569" s="183"/>
      <c r="BF569" s="183"/>
      <c r="BG569" s="184"/>
      <c r="BH569" s="182">
        <f t="shared" si="32"/>
        <v>-94.28</v>
      </c>
      <c r="BI569" s="183"/>
      <c r="BJ569" s="183"/>
      <c r="BK569" s="183"/>
      <c r="BL569" s="184"/>
      <c r="BM569" s="182">
        <v>-94.28</v>
      </c>
      <c r="BN569" s="183"/>
      <c r="BO569" s="183"/>
      <c r="BP569" s="183"/>
      <c r="BQ569" s="184"/>
      <c r="BR569" s="1"/>
      <c r="BS569" s="1"/>
      <c r="BT569" s="1"/>
      <c r="BU569" s="1"/>
      <c r="BV569" s="1"/>
      <c r="BW569" s="1"/>
      <c r="BX569" s="1"/>
      <c r="BY569" s="1"/>
      <c r="BZ569" s="2"/>
    </row>
    <row r="570" spans="1:79" s="6" customFormat="1" ht="44.25" customHeight="1">
      <c r="A570" s="85"/>
      <c r="B570" s="86"/>
      <c r="C570" s="178" t="s">
        <v>504</v>
      </c>
      <c r="D570" s="178"/>
      <c r="E570" s="178"/>
      <c r="F570" s="178"/>
      <c r="G570" s="178"/>
      <c r="H570" s="178"/>
      <c r="I570" s="178"/>
      <c r="J570" s="179" t="s">
        <v>98</v>
      </c>
      <c r="K570" s="179"/>
      <c r="L570" s="179"/>
      <c r="M570" s="179"/>
      <c r="N570" s="179"/>
      <c r="O570" s="179" t="s">
        <v>98</v>
      </c>
      <c r="P570" s="179"/>
      <c r="Q570" s="179"/>
      <c r="R570" s="179"/>
      <c r="S570" s="179"/>
      <c r="T570" s="179"/>
      <c r="U570" s="179"/>
      <c r="V570" s="179"/>
      <c r="W570" s="179"/>
      <c r="X570" s="179"/>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4"/>
      <c r="BS570" s="4"/>
      <c r="BT570" s="4"/>
      <c r="BU570" s="4"/>
      <c r="BV570" s="4"/>
      <c r="BW570" s="4"/>
      <c r="BX570" s="4"/>
      <c r="BY570" s="4"/>
      <c r="BZ570" s="5"/>
      <c r="CA570" s="6" t="s">
        <v>24</v>
      </c>
    </row>
    <row r="571" spans="1:79" s="6" customFormat="1" ht="18.75" customHeight="1">
      <c r="A571" s="85"/>
      <c r="B571" s="86"/>
      <c r="C571" s="178" t="s">
        <v>97</v>
      </c>
      <c r="D571" s="178"/>
      <c r="E571" s="178"/>
      <c r="F571" s="178"/>
      <c r="G571" s="178"/>
      <c r="H571" s="178"/>
      <c r="I571" s="178"/>
      <c r="J571" s="179" t="s">
        <v>98</v>
      </c>
      <c r="K571" s="179"/>
      <c r="L571" s="179"/>
      <c r="M571" s="179"/>
      <c r="N571" s="179"/>
      <c r="O571" s="179" t="s">
        <v>98</v>
      </c>
      <c r="P571" s="179"/>
      <c r="Q571" s="179"/>
      <c r="R571" s="179"/>
      <c r="S571" s="179"/>
      <c r="T571" s="179"/>
      <c r="U571" s="179"/>
      <c r="V571" s="179"/>
      <c r="W571" s="179"/>
      <c r="X571" s="179"/>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4"/>
      <c r="BS571" s="4"/>
      <c r="BT571" s="4"/>
      <c r="BU571" s="4"/>
      <c r="BV571" s="4"/>
      <c r="BW571" s="4"/>
      <c r="BX571" s="4"/>
      <c r="BY571" s="4"/>
      <c r="BZ571" s="5"/>
      <c r="CA571" s="6" t="s">
        <v>24</v>
      </c>
    </row>
    <row r="572" spans="1:79" ht="50.45" customHeight="1">
      <c r="A572" s="185"/>
      <c r="B572" s="125"/>
      <c r="C572" s="186" t="s">
        <v>173</v>
      </c>
      <c r="D572" s="186"/>
      <c r="E572" s="186"/>
      <c r="F572" s="186"/>
      <c r="G572" s="186"/>
      <c r="H572" s="186"/>
      <c r="I572" s="186"/>
      <c r="J572" s="187" t="s">
        <v>100</v>
      </c>
      <c r="K572" s="187"/>
      <c r="L572" s="187"/>
      <c r="M572" s="187"/>
      <c r="N572" s="187"/>
      <c r="O572" s="188" t="s">
        <v>117</v>
      </c>
      <c r="P572" s="189"/>
      <c r="Q572" s="189"/>
      <c r="R572" s="189"/>
      <c r="S572" s="189"/>
      <c r="T572" s="189"/>
      <c r="U572" s="189"/>
      <c r="V572" s="189"/>
      <c r="W572" s="189"/>
      <c r="X572" s="190"/>
      <c r="Y572" s="145">
        <v>0</v>
      </c>
      <c r="Z572" s="145"/>
      <c r="AA572" s="145"/>
      <c r="AB572" s="145"/>
      <c r="AC572" s="145"/>
      <c r="AD572" s="145">
        <v>10146</v>
      </c>
      <c r="AE572" s="145"/>
      <c r="AF572" s="145"/>
      <c r="AG572" s="145"/>
      <c r="AH572" s="145"/>
      <c r="AI572" s="182">
        <v>10146</v>
      </c>
      <c r="AJ572" s="183"/>
      <c r="AK572" s="183"/>
      <c r="AL572" s="183"/>
      <c r="AM572" s="184"/>
      <c r="AN572" s="182">
        <v>0</v>
      </c>
      <c r="AO572" s="183"/>
      <c r="AP572" s="183"/>
      <c r="AQ572" s="183"/>
      <c r="AR572" s="184"/>
      <c r="AS572" s="182">
        <v>0</v>
      </c>
      <c r="AT572" s="183"/>
      <c r="AU572" s="183"/>
      <c r="AV572" s="183"/>
      <c r="AW572" s="184"/>
      <c r="AX572" s="182">
        <v>0</v>
      </c>
      <c r="AY572" s="183"/>
      <c r="AZ572" s="183"/>
      <c r="BA572" s="183"/>
      <c r="BB572" s="184"/>
      <c r="BC572" s="182">
        <f t="shared" si="31"/>
        <v>0</v>
      </c>
      <c r="BD572" s="183"/>
      <c r="BE572" s="183"/>
      <c r="BF572" s="183"/>
      <c r="BG572" s="184"/>
      <c r="BH572" s="182">
        <f t="shared" si="32"/>
        <v>-10146</v>
      </c>
      <c r="BI572" s="183"/>
      <c r="BJ572" s="183"/>
      <c r="BK572" s="183"/>
      <c r="BL572" s="184"/>
      <c r="BM572" s="182">
        <v>-10146</v>
      </c>
      <c r="BN572" s="183"/>
      <c r="BO572" s="183"/>
      <c r="BP572" s="183"/>
      <c r="BQ572" s="184"/>
      <c r="BR572" s="1"/>
      <c r="BS572" s="1"/>
      <c r="BT572" s="1"/>
      <c r="BU572" s="1"/>
      <c r="BV572" s="1"/>
      <c r="BW572" s="1"/>
      <c r="BX572" s="1"/>
      <c r="BY572" s="1"/>
      <c r="BZ572" s="2"/>
    </row>
    <row r="573" spans="1:79" ht="18.75" customHeight="1">
      <c r="A573" s="85"/>
      <c r="B573" s="86"/>
      <c r="C573" s="178" t="s">
        <v>198</v>
      </c>
      <c r="D573" s="178"/>
      <c r="E573" s="178"/>
      <c r="F573" s="178"/>
      <c r="G573" s="178"/>
      <c r="H573" s="178"/>
      <c r="I573" s="178"/>
      <c r="J573" s="179" t="s">
        <v>98</v>
      </c>
      <c r="K573" s="179"/>
      <c r="L573" s="179"/>
      <c r="M573" s="179"/>
      <c r="N573" s="179"/>
      <c r="O573" s="179" t="s">
        <v>98</v>
      </c>
      <c r="P573" s="179"/>
      <c r="Q573" s="179"/>
      <c r="R573" s="179"/>
      <c r="S573" s="179"/>
      <c r="T573" s="179"/>
      <c r="U573" s="179"/>
      <c r="V573" s="179"/>
      <c r="W573" s="179"/>
      <c r="X573" s="179"/>
      <c r="Y573" s="201"/>
      <c r="Z573" s="202"/>
      <c r="AA573" s="202"/>
      <c r="AB573" s="202"/>
      <c r="AC573" s="203"/>
      <c r="AD573" s="145"/>
      <c r="AE573" s="145"/>
      <c r="AF573" s="145"/>
      <c r="AG573" s="145"/>
      <c r="AH573" s="14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
      <c r="BS573" s="1"/>
      <c r="BT573" s="1"/>
      <c r="BU573" s="1"/>
      <c r="BV573" s="1"/>
      <c r="BW573" s="1"/>
      <c r="BX573" s="1"/>
      <c r="BY573" s="1"/>
      <c r="BZ573" s="2"/>
    </row>
    <row r="574" spans="1:79" ht="55.5" customHeight="1">
      <c r="A574" s="185"/>
      <c r="B574" s="125"/>
      <c r="C574" s="186" t="s">
        <v>260</v>
      </c>
      <c r="D574" s="186"/>
      <c r="E574" s="186"/>
      <c r="F574" s="186"/>
      <c r="G574" s="186"/>
      <c r="H574" s="186"/>
      <c r="I574" s="186"/>
      <c r="J574" s="187" t="s">
        <v>103</v>
      </c>
      <c r="K574" s="187"/>
      <c r="L574" s="187"/>
      <c r="M574" s="187"/>
      <c r="N574" s="187"/>
      <c r="O574" s="188" t="s">
        <v>112</v>
      </c>
      <c r="P574" s="189"/>
      <c r="Q574" s="189"/>
      <c r="R574" s="189"/>
      <c r="S574" s="189"/>
      <c r="T574" s="189"/>
      <c r="U574" s="189"/>
      <c r="V574" s="189"/>
      <c r="W574" s="189"/>
      <c r="X574" s="190"/>
      <c r="Y574" s="145">
        <v>0</v>
      </c>
      <c r="Z574" s="145"/>
      <c r="AA574" s="145"/>
      <c r="AB574" s="145"/>
      <c r="AC574" s="145"/>
      <c r="AD574" s="145">
        <v>1</v>
      </c>
      <c r="AE574" s="145"/>
      <c r="AF574" s="145"/>
      <c r="AG574" s="145"/>
      <c r="AH574" s="145"/>
      <c r="AI574" s="182">
        <v>1</v>
      </c>
      <c r="AJ574" s="183"/>
      <c r="AK574" s="183"/>
      <c r="AL574" s="183"/>
      <c r="AM574" s="184"/>
      <c r="AN574" s="182">
        <v>0</v>
      </c>
      <c r="AO574" s="183"/>
      <c r="AP574" s="183"/>
      <c r="AQ574" s="183"/>
      <c r="AR574" s="184"/>
      <c r="AS574" s="182">
        <v>0</v>
      </c>
      <c r="AT574" s="183"/>
      <c r="AU574" s="183"/>
      <c r="AV574" s="183"/>
      <c r="AW574" s="184"/>
      <c r="AX574" s="182">
        <v>0</v>
      </c>
      <c r="AY574" s="183"/>
      <c r="AZ574" s="183"/>
      <c r="BA574" s="183"/>
      <c r="BB574" s="184"/>
      <c r="BC574" s="182">
        <f t="shared" si="31"/>
        <v>0</v>
      </c>
      <c r="BD574" s="183"/>
      <c r="BE574" s="183"/>
      <c r="BF574" s="183"/>
      <c r="BG574" s="184"/>
      <c r="BH574" s="182">
        <f t="shared" si="32"/>
        <v>-1</v>
      </c>
      <c r="BI574" s="183"/>
      <c r="BJ574" s="183"/>
      <c r="BK574" s="183"/>
      <c r="BL574" s="184"/>
      <c r="BM574" s="182">
        <v>-1</v>
      </c>
      <c r="BN574" s="183"/>
      <c r="BO574" s="183"/>
      <c r="BP574" s="183"/>
      <c r="BQ574" s="184"/>
      <c r="BR574" s="1"/>
      <c r="BS574" s="1"/>
      <c r="BT574" s="1"/>
      <c r="BU574" s="1"/>
      <c r="BV574" s="1"/>
      <c r="BW574" s="1"/>
      <c r="BX574" s="1"/>
      <c r="BY574" s="1"/>
      <c r="BZ574" s="2"/>
    </row>
    <row r="575" spans="1:79" ht="18.75" customHeight="1">
      <c r="A575" s="85"/>
      <c r="B575" s="86"/>
      <c r="C575" s="178" t="s">
        <v>281</v>
      </c>
      <c r="D575" s="178"/>
      <c r="E575" s="178"/>
      <c r="F575" s="178"/>
      <c r="G575" s="178"/>
      <c r="H575" s="178"/>
      <c r="I575" s="178"/>
      <c r="J575" s="179" t="s">
        <v>98</v>
      </c>
      <c r="K575" s="179"/>
      <c r="L575" s="179"/>
      <c r="M575" s="179"/>
      <c r="N575" s="179"/>
      <c r="O575" s="179" t="s">
        <v>98</v>
      </c>
      <c r="P575" s="179"/>
      <c r="Q575" s="179"/>
      <c r="R575" s="179"/>
      <c r="S575" s="179"/>
      <c r="T575" s="179"/>
      <c r="U575" s="179"/>
      <c r="V575" s="179"/>
      <c r="W575" s="179"/>
      <c r="X575" s="179"/>
      <c r="Y575" s="151"/>
      <c r="Z575" s="151"/>
      <c r="AA575" s="151"/>
      <c r="AB575" s="151"/>
      <c r="AC575" s="151"/>
      <c r="AD575" s="145"/>
      <c r="AE575" s="145"/>
      <c r="AF575" s="145"/>
      <c r="AG575" s="145"/>
      <c r="AH575" s="14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
      <c r="BS575" s="1"/>
      <c r="BT575" s="1"/>
      <c r="BU575" s="1"/>
      <c r="BV575" s="1"/>
      <c r="BW575" s="1"/>
      <c r="BX575" s="1"/>
      <c r="BY575" s="1"/>
      <c r="BZ575" s="2"/>
    </row>
    <row r="576" spans="1:79" ht="57" customHeight="1">
      <c r="A576" s="185"/>
      <c r="B576" s="125"/>
      <c r="C576" s="186" t="s">
        <v>338</v>
      </c>
      <c r="D576" s="186"/>
      <c r="E576" s="186"/>
      <c r="F576" s="186"/>
      <c r="G576" s="186"/>
      <c r="H576" s="186"/>
      <c r="I576" s="186"/>
      <c r="J576" s="187" t="s">
        <v>100</v>
      </c>
      <c r="K576" s="187"/>
      <c r="L576" s="187"/>
      <c r="M576" s="187"/>
      <c r="N576" s="187"/>
      <c r="O576" s="188" t="s">
        <v>201</v>
      </c>
      <c r="P576" s="189"/>
      <c r="Q576" s="189"/>
      <c r="R576" s="189"/>
      <c r="S576" s="189"/>
      <c r="T576" s="189"/>
      <c r="U576" s="189"/>
      <c r="V576" s="189"/>
      <c r="W576" s="189"/>
      <c r="X576" s="190"/>
      <c r="Y576" s="145">
        <v>0</v>
      </c>
      <c r="Z576" s="145"/>
      <c r="AA576" s="145"/>
      <c r="AB576" s="145"/>
      <c r="AC576" s="145"/>
      <c r="AD576" s="145">
        <v>10146</v>
      </c>
      <c r="AE576" s="145"/>
      <c r="AF576" s="145"/>
      <c r="AG576" s="145"/>
      <c r="AH576" s="145"/>
      <c r="AI576" s="182">
        <v>10146</v>
      </c>
      <c r="AJ576" s="183"/>
      <c r="AK576" s="183"/>
      <c r="AL576" s="183"/>
      <c r="AM576" s="184"/>
      <c r="AN576" s="182">
        <v>0</v>
      </c>
      <c r="AO576" s="183"/>
      <c r="AP576" s="183"/>
      <c r="AQ576" s="183"/>
      <c r="AR576" s="184"/>
      <c r="AS576" s="182">
        <v>0</v>
      </c>
      <c r="AT576" s="183"/>
      <c r="AU576" s="183"/>
      <c r="AV576" s="183"/>
      <c r="AW576" s="184"/>
      <c r="AX576" s="182">
        <v>0</v>
      </c>
      <c r="AY576" s="183"/>
      <c r="AZ576" s="183"/>
      <c r="BA576" s="183"/>
      <c r="BB576" s="184"/>
      <c r="BC576" s="182">
        <f t="shared" si="31"/>
        <v>0</v>
      </c>
      <c r="BD576" s="183"/>
      <c r="BE576" s="183"/>
      <c r="BF576" s="183"/>
      <c r="BG576" s="184"/>
      <c r="BH576" s="182">
        <f t="shared" si="32"/>
        <v>-10146</v>
      </c>
      <c r="BI576" s="183"/>
      <c r="BJ576" s="183"/>
      <c r="BK576" s="183"/>
      <c r="BL576" s="184"/>
      <c r="BM576" s="182">
        <v>-10146</v>
      </c>
      <c r="BN576" s="183"/>
      <c r="BO576" s="183"/>
      <c r="BP576" s="183"/>
      <c r="BQ576" s="184"/>
      <c r="BR576" s="1"/>
      <c r="BS576" s="1"/>
      <c r="BT576" s="1"/>
      <c r="BU576" s="1"/>
      <c r="BV576" s="1"/>
      <c r="BW576" s="1"/>
      <c r="BX576" s="1"/>
      <c r="BY576" s="1"/>
      <c r="BZ576" s="2"/>
    </row>
    <row r="577" spans="1:79" ht="18.75" customHeight="1">
      <c r="A577" s="85"/>
      <c r="B577" s="86"/>
      <c r="C577" s="178" t="s">
        <v>360</v>
      </c>
      <c r="D577" s="178"/>
      <c r="E577" s="178"/>
      <c r="F577" s="178"/>
      <c r="G577" s="178"/>
      <c r="H577" s="178"/>
      <c r="I577" s="178"/>
      <c r="J577" s="179" t="s">
        <v>98</v>
      </c>
      <c r="K577" s="179"/>
      <c r="L577" s="179"/>
      <c r="M577" s="179"/>
      <c r="N577" s="179"/>
      <c r="O577" s="179" t="s">
        <v>98</v>
      </c>
      <c r="P577" s="179"/>
      <c r="Q577" s="179"/>
      <c r="R577" s="179"/>
      <c r="S577" s="179"/>
      <c r="T577" s="179"/>
      <c r="U577" s="179"/>
      <c r="V577" s="179"/>
      <c r="W577" s="179"/>
      <c r="X577" s="179"/>
      <c r="Y577" s="151"/>
      <c r="Z577" s="151"/>
      <c r="AA577" s="151"/>
      <c r="AB577" s="151"/>
      <c r="AC577" s="151"/>
      <c r="AD577" s="145"/>
      <c r="AE577" s="145"/>
      <c r="AF577" s="145"/>
      <c r="AG577" s="145"/>
      <c r="AH577" s="14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
      <c r="BS577" s="1"/>
      <c r="BT577" s="1"/>
      <c r="BU577" s="1"/>
      <c r="BV577" s="1"/>
      <c r="BW577" s="1"/>
      <c r="BX577" s="1"/>
      <c r="BY577" s="1"/>
      <c r="BZ577" s="2"/>
    </row>
    <row r="578" spans="1:79" ht="44.1" customHeight="1">
      <c r="A578" s="185"/>
      <c r="B578" s="125"/>
      <c r="C578" s="186" t="s">
        <v>402</v>
      </c>
      <c r="D578" s="186"/>
      <c r="E578" s="186"/>
      <c r="F578" s="186"/>
      <c r="G578" s="186"/>
      <c r="H578" s="186"/>
      <c r="I578" s="186"/>
      <c r="J578" s="187" t="s">
        <v>362</v>
      </c>
      <c r="K578" s="187"/>
      <c r="L578" s="187"/>
      <c r="M578" s="187"/>
      <c r="N578" s="187"/>
      <c r="O578" s="188" t="s">
        <v>201</v>
      </c>
      <c r="P578" s="189"/>
      <c r="Q578" s="189"/>
      <c r="R578" s="189"/>
      <c r="S578" s="189"/>
      <c r="T578" s="189"/>
      <c r="U578" s="189"/>
      <c r="V578" s="189"/>
      <c r="W578" s="189"/>
      <c r="X578" s="190"/>
      <c r="Y578" s="145">
        <v>0</v>
      </c>
      <c r="Z578" s="145"/>
      <c r="AA578" s="145"/>
      <c r="AB578" s="145"/>
      <c r="AC578" s="145"/>
      <c r="AD578" s="145">
        <v>100</v>
      </c>
      <c r="AE578" s="145"/>
      <c r="AF578" s="145"/>
      <c r="AG578" s="145"/>
      <c r="AH578" s="145"/>
      <c r="AI578" s="182">
        <v>100</v>
      </c>
      <c r="AJ578" s="183"/>
      <c r="AK578" s="183"/>
      <c r="AL578" s="183"/>
      <c r="AM578" s="184"/>
      <c r="AN578" s="182">
        <v>0</v>
      </c>
      <c r="AO578" s="183"/>
      <c r="AP578" s="183"/>
      <c r="AQ578" s="183"/>
      <c r="AR578" s="184"/>
      <c r="AS578" s="182">
        <v>0</v>
      </c>
      <c r="AT578" s="183"/>
      <c r="AU578" s="183"/>
      <c r="AV578" s="183"/>
      <c r="AW578" s="184"/>
      <c r="AX578" s="182">
        <v>0</v>
      </c>
      <c r="AY578" s="183"/>
      <c r="AZ578" s="183"/>
      <c r="BA578" s="183"/>
      <c r="BB578" s="184"/>
      <c r="BC578" s="182">
        <f t="shared" si="31"/>
        <v>0</v>
      </c>
      <c r="BD578" s="183"/>
      <c r="BE578" s="183"/>
      <c r="BF578" s="183"/>
      <c r="BG578" s="184"/>
      <c r="BH578" s="182">
        <f t="shared" si="32"/>
        <v>-100</v>
      </c>
      <c r="BI578" s="183"/>
      <c r="BJ578" s="183"/>
      <c r="BK578" s="183"/>
      <c r="BL578" s="184"/>
      <c r="BM578" s="182">
        <v>-100</v>
      </c>
      <c r="BN578" s="183"/>
      <c r="BO578" s="183"/>
      <c r="BP578" s="183"/>
      <c r="BQ578" s="184"/>
      <c r="BR578" s="1"/>
      <c r="BS578" s="1"/>
      <c r="BT578" s="1"/>
      <c r="BU578" s="1"/>
      <c r="BV578" s="1"/>
      <c r="BW578" s="1"/>
      <c r="BX578" s="1"/>
      <c r="BY578" s="1"/>
      <c r="BZ578" s="2"/>
    </row>
    <row r="579" spans="1:79" s="6" customFormat="1" ht="61.5" customHeight="1">
      <c r="A579" s="85"/>
      <c r="B579" s="86"/>
      <c r="C579" s="178" t="s">
        <v>505</v>
      </c>
      <c r="D579" s="178"/>
      <c r="E579" s="178"/>
      <c r="F579" s="178"/>
      <c r="G579" s="178"/>
      <c r="H579" s="178"/>
      <c r="I579" s="178"/>
      <c r="J579" s="179" t="s">
        <v>98</v>
      </c>
      <c r="K579" s="179"/>
      <c r="L579" s="179"/>
      <c r="M579" s="179"/>
      <c r="N579" s="179"/>
      <c r="O579" s="179" t="s">
        <v>98</v>
      </c>
      <c r="P579" s="179"/>
      <c r="Q579" s="179"/>
      <c r="R579" s="179"/>
      <c r="S579" s="179"/>
      <c r="T579" s="179"/>
      <c r="U579" s="179"/>
      <c r="V579" s="179"/>
      <c r="W579" s="179"/>
      <c r="X579" s="179"/>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4"/>
      <c r="BS579" s="4"/>
      <c r="BT579" s="4"/>
      <c r="BU579" s="4"/>
      <c r="BV579" s="4"/>
      <c r="BW579" s="4"/>
      <c r="BX579" s="4"/>
      <c r="BY579" s="4"/>
      <c r="BZ579" s="5"/>
      <c r="CA579" s="6" t="s">
        <v>24</v>
      </c>
    </row>
    <row r="580" spans="1:79" s="6" customFormat="1" ht="18.75" customHeight="1">
      <c r="A580" s="85"/>
      <c r="B580" s="86"/>
      <c r="C580" s="178" t="s">
        <v>97</v>
      </c>
      <c r="D580" s="178"/>
      <c r="E580" s="178"/>
      <c r="F580" s="178"/>
      <c r="G580" s="178"/>
      <c r="H580" s="178"/>
      <c r="I580" s="178"/>
      <c r="J580" s="179" t="s">
        <v>98</v>
      </c>
      <c r="K580" s="179"/>
      <c r="L580" s="179"/>
      <c r="M580" s="179"/>
      <c r="N580" s="179"/>
      <c r="O580" s="179" t="s">
        <v>98</v>
      </c>
      <c r="P580" s="179"/>
      <c r="Q580" s="179"/>
      <c r="R580" s="179"/>
      <c r="S580" s="179"/>
      <c r="T580" s="179"/>
      <c r="U580" s="179"/>
      <c r="V580" s="179"/>
      <c r="W580" s="179"/>
      <c r="X580" s="179"/>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4"/>
      <c r="BS580" s="4"/>
      <c r="BT580" s="4"/>
      <c r="BU580" s="4"/>
      <c r="BV580" s="4"/>
      <c r="BW580" s="4"/>
      <c r="BX580" s="4"/>
      <c r="BY580" s="4"/>
      <c r="BZ580" s="5"/>
      <c r="CA580" s="6" t="s">
        <v>24</v>
      </c>
    </row>
    <row r="581" spans="1:79" ht="63" customHeight="1">
      <c r="A581" s="185"/>
      <c r="B581" s="125"/>
      <c r="C581" s="186" t="s">
        <v>174</v>
      </c>
      <c r="D581" s="186"/>
      <c r="E581" s="186"/>
      <c r="F581" s="186"/>
      <c r="G581" s="186"/>
      <c r="H581" s="186"/>
      <c r="I581" s="186"/>
      <c r="J581" s="187" t="s">
        <v>100</v>
      </c>
      <c r="K581" s="187"/>
      <c r="L581" s="187"/>
      <c r="M581" s="187"/>
      <c r="N581" s="187"/>
      <c r="O581" s="188" t="s">
        <v>117</v>
      </c>
      <c r="P581" s="189"/>
      <c r="Q581" s="189"/>
      <c r="R581" s="189"/>
      <c r="S581" s="189"/>
      <c r="T581" s="189"/>
      <c r="U581" s="189"/>
      <c r="V581" s="189"/>
      <c r="W581" s="189"/>
      <c r="X581" s="190"/>
      <c r="Y581" s="145">
        <v>0</v>
      </c>
      <c r="Z581" s="145"/>
      <c r="AA581" s="145"/>
      <c r="AB581" s="145"/>
      <c r="AC581" s="145"/>
      <c r="AD581" s="145">
        <v>25956</v>
      </c>
      <c r="AE581" s="145"/>
      <c r="AF581" s="145"/>
      <c r="AG581" s="145"/>
      <c r="AH581" s="145"/>
      <c r="AI581" s="182">
        <v>25956</v>
      </c>
      <c r="AJ581" s="183"/>
      <c r="AK581" s="183"/>
      <c r="AL581" s="183"/>
      <c r="AM581" s="184"/>
      <c r="AN581" s="182">
        <v>0</v>
      </c>
      <c r="AO581" s="183"/>
      <c r="AP581" s="183"/>
      <c r="AQ581" s="183"/>
      <c r="AR581" s="184"/>
      <c r="AS581" s="182">
        <v>0</v>
      </c>
      <c r="AT581" s="183"/>
      <c r="AU581" s="183"/>
      <c r="AV581" s="183"/>
      <c r="AW581" s="184"/>
      <c r="AX581" s="182">
        <v>0</v>
      </c>
      <c r="AY581" s="183"/>
      <c r="AZ581" s="183"/>
      <c r="BA581" s="183"/>
      <c r="BB581" s="184"/>
      <c r="BC581" s="182">
        <f t="shared" si="31"/>
        <v>0</v>
      </c>
      <c r="BD581" s="183"/>
      <c r="BE581" s="183"/>
      <c r="BF581" s="183"/>
      <c r="BG581" s="184"/>
      <c r="BH581" s="182">
        <f t="shared" si="32"/>
        <v>-25956</v>
      </c>
      <c r="BI581" s="183"/>
      <c r="BJ581" s="183"/>
      <c r="BK581" s="183"/>
      <c r="BL581" s="184"/>
      <c r="BM581" s="182">
        <v>-25956</v>
      </c>
      <c r="BN581" s="183"/>
      <c r="BO581" s="183"/>
      <c r="BP581" s="183"/>
      <c r="BQ581" s="184"/>
      <c r="BR581" s="1"/>
      <c r="BS581" s="1"/>
      <c r="BT581" s="1"/>
      <c r="BU581" s="1"/>
      <c r="BV581" s="1"/>
      <c r="BW581" s="1"/>
      <c r="BX581" s="1"/>
      <c r="BY581" s="1"/>
      <c r="BZ581" s="2"/>
    </row>
    <row r="582" spans="1:79" ht="18.75" customHeight="1">
      <c r="A582" s="85"/>
      <c r="B582" s="86"/>
      <c r="C582" s="178" t="s">
        <v>198</v>
      </c>
      <c r="D582" s="178"/>
      <c r="E582" s="178"/>
      <c r="F582" s="178"/>
      <c r="G582" s="178"/>
      <c r="H582" s="178"/>
      <c r="I582" s="178"/>
      <c r="J582" s="179" t="s">
        <v>98</v>
      </c>
      <c r="K582" s="179"/>
      <c r="L582" s="179"/>
      <c r="M582" s="179"/>
      <c r="N582" s="179"/>
      <c r="O582" s="179" t="s">
        <v>98</v>
      </c>
      <c r="P582" s="179"/>
      <c r="Q582" s="179"/>
      <c r="R582" s="179"/>
      <c r="S582" s="179"/>
      <c r="T582" s="179"/>
      <c r="U582" s="179"/>
      <c r="V582" s="179"/>
      <c r="W582" s="179"/>
      <c r="X582" s="179"/>
      <c r="Y582" s="201"/>
      <c r="Z582" s="202"/>
      <c r="AA582" s="202"/>
      <c r="AB582" s="202"/>
      <c r="AC582" s="203"/>
      <c r="AD582" s="145"/>
      <c r="AE582" s="145"/>
      <c r="AF582" s="145"/>
      <c r="AG582" s="145"/>
      <c r="AH582" s="14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
      <c r="BS582" s="1"/>
      <c r="BT582" s="1"/>
      <c r="BU582" s="1"/>
      <c r="BV582" s="1"/>
      <c r="BW582" s="1"/>
      <c r="BX582" s="1"/>
      <c r="BY582" s="1"/>
      <c r="BZ582" s="2"/>
    </row>
    <row r="583" spans="1:79" ht="78" customHeight="1">
      <c r="A583" s="185"/>
      <c r="B583" s="125"/>
      <c r="C583" s="186" t="s">
        <v>261</v>
      </c>
      <c r="D583" s="186"/>
      <c r="E583" s="186"/>
      <c r="F583" s="186"/>
      <c r="G583" s="186"/>
      <c r="H583" s="186"/>
      <c r="I583" s="186"/>
      <c r="J583" s="187" t="s">
        <v>103</v>
      </c>
      <c r="K583" s="187"/>
      <c r="L583" s="187"/>
      <c r="M583" s="187"/>
      <c r="N583" s="187"/>
      <c r="O583" s="188" t="s">
        <v>112</v>
      </c>
      <c r="P583" s="189"/>
      <c r="Q583" s="189"/>
      <c r="R583" s="189"/>
      <c r="S583" s="189"/>
      <c r="T583" s="189"/>
      <c r="U583" s="189"/>
      <c r="V583" s="189"/>
      <c r="W583" s="189"/>
      <c r="X583" s="190"/>
      <c r="Y583" s="145">
        <v>0</v>
      </c>
      <c r="Z583" s="145"/>
      <c r="AA583" s="145"/>
      <c r="AB583" s="145"/>
      <c r="AC583" s="145"/>
      <c r="AD583" s="145">
        <v>1</v>
      </c>
      <c r="AE583" s="145"/>
      <c r="AF583" s="145"/>
      <c r="AG583" s="145"/>
      <c r="AH583" s="145"/>
      <c r="AI583" s="182">
        <v>1</v>
      </c>
      <c r="AJ583" s="183"/>
      <c r="AK583" s="183"/>
      <c r="AL583" s="183"/>
      <c r="AM583" s="184"/>
      <c r="AN583" s="182">
        <v>0</v>
      </c>
      <c r="AO583" s="183"/>
      <c r="AP583" s="183"/>
      <c r="AQ583" s="183"/>
      <c r="AR583" s="184"/>
      <c r="AS583" s="182">
        <v>0</v>
      </c>
      <c r="AT583" s="183"/>
      <c r="AU583" s="183"/>
      <c r="AV583" s="183"/>
      <c r="AW583" s="184"/>
      <c r="AX583" s="182">
        <v>0</v>
      </c>
      <c r="AY583" s="183"/>
      <c r="AZ583" s="183"/>
      <c r="BA583" s="183"/>
      <c r="BB583" s="184"/>
      <c r="BC583" s="182">
        <f t="shared" si="31"/>
        <v>0</v>
      </c>
      <c r="BD583" s="183"/>
      <c r="BE583" s="183"/>
      <c r="BF583" s="183"/>
      <c r="BG583" s="184"/>
      <c r="BH583" s="182">
        <f t="shared" si="32"/>
        <v>-1</v>
      </c>
      <c r="BI583" s="183"/>
      <c r="BJ583" s="183"/>
      <c r="BK583" s="183"/>
      <c r="BL583" s="184"/>
      <c r="BM583" s="182">
        <v>-1</v>
      </c>
      <c r="BN583" s="183"/>
      <c r="BO583" s="183"/>
      <c r="BP583" s="183"/>
      <c r="BQ583" s="184"/>
      <c r="BR583" s="1"/>
      <c r="BS583" s="1"/>
      <c r="BT583" s="1"/>
      <c r="BU583" s="1"/>
      <c r="BV583" s="1"/>
      <c r="BW583" s="1"/>
      <c r="BX583" s="1"/>
      <c r="BY583" s="1"/>
      <c r="BZ583" s="2"/>
    </row>
    <row r="584" spans="1:79" ht="18.75" customHeight="1">
      <c r="A584" s="85"/>
      <c r="B584" s="86"/>
      <c r="C584" s="178" t="s">
        <v>281</v>
      </c>
      <c r="D584" s="178"/>
      <c r="E584" s="178"/>
      <c r="F584" s="178"/>
      <c r="G584" s="178"/>
      <c r="H584" s="178"/>
      <c r="I584" s="178"/>
      <c r="J584" s="179" t="s">
        <v>98</v>
      </c>
      <c r="K584" s="179"/>
      <c r="L584" s="179"/>
      <c r="M584" s="179"/>
      <c r="N584" s="179"/>
      <c r="O584" s="179" t="s">
        <v>98</v>
      </c>
      <c r="P584" s="179"/>
      <c r="Q584" s="179"/>
      <c r="R584" s="179"/>
      <c r="S584" s="179"/>
      <c r="T584" s="179"/>
      <c r="U584" s="179"/>
      <c r="V584" s="179"/>
      <c r="W584" s="179"/>
      <c r="X584" s="179"/>
      <c r="Y584" s="151"/>
      <c r="Z584" s="151"/>
      <c r="AA584" s="151"/>
      <c r="AB584" s="151"/>
      <c r="AC584" s="151"/>
      <c r="AD584" s="145"/>
      <c r="AE584" s="145"/>
      <c r="AF584" s="145"/>
      <c r="AG584" s="145"/>
      <c r="AH584" s="14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
      <c r="BS584" s="1"/>
      <c r="BT584" s="1"/>
      <c r="BU584" s="1"/>
      <c r="BV584" s="1"/>
      <c r="BW584" s="1"/>
      <c r="BX584" s="1"/>
      <c r="BY584" s="1"/>
      <c r="BZ584" s="2"/>
    </row>
    <row r="585" spans="1:79" ht="74.45" customHeight="1">
      <c r="A585" s="185"/>
      <c r="B585" s="125"/>
      <c r="C585" s="186" t="s">
        <v>339</v>
      </c>
      <c r="D585" s="186"/>
      <c r="E585" s="186"/>
      <c r="F585" s="186"/>
      <c r="G585" s="186"/>
      <c r="H585" s="186"/>
      <c r="I585" s="186"/>
      <c r="J585" s="187" t="s">
        <v>100</v>
      </c>
      <c r="K585" s="187"/>
      <c r="L585" s="187"/>
      <c r="M585" s="187"/>
      <c r="N585" s="187"/>
      <c r="O585" s="188" t="s">
        <v>201</v>
      </c>
      <c r="P585" s="189"/>
      <c r="Q585" s="189"/>
      <c r="R585" s="189"/>
      <c r="S585" s="189"/>
      <c r="T585" s="189"/>
      <c r="U585" s="189"/>
      <c r="V585" s="189"/>
      <c r="W585" s="189"/>
      <c r="X585" s="190"/>
      <c r="Y585" s="145">
        <v>0</v>
      </c>
      <c r="Z585" s="145"/>
      <c r="AA585" s="145"/>
      <c r="AB585" s="145"/>
      <c r="AC585" s="145"/>
      <c r="AD585" s="145">
        <v>25956</v>
      </c>
      <c r="AE585" s="145"/>
      <c r="AF585" s="145"/>
      <c r="AG585" s="145"/>
      <c r="AH585" s="145"/>
      <c r="AI585" s="182">
        <v>25956</v>
      </c>
      <c r="AJ585" s="183"/>
      <c r="AK585" s="183"/>
      <c r="AL585" s="183"/>
      <c r="AM585" s="184"/>
      <c r="AN585" s="182">
        <v>0</v>
      </c>
      <c r="AO585" s="183"/>
      <c r="AP585" s="183"/>
      <c r="AQ585" s="183"/>
      <c r="AR585" s="184"/>
      <c r="AS585" s="182">
        <v>0</v>
      </c>
      <c r="AT585" s="183"/>
      <c r="AU585" s="183"/>
      <c r="AV585" s="183"/>
      <c r="AW585" s="184"/>
      <c r="AX585" s="182">
        <v>0</v>
      </c>
      <c r="AY585" s="183"/>
      <c r="AZ585" s="183"/>
      <c r="BA585" s="183"/>
      <c r="BB585" s="184"/>
      <c r="BC585" s="182">
        <f t="shared" si="31"/>
        <v>0</v>
      </c>
      <c r="BD585" s="183"/>
      <c r="BE585" s="183"/>
      <c r="BF585" s="183"/>
      <c r="BG585" s="184"/>
      <c r="BH585" s="182">
        <f t="shared" si="32"/>
        <v>-25956</v>
      </c>
      <c r="BI585" s="183"/>
      <c r="BJ585" s="183"/>
      <c r="BK585" s="183"/>
      <c r="BL585" s="184"/>
      <c r="BM585" s="182">
        <v>-25956</v>
      </c>
      <c r="BN585" s="183"/>
      <c r="BO585" s="183"/>
      <c r="BP585" s="183"/>
      <c r="BQ585" s="184"/>
      <c r="BR585" s="1"/>
      <c r="BS585" s="1"/>
      <c r="BT585" s="1"/>
      <c r="BU585" s="1"/>
      <c r="BV585" s="1"/>
      <c r="BW585" s="1"/>
      <c r="BX585" s="1"/>
      <c r="BY585" s="1"/>
      <c r="BZ585" s="2"/>
    </row>
    <row r="586" spans="1:79" ht="18.75" customHeight="1">
      <c r="A586" s="85"/>
      <c r="B586" s="86"/>
      <c r="C586" s="178" t="s">
        <v>360</v>
      </c>
      <c r="D586" s="178"/>
      <c r="E586" s="178"/>
      <c r="F586" s="178"/>
      <c r="G586" s="178"/>
      <c r="H586" s="178"/>
      <c r="I586" s="178"/>
      <c r="J586" s="179" t="s">
        <v>98</v>
      </c>
      <c r="K586" s="179"/>
      <c r="L586" s="179"/>
      <c r="M586" s="179"/>
      <c r="N586" s="179"/>
      <c r="O586" s="179" t="s">
        <v>98</v>
      </c>
      <c r="P586" s="179"/>
      <c r="Q586" s="179"/>
      <c r="R586" s="179"/>
      <c r="S586" s="179"/>
      <c r="T586" s="179"/>
      <c r="U586" s="179"/>
      <c r="V586" s="179"/>
      <c r="W586" s="179"/>
      <c r="X586" s="179"/>
      <c r="Y586" s="151"/>
      <c r="Z586" s="151"/>
      <c r="AA586" s="151"/>
      <c r="AB586" s="151"/>
      <c r="AC586" s="151"/>
      <c r="AD586" s="145"/>
      <c r="AE586" s="145"/>
      <c r="AF586" s="145"/>
      <c r="AG586" s="145"/>
      <c r="AH586" s="14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
      <c r="BS586" s="1"/>
      <c r="BT586" s="1"/>
      <c r="BU586" s="1"/>
      <c r="BV586" s="1"/>
      <c r="BW586" s="1"/>
      <c r="BX586" s="1"/>
      <c r="BY586" s="1"/>
      <c r="BZ586" s="2"/>
    </row>
    <row r="587" spans="1:79" ht="63.75" customHeight="1">
      <c r="A587" s="185"/>
      <c r="B587" s="125"/>
      <c r="C587" s="186" t="s">
        <v>403</v>
      </c>
      <c r="D587" s="186"/>
      <c r="E587" s="186"/>
      <c r="F587" s="186"/>
      <c r="G587" s="186"/>
      <c r="H587" s="186"/>
      <c r="I587" s="186"/>
      <c r="J587" s="187" t="s">
        <v>362</v>
      </c>
      <c r="K587" s="187"/>
      <c r="L587" s="187"/>
      <c r="M587" s="187"/>
      <c r="N587" s="187"/>
      <c r="O587" s="188" t="s">
        <v>201</v>
      </c>
      <c r="P587" s="189"/>
      <c r="Q587" s="189"/>
      <c r="R587" s="189"/>
      <c r="S587" s="189"/>
      <c r="T587" s="189"/>
      <c r="U587" s="189"/>
      <c r="V587" s="189"/>
      <c r="W587" s="189"/>
      <c r="X587" s="190"/>
      <c r="Y587" s="145">
        <v>0</v>
      </c>
      <c r="Z587" s="145"/>
      <c r="AA587" s="145"/>
      <c r="AB587" s="145"/>
      <c r="AC587" s="145"/>
      <c r="AD587" s="145">
        <v>100</v>
      </c>
      <c r="AE587" s="145"/>
      <c r="AF587" s="145"/>
      <c r="AG587" s="145"/>
      <c r="AH587" s="145"/>
      <c r="AI587" s="182">
        <v>100</v>
      </c>
      <c r="AJ587" s="183"/>
      <c r="AK587" s="183"/>
      <c r="AL587" s="183"/>
      <c r="AM587" s="184"/>
      <c r="AN587" s="182">
        <v>0</v>
      </c>
      <c r="AO587" s="183"/>
      <c r="AP587" s="183"/>
      <c r="AQ587" s="183"/>
      <c r="AR587" s="184"/>
      <c r="AS587" s="182">
        <v>0</v>
      </c>
      <c r="AT587" s="183"/>
      <c r="AU587" s="183"/>
      <c r="AV587" s="183"/>
      <c r="AW587" s="184"/>
      <c r="AX587" s="182">
        <v>0</v>
      </c>
      <c r="AY587" s="183"/>
      <c r="AZ587" s="183"/>
      <c r="BA587" s="183"/>
      <c r="BB587" s="184"/>
      <c r="BC587" s="182">
        <f t="shared" si="31"/>
        <v>0</v>
      </c>
      <c r="BD587" s="183"/>
      <c r="BE587" s="183"/>
      <c r="BF587" s="183"/>
      <c r="BG587" s="184"/>
      <c r="BH587" s="182">
        <f t="shared" si="32"/>
        <v>-100</v>
      </c>
      <c r="BI587" s="183"/>
      <c r="BJ587" s="183"/>
      <c r="BK587" s="183"/>
      <c r="BL587" s="184"/>
      <c r="BM587" s="182">
        <v>-100</v>
      </c>
      <c r="BN587" s="183"/>
      <c r="BO587" s="183"/>
      <c r="BP587" s="183"/>
      <c r="BQ587" s="184"/>
      <c r="BR587" s="1"/>
      <c r="BS587" s="1"/>
      <c r="BT587" s="1"/>
      <c r="BU587" s="1"/>
      <c r="BV587" s="1"/>
      <c r="BW587" s="1"/>
      <c r="BX587" s="1"/>
      <c r="BY587" s="1"/>
      <c r="BZ587" s="2"/>
    </row>
    <row r="588" spans="1:79" s="6" customFormat="1" ht="51" customHeight="1">
      <c r="A588" s="85"/>
      <c r="B588" s="86"/>
      <c r="C588" s="178" t="s">
        <v>506</v>
      </c>
      <c r="D588" s="178"/>
      <c r="E588" s="178"/>
      <c r="F588" s="178"/>
      <c r="G588" s="178"/>
      <c r="H588" s="178"/>
      <c r="I588" s="178"/>
      <c r="J588" s="179" t="s">
        <v>98</v>
      </c>
      <c r="K588" s="179"/>
      <c r="L588" s="179"/>
      <c r="M588" s="179"/>
      <c r="N588" s="179"/>
      <c r="O588" s="179" t="s">
        <v>98</v>
      </c>
      <c r="P588" s="179"/>
      <c r="Q588" s="179"/>
      <c r="R588" s="179"/>
      <c r="S588" s="179"/>
      <c r="T588" s="179"/>
      <c r="U588" s="179"/>
      <c r="V588" s="179"/>
      <c r="W588" s="179"/>
      <c r="X588" s="179"/>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4"/>
      <c r="BS588" s="4"/>
      <c r="BT588" s="4"/>
      <c r="BU588" s="4"/>
      <c r="BV588" s="4"/>
      <c r="BW588" s="4"/>
      <c r="BX588" s="4"/>
      <c r="BY588" s="4"/>
      <c r="BZ588" s="5"/>
      <c r="CA588" s="6" t="s">
        <v>24</v>
      </c>
    </row>
    <row r="589" spans="1:79" s="6" customFormat="1" ht="18.75" customHeight="1">
      <c r="A589" s="85"/>
      <c r="B589" s="86"/>
      <c r="C589" s="178" t="s">
        <v>97</v>
      </c>
      <c r="D589" s="178"/>
      <c r="E589" s="178"/>
      <c r="F589" s="178"/>
      <c r="G589" s="178"/>
      <c r="H589" s="178"/>
      <c r="I589" s="178"/>
      <c r="J589" s="179" t="s">
        <v>98</v>
      </c>
      <c r="K589" s="179"/>
      <c r="L589" s="179"/>
      <c r="M589" s="179"/>
      <c r="N589" s="179"/>
      <c r="O589" s="179" t="s">
        <v>98</v>
      </c>
      <c r="P589" s="179"/>
      <c r="Q589" s="179"/>
      <c r="R589" s="179"/>
      <c r="S589" s="179"/>
      <c r="T589" s="179"/>
      <c r="U589" s="179"/>
      <c r="V589" s="179"/>
      <c r="W589" s="179"/>
      <c r="X589" s="179"/>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4"/>
      <c r="BS589" s="4"/>
      <c r="BT589" s="4"/>
      <c r="BU589" s="4"/>
      <c r="BV589" s="4"/>
      <c r="BW589" s="4"/>
      <c r="BX589" s="4"/>
      <c r="BY589" s="4"/>
      <c r="BZ589" s="5"/>
      <c r="CA589" s="6" t="s">
        <v>24</v>
      </c>
    </row>
    <row r="590" spans="1:79" ht="50.1" customHeight="1">
      <c r="A590" s="185"/>
      <c r="B590" s="125"/>
      <c r="C590" s="186" t="s">
        <v>175</v>
      </c>
      <c r="D590" s="186"/>
      <c r="E590" s="186"/>
      <c r="F590" s="186"/>
      <c r="G590" s="186"/>
      <c r="H590" s="186"/>
      <c r="I590" s="186"/>
      <c r="J590" s="187" t="s">
        <v>100</v>
      </c>
      <c r="K590" s="187"/>
      <c r="L590" s="187"/>
      <c r="M590" s="187"/>
      <c r="N590" s="187"/>
      <c r="O590" s="188" t="s">
        <v>117</v>
      </c>
      <c r="P590" s="189"/>
      <c r="Q590" s="189"/>
      <c r="R590" s="189"/>
      <c r="S590" s="189"/>
      <c r="T590" s="189"/>
      <c r="U590" s="189"/>
      <c r="V590" s="189"/>
      <c r="W590" s="189"/>
      <c r="X590" s="190"/>
      <c r="Y590" s="145">
        <v>0</v>
      </c>
      <c r="Z590" s="145"/>
      <c r="AA590" s="145"/>
      <c r="AB590" s="145"/>
      <c r="AC590" s="145"/>
      <c r="AD590" s="145">
        <v>5900</v>
      </c>
      <c r="AE590" s="145"/>
      <c r="AF590" s="145"/>
      <c r="AG590" s="145"/>
      <c r="AH590" s="145"/>
      <c r="AI590" s="182">
        <v>5900</v>
      </c>
      <c r="AJ590" s="183"/>
      <c r="AK590" s="183"/>
      <c r="AL590" s="183"/>
      <c r="AM590" s="184"/>
      <c r="AN590" s="182">
        <v>0</v>
      </c>
      <c r="AO590" s="183"/>
      <c r="AP590" s="183"/>
      <c r="AQ590" s="183"/>
      <c r="AR590" s="184"/>
      <c r="AS590" s="182">
        <v>0</v>
      </c>
      <c r="AT590" s="183"/>
      <c r="AU590" s="183"/>
      <c r="AV590" s="183"/>
      <c r="AW590" s="184"/>
      <c r="AX590" s="182">
        <v>0</v>
      </c>
      <c r="AY590" s="183"/>
      <c r="AZ590" s="183"/>
      <c r="BA590" s="183"/>
      <c r="BB590" s="184"/>
      <c r="BC590" s="182">
        <f t="shared" si="31"/>
        <v>0</v>
      </c>
      <c r="BD590" s="183"/>
      <c r="BE590" s="183"/>
      <c r="BF590" s="183"/>
      <c r="BG590" s="184"/>
      <c r="BH590" s="182">
        <f t="shared" si="32"/>
        <v>-5900</v>
      </c>
      <c r="BI590" s="183"/>
      <c r="BJ590" s="183"/>
      <c r="BK590" s="183"/>
      <c r="BL590" s="184"/>
      <c r="BM590" s="182">
        <v>-5900</v>
      </c>
      <c r="BN590" s="183"/>
      <c r="BO590" s="183"/>
      <c r="BP590" s="183"/>
      <c r="BQ590" s="184"/>
      <c r="BR590" s="1"/>
      <c r="BS590" s="1"/>
      <c r="BT590" s="1"/>
      <c r="BU590" s="1"/>
      <c r="BV590" s="1"/>
      <c r="BW590" s="1"/>
      <c r="BX590" s="1"/>
      <c r="BY590" s="1"/>
      <c r="BZ590" s="2"/>
    </row>
    <row r="591" spans="1:79" ht="18.75" customHeight="1">
      <c r="A591" s="85"/>
      <c r="B591" s="86"/>
      <c r="C591" s="178" t="s">
        <v>198</v>
      </c>
      <c r="D591" s="178"/>
      <c r="E591" s="178"/>
      <c r="F591" s="178"/>
      <c r="G591" s="178"/>
      <c r="H591" s="178"/>
      <c r="I591" s="178"/>
      <c r="J591" s="179" t="s">
        <v>98</v>
      </c>
      <c r="K591" s="179"/>
      <c r="L591" s="179"/>
      <c r="M591" s="179"/>
      <c r="N591" s="179"/>
      <c r="O591" s="179" t="s">
        <v>98</v>
      </c>
      <c r="P591" s="179"/>
      <c r="Q591" s="179"/>
      <c r="R591" s="179"/>
      <c r="S591" s="179"/>
      <c r="T591" s="179"/>
      <c r="U591" s="179"/>
      <c r="V591" s="179"/>
      <c r="W591" s="179"/>
      <c r="X591" s="179"/>
      <c r="Y591" s="201"/>
      <c r="Z591" s="202"/>
      <c r="AA591" s="202"/>
      <c r="AB591" s="202"/>
      <c r="AC591" s="203"/>
      <c r="AD591" s="145"/>
      <c r="AE591" s="145"/>
      <c r="AF591" s="145"/>
      <c r="AG591" s="145"/>
      <c r="AH591" s="14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
      <c r="BS591" s="1"/>
      <c r="BT591" s="1"/>
      <c r="BU591" s="1"/>
      <c r="BV591" s="1"/>
      <c r="BW591" s="1"/>
      <c r="BX591" s="1"/>
      <c r="BY591" s="1"/>
      <c r="BZ591" s="2"/>
    </row>
    <row r="592" spans="1:79" ht="73.5" customHeight="1">
      <c r="A592" s="185"/>
      <c r="B592" s="125"/>
      <c r="C592" s="186" t="s">
        <v>262</v>
      </c>
      <c r="D592" s="186"/>
      <c r="E592" s="186"/>
      <c r="F592" s="186"/>
      <c r="G592" s="186"/>
      <c r="H592" s="186"/>
      <c r="I592" s="186"/>
      <c r="J592" s="187" t="s">
        <v>103</v>
      </c>
      <c r="K592" s="187"/>
      <c r="L592" s="187"/>
      <c r="M592" s="187"/>
      <c r="N592" s="187"/>
      <c r="O592" s="188" t="s">
        <v>112</v>
      </c>
      <c r="P592" s="189"/>
      <c r="Q592" s="189"/>
      <c r="R592" s="189"/>
      <c r="S592" s="189"/>
      <c r="T592" s="189"/>
      <c r="U592" s="189"/>
      <c r="V592" s="189"/>
      <c r="W592" s="189"/>
      <c r="X592" s="190"/>
      <c r="Y592" s="145">
        <v>0</v>
      </c>
      <c r="Z592" s="145"/>
      <c r="AA592" s="145"/>
      <c r="AB592" s="145"/>
      <c r="AC592" s="145"/>
      <c r="AD592" s="145">
        <v>1</v>
      </c>
      <c r="AE592" s="145"/>
      <c r="AF592" s="145"/>
      <c r="AG592" s="145"/>
      <c r="AH592" s="145"/>
      <c r="AI592" s="182">
        <v>1</v>
      </c>
      <c r="AJ592" s="183"/>
      <c r="AK592" s="183"/>
      <c r="AL592" s="183"/>
      <c r="AM592" s="184"/>
      <c r="AN592" s="182">
        <v>0</v>
      </c>
      <c r="AO592" s="183"/>
      <c r="AP592" s="183"/>
      <c r="AQ592" s="183"/>
      <c r="AR592" s="184"/>
      <c r="AS592" s="182">
        <v>0</v>
      </c>
      <c r="AT592" s="183"/>
      <c r="AU592" s="183"/>
      <c r="AV592" s="183"/>
      <c r="AW592" s="184"/>
      <c r="AX592" s="182">
        <v>0</v>
      </c>
      <c r="AY592" s="183"/>
      <c r="AZ592" s="183"/>
      <c r="BA592" s="183"/>
      <c r="BB592" s="184"/>
      <c r="BC592" s="182">
        <f t="shared" si="31"/>
        <v>0</v>
      </c>
      <c r="BD592" s="183"/>
      <c r="BE592" s="183"/>
      <c r="BF592" s="183"/>
      <c r="BG592" s="184"/>
      <c r="BH592" s="182">
        <f t="shared" si="32"/>
        <v>-1</v>
      </c>
      <c r="BI592" s="183"/>
      <c r="BJ592" s="183"/>
      <c r="BK592" s="183"/>
      <c r="BL592" s="184"/>
      <c r="BM592" s="182">
        <v>-1</v>
      </c>
      <c r="BN592" s="183"/>
      <c r="BO592" s="183"/>
      <c r="BP592" s="183"/>
      <c r="BQ592" s="184"/>
      <c r="BR592" s="1"/>
      <c r="BS592" s="1"/>
      <c r="BT592" s="1"/>
      <c r="BU592" s="1"/>
      <c r="BV592" s="1"/>
      <c r="BW592" s="1"/>
      <c r="BX592" s="1"/>
      <c r="BY592" s="1"/>
      <c r="BZ592" s="2"/>
    </row>
    <row r="593" spans="1:79" ht="18.75" customHeight="1">
      <c r="A593" s="85"/>
      <c r="B593" s="86"/>
      <c r="C593" s="178" t="s">
        <v>281</v>
      </c>
      <c r="D593" s="178"/>
      <c r="E593" s="178"/>
      <c r="F593" s="178"/>
      <c r="G593" s="178"/>
      <c r="H593" s="178"/>
      <c r="I593" s="178"/>
      <c r="J593" s="179" t="s">
        <v>98</v>
      </c>
      <c r="K593" s="179"/>
      <c r="L593" s="179"/>
      <c r="M593" s="179"/>
      <c r="N593" s="179"/>
      <c r="O593" s="179" t="s">
        <v>98</v>
      </c>
      <c r="P593" s="179"/>
      <c r="Q593" s="179"/>
      <c r="R593" s="179"/>
      <c r="S593" s="179"/>
      <c r="T593" s="179"/>
      <c r="U593" s="179"/>
      <c r="V593" s="179"/>
      <c r="W593" s="179"/>
      <c r="X593" s="179"/>
      <c r="Y593" s="151"/>
      <c r="Z593" s="151"/>
      <c r="AA593" s="151"/>
      <c r="AB593" s="151"/>
      <c r="AC593" s="151"/>
      <c r="AD593" s="145"/>
      <c r="AE593" s="145"/>
      <c r="AF593" s="145"/>
      <c r="AG593" s="145"/>
      <c r="AH593" s="14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
      <c r="BS593" s="1"/>
      <c r="BT593" s="1"/>
      <c r="BU593" s="1"/>
      <c r="BV593" s="1"/>
      <c r="BW593" s="1"/>
      <c r="BX593" s="1"/>
      <c r="BY593" s="1"/>
      <c r="BZ593" s="2"/>
    </row>
    <row r="594" spans="1:79" ht="68.45" customHeight="1">
      <c r="A594" s="185"/>
      <c r="B594" s="125"/>
      <c r="C594" s="186" t="s">
        <v>340</v>
      </c>
      <c r="D594" s="186"/>
      <c r="E594" s="186"/>
      <c r="F594" s="186"/>
      <c r="G594" s="186"/>
      <c r="H594" s="186"/>
      <c r="I594" s="186"/>
      <c r="J594" s="187" t="s">
        <v>100</v>
      </c>
      <c r="K594" s="187"/>
      <c r="L594" s="187"/>
      <c r="M594" s="187"/>
      <c r="N594" s="187"/>
      <c r="O594" s="188" t="s">
        <v>201</v>
      </c>
      <c r="P594" s="189"/>
      <c r="Q594" s="189"/>
      <c r="R594" s="189"/>
      <c r="S594" s="189"/>
      <c r="T594" s="189"/>
      <c r="U594" s="189"/>
      <c r="V594" s="189"/>
      <c r="W594" s="189"/>
      <c r="X594" s="190"/>
      <c r="Y594" s="145">
        <v>0</v>
      </c>
      <c r="Z594" s="145"/>
      <c r="AA594" s="145"/>
      <c r="AB594" s="145"/>
      <c r="AC594" s="145"/>
      <c r="AD594" s="145">
        <v>5900</v>
      </c>
      <c r="AE594" s="145"/>
      <c r="AF594" s="145"/>
      <c r="AG594" s="145"/>
      <c r="AH594" s="145"/>
      <c r="AI594" s="182">
        <v>5900</v>
      </c>
      <c r="AJ594" s="183"/>
      <c r="AK594" s="183"/>
      <c r="AL594" s="183"/>
      <c r="AM594" s="184"/>
      <c r="AN594" s="182">
        <v>0</v>
      </c>
      <c r="AO594" s="183"/>
      <c r="AP594" s="183"/>
      <c r="AQ594" s="183"/>
      <c r="AR594" s="184"/>
      <c r="AS594" s="182">
        <v>0</v>
      </c>
      <c r="AT594" s="183"/>
      <c r="AU594" s="183"/>
      <c r="AV594" s="183"/>
      <c r="AW594" s="184"/>
      <c r="AX594" s="182">
        <v>0</v>
      </c>
      <c r="AY594" s="183"/>
      <c r="AZ594" s="183"/>
      <c r="BA594" s="183"/>
      <c r="BB594" s="184"/>
      <c r="BC594" s="182">
        <f t="shared" si="31"/>
        <v>0</v>
      </c>
      <c r="BD594" s="183"/>
      <c r="BE594" s="183"/>
      <c r="BF594" s="183"/>
      <c r="BG594" s="184"/>
      <c r="BH594" s="182">
        <f t="shared" si="32"/>
        <v>-5900</v>
      </c>
      <c r="BI594" s="183"/>
      <c r="BJ594" s="183"/>
      <c r="BK594" s="183"/>
      <c r="BL594" s="184"/>
      <c r="BM594" s="182">
        <v>-5900</v>
      </c>
      <c r="BN594" s="183"/>
      <c r="BO594" s="183"/>
      <c r="BP594" s="183"/>
      <c r="BQ594" s="184"/>
      <c r="BR594" s="1"/>
      <c r="BS594" s="1"/>
      <c r="BT594" s="1"/>
      <c r="BU594" s="1"/>
      <c r="BV594" s="1"/>
      <c r="BW594" s="1"/>
      <c r="BX594" s="1"/>
      <c r="BY594" s="1"/>
      <c r="BZ594" s="2"/>
    </row>
    <row r="595" spans="1:79" ht="18.75" customHeight="1">
      <c r="A595" s="85"/>
      <c r="B595" s="86"/>
      <c r="C595" s="178" t="s">
        <v>360</v>
      </c>
      <c r="D595" s="178"/>
      <c r="E595" s="178"/>
      <c r="F595" s="178"/>
      <c r="G595" s="178"/>
      <c r="H595" s="178"/>
      <c r="I595" s="178"/>
      <c r="J595" s="179" t="s">
        <v>98</v>
      </c>
      <c r="K595" s="179"/>
      <c r="L595" s="179"/>
      <c r="M595" s="179"/>
      <c r="N595" s="179"/>
      <c r="O595" s="179" t="s">
        <v>98</v>
      </c>
      <c r="P595" s="179"/>
      <c r="Q595" s="179"/>
      <c r="R595" s="179"/>
      <c r="S595" s="179"/>
      <c r="T595" s="179"/>
      <c r="U595" s="179"/>
      <c r="V595" s="179"/>
      <c r="W595" s="179"/>
      <c r="X595" s="179"/>
      <c r="Y595" s="151"/>
      <c r="Z595" s="151"/>
      <c r="AA595" s="151"/>
      <c r="AB595" s="151"/>
      <c r="AC595" s="151"/>
      <c r="AD595" s="145"/>
      <c r="AE595" s="145"/>
      <c r="AF595" s="145"/>
      <c r="AG595" s="145"/>
      <c r="AH595" s="14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
      <c r="BS595" s="1"/>
      <c r="BT595" s="1"/>
      <c r="BU595" s="1"/>
      <c r="BV595" s="1"/>
      <c r="BW595" s="1"/>
      <c r="BX595" s="1"/>
      <c r="BY595" s="1"/>
      <c r="BZ595" s="2"/>
    </row>
    <row r="596" spans="1:79" ht="50.25" customHeight="1">
      <c r="A596" s="185"/>
      <c r="B596" s="125"/>
      <c r="C596" s="186" t="s">
        <v>404</v>
      </c>
      <c r="D596" s="186"/>
      <c r="E596" s="186"/>
      <c r="F596" s="186"/>
      <c r="G596" s="186"/>
      <c r="H596" s="186"/>
      <c r="I596" s="186"/>
      <c r="J596" s="187" t="s">
        <v>362</v>
      </c>
      <c r="K596" s="187"/>
      <c r="L596" s="187"/>
      <c r="M596" s="187"/>
      <c r="N596" s="187"/>
      <c r="O596" s="188" t="s">
        <v>201</v>
      </c>
      <c r="P596" s="189"/>
      <c r="Q596" s="189"/>
      <c r="R596" s="189"/>
      <c r="S596" s="189"/>
      <c r="T596" s="189"/>
      <c r="U596" s="189"/>
      <c r="V596" s="189"/>
      <c r="W596" s="189"/>
      <c r="X596" s="190"/>
      <c r="Y596" s="145">
        <v>0</v>
      </c>
      <c r="Z596" s="145"/>
      <c r="AA596" s="145"/>
      <c r="AB596" s="145"/>
      <c r="AC596" s="145"/>
      <c r="AD596" s="145">
        <v>100</v>
      </c>
      <c r="AE596" s="145"/>
      <c r="AF596" s="145"/>
      <c r="AG596" s="145"/>
      <c r="AH596" s="145"/>
      <c r="AI596" s="182">
        <v>100</v>
      </c>
      <c r="AJ596" s="183"/>
      <c r="AK596" s="183"/>
      <c r="AL596" s="183"/>
      <c r="AM596" s="184"/>
      <c r="AN596" s="182">
        <v>0</v>
      </c>
      <c r="AO596" s="183"/>
      <c r="AP596" s="183"/>
      <c r="AQ596" s="183"/>
      <c r="AR596" s="184"/>
      <c r="AS596" s="182">
        <v>0</v>
      </c>
      <c r="AT596" s="183"/>
      <c r="AU596" s="183"/>
      <c r="AV596" s="183"/>
      <c r="AW596" s="184"/>
      <c r="AX596" s="182">
        <v>0</v>
      </c>
      <c r="AY596" s="183"/>
      <c r="AZ596" s="183"/>
      <c r="BA596" s="183"/>
      <c r="BB596" s="184"/>
      <c r="BC596" s="182">
        <f t="shared" si="31"/>
        <v>0</v>
      </c>
      <c r="BD596" s="183"/>
      <c r="BE596" s="183"/>
      <c r="BF596" s="183"/>
      <c r="BG596" s="184"/>
      <c r="BH596" s="182">
        <f t="shared" si="32"/>
        <v>-100</v>
      </c>
      <c r="BI596" s="183"/>
      <c r="BJ596" s="183"/>
      <c r="BK596" s="183"/>
      <c r="BL596" s="184"/>
      <c r="BM596" s="182">
        <v>-100</v>
      </c>
      <c r="BN596" s="183"/>
      <c r="BO596" s="183"/>
      <c r="BP596" s="183"/>
      <c r="BQ596" s="184"/>
      <c r="BR596" s="1"/>
      <c r="BS596" s="1"/>
      <c r="BT596" s="1"/>
      <c r="BU596" s="1"/>
      <c r="BV596" s="1"/>
      <c r="BW596" s="1"/>
      <c r="BX596" s="1"/>
      <c r="BY596" s="1"/>
      <c r="BZ596" s="2"/>
    </row>
    <row r="597" spans="1:79" s="6" customFormat="1" ht="51" customHeight="1">
      <c r="A597" s="85"/>
      <c r="B597" s="86"/>
      <c r="C597" s="178" t="s">
        <v>507</v>
      </c>
      <c r="D597" s="178"/>
      <c r="E597" s="178"/>
      <c r="F597" s="178"/>
      <c r="G597" s="178"/>
      <c r="H597" s="178"/>
      <c r="I597" s="178"/>
      <c r="J597" s="179" t="s">
        <v>98</v>
      </c>
      <c r="K597" s="179"/>
      <c r="L597" s="179"/>
      <c r="M597" s="179"/>
      <c r="N597" s="179"/>
      <c r="O597" s="179" t="s">
        <v>98</v>
      </c>
      <c r="P597" s="179"/>
      <c r="Q597" s="179"/>
      <c r="R597" s="179"/>
      <c r="S597" s="179"/>
      <c r="T597" s="179"/>
      <c r="U597" s="179"/>
      <c r="V597" s="179"/>
      <c r="W597" s="179"/>
      <c r="X597" s="179"/>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c r="BR597" s="4"/>
      <c r="BS597" s="4"/>
      <c r="BT597" s="4"/>
      <c r="BU597" s="4"/>
      <c r="BV597" s="4"/>
      <c r="BW597" s="4"/>
      <c r="BX597" s="4"/>
      <c r="BY597" s="4"/>
      <c r="BZ597" s="5"/>
      <c r="CA597" s="6" t="s">
        <v>24</v>
      </c>
    </row>
    <row r="598" spans="1:79" s="6" customFormat="1" ht="18.75" customHeight="1">
      <c r="A598" s="85"/>
      <c r="B598" s="86"/>
      <c r="C598" s="178" t="s">
        <v>97</v>
      </c>
      <c r="D598" s="178"/>
      <c r="E598" s="178"/>
      <c r="F598" s="178"/>
      <c r="G598" s="178"/>
      <c r="H598" s="178"/>
      <c r="I598" s="178"/>
      <c r="J598" s="179" t="s">
        <v>98</v>
      </c>
      <c r="K598" s="179"/>
      <c r="L598" s="179"/>
      <c r="M598" s="179"/>
      <c r="N598" s="179"/>
      <c r="O598" s="179" t="s">
        <v>98</v>
      </c>
      <c r="P598" s="179"/>
      <c r="Q598" s="179"/>
      <c r="R598" s="179"/>
      <c r="S598" s="179"/>
      <c r="T598" s="179"/>
      <c r="U598" s="179"/>
      <c r="V598" s="179"/>
      <c r="W598" s="179"/>
      <c r="X598" s="179"/>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4"/>
      <c r="BS598" s="4"/>
      <c r="BT598" s="4"/>
      <c r="BU598" s="4"/>
      <c r="BV598" s="4"/>
      <c r="BW598" s="4"/>
      <c r="BX598" s="4"/>
      <c r="BY598" s="4"/>
      <c r="BZ598" s="5"/>
      <c r="CA598" s="6" t="s">
        <v>24</v>
      </c>
    </row>
    <row r="599" spans="1:79" ht="45" customHeight="1">
      <c r="A599" s="185"/>
      <c r="B599" s="125"/>
      <c r="C599" s="186" t="s">
        <v>176</v>
      </c>
      <c r="D599" s="186"/>
      <c r="E599" s="186"/>
      <c r="F599" s="186"/>
      <c r="G599" s="186"/>
      <c r="H599" s="186"/>
      <c r="I599" s="186"/>
      <c r="J599" s="187" t="s">
        <v>100</v>
      </c>
      <c r="K599" s="187"/>
      <c r="L599" s="187"/>
      <c r="M599" s="187"/>
      <c r="N599" s="187"/>
      <c r="O599" s="188" t="s">
        <v>117</v>
      </c>
      <c r="P599" s="189"/>
      <c r="Q599" s="189"/>
      <c r="R599" s="189"/>
      <c r="S599" s="189"/>
      <c r="T599" s="189"/>
      <c r="U599" s="189"/>
      <c r="V599" s="189"/>
      <c r="W599" s="189"/>
      <c r="X599" s="190"/>
      <c r="Y599" s="145">
        <v>0</v>
      </c>
      <c r="Z599" s="145"/>
      <c r="AA599" s="145"/>
      <c r="AB599" s="145"/>
      <c r="AC599" s="145"/>
      <c r="AD599" s="145">
        <v>5900</v>
      </c>
      <c r="AE599" s="145"/>
      <c r="AF599" s="145"/>
      <c r="AG599" s="145"/>
      <c r="AH599" s="145"/>
      <c r="AI599" s="182">
        <v>5900</v>
      </c>
      <c r="AJ599" s="183"/>
      <c r="AK599" s="183"/>
      <c r="AL599" s="183"/>
      <c r="AM599" s="184"/>
      <c r="AN599" s="182">
        <v>0</v>
      </c>
      <c r="AO599" s="183"/>
      <c r="AP599" s="183"/>
      <c r="AQ599" s="183"/>
      <c r="AR599" s="184"/>
      <c r="AS599" s="182">
        <v>5900</v>
      </c>
      <c r="AT599" s="183"/>
      <c r="AU599" s="183"/>
      <c r="AV599" s="183"/>
      <c r="AW599" s="184"/>
      <c r="AX599" s="182">
        <v>5900</v>
      </c>
      <c r="AY599" s="183"/>
      <c r="AZ599" s="183"/>
      <c r="BA599" s="183"/>
      <c r="BB599" s="184"/>
      <c r="BC599" s="182">
        <f t="shared" si="31"/>
        <v>0</v>
      </c>
      <c r="BD599" s="183"/>
      <c r="BE599" s="183"/>
      <c r="BF599" s="183"/>
      <c r="BG599" s="184"/>
      <c r="BH599" s="182">
        <f t="shared" si="32"/>
        <v>0</v>
      </c>
      <c r="BI599" s="183"/>
      <c r="BJ599" s="183"/>
      <c r="BK599" s="183"/>
      <c r="BL599" s="184"/>
      <c r="BM599" s="182">
        <v>0</v>
      </c>
      <c r="BN599" s="183"/>
      <c r="BO599" s="183"/>
      <c r="BP599" s="183"/>
      <c r="BQ599" s="184"/>
      <c r="BR599" s="1"/>
      <c r="BS599" s="1"/>
      <c r="BT599" s="1"/>
      <c r="BU599" s="1"/>
      <c r="BV599" s="1"/>
      <c r="BW599" s="1"/>
      <c r="BX599" s="1"/>
      <c r="BY599" s="1"/>
      <c r="BZ599" s="2"/>
    </row>
    <row r="600" spans="1:79" ht="18.75" customHeight="1">
      <c r="A600" s="85"/>
      <c r="B600" s="86"/>
      <c r="C600" s="178" t="s">
        <v>198</v>
      </c>
      <c r="D600" s="178"/>
      <c r="E600" s="178"/>
      <c r="F600" s="178"/>
      <c r="G600" s="178"/>
      <c r="H600" s="178"/>
      <c r="I600" s="178"/>
      <c r="J600" s="179" t="s">
        <v>98</v>
      </c>
      <c r="K600" s="179"/>
      <c r="L600" s="179"/>
      <c r="M600" s="179"/>
      <c r="N600" s="179"/>
      <c r="O600" s="179" t="s">
        <v>98</v>
      </c>
      <c r="P600" s="179"/>
      <c r="Q600" s="179"/>
      <c r="R600" s="179"/>
      <c r="S600" s="179"/>
      <c r="T600" s="179"/>
      <c r="U600" s="179"/>
      <c r="V600" s="179"/>
      <c r="W600" s="179"/>
      <c r="X600" s="179"/>
      <c r="Y600" s="201"/>
      <c r="Z600" s="202"/>
      <c r="AA600" s="202"/>
      <c r="AB600" s="202"/>
      <c r="AC600" s="203"/>
      <c r="AD600" s="145"/>
      <c r="AE600" s="145"/>
      <c r="AF600" s="145"/>
      <c r="AG600" s="145"/>
      <c r="AH600" s="14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
      <c r="BS600" s="1"/>
      <c r="BT600" s="1"/>
      <c r="BU600" s="1"/>
      <c r="BV600" s="1"/>
      <c r="BW600" s="1"/>
      <c r="BX600" s="1"/>
      <c r="BY600" s="1"/>
      <c r="BZ600" s="2"/>
    </row>
    <row r="601" spans="1:79" ht="70.5" customHeight="1">
      <c r="A601" s="185"/>
      <c r="B601" s="125"/>
      <c r="C601" s="186" t="s">
        <v>263</v>
      </c>
      <c r="D601" s="186"/>
      <c r="E601" s="186"/>
      <c r="F601" s="186"/>
      <c r="G601" s="186"/>
      <c r="H601" s="186"/>
      <c r="I601" s="186"/>
      <c r="J601" s="187" t="s">
        <v>205</v>
      </c>
      <c r="K601" s="187"/>
      <c r="L601" s="187"/>
      <c r="M601" s="187"/>
      <c r="N601" s="187"/>
      <c r="O601" s="188" t="s">
        <v>112</v>
      </c>
      <c r="P601" s="189"/>
      <c r="Q601" s="189"/>
      <c r="R601" s="189"/>
      <c r="S601" s="189"/>
      <c r="T601" s="189"/>
      <c r="U601" s="189"/>
      <c r="V601" s="189"/>
      <c r="W601" s="189"/>
      <c r="X601" s="190"/>
      <c r="Y601" s="145">
        <v>0</v>
      </c>
      <c r="Z601" s="145"/>
      <c r="AA601" s="145"/>
      <c r="AB601" s="145"/>
      <c r="AC601" s="145"/>
      <c r="AD601" s="145">
        <v>1</v>
      </c>
      <c r="AE601" s="145"/>
      <c r="AF601" s="145"/>
      <c r="AG601" s="145"/>
      <c r="AH601" s="145"/>
      <c r="AI601" s="182">
        <v>1</v>
      </c>
      <c r="AJ601" s="183"/>
      <c r="AK601" s="183"/>
      <c r="AL601" s="183"/>
      <c r="AM601" s="184"/>
      <c r="AN601" s="182">
        <v>0</v>
      </c>
      <c r="AO601" s="183"/>
      <c r="AP601" s="183"/>
      <c r="AQ601" s="183"/>
      <c r="AR601" s="184"/>
      <c r="AS601" s="182">
        <v>1</v>
      </c>
      <c r="AT601" s="183"/>
      <c r="AU601" s="183"/>
      <c r="AV601" s="183"/>
      <c r="AW601" s="184"/>
      <c r="AX601" s="182">
        <v>1</v>
      </c>
      <c r="AY601" s="183"/>
      <c r="AZ601" s="183"/>
      <c r="BA601" s="183"/>
      <c r="BB601" s="184"/>
      <c r="BC601" s="182">
        <f t="shared" si="31"/>
        <v>0</v>
      </c>
      <c r="BD601" s="183"/>
      <c r="BE601" s="183"/>
      <c r="BF601" s="183"/>
      <c r="BG601" s="184"/>
      <c r="BH601" s="182">
        <f t="shared" si="32"/>
        <v>0</v>
      </c>
      <c r="BI601" s="183"/>
      <c r="BJ601" s="183"/>
      <c r="BK601" s="183"/>
      <c r="BL601" s="184"/>
      <c r="BM601" s="182">
        <v>0</v>
      </c>
      <c r="BN601" s="183"/>
      <c r="BO601" s="183"/>
      <c r="BP601" s="183"/>
      <c r="BQ601" s="184"/>
      <c r="BR601" s="1"/>
      <c r="BS601" s="1"/>
      <c r="BT601" s="1"/>
      <c r="BU601" s="1"/>
      <c r="BV601" s="1"/>
      <c r="BW601" s="1"/>
      <c r="BX601" s="1"/>
      <c r="BY601" s="1"/>
      <c r="BZ601" s="2"/>
    </row>
    <row r="602" spans="1:79" ht="18.75" customHeight="1">
      <c r="A602" s="85"/>
      <c r="B602" s="86"/>
      <c r="C602" s="178" t="s">
        <v>281</v>
      </c>
      <c r="D602" s="178"/>
      <c r="E602" s="178"/>
      <c r="F602" s="178"/>
      <c r="G602" s="178"/>
      <c r="H602" s="178"/>
      <c r="I602" s="178"/>
      <c r="J602" s="179" t="s">
        <v>98</v>
      </c>
      <c r="K602" s="179"/>
      <c r="L602" s="179"/>
      <c r="M602" s="179"/>
      <c r="N602" s="179"/>
      <c r="O602" s="179" t="s">
        <v>98</v>
      </c>
      <c r="P602" s="179"/>
      <c r="Q602" s="179"/>
      <c r="R602" s="179"/>
      <c r="S602" s="179"/>
      <c r="T602" s="179"/>
      <c r="U602" s="179"/>
      <c r="V602" s="179"/>
      <c r="W602" s="179"/>
      <c r="X602" s="179"/>
      <c r="Y602" s="151"/>
      <c r="Z602" s="151"/>
      <c r="AA602" s="151"/>
      <c r="AB602" s="151"/>
      <c r="AC602" s="151"/>
      <c r="AD602" s="145"/>
      <c r="AE602" s="145"/>
      <c r="AF602" s="145"/>
      <c r="AG602" s="145"/>
      <c r="AH602" s="14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
      <c r="BS602" s="1"/>
      <c r="BT602" s="1"/>
      <c r="BU602" s="1"/>
      <c r="BV602" s="1"/>
      <c r="BW602" s="1"/>
      <c r="BX602" s="1"/>
      <c r="BY602" s="1"/>
      <c r="BZ602" s="2"/>
    </row>
    <row r="603" spans="1:79" ht="60.75" customHeight="1">
      <c r="A603" s="185"/>
      <c r="B603" s="125"/>
      <c r="C603" s="186" t="s">
        <v>341</v>
      </c>
      <c r="D603" s="186"/>
      <c r="E603" s="186"/>
      <c r="F603" s="186"/>
      <c r="G603" s="186"/>
      <c r="H603" s="186"/>
      <c r="I603" s="186"/>
      <c r="J603" s="187" t="s">
        <v>100</v>
      </c>
      <c r="K603" s="187"/>
      <c r="L603" s="187"/>
      <c r="M603" s="187"/>
      <c r="N603" s="187"/>
      <c r="O603" s="188" t="s">
        <v>201</v>
      </c>
      <c r="P603" s="189"/>
      <c r="Q603" s="189"/>
      <c r="R603" s="189"/>
      <c r="S603" s="189"/>
      <c r="T603" s="189"/>
      <c r="U603" s="189"/>
      <c r="V603" s="189"/>
      <c r="W603" s="189"/>
      <c r="X603" s="190"/>
      <c r="Y603" s="145">
        <v>0</v>
      </c>
      <c r="Z603" s="145"/>
      <c r="AA603" s="145"/>
      <c r="AB603" s="145"/>
      <c r="AC603" s="145"/>
      <c r="AD603" s="145">
        <v>5900</v>
      </c>
      <c r="AE603" s="145"/>
      <c r="AF603" s="145"/>
      <c r="AG603" s="145"/>
      <c r="AH603" s="145"/>
      <c r="AI603" s="182">
        <v>5900</v>
      </c>
      <c r="AJ603" s="183"/>
      <c r="AK603" s="183"/>
      <c r="AL603" s="183"/>
      <c r="AM603" s="184"/>
      <c r="AN603" s="182">
        <v>0</v>
      </c>
      <c r="AO603" s="183"/>
      <c r="AP603" s="183"/>
      <c r="AQ603" s="183"/>
      <c r="AR603" s="184"/>
      <c r="AS603" s="182">
        <v>5900</v>
      </c>
      <c r="AT603" s="183"/>
      <c r="AU603" s="183"/>
      <c r="AV603" s="183"/>
      <c r="AW603" s="184"/>
      <c r="AX603" s="182">
        <v>5900</v>
      </c>
      <c r="AY603" s="183"/>
      <c r="AZ603" s="183"/>
      <c r="BA603" s="183"/>
      <c r="BB603" s="184"/>
      <c r="BC603" s="182">
        <f t="shared" si="31"/>
        <v>0</v>
      </c>
      <c r="BD603" s="183"/>
      <c r="BE603" s="183"/>
      <c r="BF603" s="183"/>
      <c r="BG603" s="184"/>
      <c r="BH603" s="182">
        <f t="shared" si="32"/>
        <v>0</v>
      </c>
      <c r="BI603" s="183"/>
      <c r="BJ603" s="183"/>
      <c r="BK603" s="183"/>
      <c r="BL603" s="184"/>
      <c r="BM603" s="182">
        <v>0</v>
      </c>
      <c r="BN603" s="183"/>
      <c r="BO603" s="183"/>
      <c r="BP603" s="183"/>
      <c r="BQ603" s="184"/>
      <c r="BR603" s="1"/>
      <c r="BS603" s="1"/>
      <c r="BT603" s="1"/>
      <c r="BU603" s="1"/>
      <c r="BV603" s="1"/>
      <c r="BW603" s="1"/>
      <c r="BX603" s="1"/>
      <c r="BY603" s="1"/>
      <c r="BZ603" s="2"/>
    </row>
    <row r="604" spans="1:79" ht="18.75" customHeight="1">
      <c r="A604" s="85"/>
      <c r="B604" s="86"/>
      <c r="C604" s="178" t="s">
        <v>360</v>
      </c>
      <c r="D604" s="178"/>
      <c r="E604" s="178"/>
      <c r="F604" s="178"/>
      <c r="G604" s="178"/>
      <c r="H604" s="178"/>
      <c r="I604" s="178"/>
      <c r="J604" s="179" t="s">
        <v>98</v>
      </c>
      <c r="K604" s="179"/>
      <c r="L604" s="179"/>
      <c r="M604" s="179"/>
      <c r="N604" s="179"/>
      <c r="O604" s="179" t="s">
        <v>98</v>
      </c>
      <c r="P604" s="179"/>
      <c r="Q604" s="179"/>
      <c r="R604" s="179"/>
      <c r="S604" s="179"/>
      <c r="T604" s="179"/>
      <c r="U604" s="179"/>
      <c r="V604" s="179"/>
      <c r="W604" s="179"/>
      <c r="X604" s="179"/>
      <c r="Y604" s="151"/>
      <c r="Z604" s="151"/>
      <c r="AA604" s="151"/>
      <c r="AB604" s="151"/>
      <c r="AC604" s="151"/>
      <c r="AD604" s="145"/>
      <c r="AE604" s="145"/>
      <c r="AF604" s="145"/>
      <c r="AG604" s="145"/>
      <c r="AH604" s="14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
      <c r="BS604" s="1"/>
      <c r="BT604" s="1"/>
      <c r="BU604" s="1"/>
      <c r="BV604" s="1"/>
      <c r="BW604" s="1"/>
      <c r="BX604" s="1"/>
      <c r="BY604" s="1"/>
      <c r="BZ604" s="2"/>
    </row>
    <row r="605" spans="1:79" ht="42.75" customHeight="1">
      <c r="A605" s="185"/>
      <c r="B605" s="125"/>
      <c r="C605" s="186" t="s">
        <v>405</v>
      </c>
      <c r="D605" s="186"/>
      <c r="E605" s="186"/>
      <c r="F605" s="186"/>
      <c r="G605" s="186"/>
      <c r="H605" s="186"/>
      <c r="I605" s="186"/>
      <c r="J605" s="187" t="s">
        <v>362</v>
      </c>
      <c r="K605" s="187"/>
      <c r="L605" s="187"/>
      <c r="M605" s="187"/>
      <c r="N605" s="187"/>
      <c r="O605" s="188" t="s">
        <v>201</v>
      </c>
      <c r="P605" s="189"/>
      <c r="Q605" s="189"/>
      <c r="R605" s="189"/>
      <c r="S605" s="189"/>
      <c r="T605" s="189"/>
      <c r="U605" s="189"/>
      <c r="V605" s="189"/>
      <c r="W605" s="189"/>
      <c r="X605" s="190"/>
      <c r="Y605" s="145">
        <v>0</v>
      </c>
      <c r="Z605" s="145"/>
      <c r="AA605" s="145"/>
      <c r="AB605" s="145"/>
      <c r="AC605" s="145"/>
      <c r="AD605" s="145">
        <v>100</v>
      </c>
      <c r="AE605" s="145"/>
      <c r="AF605" s="145"/>
      <c r="AG605" s="145"/>
      <c r="AH605" s="145"/>
      <c r="AI605" s="182">
        <v>100</v>
      </c>
      <c r="AJ605" s="183"/>
      <c r="AK605" s="183"/>
      <c r="AL605" s="183"/>
      <c r="AM605" s="184"/>
      <c r="AN605" s="182">
        <v>0</v>
      </c>
      <c r="AO605" s="183"/>
      <c r="AP605" s="183"/>
      <c r="AQ605" s="183"/>
      <c r="AR605" s="184"/>
      <c r="AS605" s="182">
        <v>100</v>
      </c>
      <c r="AT605" s="183"/>
      <c r="AU605" s="183"/>
      <c r="AV605" s="183"/>
      <c r="AW605" s="184"/>
      <c r="AX605" s="182">
        <v>100</v>
      </c>
      <c r="AY605" s="183"/>
      <c r="AZ605" s="183"/>
      <c r="BA605" s="183"/>
      <c r="BB605" s="184"/>
      <c r="BC605" s="182">
        <f t="shared" si="31"/>
        <v>0</v>
      </c>
      <c r="BD605" s="183"/>
      <c r="BE605" s="183"/>
      <c r="BF605" s="183"/>
      <c r="BG605" s="184"/>
      <c r="BH605" s="182">
        <f t="shared" si="32"/>
        <v>0</v>
      </c>
      <c r="BI605" s="183"/>
      <c r="BJ605" s="183"/>
      <c r="BK605" s="183"/>
      <c r="BL605" s="184"/>
      <c r="BM605" s="182">
        <v>0</v>
      </c>
      <c r="BN605" s="183"/>
      <c r="BO605" s="183"/>
      <c r="BP605" s="183"/>
      <c r="BQ605" s="184"/>
      <c r="BR605" s="1"/>
      <c r="BS605" s="1"/>
      <c r="BT605" s="1"/>
      <c r="BU605" s="1"/>
      <c r="BV605" s="1"/>
      <c r="BW605" s="1"/>
      <c r="BX605" s="1"/>
      <c r="BY605" s="1"/>
      <c r="BZ605" s="2"/>
    </row>
    <row r="606" spans="1:79" s="6" customFormat="1" ht="61.5" customHeight="1">
      <c r="A606" s="85"/>
      <c r="B606" s="86"/>
      <c r="C606" s="178" t="s">
        <v>509</v>
      </c>
      <c r="D606" s="178"/>
      <c r="E606" s="178"/>
      <c r="F606" s="178"/>
      <c r="G606" s="178"/>
      <c r="H606" s="178"/>
      <c r="I606" s="178"/>
      <c r="J606" s="179" t="s">
        <v>98</v>
      </c>
      <c r="K606" s="179"/>
      <c r="L606" s="179"/>
      <c r="M606" s="179"/>
      <c r="N606" s="179"/>
      <c r="O606" s="179" t="s">
        <v>98</v>
      </c>
      <c r="P606" s="179"/>
      <c r="Q606" s="179"/>
      <c r="R606" s="179"/>
      <c r="S606" s="179"/>
      <c r="T606" s="179"/>
      <c r="U606" s="179"/>
      <c r="V606" s="179"/>
      <c r="W606" s="179"/>
      <c r="X606" s="179"/>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4"/>
      <c r="BS606" s="4"/>
      <c r="BT606" s="4"/>
      <c r="BU606" s="4"/>
      <c r="BV606" s="4"/>
      <c r="BW606" s="4"/>
      <c r="BX606" s="4"/>
      <c r="BY606" s="4"/>
      <c r="BZ606" s="5"/>
      <c r="CA606" s="6" t="s">
        <v>24</v>
      </c>
    </row>
    <row r="607" spans="1:79" s="6" customFormat="1" ht="18.75" customHeight="1">
      <c r="A607" s="85"/>
      <c r="B607" s="86"/>
      <c r="C607" s="178" t="s">
        <v>97</v>
      </c>
      <c r="D607" s="178"/>
      <c r="E607" s="178"/>
      <c r="F607" s="178"/>
      <c r="G607" s="178"/>
      <c r="H607" s="178"/>
      <c r="I607" s="178"/>
      <c r="J607" s="179" t="s">
        <v>98</v>
      </c>
      <c r="K607" s="179"/>
      <c r="L607" s="179"/>
      <c r="M607" s="179"/>
      <c r="N607" s="179"/>
      <c r="O607" s="179" t="s">
        <v>98</v>
      </c>
      <c r="P607" s="179"/>
      <c r="Q607" s="179"/>
      <c r="R607" s="179"/>
      <c r="S607" s="179"/>
      <c r="T607" s="179"/>
      <c r="U607" s="179"/>
      <c r="V607" s="179"/>
      <c r="W607" s="179"/>
      <c r="X607" s="179"/>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4"/>
      <c r="BS607" s="4"/>
      <c r="BT607" s="4"/>
      <c r="BU607" s="4"/>
      <c r="BV607" s="4"/>
      <c r="BW607" s="4"/>
      <c r="BX607" s="4"/>
      <c r="BY607" s="4"/>
      <c r="BZ607" s="5"/>
      <c r="CA607" s="6" t="s">
        <v>24</v>
      </c>
    </row>
    <row r="608" spans="1:79" ht="63.75" customHeight="1">
      <c r="A608" s="185"/>
      <c r="B608" s="125"/>
      <c r="C608" s="186" t="s">
        <v>177</v>
      </c>
      <c r="D608" s="186"/>
      <c r="E608" s="186"/>
      <c r="F608" s="186"/>
      <c r="G608" s="186"/>
      <c r="H608" s="186"/>
      <c r="I608" s="186"/>
      <c r="J608" s="187" t="s">
        <v>100</v>
      </c>
      <c r="K608" s="187"/>
      <c r="L608" s="187"/>
      <c r="M608" s="187"/>
      <c r="N608" s="187"/>
      <c r="O608" s="188" t="s">
        <v>117</v>
      </c>
      <c r="P608" s="189"/>
      <c r="Q608" s="189"/>
      <c r="R608" s="189"/>
      <c r="S608" s="189"/>
      <c r="T608" s="189"/>
      <c r="U608" s="189"/>
      <c r="V608" s="189"/>
      <c r="W608" s="189"/>
      <c r="X608" s="190"/>
      <c r="Y608" s="145">
        <v>0</v>
      </c>
      <c r="Z608" s="145"/>
      <c r="AA608" s="145"/>
      <c r="AB608" s="145"/>
      <c r="AC608" s="145"/>
      <c r="AD608" s="145">
        <v>16448</v>
      </c>
      <c r="AE608" s="145"/>
      <c r="AF608" s="145"/>
      <c r="AG608" s="145"/>
      <c r="AH608" s="145"/>
      <c r="AI608" s="182">
        <v>16448</v>
      </c>
      <c r="AJ608" s="183"/>
      <c r="AK608" s="183"/>
      <c r="AL608" s="183"/>
      <c r="AM608" s="184"/>
      <c r="AN608" s="182">
        <v>0</v>
      </c>
      <c r="AO608" s="183"/>
      <c r="AP608" s="183"/>
      <c r="AQ608" s="183"/>
      <c r="AR608" s="184"/>
      <c r="AS608" s="182">
        <v>16448</v>
      </c>
      <c r="AT608" s="183"/>
      <c r="AU608" s="183"/>
      <c r="AV608" s="183"/>
      <c r="AW608" s="184"/>
      <c r="AX608" s="182">
        <v>16448</v>
      </c>
      <c r="AY608" s="183"/>
      <c r="AZ608" s="183"/>
      <c r="BA608" s="183"/>
      <c r="BB608" s="184"/>
      <c r="BC608" s="182">
        <f>AN608-Y608</f>
        <v>0</v>
      </c>
      <c r="BD608" s="183"/>
      <c r="BE608" s="183"/>
      <c r="BF608" s="183"/>
      <c r="BG608" s="184"/>
      <c r="BH608" s="182">
        <f>AS608-AD608</f>
        <v>0</v>
      </c>
      <c r="BI608" s="183"/>
      <c r="BJ608" s="183"/>
      <c r="BK608" s="183"/>
      <c r="BL608" s="184"/>
      <c r="BM608" s="182">
        <v>0</v>
      </c>
      <c r="BN608" s="183"/>
      <c r="BO608" s="183"/>
      <c r="BP608" s="183"/>
      <c r="BQ608" s="184"/>
      <c r="BR608" s="1"/>
      <c r="BS608" s="1"/>
      <c r="BT608" s="1"/>
      <c r="BU608" s="1"/>
      <c r="BV608" s="1"/>
      <c r="BW608" s="1"/>
      <c r="BX608" s="1"/>
      <c r="BY608" s="1"/>
      <c r="BZ608" s="2"/>
    </row>
    <row r="609" spans="1:79" ht="18.75" customHeight="1">
      <c r="A609" s="85"/>
      <c r="B609" s="86"/>
      <c r="C609" s="178" t="s">
        <v>198</v>
      </c>
      <c r="D609" s="178"/>
      <c r="E609" s="178"/>
      <c r="F609" s="178"/>
      <c r="G609" s="178"/>
      <c r="H609" s="178"/>
      <c r="I609" s="178"/>
      <c r="J609" s="179" t="s">
        <v>98</v>
      </c>
      <c r="K609" s="179"/>
      <c r="L609" s="179"/>
      <c r="M609" s="179"/>
      <c r="N609" s="179"/>
      <c r="O609" s="179" t="s">
        <v>98</v>
      </c>
      <c r="P609" s="179"/>
      <c r="Q609" s="179"/>
      <c r="R609" s="179"/>
      <c r="S609" s="179"/>
      <c r="T609" s="179"/>
      <c r="U609" s="179"/>
      <c r="V609" s="179"/>
      <c r="W609" s="179"/>
      <c r="X609" s="179"/>
      <c r="Y609" s="201"/>
      <c r="Z609" s="202"/>
      <c r="AA609" s="202"/>
      <c r="AB609" s="202"/>
      <c r="AC609" s="203"/>
      <c r="AD609" s="145"/>
      <c r="AE609" s="145"/>
      <c r="AF609" s="145"/>
      <c r="AG609" s="145"/>
      <c r="AH609" s="14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c r="BR609" s="1"/>
      <c r="BS609" s="1"/>
      <c r="BT609" s="1"/>
      <c r="BU609" s="1"/>
      <c r="BV609" s="1"/>
      <c r="BW609" s="1"/>
      <c r="BX609" s="1"/>
      <c r="BY609" s="1"/>
      <c r="BZ609" s="2"/>
    </row>
    <row r="610" spans="1:79" ht="87.75" customHeight="1">
      <c r="A610" s="185"/>
      <c r="B610" s="125"/>
      <c r="C610" s="186" t="s">
        <v>264</v>
      </c>
      <c r="D610" s="186"/>
      <c r="E610" s="186"/>
      <c r="F610" s="186"/>
      <c r="G610" s="186"/>
      <c r="H610" s="186"/>
      <c r="I610" s="186"/>
      <c r="J610" s="187" t="s">
        <v>103</v>
      </c>
      <c r="K610" s="187"/>
      <c r="L610" s="187"/>
      <c r="M610" s="187"/>
      <c r="N610" s="187"/>
      <c r="O610" s="188" t="s">
        <v>112</v>
      </c>
      <c r="P610" s="189"/>
      <c r="Q610" s="189"/>
      <c r="R610" s="189"/>
      <c r="S610" s="189"/>
      <c r="T610" s="189"/>
      <c r="U610" s="189"/>
      <c r="V610" s="189"/>
      <c r="W610" s="189"/>
      <c r="X610" s="190"/>
      <c r="Y610" s="145">
        <v>0</v>
      </c>
      <c r="Z610" s="145"/>
      <c r="AA610" s="145"/>
      <c r="AB610" s="145"/>
      <c r="AC610" s="145"/>
      <c r="AD610" s="145">
        <v>1</v>
      </c>
      <c r="AE610" s="145"/>
      <c r="AF610" s="145"/>
      <c r="AG610" s="145"/>
      <c r="AH610" s="145"/>
      <c r="AI610" s="182">
        <v>1</v>
      </c>
      <c r="AJ610" s="183"/>
      <c r="AK610" s="183"/>
      <c r="AL610" s="183"/>
      <c r="AM610" s="184"/>
      <c r="AN610" s="182">
        <v>0</v>
      </c>
      <c r="AO610" s="183"/>
      <c r="AP610" s="183"/>
      <c r="AQ610" s="183"/>
      <c r="AR610" s="184"/>
      <c r="AS610" s="182">
        <v>1</v>
      </c>
      <c r="AT610" s="183"/>
      <c r="AU610" s="183"/>
      <c r="AV610" s="183"/>
      <c r="AW610" s="184"/>
      <c r="AX610" s="182">
        <v>1</v>
      </c>
      <c r="AY610" s="183"/>
      <c r="AZ610" s="183"/>
      <c r="BA610" s="183"/>
      <c r="BB610" s="184"/>
      <c r="BC610" s="182">
        <f t="shared" si="31"/>
        <v>0</v>
      </c>
      <c r="BD610" s="183"/>
      <c r="BE610" s="183"/>
      <c r="BF610" s="183"/>
      <c r="BG610" s="184"/>
      <c r="BH610" s="182">
        <f t="shared" si="32"/>
        <v>0</v>
      </c>
      <c r="BI610" s="183"/>
      <c r="BJ610" s="183"/>
      <c r="BK610" s="183"/>
      <c r="BL610" s="184"/>
      <c r="BM610" s="182">
        <v>0</v>
      </c>
      <c r="BN610" s="183"/>
      <c r="BO610" s="183"/>
      <c r="BP610" s="183"/>
      <c r="BQ610" s="184"/>
      <c r="BR610" s="1"/>
      <c r="BS610" s="1"/>
      <c r="BT610" s="1"/>
      <c r="BU610" s="1"/>
      <c r="BV610" s="1"/>
      <c r="BW610" s="1"/>
      <c r="BX610" s="1"/>
      <c r="BY610" s="1"/>
      <c r="BZ610" s="2"/>
    </row>
    <row r="611" spans="1:79" ht="18.75" customHeight="1">
      <c r="A611" s="85"/>
      <c r="B611" s="86"/>
      <c r="C611" s="178" t="s">
        <v>281</v>
      </c>
      <c r="D611" s="178"/>
      <c r="E611" s="178"/>
      <c r="F611" s="178"/>
      <c r="G611" s="178"/>
      <c r="H611" s="178"/>
      <c r="I611" s="178"/>
      <c r="J611" s="179" t="s">
        <v>98</v>
      </c>
      <c r="K611" s="179"/>
      <c r="L611" s="179"/>
      <c r="M611" s="179"/>
      <c r="N611" s="179"/>
      <c r="O611" s="179" t="s">
        <v>98</v>
      </c>
      <c r="P611" s="179"/>
      <c r="Q611" s="179"/>
      <c r="R611" s="179"/>
      <c r="S611" s="179"/>
      <c r="T611" s="179"/>
      <c r="U611" s="179"/>
      <c r="V611" s="179"/>
      <c r="W611" s="179"/>
      <c r="X611" s="179"/>
      <c r="Y611" s="151"/>
      <c r="Z611" s="151"/>
      <c r="AA611" s="151"/>
      <c r="AB611" s="151"/>
      <c r="AC611" s="151"/>
      <c r="AD611" s="145"/>
      <c r="AE611" s="145"/>
      <c r="AF611" s="145"/>
      <c r="AG611" s="145"/>
      <c r="AH611" s="14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
      <c r="BS611" s="1"/>
      <c r="BT611" s="1"/>
      <c r="BU611" s="1"/>
      <c r="BV611" s="1"/>
      <c r="BW611" s="1"/>
      <c r="BX611" s="1"/>
      <c r="BY611" s="1"/>
      <c r="BZ611" s="2"/>
    </row>
    <row r="612" spans="1:79" ht="65.099999999999994" customHeight="1">
      <c r="A612" s="185"/>
      <c r="B612" s="125"/>
      <c r="C612" s="186" t="s">
        <v>342</v>
      </c>
      <c r="D612" s="186"/>
      <c r="E612" s="186"/>
      <c r="F612" s="186"/>
      <c r="G612" s="186"/>
      <c r="H612" s="186"/>
      <c r="I612" s="186"/>
      <c r="J612" s="187" t="s">
        <v>100</v>
      </c>
      <c r="K612" s="187"/>
      <c r="L612" s="187"/>
      <c r="M612" s="187"/>
      <c r="N612" s="187"/>
      <c r="O612" s="188" t="s">
        <v>201</v>
      </c>
      <c r="P612" s="189"/>
      <c r="Q612" s="189"/>
      <c r="R612" s="189"/>
      <c r="S612" s="189"/>
      <c r="T612" s="189"/>
      <c r="U612" s="189"/>
      <c r="V612" s="189"/>
      <c r="W612" s="189"/>
      <c r="X612" s="190"/>
      <c r="Y612" s="145">
        <v>0</v>
      </c>
      <c r="Z612" s="145"/>
      <c r="AA612" s="145"/>
      <c r="AB612" s="145"/>
      <c r="AC612" s="145"/>
      <c r="AD612" s="145">
        <v>16448</v>
      </c>
      <c r="AE612" s="145"/>
      <c r="AF612" s="145"/>
      <c r="AG612" s="145"/>
      <c r="AH612" s="145"/>
      <c r="AI612" s="182">
        <v>16448</v>
      </c>
      <c r="AJ612" s="183"/>
      <c r="AK612" s="183"/>
      <c r="AL612" s="183"/>
      <c r="AM612" s="184"/>
      <c r="AN612" s="182">
        <v>0</v>
      </c>
      <c r="AO612" s="183"/>
      <c r="AP612" s="183"/>
      <c r="AQ612" s="183"/>
      <c r="AR612" s="184"/>
      <c r="AS612" s="182">
        <v>16448</v>
      </c>
      <c r="AT612" s="183"/>
      <c r="AU612" s="183"/>
      <c r="AV612" s="183"/>
      <c r="AW612" s="184"/>
      <c r="AX612" s="182">
        <v>16448</v>
      </c>
      <c r="AY612" s="183"/>
      <c r="AZ612" s="183"/>
      <c r="BA612" s="183"/>
      <c r="BB612" s="184"/>
      <c r="BC612" s="182">
        <f t="shared" si="31"/>
        <v>0</v>
      </c>
      <c r="BD612" s="183"/>
      <c r="BE612" s="183"/>
      <c r="BF612" s="183"/>
      <c r="BG612" s="184"/>
      <c r="BH612" s="182">
        <f t="shared" si="32"/>
        <v>0</v>
      </c>
      <c r="BI612" s="183"/>
      <c r="BJ612" s="183"/>
      <c r="BK612" s="183"/>
      <c r="BL612" s="184"/>
      <c r="BM612" s="182">
        <v>0</v>
      </c>
      <c r="BN612" s="183"/>
      <c r="BO612" s="183"/>
      <c r="BP612" s="183"/>
      <c r="BQ612" s="184"/>
      <c r="BR612" s="1"/>
      <c r="BS612" s="1"/>
      <c r="BT612" s="1"/>
      <c r="BU612" s="1"/>
      <c r="BV612" s="1"/>
      <c r="BW612" s="1"/>
      <c r="BX612" s="1"/>
      <c r="BY612" s="1"/>
      <c r="BZ612" s="2"/>
    </row>
    <row r="613" spans="1:79" ht="18.75" customHeight="1">
      <c r="A613" s="85"/>
      <c r="B613" s="86"/>
      <c r="C613" s="178" t="s">
        <v>360</v>
      </c>
      <c r="D613" s="178"/>
      <c r="E613" s="178"/>
      <c r="F613" s="178"/>
      <c r="G613" s="178"/>
      <c r="H613" s="178"/>
      <c r="I613" s="178"/>
      <c r="J613" s="179" t="s">
        <v>98</v>
      </c>
      <c r="K613" s="179"/>
      <c r="L613" s="179"/>
      <c r="M613" s="179"/>
      <c r="N613" s="179"/>
      <c r="O613" s="179" t="s">
        <v>98</v>
      </c>
      <c r="P613" s="179"/>
      <c r="Q613" s="179"/>
      <c r="R613" s="179"/>
      <c r="S613" s="179"/>
      <c r="T613" s="179"/>
      <c r="U613" s="179"/>
      <c r="V613" s="179"/>
      <c r="W613" s="179"/>
      <c r="X613" s="179"/>
      <c r="Y613" s="151"/>
      <c r="Z613" s="151"/>
      <c r="AA613" s="151"/>
      <c r="AB613" s="151"/>
      <c r="AC613" s="151"/>
      <c r="AD613" s="145"/>
      <c r="AE613" s="145"/>
      <c r="AF613" s="145"/>
      <c r="AG613" s="145"/>
      <c r="AH613" s="14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c r="BR613" s="1"/>
      <c r="BS613" s="1"/>
      <c r="BT613" s="1"/>
      <c r="BU613" s="1"/>
      <c r="BV613" s="1"/>
      <c r="BW613" s="1"/>
      <c r="BX613" s="1"/>
      <c r="BY613" s="1"/>
      <c r="BZ613" s="2"/>
    </row>
    <row r="614" spans="1:79" ht="55.5" customHeight="1">
      <c r="A614" s="185"/>
      <c r="B614" s="125"/>
      <c r="C614" s="186" t="s">
        <v>406</v>
      </c>
      <c r="D614" s="186"/>
      <c r="E614" s="186"/>
      <c r="F614" s="186"/>
      <c r="G614" s="186"/>
      <c r="H614" s="186"/>
      <c r="I614" s="186"/>
      <c r="J614" s="187" t="s">
        <v>362</v>
      </c>
      <c r="K614" s="187"/>
      <c r="L614" s="187"/>
      <c r="M614" s="187"/>
      <c r="N614" s="187"/>
      <c r="O614" s="188" t="s">
        <v>201</v>
      </c>
      <c r="P614" s="189"/>
      <c r="Q614" s="189"/>
      <c r="R614" s="189"/>
      <c r="S614" s="189"/>
      <c r="T614" s="189"/>
      <c r="U614" s="189"/>
      <c r="V614" s="189"/>
      <c r="W614" s="189"/>
      <c r="X614" s="190"/>
      <c r="Y614" s="145">
        <v>0</v>
      </c>
      <c r="Z614" s="145"/>
      <c r="AA614" s="145"/>
      <c r="AB614" s="145"/>
      <c r="AC614" s="145"/>
      <c r="AD614" s="145">
        <v>100</v>
      </c>
      <c r="AE614" s="145"/>
      <c r="AF614" s="145"/>
      <c r="AG614" s="145"/>
      <c r="AH614" s="145"/>
      <c r="AI614" s="182">
        <v>100</v>
      </c>
      <c r="AJ614" s="183"/>
      <c r="AK614" s="183"/>
      <c r="AL614" s="183"/>
      <c r="AM614" s="184"/>
      <c r="AN614" s="182">
        <v>0</v>
      </c>
      <c r="AO614" s="183"/>
      <c r="AP614" s="183"/>
      <c r="AQ614" s="183"/>
      <c r="AR614" s="184"/>
      <c r="AS614" s="182">
        <v>100</v>
      </c>
      <c r="AT614" s="183"/>
      <c r="AU614" s="183"/>
      <c r="AV614" s="183"/>
      <c r="AW614" s="184"/>
      <c r="AX614" s="182">
        <v>100</v>
      </c>
      <c r="AY614" s="183"/>
      <c r="AZ614" s="183"/>
      <c r="BA614" s="183"/>
      <c r="BB614" s="184"/>
      <c r="BC614" s="182">
        <f t="shared" si="31"/>
        <v>0</v>
      </c>
      <c r="BD614" s="183"/>
      <c r="BE614" s="183"/>
      <c r="BF614" s="183"/>
      <c r="BG614" s="184"/>
      <c r="BH614" s="182">
        <f t="shared" si="32"/>
        <v>0</v>
      </c>
      <c r="BI614" s="183"/>
      <c r="BJ614" s="183"/>
      <c r="BK614" s="183"/>
      <c r="BL614" s="184"/>
      <c r="BM614" s="182">
        <v>0</v>
      </c>
      <c r="BN614" s="183"/>
      <c r="BO614" s="183"/>
      <c r="BP614" s="183"/>
      <c r="BQ614" s="184"/>
      <c r="BR614" s="1"/>
      <c r="BS614" s="1"/>
      <c r="BT614" s="1"/>
      <c r="BU614" s="1"/>
      <c r="BV614" s="1"/>
      <c r="BW614" s="1"/>
      <c r="BX614" s="1"/>
      <c r="BY614" s="1"/>
      <c r="BZ614" s="2"/>
    </row>
    <row r="615" spans="1:79" s="6" customFormat="1" ht="51" customHeight="1">
      <c r="A615" s="85"/>
      <c r="B615" s="86"/>
      <c r="C615" s="178" t="s">
        <v>508</v>
      </c>
      <c r="D615" s="178"/>
      <c r="E615" s="178"/>
      <c r="F615" s="178"/>
      <c r="G615" s="178"/>
      <c r="H615" s="178"/>
      <c r="I615" s="178"/>
      <c r="J615" s="179" t="s">
        <v>98</v>
      </c>
      <c r="K615" s="179"/>
      <c r="L615" s="179"/>
      <c r="M615" s="179"/>
      <c r="N615" s="179"/>
      <c r="O615" s="179" t="s">
        <v>98</v>
      </c>
      <c r="P615" s="179"/>
      <c r="Q615" s="179"/>
      <c r="R615" s="179"/>
      <c r="S615" s="179"/>
      <c r="T615" s="179"/>
      <c r="U615" s="179"/>
      <c r="V615" s="179"/>
      <c r="W615" s="179"/>
      <c r="X615" s="179"/>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4"/>
      <c r="BS615" s="4"/>
      <c r="BT615" s="4"/>
      <c r="BU615" s="4"/>
      <c r="BV615" s="4"/>
      <c r="BW615" s="4"/>
      <c r="BX615" s="4"/>
      <c r="BY615" s="4"/>
      <c r="BZ615" s="5"/>
      <c r="CA615" s="6" t="s">
        <v>24</v>
      </c>
    </row>
    <row r="616" spans="1:79" s="6" customFormat="1" ht="18.75" customHeight="1">
      <c r="A616" s="85"/>
      <c r="B616" s="86"/>
      <c r="C616" s="178" t="s">
        <v>97</v>
      </c>
      <c r="D616" s="178"/>
      <c r="E616" s="178"/>
      <c r="F616" s="178"/>
      <c r="G616" s="178"/>
      <c r="H616" s="178"/>
      <c r="I616" s="178"/>
      <c r="J616" s="179" t="s">
        <v>98</v>
      </c>
      <c r="K616" s="179"/>
      <c r="L616" s="179"/>
      <c r="M616" s="179"/>
      <c r="N616" s="179"/>
      <c r="O616" s="179" t="s">
        <v>98</v>
      </c>
      <c r="P616" s="179"/>
      <c r="Q616" s="179"/>
      <c r="R616" s="179"/>
      <c r="S616" s="179"/>
      <c r="T616" s="179"/>
      <c r="U616" s="179"/>
      <c r="V616" s="179"/>
      <c r="W616" s="179"/>
      <c r="X616" s="179"/>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4"/>
      <c r="BS616" s="4"/>
      <c r="BT616" s="4"/>
      <c r="BU616" s="4"/>
      <c r="BV616" s="4"/>
      <c r="BW616" s="4"/>
      <c r="BX616" s="4"/>
      <c r="BY616" s="4"/>
      <c r="BZ616" s="5"/>
      <c r="CA616" s="6" t="s">
        <v>24</v>
      </c>
    </row>
    <row r="617" spans="1:79" ht="71.099999999999994" customHeight="1">
      <c r="A617" s="185"/>
      <c r="B617" s="125"/>
      <c r="C617" s="186" t="s">
        <v>178</v>
      </c>
      <c r="D617" s="186"/>
      <c r="E617" s="186"/>
      <c r="F617" s="186"/>
      <c r="G617" s="186"/>
      <c r="H617" s="186"/>
      <c r="I617" s="186"/>
      <c r="J617" s="187" t="s">
        <v>100</v>
      </c>
      <c r="K617" s="187"/>
      <c r="L617" s="187"/>
      <c r="M617" s="187"/>
      <c r="N617" s="187"/>
      <c r="O617" s="188" t="s">
        <v>117</v>
      </c>
      <c r="P617" s="189"/>
      <c r="Q617" s="189"/>
      <c r="R617" s="189"/>
      <c r="S617" s="189"/>
      <c r="T617" s="189"/>
      <c r="U617" s="189"/>
      <c r="V617" s="189"/>
      <c r="W617" s="189"/>
      <c r="X617" s="190"/>
      <c r="Y617" s="145">
        <v>0</v>
      </c>
      <c r="Z617" s="145"/>
      <c r="AA617" s="145"/>
      <c r="AB617" s="145"/>
      <c r="AC617" s="145"/>
      <c r="AD617" s="145">
        <v>19590</v>
      </c>
      <c r="AE617" s="145"/>
      <c r="AF617" s="145"/>
      <c r="AG617" s="145"/>
      <c r="AH617" s="145"/>
      <c r="AI617" s="182">
        <v>19590</v>
      </c>
      <c r="AJ617" s="183"/>
      <c r="AK617" s="183"/>
      <c r="AL617" s="183"/>
      <c r="AM617" s="184"/>
      <c r="AN617" s="182">
        <v>0</v>
      </c>
      <c r="AO617" s="183"/>
      <c r="AP617" s="183"/>
      <c r="AQ617" s="183"/>
      <c r="AR617" s="184"/>
      <c r="AS617" s="182">
        <v>0</v>
      </c>
      <c r="AT617" s="183"/>
      <c r="AU617" s="183"/>
      <c r="AV617" s="183"/>
      <c r="AW617" s="184"/>
      <c r="AX617" s="182">
        <v>0</v>
      </c>
      <c r="AY617" s="183"/>
      <c r="AZ617" s="183"/>
      <c r="BA617" s="183"/>
      <c r="BB617" s="184"/>
      <c r="BC617" s="182">
        <f t="shared" si="31"/>
        <v>0</v>
      </c>
      <c r="BD617" s="183"/>
      <c r="BE617" s="183"/>
      <c r="BF617" s="183"/>
      <c r="BG617" s="184"/>
      <c r="BH617" s="182">
        <f t="shared" si="32"/>
        <v>-19590</v>
      </c>
      <c r="BI617" s="183"/>
      <c r="BJ617" s="183"/>
      <c r="BK617" s="183"/>
      <c r="BL617" s="184"/>
      <c r="BM617" s="182">
        <v>-19590</v>
      </c>
      <c r="BN617" s="183"/>
      <c r="BO617" s="183"/>
      <c r="BP617" s="183"/>
      <c r="BQ617" s="184"/>
      <c r="BR617" s="1"/>
      <c r="BS617" s="1"/>
      <c r="BT617" s="1"/>
      <c r="BU617" s="1"/>
      <c r="BV617" s="1"/>
      <c r="BW617" s="1"/>
      <c r="BX617" s="1"/>
      <c r="BY617" s="1"/>
      <c r="BZ617" s="2"/>
    </row>
    <row r="618" spans="1:79" ht="18.75" customHeight="1">
      <c r="A618" s="85"/>
      <c r="B618" s="86"/>
      <c r="C618" s="178" t="s">
        <v>198</v>
      </c>
      <c r="D618" s="178"/>
      <c r="E618" s="178"/>
      <c r="F618" s="178"/>
      <c r="G618" s="178"/>
      <c r="H618" s="178"/>
      <c r="I618" s="178"/>
      <c r="J618" s="179" t="s">
        <v>98</v>
      </c>
      <c r="K618" s="179"/>
      <c r="L618" s="179"/>
      <c r="M618" s="179"/>
      <c r="N618" s="179"/>
      <c r="O618" s="179" t="s">
        <v>98</v>
      </c>
      <c r="P618" s="179"/>
      <c r="Q618" s="179"/>
      <c r="R618" s="179"/>
      <c r="S618" s="179"/>
      <c r="T618" s="179"/>
      <c r="U618" s="179"/>
      <c r="V618" s="179"/>
      <c r="W618" s="179"/>
      <c r="X618" s="179"/>
      <c r="Y618" s="201"/>
      <c r="Z618" s="202"/>
      <c r="AA618" s="202"/>
      <c r="AB618" s="202"/>
      <c r="AC618" s="203"/>
      <c r="AD618" s="145"/>
      <c r="AE618" s="145"/>
      <c r="AF618" s="145"/>
      <c r="AG618" s="145"/>
      <c r="AH618" s="14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
      <c r="BS618" s="1"/>
      <c r="BT618" s="1"/>
      <c r="BU618" s="1"/>
      <c r="BV618" s="1"/>
      <c r="BW618" s="1"/>
      <c r="BX618" s="1"/>
      <c r="BY618" s="1"/>
      <c r="BZ618" s="2"/>
    </row>
    <row r="619" spans="1:79" ht="93" customHeight="1">
      <c r="A619" s="185"/>
      <c r="B619" s="125"/>
      <c r="C619" s="186" t="s">
        <v>265</v>
      </c>
      <c r="D619" s="186"/>
      <c r="E619" s="186"/>
      <c r="F619" s="186"/>
      <c r="G619" s="186"/>
      <c r="H619" s="186"/>
      <c r="I619" s="186"/>
      <c r="J619" s="187" t="s">
        <v>103</v>
      </c>
      <c r="K619" s="187"/>
      <c r="L619" s="187"/>
      <c r="M619" s="187"/>
      <c r="N619" s="187"/>
      <c r="O619" s="188" t="s">
        <v>112</v>
      </c>
      <c r="P619" s="189"/>
      <c r="Q619" s="189"/>
      <c r="R619" s="189"/>
      <c r="S619" s="189"/>
      <c r="T619" s="189"/>
      <c r="U619" s="189"/>
      <c r="V619" s="189"/>
      <c r="W619" s="189"/>
      <c r="X619" s="190"/>
      <c r="Y619" s="145">
        <v>0</v>
      </c>
      <c r="Z619" s="145"/>
      <c r="AA619" s="145"/>
      <c r="AB619" s="145"/>
      <c r="AC619" s="145"/>
      <c r="AD619" s="145">
        <v>1</v>
      </c>
      <c r="AE619" s="145"/>
      <c r="AF619" s="145"/>
      <c r="AG619" s="145"/>
      <c r="AH619" s="145"/>
      <c r="AI619" s="182">
        <v>1</v>
      </c>
      <c r="AJ619" s="183"/>
      <c r="AK619" s="183"/>
      <c r="AL619" s="183"/>
      <c r="AM619" s="184"/>
      <c r="AN619" s="182">
        <v>0</v>
      </c>
      <c r="AO619" s="183"/>
      <c r="AP619" s="183"/>
      <c r="AQ619" s="183"/>
      <c r="AR619" s="184"/>
      <c r="AS619" s="182">
        <v>0</v>
      </c>
      <c r="AT619" s="183"/>
      <c r="AU619" s="183"/>
      <c r="AV619" s="183"/>
      <c r="AW619" s="184"/>
      <c r="AX619" s="182">
        <v>0</v>
      </c>
      <c r="AY619" s="183"/>
      <c r="AZ619" s="183"/>
      <c r="BA619" s="183"/>
      <c r="BB619" s="184"/>
      <c r="BC619" s="182">
        <f t="shared" si="31"/>
        <v>0</v>
      </c>
      <c r="BD619" s="183"/>
      <c r="BE619" s="183"/>
      <c r="BF619" s="183"/>
      <c r="BG619" s="184"/>
      <c r="BH619" s="182">
        <f t="shared" si="32"/>
        <v>-1</v>
      </c>
      <c r="BI619" s="183"/>
      <c r="BJ619" s="183"/>
      <c r="BK619" s="183"/>
      <c r="BL619" s="184"/>
      <c r="BM619" s="182">
        <v>-1</v>
      </c>
      <c r="BN619" s="183"/>
      <c r="BO619" s="183"/>
      <c r="BP619" s="183"/>
      <c r="BQ619" s="184"/>
      <c r="BR619" s="1"/>
      <c r="BS619" s="1"/>
      <c r="BT619" s="1"/>
      <c r="BU619" s="1"/>
      <c r="BV619" s="1"/>
      <c r="BW619" s="1"/>
      <c r="BX619" s="1"/>
      <c r="BY619" s="1"/>
      <c r="BZ619" s="2"/>
    </row>
    <row r="620" spans="1:79" ht="18.75" customHeight="1">
      <c r="A620" s="85"/>
      <c r="B620" s="86"/>
      <c r="C620" s="178" t="s">
        <v>281</v>
      </c>
      <c r="D620" s="178"/>
      <c r="E620" s="178"/>
      <c r="F620" s="178"/>
      <c r="G620" s="178"/>
      <c r="H620" s="178"/>
      <c r="I620" s="178"/>
      <c r="J620" s="179" t="s">
        <v>98</v>
      </c>
      <c r="K620" s="179"/>
      <c r="L620" s="179"/>
      <c r="M620" s="179"/>
      <c r="N620" s="179"/>
      <c r="O620" s="179" t="s">
        <v>98</v>
      </c>
      <c r="P620" s="179"/>
      <c r="Q620" s="179"/>
      <c r="R620" s="179"/>
      <c r="S620" s="179"/>
      <c r="T620" s="179"/>
      <c r="U620" s="179"/>
      <c r="V620" s="179"/>
      <c r="W620" s="179"/>
      <c r="X620" s="179"/>
      <c r="Y620" s="151"/>
      <c r="Z620" s="151"/>
      <c r="AA620" s="151"/>
      <c r="AB620" s="151"/>
      <c r="AC620" s="151"/>
      <c r="AD620" s="145"/>
      <c r="AE620" s="145"/>
      <c r="AF620" s="145"/>
      <c r="AG620" s="145"/>
      <c r="AH620" s="14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
      <c r="BS620" s="1"/>
      <c r="BT620" s="1"/>
      <c r="BU620" s="1"/>
      <c r="BV620" s="1"/>
      <c r="BW620" s="1"/>
      <c r="BX620" s="1"/>
      <c r="BY620" s="1"/>
      <c r="BZ620" s="2"/>
    </row>
    <row r="621" spans="1:79" ht="70.5" customHeight="1">
      <c r="A621" s="185"/>
      <c r="B621" s="125"/>
      <c r="C621" s="186" t="s">
        <v>343</v>
      </c>
      <c r="D621" s="186"/>
      <c r="E621" s="186"/>
      <c r="F621" s="186"/>
      <c r="G621" s="186"/>
      <c r="H621" s="186"/>
      <c r="I621" s="186"/>
      <c r="J621" s="187" t="s">
        <v>100</v>
      </c>
      <c r="K621" s="187"/>
      <c r="L621" s="187"/>
      <c r="M621" s="187"/>
      <c r="N621" s="187"/>
      <c r="O621" s="188" t="s">
        <v>201</v>
      </c>
      <c r="P621" s="189"/>
      <c r="Q621" s="189"/>
      <c r="R621" s="189"/>
      <c r="S621" s="189"/>
      <c r="T621" s="189"/>
      <c r="U621" s="189"/>
      <c r="V621" s="189"/>
      <c r="W621" s="189"/>
      <c r="X621" s="190"/>
      <c r="Y621" s="145">
        <v>0</v>
      </c>
      <c r="Z621" s="145"/>
      <c r="AA621" s="145"/>
      <c r="AB621" s="145"/>
      <c r="AC621" s="145"/>
      <c r="AD621" s="145">
        <v>19590</v>
      </c>
      <c r="AE621" s="145"/>
      <c r="AF621" s="145"/>
      <c r="AG621" s="145"/>
      <c r="AH621" s="145"/>
      <c r="AI621" s="182">
        <v>19590</v>
      </c>
      <c r="AJ621" s="183"/>
      <c r="AK621" s="183"/>
      <c r="AL621" s="183"/>
      <c r="AM621" s="184"/>
      <c r="AN621" s="182">
        <v>0</v>
      </c>
      <c r="AO621" s="183"/>
      <c r="AP621" s="183"/>
      <c r="AQ621" s="183"/>
      <c r="AR621" s="184"/>
      <c r="AS621" s="182">
        <v>0</v>
      </c>
      <c r="AT621" s="183"/>
      <c r="AU621" s="183"/>
      <c r="AV621" s="183"/>
      <c r="AW621" s="184"/>
      <c r="AX621" s="182">
        <v>0</v>
      </c>
      <c r="AY621" s="183"/>
      <c r="AZ621" s="183"/>
      <c r="BA621" s="183"/>
      <c r="BB621" s="184"/>
      <c r="BC621" s="182">
        <f t="shared" si="31"/>
        <v>0</v>
      </c>
      <c r="BD621" s="183"/>
      <c r="BE621" s="183"/>
      <c r="BF621" s="183"/>
      <c r="BG621" s="184"/>
      <c r="BH621" s="182">
        <f t="shared" si="32"/>
        <v>-19590</v>
      </c>
      <c r="BI621" s="183"/>
      <c r="BJ621" s="183"/>
      <c r="BK621" s="183"/>
      <c r="BL621" s="184"/>
      <c r="BM621" s="182">
        <v>-19590</v>
      </c>
      <c r="BN621" s="183"/>
      <c r="BO621" s="183"/>
      <c r="BP621" s="183"/>
      <c r="BQ621" s="184"/>
      <c r="BR621" s="1"/>
      <c r="BS621" s="1"/>
      <c r="BT621" s="1"/>
      <c r="BU621" s="1"/>
      <c r="BV621" s="1"/>
      <c r="BW621" s="1"/>
      <c r="BX621" s="1"/>
      <c r="BY621" s="1"/>
      <c r="BZ621" s="2"/>
    </row>
    <row r="622" spans="1:79" ht="18.75" customHeight="1">
      <c r="A622" s="85"/>
      <c r="B622" s="86"/>
      <c r="C622" s="178" t="s">
        <v>360</v>
      </c>
      <c r="D622" s="178"/>
      <c r="E622" s="178"/>
      <c r="F622" s="178"/>
      <c r="G622" s="178"/>
      <c r="H622" s="178"/>
      <c r="I622" s="178"/>
      <c r="J622" s="179" t="s">
        <v>98</v>
      </c>
      <c r="K622" s="179"/>
      <c r="L622" s="179"/>
      <c r="M622" s="179"/>
      <c r="N622" s="179"/>
      <c r="O622" s="179" t="s">
        <v>98</v>
      </c>
      <c r="P622" s="179"/>
      <c r="Q622" s="179"/>
      <c r="R622" s="179"/>
      <c r="S622" s="179"/>
      <c r="T622" s="179"/>
      <c r="U622" s="179"/>
      <c r="V622" s="179"/>
      <c r="W622" s="179"/>
      <c r="X622" s="179"/>
      <c r="Y622" s="151"/>
      <c r="Z622" s="151"/>
      <c r="AA622" s="151"/>
      <c r="AB622" s="151"/>
      <c r="AC622" s="151"/>
      <c r="AD622" s="145"/>
      <c r="AE622" s="145"/>
      <c r="AF622" s="145"/>
      <c r="AG622" s="145"/>
      <c r="AH622" s="14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c r="BR622" s="1"/>
      <c r="BS622" s="1"/>
      <c r="BT622" s="1"/>
      <c r="BU622" s="1"/>
      <c r="BV622" s="1"/>
      <c r="BW622" s="1"/>
      <c r="BX622" s="1"/>
      <c r="BY622" s="1"/>
      <c r="BZ622" s="2"/>
    </row>
    <row r="623" spans="1:79" ht="67.5" customHeight="1">
      <c r="A623" s="185"/>
      <c r="B623" s="125"/>
      <c r="C623" s="186" t="s">
        <v>407</v>
      </c>
      <c r="D623" s="186"/>
      <c r="E623" s="186"/>
      <c r="F623" s="186"/>
      <c r="G623" s="186"/>
      <c r="H623" s="186"/>
      <c r="I623" s="186"/>
      <c r="J623" s="187" t="s">
        <v>362</v>
      </c>
      <c r="K623" s="187"/>
      <c r="L623" s="187"/>
      <c r="M623" s="187"/>
      <c r="N623" s="187"/>
      <c r="O623" s="188" t="s">
        <v>201</v>
      </c>
      <c r="P623" s="189"/>
      <c r="Q623" s="189"/>
      <c r="R623" s="189"/>
      <c r="S623" s="189"/>
      <c r="T623" s="189"/>
      <c r="U623" s="189"/>
      <c r="V623" s="189"/>
      <c r="W623" s="189"/>
      <c r="X623" s="190"/>
      <c r="Y623" s="145">
        <v>0</v>
      </c>
      <c r="Z623" s="145"/>
      <c r="AA623" s="145"/>
      <c r="AB623" s="145"/>
      <c r="AC623" s="145"/>
      <c r="AD623" s="145">
        <v>100</v>
      </c>
      <c r="AE623" s="145"/>
      <c r="AF623" s="145"/>
      <c r="AG623" s="145"/>
      <c r="AH623" s="145"/>
      <c r="AI623" s="182">
        <v>100</v>
      </c>
      <c r="AJ623" s="183"/>
      <c r="AK623" s="183"/>
      <c r="AL623" s="183"/>
      <c r="AM623" s="184"/>
      <c r="AN623" s="182">
        <v>0</v>
      </c>
      <c r="AO623" s="183"/>
      <c r="AP623" s="183"/>
      <c r="AQ623" s="183"/>
      <c r="AR623" s="184"/>
      <c r="AS623" s="182">
        <v>0</v>
      </c>
      <c r="AT623" s="183"/>
      <c r="AU623" s="183"/>
      <c r="AV623" s="183"/>
      <c r="AW623" s="184"/>
      <c r="AX623" s="182">
        <v>0</v>
      </c>
      <c r="AY623" s="183"/>
      <c r="AZ623" s="183"/>
      <c r="BA623" s="183"/>
      <c r="BB623" s="184"/>
      <c r="BC623" s="182">
        <f t="shared" si="31"/>
        <v>0</v>
      </c>
      <c r="BD623" s="183"/>
      <c r="BE623" s="183"/>
      <c r="BF623" s="183"/>
      <c r="BG623" s="184"/>
      <c r="BH623" s="182">
        <f t="shared" si="32"/>
        <v>-100</v>
      </c>
      <c r="BI623" s="183"/>
      <c r="BJ623" s="183"/>
      <c r="BK623" s="183"/>
      <c r="BL623" s="184"/>
      <c r="BM623" s="182">
        <v>-100</v>
      </c>
      <c r="BN623" s="183"/>
      <c r="BO623" s="183"/>
      <c r="BP623" s="183"/>
      <c r="BQ623" s="184"/>
      <c r="BR623" s="1"/>
      <c r="BS623" s="1"/>
      <c r="BT623" s="1"/>
      <c r="BU623" s="1"/>
      <c r="BV623" s="1"/>
      <c r="BW623" s="1"/>
      <c r="BX623" s="1"/>
      <c r="BY623" s="1"/>
      <c r="BZ623" s="2"/>
    </row>
    <row r="624" spans="1:79" s="6" customFormat="1" ht="42" customHeight="1">
      <c r="A624" s="85"/>
      <c r="B624" s="86"/>
      <c r="C624" s="178" t="s">
        <v>510</v>
      </c>
      <c r="D624" s="178"/>
      <c r="E624" s="178"/>
      <c r="F624" s="178"/>
      <c r="G624" s="178"/>
      <c r="H624" s="178"/>
      <c r="I624" s="178"/>
      <c r="J624" s="179" t="s">
        <v>98</v>
      </c>
      <c r="K624" s="179"/>
      <c r="L624" s="179"/>
      <c r="M624" s="179"/>
      <c r="N624" s="179"/>
      <c r="O624" s="179" t="s">
        <v>98</v>
      </c>
      <c r="P624" s="179"/>
      <c r="Q624" s="179"/>
      <c r="R624" s="179"/>
      <c r="S624" s="179"/>
      <c r="T624" s="179"/>
      <c r="U624" s="179"/>
      <c r="V624" s="179"/>
      <c r="W624" s="179"/>
      <c r="X624" s="179"/>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151"/>
      <c r="BN624" s="151"/>
      <c r="BO624" s="151"/>
      <c r="BP624" s="151"/>
      <c r="BQ624" s="151"/>
      <c r="BR624" s="4"/>
      <c r="BS624" s="4"/>
      <c r="BT624" s="4"/>
      <c r="BU624" s="4"/>
      <c r="BV624" s="4"/>
      <c r="BW624" s="4"/>
      <c r="BX624" s="4"/>
      <c r="BY624" s="4"/>
      <c r="BZ624" s="5"/>
      <c r="CA624" s="6" t="s">
        <v>24</v>
      </c>
    </row>
    <row r="625" spans="1:79" s="6" customFormat="1" ht="68.25" customHeight="1">
      <c r="A625" s="85"/>
      <c r="B625" s="86"/>
      <c r="C625" s="178" t="s">
        <v>511</v>
      </c>
      <c r="D625" s="178"/>
      <c r="E625" s="178"/>
      <c r="F625" s="178"/>
      <c r="G625" s="178"/>
      <c r="H625" s="178"/>
      <c r="I625" s="178"/>
      <c r="J625" s="179" t="s">
        <v>98</v>
      </c>
      <c r="K625" s="179"/>
      <c r="L625" s="179"/>
      <c r="M625" s="179"/>
      <c r="N625" s="179"/>
      <c r="O625" s="179" t="s">
        <v>98</v>
      </c>
      <c r="P625" s="179"/>
      <c r="Q625" s="179"/>
      <c r="R625" s="179"/>
      <c r="S625" s="179"/>
      <c r="T625" s="179"/>
      <c r="U625" s="179"/>
      <c r="V625" s="179"/>
      <c r="W625" s="179"/>
      <c r="X625" s="179"/>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c r="BR625" s="4"/>
      <c r="BS625" s="4"/>
      <c r="BT625" s="4"/>
      <c r="BU625" s="4"/>
      <c r="BV625" s="4"/>
      <c r="BW625" s="4"/>
      <c r="BX625" s="4"/>
      <c r="BY625" s="4"/>
      <c r="BZ625" s="5"/>
      <c r="CA625" s="6" t="s">
        <v>24</v>
      </c>
    </row>
    <row r="626" spans="1:79" s="6" customFormat="1" ht="18.75" customHeight="1">
      <c r="A626" s="85"/>
      <c r="B626" s="86"/>
      <c r="C626" s="178" t="s">
        <v>97</v>
      </c>
      <c r="D626" s="178"/>
      <c r="E626" s="178"/>
      <c r="F626" s="178"/>
      <c r="G626" s="178"/>
      <c r="H626" s="178"/>
      <c r="I626" s="178"/>
      <c r="J626" s="179" t="s">
        <v>98</v>
      </c>
      <c r="K626" s="179"/>
      <c r="L626" s="179"/>
      <c r="M626" s="179"/>
      <c r="N626" s="179"/>
      <c r="O626" s="179" t="s">
        <v>98</v>
      </c>
      <c r="P626" s="179"/>
      <c r="Q626" s="179"/>
      <c r="R626" s="179"/>
      <c r="S626" s="179"/>
      <c r="T626" s="179"/>
      <c r="U626" s="179"/>
      <c r="V626" s="179"/>
      <c r="W626" s="179"/>
      <c r="X626" s="179"/>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c r="BR626" s="4"/>
      <c r="BS626" s="4"/>
      <c r="BT626" s="4"/>
      <c r="BU626" s="4"/>
      <c r="BV626" s="4"/>
      <c r="BW626" s="4"/>
      <c r="BX626" s="4"/>
      <c r="BY626" s="4"/>
      <c r="BZ626" s="5"/>
      <c r="CA626" s="6" t="s">
        <v>24</v>
      </c>
    </row>
    <row r="627" spans="1:79" ht="66.75" customHeight="1">
      <c r="A627" s="185"/>
      <c r="B627" s="125"/>
      <c r="C627" s="186" t="s">
        <v>179</v>
      </c>
      <c r="D627" s="186"/>
      <c r="E627" s="186"/>
      <c r="F627" s="186"/>
      <c r="G627" s="186"/>
      <c r="H627" s="186"/>
      <c r="I627" s="186"/>
      <c r="J627" s="187" t="s">
        <v>100</v>
      </c>
      <c r="K627" s="187"/>
      <c r="L627" s="187"/>
      <c r="M627" s="187"/>
      <c r="N627" s="187"/>
      <c r="O627" s="188" t="s">
        <v>117</v>
      </c>
      <c r="P627" s="189"/>
      <c r="Q627" s="189"/>
      <c r="R627" s="189"/>
      <c r="S627" s="189"/>
      <c r="T627" s="189"/>
      <c r="U627" s="189"/>
      <c r="V627" s="189"/>
      <c r="W627" s="189"/>
      <c r="X627" s="190"/>
      <c r="Y627" s="145">
        <v>0</v>
      </c>
      <c r="Z627" s="145"/>
      <c r="AA627" s="145"/>
      <c r="AB627" s="145"/>
      <c r="AC627" s="145"/>
      <c r="AD627" s="145">
        <v>7992</v>
      </c>
      <c r="AE627" s="145"/>
      <c r="AF627" s="145"/>
      <c r="AG627" s="145"/>
      <c r="AH627" s="145"/>
      <c r="AI627" s="182">
        <v>7992</v>
      </c>
      <c r="AJ627" s="183"/>
      <c r="AK627" s="183"/>
      <c r="AL627" s="183"/>
      <c r="AM627" s="184"/>
      <c r="AN627" s="182">
        <v>0</v>
      </c>
      <c r="AO627" s="183"/>
      <c r="AP627" s="183"/>
      <c r="AQ627" s="183"/>
      <c r="AR627" s="184"/>
      <c r="AS627" s="182">
        <v>0</v>
      </c>
      <c r="AT627" s="183"/>
      <c r="AU627" s="183"/>
      <c r="AV627" s="183"/>
      <c r="AW627" s="184"/>
      <c r="AX627" s="182">
        <v>0</v>
      </c>
      <c r="AY627" s="183"/>
      <c r="AZ627" s="183"/>
      <c r="BA627" s="183"/>
      <c r="BB627" s="184"/>
      <c r="BC627" s="182">
        <f t="shared" si="31"/>
        <v>0</v>
      </c>
      <c r="BD627" s="183"/>
      <c r="BE627" s="183"/>
      <c r="BF627" s="183"/>
      <c r="BG627" s="184"/>
      <c r="BH627" s="182">
        <f t="shared" si="32"/>
        <v>-7992</v>
      </c>
      <c r="BI627" s="183"/>
      <c r="BJ627" s="183"/>
      <c r="BK627" s="183"/>
      <c r="BL627" s="184"/>
      <c r="BM627" s="182">
        <v>-7992</v>
      </c>
      <c r="BN627" s="183"/>
      <c r="BO627" s="183"/>
      <c r="BP627" s="183"/>
      <c r="BQ627" s="184"/>
      <c r="BR627" s="1"/>
      <c r="BS627" s="1"/>
      <c r="BT627" s="1"/>
      <c r="BU627" s="1"/>
      <c r="BV627" s="1"/>
      <c r="BW627" s="1"/>
      <c r="BX627" s="1"/>
      <c r="BY627" s="1"/>
      <c r="BZ627" s="2"/>
    </row>
    <row r="628" spans="1:79" ht="75" customHeight="1">
      <c r="A628" s="185"/>
      <c r="B628" s="125"/>
      <c r="C628" s="186" t="s">
        <v>180</v>
      </c>
      <c r="D628" s="186"/>
      <c r="E628" s="186"/>
      <c r="F628" s="186"/>
      <c r="G628" s="186"/>
      <c r="H628" s="186"/>
      <c r="I628" s="186"/>
      <c r="J628" s="187" t="s">
        <v>100</v>
      </c>
      <c r="K628" s="187"/>
      <c r="L628" s="187"/>
      <c r="M628" s="187"/>
      <c r="N628" s="187"/>
      <c r="O628" s="188" t="s">
        <v>117</v>
      </c>
      <c r="P628" s="189"/>
      <c r="Q628" s="189"/>
      <c r="R628" s="189"/>
      <c r="S628" s="189"/>
      <c r="T628" s="189"/>
      <c r="U628" s="189"/>
      <c r="V628" s="189"/>
      <c r="W628" s="189"/>
      <c r="X628" s="190"/>
      <c r="Y628" s="145">
        <v>0</v>
      </c>
      <c r="Z628" s="145"/>
      <c r="AA628" s="145"/>
      <c r="AB628" s="145"/>
      <c r="AC628" s="145"/>
      <c r="AD628" s="145">
        <v>640000</v>
      </c>
      <c r="AE628" s="145"/>
      <c r="AF628" s="145"/>
      <c r="AG628" s="145"/>
      <c r="AH628" s="145"/>
      <c r="AI628" s="182">
        <v>640000</v>
      </c>
      <c r="AJ628" s="183"/>
      <c r="AK628" s="183"/>
      <c r="AL628" s="183"/>
      <c r="AM628" s="184"/>
      <c r="AN628" s="182">
        <v>0</v>
      </c>
      <c r="AO628" s="183"/>
      <c r="AP628" s="183"/>
      <c r="AQ628" s="183"/>
      <c r="AR628" s="184"/>
      <c r="AS628" s="182">
        <v>616807.19999999995</v>
      </c>
      <c r="AT628" s="183"/>
      <c r="AU628" s="183"/>
      <c r="AV628" s="183"/>
      <c r="AW628" s="184"/>
      <c r="AX628" s="182">
        <v>616807.19999999995</v>
      </c>
      <c r="AY628" s="183"/>
      <c r="AZ628" s="183"/>
      <c r="BA628" s="183"/>
      <c r="BB628" s="184"/>
      <c r="BC628" s="182">
        <f t="shared" si="31"/>
        <v>0</v>
      </c>
      <c r="BD628" s="183"/>
      <c r="BE628" s="183"/>
      <c r="BF628" s="183"/>
      <c r="BG628" s="184"/>
      <c r="BH628" s="182">
        <f t="shared" si="32"/>
        <v>-23192.800000000047</v>
      </c>
      <c r="BI628" s="183"/>
      <c r="BJ628" s="183"/>
      <c r="BK628" s="183"/>
      <c r="BL628" s="184"/>
      <c r="BM628" s="182">
        <v>-23192.800000000047</v>
      </c>
      <c r="BN628" s="183"/>
      <c r="BO628" s="183"/>
      <c r="BP628" s="183"/>
      <c r="BQ628" s="184"/>
      <c r="BR628" s="1"/>
      <c r="BS628" s="1"/>
      <c r="BT628" s="1"/>
      <c r="BU628" s="1"/>
      <c r="BV628" s="1"/>
      <c r="BW628" s="1"/>
      <c r="BX628" s="1"/>
      <c r="BY628" s="1"/>
      <c r="BZ628" s="2"/>
    </row>
    <row r="629" spans="1:79" ht="18.75" customHeight="1">
      <c r="A629" s="85"/>
      <c r="B629" s="86"/>
      <c r="C629" s="178" t="s">
        <v>198</v>
      </c>
      <c r="D629" s="178"/>
      <c r="E629" s="178"/>
      <c r="F629" s="178"/>
      <c r="G629" s="178"/>
      <c r="H629" s="178"/>
      <c r="I629" s="178"/>
      <c r="J629" s="179" t="s">
        <v>98</v>
      </c>
      <c r="K629" s="179"/>
      <c r="L629" s="179"/>
      <c r="M629" s="179"/>
      <c r="N629" s="179"/>
      <c r="O629" s="179" t="s">
        <v>98</v>
      </c>
      <c r="P629" s="179"/>
      <c r="Q629" s="179"/>
      <c r="R629" s="179"/>
      <c r="S629" s="179"/>
      <c r="T629" s="179"/>
      <c r="U629" s="179"/>
      <c r="V629" s="179"/>
      <c r="W629" s="179"/>
      <c r="X629" s="179"/>
      <c r="Y629" s="201"/>
      <c r="Z629" s="202"/>
      <c r="AA629" s="202"/>
      <c r="AB629" s="202"/>
      <c r="AC629" s="203"/>
      <c r="AD629" s="145"/>
      <c r="AE629" s="145"/>
      <c r="AF629" s="145"/>
      <c r="AG629" s="145"/>
      <c r="AH629" s="14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c r="BR629" s="1"/>
      <c r="BS629" s="1"/>
      <c r="BT629" s="1"/>
      <c r="BU629" s="1"/>
      <c r="BV629" s="1"/>
      <c r="BW629" s="1"/>
      <c r="BX629" s="1"/>
      <c r="BY629" s="1"/>
      <c r="BZ629" s="2"/>
    </row>
    <row r="630" spans="1:79" ht="58.5" customHeight="1">
      <c r="A630" s="185"/>
      <c r="B630" s="125"/>
      <c r="C630" s="186" t="s">
        <v>266</v>
      </c>
      <c r="D630" s="186"/>
      <c r="E630" s="186"/>
      <c r="F630" s="186"/>
      <c r="G630" s="186"/>
      <c r="H630" s="186"/>
      <c r="I630" s="186"/>
      <c r="J630" s="187" t="s">
        <v>205</v>
      </c>
      <c r="K630" s="187"/>
      <c r="L630" s="187"/>
      <c r="M630" s="187"/>
      <c r="N630" s="187"/>
      <c r="O630" s="188" t="s">
        <v>112</v>
      </c>
      <c r="P630" s="189"/>
      <c r="Q630" s="189"/>
      <c r="R630" s="189"/>
      <c r="S630" s="189"/>
      <c r="T630" s="189"/>
      <c r="U630" s="189"/>
      <c r="V630" s="189"/>
      <c r="W630" s="189"/>
      <c r="X630" s="190"/>
      <c r="Y630" s="145">
        <v>0</v>
      </c>
      <c r="Z630" s="145"/>
      <c r="AA630" s="145"/>
      <c r="AB630" s="145"/>
      <c r="AC630" s="145"/>
      <c r="AD630" s="145">
        <v>410</v>
      </c>
      <c r="AE630" s="145"/>
      <c r="AF630" s="145"/>
      <c r="AG630" s="145"/>
      <c r="AH630" s="145"/>
      <c r="AI630" s="182">
        <v>410</v>
      </c>
      <c r="AJ630" s="183"/>
      <c r="AK630" s="183"/>
      <c r="AL630" s="183"/>
      <c r="AM630" s="184"/>
      <c r="AN630" s="182">
        <v>0</v>
      </c>
      <c r="AO630" s="183"/>
      <c r="AP630" s="183"/>
      <c r="AQ630" s="183"/>
      <c r="AR630" s="184"/>
      <c r="AS630" s="182">
        <v>410</v>
      </c>
      <c r="AT630" s="183"/>
      <c r="AU630" s="183"/>
      <c r="AV630" s="183"/>
      <c r="AW630" s="184"/>
      <c r="AX630" s="182">
        <v>410</v>
      </c>
      <c r="AY630" s="183"/>
      <c r="AZ630" s="183"/>
      <c r="BA630" s="183"/>
      <c r="BB630" s="184"/>
      <c r="BC630" s="182">
        <f t="shared" si="31"/>
        <v>0</v>
      </c>
      <c r="BD630" s="183"/>
      <c r="BE630" s="183"/>
      <c r="BF630" s="183"/>
      <c r="BG630" s="184"/>
      <c r="BH630" s="182">
        <f t="shared" si="32"/>
        <v>0</v>
      </c>
      <c r="BI630" s="183"/>
      <c r="BJ630" s="183"/>
      <c r="BK630" s="183"/>
      <c r="BL630" s="184"/>
      <c r="BM630" s="182">
        <v>0</v>
      </c>
      <c r="BN630" s="183"/>
      <c r="BO630" s="183"/>
      <c r="BP630" s="183"/>
      <c r="BQ630" s="184"/>
      <c r="BR630" s="1"/>
      <c r="BS630" s="1"/>
      <c r="BT630" s="1"/>
      <c r="BU630" s="1"/>
      <c r="BV630" s="1"/>
      <c r="BW630" s="1"/>
      <c r="BX630" s="1"/>
      <c r="BY630" s="1"/>
      <c r="BZ630" s="2"/>
    </row>
    <row r="631" spans="1:79" ht="18.75" customHeight="1">
      <c r="A631" s="85"/>
      <c r="B631" s="86"/>
      <c r="C631" s="178" t="s">
        <v>281</v>
      </c>
      <c r="D631" s="178"/>
      <c r="E631" s="178"/>
      <c r="F631" s="178"/>
      <c r="G631" s="178"/>
      <c r="H631" s="178"/>
      <c r="I631" s="178"/>
      <c r="J631" s="179" t="s">
        <v>98</v>
      </c>
      <c r="K631" s="179"/>
      <c r="L631" s="179"/>
      <c r="M631" s="179"/>
      <c r="N631" s="179"/>
      <c r="O631" s="179" t="s">
        <v>98</v>
      </c>
      <c r="P631" s="179"/>
      <c r="Q631" s="179"/>
      <c r="R631" s="179"/>
      <c r="S631" s="179"/>
      <c r="T631" s="179"/>
      <c r="U631" s="179"/>
      <c r="V631" s="179"/>
      <c r="W631" s="179"/>
      <c r="X631" s="179"/>
      <c r="Y631" s="151"/>
      <c r="Z631" s="151"/>
      <c r="AA631" s="151"/>
      <c r="AB631" s="151"/>
      <c r="AC631" s="151"/>
      <c r="AD631" s="145"/>
      <c r="AE631" s="145"/>
      <c r="AF631" s="145"/>
      <c r="AG631" s="145"/>
      <c r="AH631" s="14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c r="BR631" s="1"/>
      <c r="BS631" s="1"/>
      <c r="BT631" s="1"/>
      <c r="BU631" s="1"/>
      <c r="BV631" s="1"/>
      <c r="BW631" s="1"/>
      <c r="BX631" s="1"/>
      <c r="BY631" s="1"/>
      <c r="BZ631" s="2"/>
    </row>
    <row r="632" spans="1:79" s="6" customFormat="1" ht="51.95" customHeight="1">
      <c r="A632" s="185"/>
      <c r="B632" s="125"/>
      <c r="C632" s="186" t="s">
        <v>344</v>
      </c>
      <c r="D632" s="186"/>
      <c r="E632" s="186"/>
      <c r="F632" s="186"/>
      <c r="G632" s="186"/>
      <c r="H632" s="186"/>
      <c r="I632" s="186"/>
      <c r="J632" s="187" t="s">
        <v>100</v>
      </c>
      <c r="K632" s="187"/>
      <c r="L632" s="187"/>
      <c r="M632" s="187"/>
      <c r="N632" s="187"/>
      <c r="O632" s="188" t="s">
        <v>201</v>
      </c>
      <c r="P632" s="189"/>
      <c r="Q632" s="189"/>
      <c r="R632" s="189"/>
      <c r="S632" s="189"/>
      <c r="T632" s="189"/>
      <c r="U632" s="189"/>
      <c r="V632" s="189"/>
      <c r="W632" s="189"/>
      <c r="X632" s="190"/>
      <c r="Y632" s="145">
        <v>0</v>
      </c>
      <c r="Z632" s="145"/>
      <c r="AA632" s="145"/>
      <c r="AB632" s="145"/>
      <c r="AC632" s="145"/>
      <c r="AD632" s="145">
        <v>1580.47</v>
      </c>
      <c r="AE632" s="145"/>
      <c r="AF632" s="145"/>
      <c r="AG632" s="145"/>
      <c r="AH632" s="145"/>
      <c r="AI632" s="182">
        <v>1580.47</v>
      </c>
      <c r="AJ632" s="183"/>
      <c r="AK632" s="183"/>
      <c r="AL632" s="183"/>
      <c r="AM632" s="184"/>
      <c r="AN632" s="182">
        <v>0</v>
      </c>
      <c r="AO632" s="183"/>
      <c r="AP632" s="183"/>
      <c r="AQ632" s="183"/>
      <c r="AR632" s="184"/>
      <c r="AS632" s="182">
        <v>1580.47</v>
      </c>
      <c r="AT632" s="183"/>
      <c r="AU632" s="183"/>
      <c r="AV632" s="183"/>
      <c r="AW632" s="184"/>
      <c r="AX632" s="182">
        <v>1580.47</v>
      </c>
      <c r="AY632" s="183"/>
      <c r="AZ632" s="183"/>
      <c r="BA632" s="183"/>
      <c r="BB632" s="184"/>
      <c r="BC632" s="182">
        <f t="shared" si="31"/>
        <v>0</v>
      </c>
      <c r="BD632" s="183"/>
      <c r="BE632" s="183"/>
      <c r="BF632" s="183"/>
      <c r="BG632" s="184"/>
      <c r="BH632" s="182">
        <f t="shared" si="32"/>
        <v>0</v>
      </c>
      <c r="BI632" s="183"/>
      <c r="BJ632" s="183"/>
      <c r="BK632" s="183"/>
      <c r="BL632" s="184"/>
      <c r="BM632" s="182">
        <v>0</v>
      </c>
      <c r="BN632" s="183"/>
      <c r="BO632" s="183"/>
      <c r="BP632" s="183"/>
      <c r="BQ632" s="184"/>
      <c r="BR632" s="4"/>
      <c r="BS632" s="4"/>
      <c r="BT632" s="4"/>
      <c r="BU632" s="4"/>
      <c r="BV632" s="4"/>
      <c r="BW632" s="4"/>
      <c r="BX632" s="4"/>
      <c r="BY632" s="4"/>
      <c r="BZ632" s="5"/>
    </row>
    <row r="633" spans="1:79" ht="18.75" customHeight="1">
      <c r="A633" s="85"/>
      <c r="B633" s="86"/>
      <c r="C633" s="178" t="s">
        <v>360</v>
      </c>
      <c r="D633" s="178"/>
      <c r="E633" s="178"/>
      <c r="F633" s="178"/>
      <c r="G633" s="178"/>
      <c r="H633" s="178"/>
      <c r="I633" s="178"/>
      <c r="J633" s="179" t="s">
        <v>98</v>
      </c>
      <c r="K633" s="179"/>
      <c r="L633" s="179"/>
      <c r="M633" s="179"/>
      <c r="N633" s="179"/>
      <c r="O633" s="179" t="s">
        <v>98</v>
      </c>
      <c r="P633" s="179"/>
      <c r="Q633" s="179"/>
      <c r="R633" s="179"/>
      <c r="S633" s="179"/>
      <c r="T633" s="179"/>
      <c r="U633" s="179"/>
      <c r="V633" s="179"/>
      <c r="W633" s="179"/>
      <c r="X633" s="179"/>
      <c r="Y633" s="151"/>
      <c r="Z633" s="151"/>
      <c r="AA633" s="151"/>
      <c r="AB633" s="151"/>
      <c r="AC633" s="151"/>
      <c r="AD633" s="145"/>
      <c r="AE633" s="145"/>
      <c r="AF633" s="145"/>
      <c r="AG633" s="145"/>
      <c r="AH633" s="14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
      <c r="BS633" s="1"/>
      <c r="BT633" s="1"/>
      <c r="BU633" s="1"/>
      <c r="BV633" s="1"/>
      <c r="BW633" s="1"/>
      <c r="BX633" s="1"/>
      <c r="BY633" s="1"/>
      <c r="BZ633" s="2"/>
    </row>
    <row r="634" spans="1:79" ht="51" customHeight="1">
      <c r="A634" s="185"/>
      <c r="B634" s="125"/>
      <c r="C634" s="186" t="s">
        <v>408</v>
      </c>
      <c r="D634" s="186"/>
      <c r="E634" s="186"/>
      <c r="F634" s="186"/>
      <c r="G634" s="186"/>
      <c r="H634" s="186"/>
      <c r="I634" s="186"/>
      <c r="J634" s="187" t="s">
        <v>362</v>
      </c>
      <c r="K634" s="187"/>
      <c r="L634" s="187"/>
      <c r="M634" s="187"/>
      <c r="N634" s="187"/>
      <c r="O634" s="188" t="s">
        <v>201</v>
      </c>
      <c r="P634" s="189"/>
      <c r="Q634" s="189"/>
      <c r="R634" s="189"/>
      <c r="S634" s="189"/>
      <c r="T634" s="189"/>
      <c r="U634" s="189"/>
      <c r="V634" s="189"/>
      <c r="W634" s="189"/>
      <c r="X634" s="190"/>
      <c r="Y634" s="145">
        <v>0</v>
      </c>
      <c r="Z634" s="145"/>
      <c r="AA634" s="145"/>
      <c r="AB634" s="145"/>
      <c r="AC634" s="145"/>
      <c r="AD634" s="145">
        <v>100</v>
      </c>
      <c r="AE634" s="145"/>
      <c r="AF634" s="145"/>
      <c r="AG634" s="145"/>
      <c r="AH634" s="145"/>
      <c r="AI634" s="182">
        <v>100</v>
      </c>
      <c r="AJ634" s="183"/>
      <c r="AK634" s="183"/>
      <c r="AL634" s="183"/>
      <c r="AM634" s="184"/>
      <c r="AN634" s="182">
        <v>0</v>
      </c>
      <c r="AO634" s="183"/>
      <c r="AP634" s="183"/>
      <c r="AQ634" s="183"/>
      <c r="AR634" s="184"/>
      <c r="AS634" s="182">
        <v>95.18</v>
      </c>
      <c r="AT634" s="183"/>
      <c r="AU634" s="183"/>
      <c r="AV634" s="183"/>
      <c r="AW634" s="184"/>
      <c r="AX634" s="182">
        <v>95.18</v>
      </c>
      <c r="AY634" s="183"/>
      <c r="AZ634" s="183"/>
      <c r="BA634" s="183"/>
      <c r="BB634" s="184"/>
      <c r="BC634" s="182">
        <f t="shared" si="31"/>
        <v>0</v>
      </c>
      <c r="BD634" s="183"/>
      <c r="BE634" s="183"/>
      <c r="BF634" s="183"/>
      <c r="BG634" s="184"/>
      <c r="BH634" s="182">
        <f t="shared" si="32"/>
        <v>-4.8199999999999932</v>
      </c>
      <c r="BI634" s="183"/>
      <c r="BJ634" s="183"/>
      <c r="BK634" s="183"/>
      <c r="BL634" s="184"/>
      <c r="BM634" s="182">
        <v>-4.8199999999999932</v>
      </c>
      <c r="BN634" s="183"/>
      <c r="BO634" s="183"/>
      <c r="BP634" s="183"/>
      <c r="BQ634" s="184"/>
      <c r="BR634" s="1"/>
      <c r="BS634" s="1"/>
      <c r="BT634" s="1"/>
      <c r="BU634" s="1"/>
      <c r="BV634" s="1"/>
      <c r="BW634" s="1"/>
      <c r="BX634" s="1"/>
      <c r="BY634" s="1"/>
      <c r="BZ634" s="2"/>
    </row>
    <row r="635" spans="1:79" s="6" customFormat="1" ht="46.5" customHeight="1">
      <c r="A635" s="85"/>
      <c r="B635" s="86"/>
      <c r="C635" s="178" t="s">
        <v>512</v>
      </c>
      <c r="D635" s="178"/>
      <c r="E635" s="178"/>
      <c r="F635" s="178"/>
      <c r="G635" s="178"/>
      <c r="H635" s="178"/>
      <c r="I635" s="178"/>
      <c r="J635" s="179" t="s">
        <v>98</v>
      </c>
      <c r="K635" s="179"/>
      <c r="L635" s="179"/>
      <c r="M635" s="179"/>
      <c r="N635" s="179"/>
      <c r="O635" s="179" t="s">
        <v>98</v>
      </c>
      <c r="P635" s="179"/>
      <c r="Q635" s="179"/>
      <c r="R635" s="179"/>
      <c r="S635" s="179"/>
      <c r="T635" s="179"/>
      <c r="U635" s="179"/>
      <c r="V635" s="179"/>
      <c r="W635" s="179"/>
      <c r="X635" s="179"/>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4"/>
      <c r="BS635" s="4"/>
      <c r="BT635" s="4"/>
      <c r="BU635" s="4"/>
      <c r="BV635" s="4"/>
      <c r="BW635" s="4"/>
      <c r="BX635" s="4"/>
      <c r="BY635" s="4"/>
      <c r="BZ635" s="5"/>
      <c r="CA635" s="6" t="s">
        <v>24</v>
      </c>
    </row>
    <row r="636" spans="1:79" s="6" customFormat="1" ht="18.75" customHeight="1">
      <c r="A636" s="85"/>
      <c r="B636" s="86"/>
      <c r="C636" s="178" t="s">
        <v>97</v>
      </c>
      <c r="D636" s="178"/>
      <c r="E636" s="178"/>
      <c r="F636" s="178"/>
      <c r="G636" s="178"/>
      <c r="H636" s="178"/>
      <c r="I636" s="178"/>
      <c r="J636" s="179" t="s">
        <v>98</v>
      </c>
      <c r="K636" s="179"/>
      <c r="L636" s="179"/>
      <c r="M636" s="179"/>
      <c r="N636" s="179"/>
      <c r="O636" s="179" t="s">
        <v>98</v>
      </c>
      <c r="P636" s="179"/>
      <c r="Q636" s="179"/>
      <c r="R636" s="179"/>
      <c r="S636" s="179"/>
      <c r="T636" s="179"/>
      <c r="U636" s="179"/>
      <c r="V636" s="179"/>
      <c r="W636" s="179"/>
      <c r="X636" s="179"/>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4"/>
      <c r="BS636" s="4"/>
      <c r="BT636" s="4"/>
      <c r="BU636" s="4"/>
      <c r="BV636" s="4"/>
      <c r="BW636" s="4"/>
      <c r="BX636" s="4"/>
      <c r="BY636" s="4"/>
      <c r="BZ636" s="5"/>
      <c r="CA636" s="6" t="s">
        <v>24</v>
      </c>
    </row>
    <row r="637" spans="1:79" ht="53.1" customHeight="1">
      <c r="A637" s="185"/>
      <c r="B637" s="125"/>
      <c r="C637" s="186" t="s">
        <v>181</v>
      </c>
      <c r="D637" s="186"/>
      <c r="E637" s="186"/>
      <c r="F637" s="186"/>
      <c r="G637" s="186"/>
      <c r="H637" s="186"/>
      <c r="I637" s="186"/>
      <c r="J637" s="187" t="s">
        <v>100</v>
      </c>
      <c r="K637" s="187"/>
      <c r="L637" s="187"/>
      <c r="M637" s="187"/>
      <c r="N637" s="187"/>
      <c r="O637" s="188" t="s">
        <v>117</v>
      </c>
      <c r="P637" s="189"/>
      <c r="Q637" s="189"/>
      <c r="R637" s="189"/>
      <c r="S637" s="189"/>
      <c r="T637" s="189"/>
      <c r="U637" s="189"/>
      <c r="V637" s="189"/>
      <c r="W637" s="189"/>
      <c r="X637" s="190"/>
      <c r="Y637" s="145">
        <v>0</v>
      </c>
      <c r="Z637" s="145"/>
      <c r="AA637" s="145"/>
      <c r="AB637" s="145"/>
      <c r="AC637" s="145"/>
      <c r="AD637" s="145">
        <v>678407</v>
      </c>
      <c r="AE637" s="145"/>
      <c r="AF637" s="145"/>
      <c r="AG637" s="145"/>
      <c r="AH637" s="145"/>
      <c r="AI637" s="182">
        <v>678407</v>
      </c>
      <c r="AJ637" s="183"/>
      <c r="AK637" s="183"/>
      <c r="AL637" s="183"/>
      <c r="AM637" s="184"/>
      <c r="AN637" s="182">
        <v>0</v>
      </c>
      <c r="AO637" s="183"/>
      <c r="AP637" s="183"/>
      <c r="AQ637" s="183"/>
      <c r="AR637" s="184"/>
      <c r="AS637" s="182">
        <v>678406.09</v>
      </c>
      <c r="AT637" s="183"/>
      <c r="AU637" s="183"/>
      <c r="AV637" s="183"/>
      <c r="AW637" s="184"/>
      <c r="AX637" s="182">
        <v>678406.09</v>
      </c>
      <c r="AY637" s="183"/>
      <c r="AZ637" s="183"/>
      <c r="BA637" s="183"/>
      <c r="BB637" s="184"/>
      <c r="BC637" s="182">
        <f t="shared" si="31"/>
        <v>0</v>
      </c>
      <c r="BD637" s="183"/>
      <c r="BE637" s="183"/>
      <c r="BF637" s="183"/>
      <c r="BG637" s="184"/>
      <c r="BH637" s="182">
        <f t="shared" si="32"/>
        <v>-0.91000000003259629</v>
      </c>
      <c r="BI637" s="183"/>
      <c r="BJ637" s="183"/>
      <c r="BK637" s="183"/>
      <c r="BL637" s="184"/>
      <c r="BM637" s="182">
        <v>-0.91000000003259629</v>
      </c>
      <c r="BN637" s="183"/>
      <c r="BO637" s="183"/>
      <c r="BP637" s="183"/>
      <c r="BQ637" s="184"/>
      <c r="BR637" s="1"/>
      <c r="BS637" s="1"/>
      <c r="BT637" s="1"/>
      <c r="BU637" s="1"/>
      <c r="BV637" s="1"/>
      <c r="BW637" s="1"/>
      <c r="BX637" s="1"/>
      <c r="BY637" s="1"/>
      <c r="BZ637" s="2"/>
    </row>
    <row r="638" spans="1:79" ht="18.75" customHeight="1">
      <c r="A638" s="85"/>
      <c r="B638" s="86"/>
      <c r="C638" s="178" t="s">
        <v>198</v>
      </c>
      <c r="D638" s="178"/>
      <c r="E638" s="178"/>
      <c r="F638" s="178"/>
      <c r="G638" s="178"/>
      <c r="H638" s="178"/>
      <c r="I638" s="178"/>
      <c r="J638" s="179" t="s">
        <v>98</v>
      </c>
      <c r="K638" s="179"/>
      <c r="L638" s="179"/>
      <c r="M638" s="179"/>
      <c r="N638" s="179"/>
      <c r="O638" s="179" t="s">
        <v>98</v>
      </c>
      <c r="P638" s="179"/>
      <c r="Q638" s="179"/>
      <c r="R638" s="179"/>
      <c r="S638" s="179"/>
      <c r="T638" s="179"/>
      <c r="U638" s="179"/>
      <c r="V638" s="179"/>
      <c r="W638" s="179"/>
      <c r="X638" s="179"/>
      <c r="Y638" s="201"/>
      <c r="Z638" s="202"/>
      <c r="AA638" s="202"/>
      <c r="AB638" s="202"/>
      <c r="AC638" s="203"/>
      <c r="AD638" s="145"/>
      <c r="AE638" s="145"/>
      <c r="AF638" s="145"/>
      <c r="AG638" s="145"/>
      <c r="AH638" s="14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c r="BR638" s="1"/>
      <c r="BS638" s="1"/>
      <c r="BT638" s="1"/>
      <c r="BU638" s="1"/>
      <c r="BV638" s="1"/>
      <c r="BW638" s="1"/>
      <c r="BX638" s="1"/>
      <c r="BY638" s="1"/>
      <c r="BZ638" s="2"/>
    </row>
    <row r="639" spans="1:79" ht="51.6" customHeight="1">
      <c r="A639" s="185"/>
      <c r="B639" s="125"/>
      <c r="C639" s="186" t="s">
        <v>267</v>
      </c>
      <c r="D639" s="186"/>
      <c r="E639" s="186"/>
      <c r="F639" s="186"/>
      <c r="G639" s="186"/>
      <c r="H639" s="186"/>
      <c r="I639" s="186"/>
      <c r="J639" s="187" t="s">
        <v>205</v>
      </c>
      <c r="K639" s="187"/>
      <c r="L639" s="187"/>
      <c r="M639" s="187"/>
      <c r="N639" s="187"/>
      <c r="O639" s="188" t="s">
        <v>112</v>
      </c>
      <c r="P639" s="189"/>
      <c r="Q639" s="189"/>
      <c r="R639" s="189"/>
      <c r="S639" s="189"/>
      <c r="T639" s="189"/>
      <c r="U639" s="189"/>
      <c r="V639" s="189"/>
      <c r="W639" s="189"/>
      <c r="X639" s="190"/>
      <c r="Y639" s="145">
        <v>0</v>
      </c>
      <c r="Z639" s="145"/>
      <c r="AA639" s="145"/>
      <c r="AB639" s="145"/>
      <c r="AC639" s="145"/>
      <c r="AD639" s="145">
        <v>318.2</v>
      </c>
      <c r="AE639" s="145"/>
      <c r="AF639" s="145"/>
      <c r="AG639" s="145"/>
      <c r="AH639" s="145"/>
      <c r="AI639" s="182">
        <v>318.2</v>
      </c>
      <c r="AJ639" s="183"/>
      <c r="AK639" s="183"/>
      <c r="AL639" s="183"/>
      <c r="AM639" s="184"/>
      <c r="AN639" s="182">
        <v>0</v>
      </c>
      <c r="AO639" s="183"/>
      <c r="AP639" s="183"/>
      <c r="AQ639" s="183"/>
      <c r="AR639" s="184"/>
      <c r="AS639" s="182">
        <v>696</v>
      </c>
      <c r="AT639" s="183"/>
      <c r="AU639" s="183"/>
      <c r="AV639" s="183"/>
      <c r="AW639" s="184"/>
      <c r="AX639" s="182">
        <v>696</v>
      </c>
      <c r="AY639" s="183"/>
      <c r="AZ639" s="183"/>
      <c r="BA639" s="183"/>
      <c r="BB639" s="184"/>
      <c r="BC639" s="182">
        <f t="shared" si="31"/>
        <v>0</v>
      </c>
      <c r="BD639" s="183"/>
      <c r="BE639" s="183"/>
      <c r="BF639" s="183"/>
      <c r="BG639" s="184"/>
      <c r="BH639" s="182">
        <f t="shared" si="32"/>
        <v>377.8</v>
      </c>
      <c r="BI639" s="183"/>
      <c r="BJ639" s="183"/>
      <c r="BK639" s="183"/>
      <c r="BL639" s="184"/>
      <c r="BM639" s="182">
        <v>377.8</v>
      </c>
      <c r="BN639" s="183"/>
      <c r="BO639" s="183"/>
      <c r="BP639" s="183"/>
      <c r="BQ639" s="184"/>
      <c r="BR639" s="1"/>
      <c r="BS639" s="1"/>
      <c r="BT639" s="1"/>
      <c r="BU639" s="1"/>
      <c r="BV639" s="1"/>
      <c r="BW639" s="1"/>
      <c r="BX639" s="1"/>
      <c r="BY639" s="1"/>
      <c r="BZ639" s="2"/>
    </row>
    <row r="640" spans="1:79" ht="18.75" customHeight="1">
      <c r="A640" s="85"/>
      <c r="B640" s="86"/>
      <c r="C640" s="178" t="s">
        <v>281</v>
      </c>
      <c r="D640" s="178"/>
      <c r="E640" s="178"/>
      <c r="F640" s="178"/>
      <c r="G640" s="178"/>
      <c r="H640" s="178"/>
      <c r="I640" s="178"/>
      <c r="J640" s="179" t="s">
        <v>98</v>
      </c>
      <c r="K640" s="179"/>
      <c r="L640" s="179"/>
      <c r="M640" s="179"/>
      <c r="N640" s="179"/>
      <c r="O640" s="179" t="s">
        <v>98</v>
      </c>
      <c r="P640" s="179"/>
      <c r="Q640" s="179"/>
      <c r="R640" s="179"/>
      <c r="S640" s="179"/>
      <c r="T640" s="179"/>
      <c r="U640" s="179"/>
      <c r="V640" s="179"/>
      <c r="W640" s="179"/>
      <c r="X640" s="179"/>
      <c r="Y640" s="151"/>
      <c r="Z640" s="151"/>
      <c r="AA640" s="151"/>
      <c r="AB640" s="151"/>
      <c r="AC640" s="151"/>
      <c r="AD640" s="145"/>
      <c r="AE640" s="145"/>
      <c r="AF640" s="145"/>
      <c r="AG640" s="145"/>
      <c r="AH640" s="14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c r="BR640" s="1"/>
      <c r="BS640" s="1"/>
      <c r="BT640" s="1"/>
      <c r="BU640" s="1"/>
      <c r="BV640" s="1"/>
      <c r="BW640" s="1"/>
      <c r="BX640" s="1"/>
      <c r="BY640" s="1"/>
      <c r="BZ640" s="2"/>
    </row>
    <row r="641" spans="1:79" ht="48.75" customHeight="1">
      <c r="A641" s="185"/>
      <c r="B641" s="125"/>
      <c r="C641" s="186" t="s">
        <v>345</v>
      </c>
      <c r="D641" s="186"/>
      <c r="E641" s="186"/>
      <c r="F641" s="186"/>
      <c r="G641" s="186"/>
      <c r="H641" s="186"/>
      <c r="I641" s="186"/>
      <c r="J641" s="187" t="s">
        <v>100</v>
      </c>
      <c r="K641" s="187"/>
      <c r="L641" s="187"/>
      <c r="M641" s="187"/>
      <c r="N641" s="187"/>
      <c r="O641" s="188" t="s">
        <v>201</v>
      </c>
      <c r="P641" s="189"/>
      <c r="Q641" s="189"/>
      <c r="R641" s="189"/>
      <c r="S641" s="189"/>
      <c r="T641" s="189"/>
      <c r="U641" s="189"/>
      <c r="V641" s="189"/>
      <c r="W641" s="189"/>
      <c r="X641" s="190"/>
      <c r="Y641" s="145">
        <v>0</v>
      </c>
      <c r="Z641" s="145"/>
      <c r="AA641" s="145"/>
      <c r="AB641" s="145"/>
      <c r="AC641" s="145"/>
      <c r="AD641" s="145">
        <v>2132.0100000000002</v>
      </c>
      <c r="AE641" s="145"/>
      <c r="AF641" s="145"/>
      <c r="AG641" s="145"/>
      <c r="AH641" s="145"/>
      <c r="AI641" s="182">
        <v>2132.0100000000002</v>
      </c>
      <c r="AJ641" s="183"/>
      <c r="AK641" s="183"/>
      <c r="AL641" s="183"/>
      <c r="AM641" s="184"/>
      <c r="AN641" s="182">
        <v>0</v>
      </c>
      <c r="AO641" s="183"/>
      <c r="AP641" s="183"/>
      <c r="AQ641" s="183"/>
      <c r="AR641" s="184"/>
      <c r="AS641" s="182">
        <v>974.72</v>
      </c>
      <c r="AT641" s="183"/>
      <c r="AU641" s="183"/>
      <c r="AV641" s="183"/>
      <c r="AW641" s="184"/>
      <c r="AX641" s="182">
        <v>974.72</v>
      </c>
      <c r="AY641" s="183"/>
      <c r="AZ641" s="183"/>
      <c r="BA641" s="183"/>
      <c r="BB641" s="184"/>
      <c r="BC641" s="182">
        <f t="shared" si="31"/>
        <v>0</v>
      </c>
      <c r="BD641" s="183"/>
      <c r="BE641" s="183"/>
      <c r="BF641" s="183"/>
      <c r="BG641" s="184"/>
      <c r="BH641" s="182">
        <f t="shared" si="32"/>
        <v>-1157.2900000000002</v>
      </c>
      <c r="BI641" s="183"/>
      <c r="BJ641" s="183"/>
      <c r="BK641" s="183"/>
      <c r="BL641" s="184"/>
      <c r="BM641" s="182">
        <v>-1157.2900000000002</v>
      </c>
      <c r="BN641" s="183"/>
      <c r="BO641" s="183"/>
      <c r="BP641" s="183"/>
      <c r="BQ641" s="184"/>
      <c r="BR641" s="1"/>
      <c r="BS641" s="1"/>
      <c r="BT641" s="1"/>
      <c r="BU641" s="1"/>
      <c r="BV641" s="1"/>
      <c r="BW641" s="1"/>
      <c r="BX641" s="1"/>
      <c r="BY641" s="1"/>
      <c r="BZ641" s="2"/>
    </row>
    <row r="642" spans="1:79" ht="18.75" customHeight="1">
      <c r="A642" s="85"/>
      <c r="B642" s="86"/>
      <c r="C642" s="178" t="s">
        <v>360</v>
      </c>
      <c r="D642" s="178"/>
      <c r="E642" s="178"/>
      <c r="F642" s="178"/>
      <c r="G642" s="178"/>
      <c r="H642" s="178"/>
      <c r="I642" s="178"/>
      <c r="J642" s="179" t="s">
        <v>98</v>
      </c>
      <c r="K642" s="179"/>
      <c r="L642" s="179"/>
      <c r="M642" s="179"/>
      <c r="N642" s="179"/>
      <c r="O642" s="179" t="s">
        <v>98</v>
      </c>
      <c r="P642" s="179"/>
      <c r="Q642" s="179"/>
      <c r="R642" s="179"/>
      <c r="S642" s="179"/>
      <c r="T642" s="179"/>
      <c r="U642" s="179"/>
      <c r="V642" s="179"/>
      <c r="W642" s="179"/>
      <c r="X642" s="179"/>
      <c r="Y642" s="151"/>
      <c r="Z642" s="151"/>
      <c r="AA642" s="151"/>
      <c r="AB642" s="151"/>
      <c r="AC642" s="151"/>
      <c r="AD642" s="145"/>
      <c r="AE642" s="145"/>
      <c r="AF642" s="145"/>
      <c r="AG642" s="145"/>
      <c r="AH642" s="14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c r="BR642" s="1"/>
      <c r="BS642" s="1"/>
      <c r="BT642" s="1"/>
      <c r="BU642" s="1"/>
      <c r="BV642" s="1"/>
      <c r="BW642" s="1"/>
      <c r="BX642" s="1"/>
      <c r="BY642" s="1"/>
      <c r="BZ642" s="2"/>
    </row>
    <row r="643" spans="1:79" ht="38.25" customHeight="1">
      <c r="A643" s="185"/>
      <c r="B643" s="125"/>
      <c r="C643" s="186" t="s">
        <v>409</v>
      </c>
      <c r="D643" s="186"/>
      <c r="E643" s="186"/>
      <c r="F643" s="186"/>
      <c r="G643" s="186"/>
      <c r="H643" s="186"/>
      <c r="I643" s="186"/>
      <c r="J643" s="187" t="s">
        <v>362</v>
      </c>
      <c r="K643" s="187"/>
      <c r="L643" s="187"/>
      <c r="M643" s="187"/>
      <c r="N643" s="187"/>
      <c r="O643" s="188" t="s">
        <v>201</v>
      </c>
      <c r="P643" s="189"/>
      <c r="Q643" s="189"/>
      <c r="R643" s="189"/>
      <c r="S643" s="189"/>
      <c r="T643" s="189"/>
      <c r="U643" s="189"/>
      <c r="V643" s="189"/>
      <c r="W643" s="189"/>
      <c r="X643" s="190"/>
      <c r="Y643" s="145">
        <v>0</v>
      </c>
      <c r="Z643" s="145"/>
      <c r="AA643" s="145"/>
      <c r="AB643" s="145"/>
      <c r="AC643" s="145"/>
      <c r="AD643" s="145">
        <v>100</v>
      </c>
      <c r="AE643" s="145"/>
      <c r="AF643" s="145"/>
      <c r="AG643" s="145"/>
      <c r="AH643" s="145"/>
      <c r="AI643" s="182">
        <v>100</v>
      </c>
      <c r="AJ643" s="183"/>
      <c r="AK643" s="183"/>
      <c r="AL643" s="183"/>
      <c r="AM643" s="184"/>
      <c r="AN643" s="182">
        <v>0</v>
      </c>
      <c r="AO643" s="183"/>
      <c r="AP643" s="183"/>
      <c r="AQ643" s="183"/>
      <c r="AR643" s="184"/>
      <c r="AS643" s="182">
        <v>100</v>
      </c>
      <c r="AT643" s="183"/>
      <c r="AU643" s="183"/>
      <c r="AV643" s="183"/>
      <c r="AW643" s="184"/>
      <c r="AX643" s="182">
        <v>100</v>
      </c>
      <c r="AY643" s="183"/>
      <c r="AZ643" s="183"/>
      <c r="BA643" s="183"/>
      <c r="BB643" s="184"/>
      <c r="BC643" s="182">
        <f t="shared" si="31"/>
        <v>0</v>
      </c>
      <c r="BD643" s="183"/>
      <c r="BE643" s="183"/>
      <c r="BF643" s="183"/>
      <c r="BG643" s="184"/>
      <c r="BH643" s="182">
        <f t="shared" si="32"/>
        <v>0</v>
      </c>
      <c r="BI643" s="183"/>
      <c r="BJ643" s="183"/>
      <c r="BK643" s="183"/>
      <c r="BL643" s="184"/>
      <c r="BM643" s="182">
        <v>0</v>
      </c>
      <c r="BN643" s="183"/>
      <c r="BO643" s="183"/>
      <c r="BP643" s="183"/>
      <c r="BQ643" s="184"/>
      <c r="BR643" s="1"/>
      <c r="BS643" s="1"/>
      <c r="BT643" s="1"/>
      <c r="BU643" s="1"/>
      <c r="BV643" s="1"/>
      <c r="BW643" s="1"/>
      <c r="BX643" s="1"/>
      <c r="BY643" s="1"/>
      <c r="BZ643" s="2"/>
    </row>
    <row r="644" spans="1:79" s="6" customFormat="1" ht="67.5" customHeight="1">
      <c r="A644" s="85"/>
      <c r="B644" s="86"/>
      <c r="C644" s="178" t="s">
        <v>513</v>
      </c>
      <c r="D644" s="178"/>
      <c r="E644" s="178"/>
      <c r="F644" s="178"/>
      <c r="G644" s="178"/>
      <c r="H644" s="178"/>
      <c r="I644" s="178"/>
      <c r="J644" s="179" t="s">
        <v>98</v>
      </c>
      <c r="K644" s="179"/>
      <c r="L644" s="179"/>
      <c r="M644" s="179"/>
      <c r="N644" s="179"/>
      <c r="O644" s="179" t="s">
        <v>98</v>
      </c>
      <c r="P644" s="179"/>
      <c r="Q644" s="179"/>
      <c r="R644" s="179"/>
      <c r="S644" s="179"/>
      <c r="T644" s="179"/>
      <c r="U644" s="179"/>
      <c r="V644" s="179"/>
      <c r="W644" s="179"/>
      <c r="X644" s="179"/>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4"/>
      <c r="BS644" s="4"/>
      <c r="BT644" s="4"/>
      <c r="BU644" s="4"/>
      <c r="BV644" s="4"/>
      <c r="BW644" s="4"/>
      <c r="BX644" s="4"/>
      <c r="BY644" s="4"/>
      <c r="BZ644" s="5"/>
      <c r="CA644" s="6" t="s">
        <v>24</v>
      </c>
    </row>
    <row r="645" spans="1:79" s="6" customFormat="1" ht="18.75" customHeight="1">
      <c r="A645" s="85"/>
      <c r="B645" s="86"/>
      <c r="C645" s="178" t="s">
        <v>97</v>
      </c>
      <c r="D645" s="178"/>
      <c r="E645" s="178"/>
      <c r="F645" s="178"/>
      <c r="G645" s="178"/>
      <c r="H645" s="178"/>
      <c r="I645" s="178"/>
      <c r="J645" s="179" t="s">
        <v>98</v>
      </c>
      <c r="K645" s="179"/>
      <c r="L645" s="179"/>
      <c r="M645" s="179"/>
      <c r="N645" s="179"/>
      <c r="O645" s="179" t="s">
        <v>98</v>
      </c>
      <c r="P645" s="179"/>
      <c r="Q645" s="179"/>
      <c r="R645" s="179"/>
      <c r="S645" s="179"/>
      <c r="T645" s="179"/>
      <c r="U645" s="179"/>
      <c r="V645" s="179"/>
      <c r="W645" s="179"/>
      <c r="X645" s="179"/>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4"/>
      <c r="BS645" s="4"/>
      <c r="BT645" s="4"/>
      <c r="BU645" s="4"/>
      <c r="BV645" s="4"/>
      <c r="BW645" s="4"/>
      <c r="BX645" s="4"/>
      <c r="BY645" s="4"/>
      <c r="BZ645" s="5"/>
      <c r="CA645" s="6" t="s">
        <v>24</v>
      </c>
    </row>
    <row r="646" spans="1:79" ht="51" customHeight="1">
      <c r="A646" s="185"/>
      <c r="B646" s="125"/>
      <c r="C646" s="186" t="s">
        <v>182</v>
      </c>
      <c r="D646" s="186"/>
      <c r="E646" s="186"/>
      <c r="F646" s="186"/>
      <c r="G646" s="186"/>
      <c r="H646" s="186"/>
      <c r="I646" s="186"/>
      <c r="J646" s="187" t="s">
        <v>100</v>
      </c>
      <c r="K646" s="187"/>
      <c r="L646" s="187"/>
      <c r="M646" s="187"/>
      <c r="N646" s="187"/>
      <c r="O646" s="188" t="s">
        <v>117</v>
      </c>
      <c r="P646" s="189"/>
      <c r="Q646" s="189"/>
      <c r="R646" s="189"/>
      <c r="S646" s="189"/>
      <c r="T646" s="189"/>
      <c r="U646" s="189"/>
      <c r="V646" s="189"/>
      <c r="W646" s="189"/>
      <c r="X646" s="190"/>
      <c r="Y646" s="145">
        <v>0</v>
      </c>
      <c r="Z646" s="145"/>
      <c r="AA646" s="145"/>
      <c r="AB646" s="145"/>
      <c r="AC646" s="145"/>
      <c r="AD646" s="145">
        <v>195884</v>
      </c>
      <c r="AE646" s="145"/>
      <c r="AF646" s="145"/>
      <c r="AG646" s="145"/>
      <c r="AH646" s="145"/>
      <c r="AI646" s="182">
        <v>195884</v>
      </c>
      <c r="AJ646" s="183"/>
      <c r="AK646" s="183"/>
      <c r="AL646" s="183"/>
      <c r="AM646" s="184"/>
      <c r="AN646" s="182">
        <v>0</v>
      </c>
      <c r="AO646" s="183"/>
      <c r="AP646" s="183"/>
      <c r="AQ646" s="183"/>
      <c r="AR646" s="184"/>
      <c r="AS646" s="182">
        <v>195883.96</v>
      </c>
      <c r="AT646" s="183"/>
      <c r="AU646" s="183"/>
      <c r="AV646" s="183"/>
      <c r="AW646" s="184"/>
      <c r="AX646" s="182">
        <v>195883.96</v>
      </c>
      <c r="AY646" s="183"/>
      <c r="AZ646" s="183"/>
      <c r="BA646" s="183"/>
      <c r="BB646" s="184"/>
      <c r="BC646" s="182">
        <f t="shared" si="31"/>
        <v>0</v>
      </c>
      <c r="BD646" s="183"/>
      <c r="BE646" s="183"/>
      <c r="BF646" s="183"/>
      <c r="BG646" s="184"/>
      <c r="BH646" s="182">
        <f t="shared" si="32"/>
        <v>-4.0000000008149073E-2</v>
      </c>
      <c r="BI646" s="183"/>
      <c r="BJ646" s="183"/>
      <c r="BK646" s="183"/>
      <c r="BL646" s="184"/>
      <c r="BM646" s="182">
        <v>-4.0000000008149073E-2</v>
      </c>
      <c r="BN646" s="183"/>
      <c r="BO646" s="183"/>
      <c r="BP646" s="183"/>
      <c r="BQ646" s="184"/>
      <c r="BR646" s="1"/>
      <c r="BS646" s="1"/>
      <c r="BT646" s="1"/>
      <c r="BU646" s="1"/>
      <c r="BV646" s="1"/>
      <c r="BW646" s="1"/>
      <c r="BX646" s="1"/>
      <c r="BY646" s="1"/>
      <c r="BZ646" s="2"/>
    </row>
    <row r="647" spans="1:79" ht="18.75" customHeight="1">
      <c r="A647" s="85"/>
      <c r="B647" s="86"/>
      <c r="C647" s="178" t="s">
        <v>198</v>
      </c>
      <c r="D647" s="178"/>
      <c r="E647" s="178"/>
      <c r="F647" s="178"/>
      <c r="G647" s="178"/>
      <c r="H647" s="178"/>
      <c r="I647" s="178"/>
      <c r="J647" s="179" t="s">
        <v>98</v>
      </c>
      <c r="K647" s="179"/>
      <c r="L647" s="179"/>
      <c r="M647" s="179"/>
      <c r="N647" s="179"/>
      <c r="O647" s="179" t="s">
        <v>98</v>
      </c>
      <c r="P647" s="179"/>
      <c r="Q647" s="179"/>
      <c r="R647" s="179"/>
      <c r="S647" s="179"/>
      <c r="T647" s="179"/>
      <c r="U647" s="179"/>
      <c r="V647" s="179"/>
      <c r="W647" s="179"/>
      <c r="X647" s="179"/>
      <c r="Y647" s="201"/>
      <c r="Z647" s="202"/>
      <c r="AA647" s="202"/>
      <c r="AB647" s="202"/>
      <c r="AC647" s="203"/>
      <c r="AD647" s="145"/>
      <c r="AE647" s="145"/>
      <c r="AF647" s="145"/>
      <c r="AG647" s="145"/>
      <c r="AH647" s="14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
      <c r="BS647" s="1"/>
      <c r="BT647" s="1"/>
      <c r="BU647" s="1"/>
      <c r="BV647" s="1"/>
      <c r="BW647" s="1"/>
      <c r="BX647" s="1"/>
      <c r="BY647" s="1"/>
      <c r="BZ647" s="2"/>
    </row>
    <row r="648" spans="1:79" ht="38.25" customHeight="1">
      <c r="A648" s="185"/>
      <c r="B648" s="125"/>
      <c r="C648" s="186" t="s">
        <v>268</v>
      </c>
      <c r="D648" s="186"/>
      <c r="E648" s="186"/>
      <c r="F648" s="186"/>
      <c r="G648" s="186"/>
      <c r="H648" s="186"/>
      <c r="I648" s="186"/>
      <c r="J648" s="187" t="s">
        <v>205</v>
      </c>
      <c r="K648" s="187"/>
      <c r="L648" s="187"/>
      <c r="M648" s="187"/>
      <c r="N648" s="187"/>
      <c r="O648" s="188" t="s">
        <v>112</v>
      </c>
      <c r="P648" s="189"/>
      <c r="Q648" s="189"/>
      <c r="R648" s="189"/>
      <c r="S648" s="189"/>
      <c r="T648" s="189"/>
      <c r="U648" s="189"/>
      <c r="V648" s="189"/>
      <c r="W648" s="189"/>
      <c r="X648" s="190"/>
      <c r="Y648" s="145">
        <v>0</v>
      </c>
      <c r="Z648" s="145"/>
      <c r="AA648" s="145"/>
      <c r="AB648" s="145"/>
      <c r="AC648" s="145"/>
      <c r="AD648" s="145">
        <v>279.8</v>
      </c>
      <c r="AE648" s="145"/>
      <c r="AF648" s="145"/>
      <c r="AG648" s="145"/>
      <c r="AH648" s="145"/>
      <c r="AI648" s="182">
        <v>279.8</v>
      </c>
      <c r="AJ648" s="183"/>
      <c r="AK648" s="183"/>
      <c r="AL648" s="183"/>
      <c r="AM648" s="184"/>
      <c r="AN648" s="182">
        <v>0</v>
      </c>
      <c r="AO648" s="183"/>
      <c r="AP648" s="183"/>
      <c r="AQ648" s="183"/>
      <c r="AR648" s="184"/>
      <c r="AS648" s="182">
        <v>279.8</v>
      </c>
      <c r="AT648" s="183"/>
      <c r="AU648" s="183"/>
      <c r="AV648" s="183"/>
      <c r="AW648" s="184"/>
      <c r="AX648" s="182">
        <v>279.8</v>
      </c>
      <c r="AY648" s="183"/>
      <c r="AZ648" s="183"/>
      <c r="BA648" s="183"/>
      <c r="BB648" s="184"/>
      <c r="BC648" s="182">
        <f t="shared" si="31"/>
        <v>0</v>
      </c>
      <c r="BD648" s="183"/>
      <c r="BE648" s="183"/>
      <c r="BF648" s="183"/>
      <c r="BG648" s="184"/>
      <c r="BH648" s="182">
        <f t="shared" si="32"/>
        <v>0</v>
      </c>
      <c r="BI648" s="183"/>
      <c r="BJ648" s="183"/>
      <c r="BK648" s="183"/>
      <c r="BL648" s="184"/>
      <c r="BM648" s="182">
        <v>0</v>
      </c>
      <c r="BN648" s="183"/>
      <c r="BO648" s="183"/>
      <c r="BP648" s="183"/>
      <c r="BQ648" s="184"/>
      <c r="BR648" s="1"/>
      <c r="BS648" s="1"/>
      <c r="BT648" s="1"/>
      <c r="BU648" s="1"/>
      <c r="BV648" s="1"/>
      <c r="BW648" s="1"/>
      <c r="BX648" s="1"/>
      <c r="BY648" s="1"/>
      <c r="BZ648" s="2"/>
    </row>
    <row r="649" spans="1:79" ht="18.75" customHeight="1">
      <c r="A649" s="85"/>
      <c r="B649" s="86"/>
      <c r="C649" s="178" t="s">
        <v>281</v>
      </c>
      <c r="D649" s="178"/>
      <c r="E649" s="178"/>
      <c r="F649" s="178"/>
      <c r="G649" s="178"/>
      <c r="H649" s="178"/>
      <c r="I649" s="178"/>
      <c r="J649" s="179" t="s">
        <v>98</v>
      </c>
      <c r="K649" s="179"/>
      <c r="L649" s="179"/>
      <c r="M649" s="179"/>
      <c r="N649" s="179"/>
      <c r="O649" s="179" t="s">
        <v>98</v>
      </c>
      <c r="P649" s="179"/>
      <c r="Q649" s="179"/>
      <c r="R649" s="179"/>
      <c r="S649" s="179"/>
      <c r="T649" s="179"/>
      <c r="U649" s="179"/>
      <c r="V649" s="179"/>
      <c r="W649" s="179"/>
      <c r="X649" s="179"/>
      <c r="Y649" s="151"/>
      <c r="Z649" s="151"/>
      <c r="AA649" s="151"/>
      <c r="AB649" s="151"/>
      <c r="AC649" s="151"/>
      <c r="AD649" s="145"/>
      <c r="AE649" s="145"/>
      <c r="AF649" s="145"/>
      <c r="AG649" s="145"/>
      <c r="AH649" s="14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
      <c r="BS649" s="1"/>
      <c r="BT649" s="1"/>
      <c r="BU649" s="1"/>
      <c r="BV649" s="1"/>
      <c r="BW649" s="1"/>
      <c r="BX649" s="1"/>
      <c r="BY649" s="1"/>
      <c r="BZ649" s="2"/>
    </row>
    <row r="650" spans="1:79" ht="51" customHeight="1">
      <c r="A650" s="185"/>
      <c r="B650" s="125"/>
      <c r="C650" s="186" t="s">
        <v>346</v>
      </c>
      <c r="D650" s="186"/>
      <c r="E650" s="186"/>
      <c r="F650" s="186"/>
      <c r="G650" s="186"/>
      <c r="H650" s="186"/>
      <c r="I650" s="186"/>
      <c r="J650" s="187" t="s">
        <v>100</v>
      </c>
      <c r="K650" s="187"/>
      <c r="L650" s="187"/>
      <c r="M650" s="187"/>
      <c r="N650" s="187"/>
      <c r="O650" s="188" t="s">
        <v>201</v>
      </c>
      <c r="P650" s="189"/>
      <c r="Q650" s="189"/>
      <c r="R650" s="189"/>
      <c r="S650" s="189"/>
      <c r="T650" s="189"/>
      <c r="U650" s="189"/>
      <c r="V650" s="189"/>
      <c r="W650" s="189"/>
      <c r="X650" s="190"/>
      <c r="Y650" s="145">
        <v>0</v>
      </c>
      <c r="Z650" s="145"/>
      <c r="AA650" s="145"/>
      <c r="AB650" s="145"/>
      <c r="AC650" s="145"/>
      <c r="AD650" s="145">
        <v>700</v>
      </c>
      <c r="AE650" s="145"/>
      <c r="AF650" s="145"/>
      <c r="AG650" s="145"/>
      <c r="AH650" s="145"/>
      <c r="AI650" s="182">
        <v>700</v>
      </c>
      <c r="AJ650" s="183"/>
      <c r="AK650" s="183"/>
      <c r="AL650" s="183"/>
      <c r="AM650" s="184"/>
      <c r="AN650" s="182">
        <v>0</v>
      </c>
      <c r="AO650" s="183"/>
      <c r="AP650" s="183"/>
      <c r="AQ650" s="183"/>
      <c r="AR650" s="184"/>
      <c r="AS650" s="182">
        <v>700</v>
      </c>
      <c r="AT650" s="183"/>
      <c r="AU650" s="183"/>
      <c r="AV650" s="183"/>
      <c r="AW650" s="184"/>
      <c r="AX650" s="182">
        <v>700</v>
      </c>
      <c r="AY650" s="183"/>
      <c r="AZ650" s="183"/>
      <c r="BA650" s="183"/>
      <c r="BB650" s="184"/>
      <c r="BC650" s="182">
        <f t="shared" ref="BC650:BC770" si="33">AN650-Y650</f>
        <v>0</v>
      </c>
      <c r="BD650" s="183"/>
      <c r="BE650" s="183"/>
      <c r="BF650" s="183"/>
      <c r="BG650" s="184"/>
      <c r="BH650" s="182">
        <f t="shared" ref="BH650:BH770" si="34">AS650-AD650</f>
        <v>0</v>
      </c>
      <c r="BI650" s="183"/>
      <c r="BJ650" s="183"/>
      <c r="BK650" s="183"/>
      <c r="BL650" s="184"/>
      <c r="BM650" s="182">
        <v>0</v>
      </c>
      <c r="BN650" s="183"/>
      <c r="BO650" s="183"/>
      <c r="BP650" s="183"/>
      <c r="BQ650" s="184"/>
      <c r="BR650" s="1"/>
      <c r="BS650" s="1"/>
      <c r="BT650" s="1"/>
      <c r="BU650" s="1"/>
      <c r="BV650" s="1"/>
      <c r="BW650" s="1"/>
      <c r="BX650" s="1"/>
      <c r="BY650" s="1"/>
      <c r="BZ650" s="2"/>
    </row>
    <row r="651" spans="1:79" ht="18.75" customHeight="1">
      <c r="A651" s="85"/>
      <c r="B651" s="86"/>
      <c r="C651" s="178" t="s">
        <v>360</v>
      </c>
      <c r="D651" s="178"/>
      <c r="E651" s="178"/>
      <c r="F651" s="178"/>
      <c r="G651" s="178"/>
      <c r="H651" s="178"/>
      <c r="I651" s="178"/>
      <c r="J651" s="179" t="s">
        <v>98</v>
      </c>
      <c r="K651" s="179"/>
      <c r="L651" s="179"/>
      <c r="M651" s="179"/>
      <c r="N651" s="179"/>
      <c r="O651" s="179" t="s">
        <v>98</v>
      </c>
      <c r="P651" s="179"/>
      <c r="Q651" s="179"/>
      <c r="R651" s="179"/>
      <c r="S651" s="179"/>
      <c r="T651" s="179"/>
      <c r="U651" s="179"/>
      <c r="V651" s="179"/>
      <c r="W651" s="179"/>
      <c r="X651" s="179"/>
      <c r="Y651" s="151"/>
      <c r="Z651" s="151"/>
      <c r="AA651" s="151"/>
      <c r="AB651" s="151"/>
      <c r="AC651" s="151"/>
      <c r="AD651" s="145"/>
      <c r="AE651" s="145"/>
      <c r="AF651" s="145"/>
      <c r="AG651" s="145"/>
      <c r="AH651" s="14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
      <c r="BS651" s="1"/>
      <c r="BT651" s="1"/>
      <c r="BU651" s="1"/>
      <c r="BV651" s="1"/>
      <c r="BW651" s="1"/>
      <c r="BX651" s="1"/>
      <c r="BY651" s="1"/>
      <c r="BZ651" s="2"/>
    </row>
    <row r="652" spans="1:79" ht="58.5" customHeight="1">
      <c r="A652" s="185"/>
      <c r="B652" s="125"/>
      <c r="C652" s="186" t="s">
        <v>410</v>
      </c>
      <c r="D652" s="186"/>
      <c r="E652" s="186"/>
      <c r="F652" s="186"/>
      <c r="G652" s="186"/>
      <c r="H652" s="186"/>
      <c r="I652" s="186"/>
      <c r="J652" s="187" t="s">
        <v>362</v>
      </c>
      <c r="K652" s="187"/>
      <c r="L652" s="187"/>
      <c r="M652" s="187"/>
      <c r="N652" s="187"/>
      <c r="O652" s="188" t="s">
        <v>201</v>
      </c>
      <c r="P652" s="189"/>
      <c r="Q652" s="189"/>
      <c r="R652" s="189"/>
      <c r="S652" s="189"/>
      <c r="T652" s="189"/>
      <c r="U652" s="189"/>
      <c r="V652" s="189"/>
      <c r="W652" s="189"/>
      <c r="X652" s="190"/>
      <c r="Y652" s="145">
        <v>0</v>
      </c>
      <c r="Z652" s="145"/>
      <c r="AA652" s="145"/>
      <c r="AB652" s="145"/>
      <c r="AC652" s="145"/>
      <c r="AD652" s="145">
        <v>100</v>
      </c>
      <c r="AE652" s="145"/>
      <c r="AF652" s="145"/>
      <c r="AG652" s="145"/>
      <c r="AH652" s="145"/>
      <c r="AI652" s="182">
        <v>100</v>
      </c>
      <c r="AJ652" s="183"/>
      <c r="AK652" s="183"/>
      <c r="AL652" s="183"/>
      <c r="AM652" s="184"/>
      <c r="AN652" s="182">
        <v>0</v>
      </c>
      <c r="AO652" s="183"/>
      <c r="AP652" s="183"/>
      <c r="AQ652" s="183"/>
      <c r="AR652" s="184"/>
      <c r="AS652" s="182">
        <v>100</v>
      </c>
      <c r="AT652" s="183"/>
      <c r="AU652" s="183"/>
      <c r="AV652" s="183"/>
      <c r="AW652" s="184"/>
      <c r="AX652" s="182">
        <v>100</v>
      </c>
      <c r="AY652" s="183"/>
      <c r="AZ652" s="183"/>
      <c r="BA652" s="183"/>
      <c r="BB652" s="184"/>
      <c r="BC652" s="182">
        <f t="shared" si="33"/>
        <v>0</v>
      </c>
      <c r="BD652" s="183"/>
      <c r="BE652" s="183"/>
      <c r="BF652" s="183"/>
      <c r="BG652" s="184"/>
      <c r="BH652" s="182">
        <f t="shared" si="34"/>
        <v>0</v>
      </c>
      <c r="BI652" s="183"/>
      <c r="BJ652" s="183"/>
      <c r="BK652" s="183"/>
      <c r="BL652" s="184"/>
      <c r="BM652" s="182">
        <v>0</v>
      </c>
      <c r="BN652" s="183"/>
      <c r="BO652" s="183"/>
      <c r="BP652" s="183"/>
      <c r="BQ652" s="184"/>
      <c r="BR652" s="1"/>
      <c r="BS652" s="1"/>
      <c r="BT652" s="1"/>
      <c r="BU652" s="1"/>
      <c r="BV652" s="1"/>
      <c r="BW652" s="1"/>
      <c r="BX652" s="1"/>
      <c r="BY652" s="1"/>
      <c r="BZ652" s="2"/>
    </row>
    <row r="653" spans="1:79" s="6" customFormat="1" ht="71.25" customHeight="1">
      <c r="A653" s="85"/>
      <c r="B653" s="86"/>
      <c r="C653" s="178" t="s">
        <v>514</v>
      </c>
      <c r="D653" s="178"/>
      <c r="E653" s="178"/>
      <c r="F653" s="178"/>
      <c r="G653" s="178"/>
      <c r="H653" s="178"/>
      <c r="I653" s="178"/>
      <c r="J653" s="179" t="s">
        <v>98</v>
      </c>
      <c r="K653" s="179"/>
      <c r="L653" s="179"/>
      <c r="M653" s="179"/>
      <c r="N653" s="179"/>
      <c r="O653" s="179" t="s">
        <v>98</v>
      </c>
      <c r="P653" s="179"/>
      <c r="Q653" s="179"/>
      <c r="R653" s="179"/>
      <c r="S653" s="179"/>
      <c r="T653" s="179"/>
      <c r="U653" s="179"/>
      <c r="V653" s="179"/>
      <c r="W653" s="179"/>
      <c r="X653" s="179"/>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c r="BR653" s="4"/>
      <c r="BS653" s="4"/>
      <c r="BT653" s="4"/>
      <c r="BU653" s="4"/>
      <c r="BV653" s="4"/>
      <c r="BW653" s="4"/>
      <c r="BX653" s="4"/>
      <c r="BY653" s="4"/>
      <c r="BZ653" s="5"/>
      <c r="CA653" s="6" t="s">
        <v>24</v>
      </c>
    </row>
    <row r="654" spans="1:79" s="6" customFormat="1" ht="18.75" customHeight="1">
      <c r="A654" s="85"/>
      <c r="B654" s="86"/>
      <c r="C654" s="178" t="s">
        <v>97</v>
      </c>
      <c r="D654" s="178"/>
      <c r="E654" s="178"/>
      <c r="F654" s="178"/>
      <c r="G654" s="178"/>
      <c r="H654" s="178"/>
      <c r="I654" s="178"/>
      <c r="J654" s="179" t="s">
        <v>98</v>
      </c>
      <c r="K654" s="179"/>
      <c r="L654" s="179"/>
      <c r="M654" s="179"/>
      <c r="N654" s="179"/>
      <c r="O654" s="179" t="s">
        <v>98</v>
      </c>
      <c r="P654" s="179"/>
      <c r="Q654" s="179"/>
      <c r="R654" s="179"/>
      <c r="S654" s="179"/>
      <c r="T654" s="179"/>
      <c r="U654" s="179"/>
      <c r="V654" s="179"/>
      <c r="W654" s="179"/>
      <c r="X654" s="179"/>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4"/>
      <c r="BS654" s="4"/>
      <c r="BT654" s="4"/>
      <c r="BU654" s="4"/>
      <c r="BV654" s="4"/>
      <c r="BW654" s="4"/>
      <c r="BX654" s="4"/>
      <c r="BY654" s="4"/>
      <c r="BZ654" s="5"/>
      <c r="CA654" s="6" t="s">
        <v>24</v>
      </c>
    </row>
    <row r="655" spans="1:79" ht="63.6" customHeight="1">
      <c r="A655" s="185"/>
      <c r="B655" s="125"/>
      <c r="C655" s="186" t="s">
        <v>183</v>
      </c>
      <c r="D655" s="186"/>
      <c r="E655" s="186"/>
      <c r="F655" s="186"/>
      <c r="G655" s="186"/>
      <c r="H655" s="186"/>
      <c r="I655" s="186"/>
      <c r="J655" s="187" t="s">
        <v>100</v>
      </c>
      <c r="K655" s="187"/>
      <c r="L655" s="187"/>
      <c r="M655" s="187"/>
      <c r="N655" s="187"/>
      <c r="O655" s="188" t="s">
        <v>117</v>
      </c>
      <c r="P655" s="189"/>
      <c r="Q655" s="189"/>
      <c r="R655" s="189"/>
      <c r="S655" s="189"/>
      <c r="T655" s="189"/>
      <c r="U655" s="189"/>
      <c r="V655" s="189"/>
      <c r="W655" s="189"/>
      <c r="X655" s="190"/>
      <c r="Y655" s="145">
        <v>0</v>
      </c>
      <c r="Z655" s="145"/>
      <c r="AA655" s="145"/>
      <c r="AB655" s="145"/>
      <c r="AC655" s="145"/>
      <c r="AD655" s="145">
        <v>311203</v>
      </c>
      <c r="AE655" s="145"/>
      <c r="AF655" s="145"/>
      <c r="AG655" s="145"/>
      <c r="AH655" s="145"/>
      <c r="AI655" s="182">
        <v>311203</v>
      </c>
      <c r="AJ655" s="183"/>
      <c r="AK655" s="183"/>
      <c r="AL655" s="183"/>
      <c r="AM655" s="184"/>
      <c r="AN655" s="182">
        <v>0</v>
      </c>
      <c r="AO655" s="183"/>
      <c r="AP655" s="183"/>
      <c r="AQ655" s="183"/>
      <c r="AR655" s="184"/>
      <c r="AS655" s="182">
        <v>311202.48</v>
      </c>
      <c r="AT655" s="183"/>
      <c r="AU655" s="183"/>
      <c r="AV655" s="183"/>
      <c r="AW655" s="184"/>
      <c r="AX655" s="182">
        <v>311202.48</v>
      </c>
      <c r="AY655" s="183"/>
      <c r="AZ655" s="183"/>
      <c r="BA655" s="183"/>
      <c r="BB655" s="184"/>
      <c r="BC655" s="182">
        <f t="shared" si="33"/>
        <v>0</v>
      </c>
      <c r="BD655" s="183"/>
      <c r="BE655" s="183"/>
      <c r="BF655" s="183"/>
      <c r="BG655" s="184"/>
      <c r="BH655" s="182">
        <f t="shared" si="34"/>
        <v>-0.52000000001862645</v>
      </c>
      <c r="BI655" s="183"/>
      <c r="BJ655" s="183"/>
      <c r="BK655" s="183"/>
      <c r="BL655" s="184"/>
      <c r="BM655" s="182">
        <v>-0.52000000001862645</v>
      </c>
      <c r="BN655" s="183"/>
      <c r="BO655" s="183"/>
      <c r="BP655" s="183"/>
      <c r="BQ655" s="184"/>
      <c r="BR655" s="1"/>
      <c r="BS655" s="1"/>
      <c r="BT655" s="1"/>
      <c r="BU655" s="1"/>
      <c r="BV655" s="1"/>
      <c r="BW655" s="1"/>
      <c r="BX655" s="1"/>
      <c r="BY655" s="1"/>
      <c r="BZ655" s="2"/>
    </row>
    <row r="656" spans="1:79" ht="18.75" customHeight="1">
      <c r="A656" s="85"/>
      <c r="B656" s="86"/>
      <c r="C656" s="178" t="s">
        <v>198</v>
      </c>
      <c r="D656" s="178"/>
      <c r="E656" s="178"/>
      <c r="F656" s="178"/>
      <c r="G656" s="178"/>
      <c r="H656" s="178"/>
      <c r="I656" s="178"/>
      <c r="J656" s="179" t="s">
        <v>98</v>
      </c>
      <c r="K656" s="179"/>
      <c r="L656" s="179"/>
      <c r="M656" s="179"/>
      <c r="N656" s="179"/>
      <c r="O656" s="179" t="s">
        <v>98</v>
      </c>
      <c r="P656" s="179"/>
      <c r="Q656" s="179"/>
      <c r="R656" s="179"/>
      <c r="S656" s="179"/>
      <c r="T656" s="179"/>
      <c r="U656" s="179"/>
      <c r="V656" s="179"/>
      <c r="W656" s="179"/>
      <c r="X656" s="179"/>
      <c r="Y656" s="201"/>
      <c r="Z656" s="202"/>
      <c r="AA656" s="202"/>
      <c r="AB656" s="202"/>
      <c r="AC656" s="203"/>
      <c r="AD656" s="145"/>
      <c r="AE656" s="145"/>
      <c r="AF656" s="145"/>
      <c r="AG656" s="145"/>
      <c r="AH656" s="14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c r="BR656" s="1"/>
      <c r="BS656" s="1"/>
      <c r="BT656" s="1"/>
      <c r="BU656" s="1"/>
      <c r="BV656" s="1"/>
      <c r="BW656" s="1"/>
      <c r="BX656" s="1"/>
      <c r="BY656" s="1"/>
      <c r="BZ656" s="2"/>
    </row>
    <row r="657" spans="1:79" ht="51.6" customHeight="1">
      <c r="A657" s="185"/>
      <c r="B657" s="125"/>
      <c r="C657" s="186" t="s">
        <v>269</v>
      </c>
      <c r="D657" s="186"/>
      <c r="E657" s="186"/>
      <c r="F657" s="186"/>
      <c r="G657" s="186"/>
      <c r="H657" s="186"/>
      <c r="I657" s="186"/>
      <c r="J657" s="187" t="s">
        <v>205</v>
      </c>
      <c r="K657" s="187"/>
      <c r="L657" s="187"/>
      <c r="M657" s="187"/>
      <c r="N657" s="187"/>
      <c r="O657" s="188" t="s">
        <v>112</v>
      </c>
      <c r="P657" s="189"/>
      <c r="Q657" s="189"/>
      <c r="R657" s="189"/>
      <c r="S657" s="189"/>
      <c r="T657" s="189"/>
      <c r="U657" s="189"/>
      <c r="V657" s="189"/>
      <c r="W657" s="189"/>
      <c r="X657" s="190"/>
      <c r="Y657" s="145">
        <v>0</v>
      </c>
      <c r="Z657" s="145"/>
      <c r="AA657" s="145"/>
      <c r="AB657" s="145"/>
      <c r="AC657" s="145"/>
      <c r="AD657" s="145">
        <v>266.5</v>
      </c>
      <c r="AE657" s="145"/>
      <c r="AF657" s="145"/>
      <c r="AG657" s="145"/>
      <c r="AH657" s="145"/>
      <c r="AI657" s="182">
        <v>266.5</v>
      </c>
      <c r="AJ657" s="183"/>
      <c r="AK657" s="183"/>
      <c r="AL657" s="183"/>
      <c r="AM657" s="184"/>
      <c r="AN657" s="182">
        <v>0</v>
      </c>
      <c r="AO657" s="183"/>
      <c r="AP657" s="183"/>
      <c r="AQ657" s="183"/>
      <c r="AR657" s="184"/>
      <c r="AS657" s="182">
        <v>266.5</v>
      </c>
      <c r="AT657" s="183"/>
      <c r="AU657" s="183"/>
      <c r="AV657" s="183"/>
      <c r="AW657" s="184"/>
      <c r="AX657" s="182">
        <v>266.5</v>
      </c>
      <c r="AY657" s="183"/>
      <c r="AZ657" s="183"/>
      <c r="BA657" s="183"/>
      <c r="BB657" s="184"/>
      <c r="BC657" s="182">
        <f t="shared" si="33"/>
        <v>0</v>
      </c>
      <c r="BD657" s="183"/>
      <c r="BE657" s="183"/>
      <c r="BF657" s="183"/>
      <c r="BG657" s="184"/>
      <c r="BH657" s="182">
        <f t="shared" si="34"/>
        <v>0</v>
      </c>
      <c r="BI657" s="183"/>
      <c r="BJ657" s="183"/>
      <c r="BK657" s="183"/>
      <c r="BL657" s="184"/>
      <c r="BM657" s="182">
        <v>0</v>
      </c>
      <c r="BN657" s="183"/>
      <c r="BO657" s="183"/>
      <c r="BP657" s="183"/>
      <c r="BQ657" s="184"/>
      <c r="BR657" s="1"/>
      <c r="BS657" s="1"/>
      <c r="BT657" s="1"/>
      <c r="BU657" s="1"/>
      <c r="BV657" s="1"/>
      <c r="BW657" s="1"/>
      <c r="BX657" s="1"/>
      <c r="BY657" s="1"/>
      <c r="BZ657" s="2"/>
    </row>
    <row r="658" spans="1:79" ht="18.75" customHeight="1">
      <c r="A658" s="85"/>
      <c r="B658" s="86"/>
      <c r="C658" s="178" t="s">
        <v>281</v>
      </c>
      <c r="D658" s="178"/>
      <c r="E658" s="178"/>
      <c r="F658" s="178"/>
      <c r="G658" s="178"/>
      <c r="H658" s="178"/>
      <c r="I658" s="178"/>
      <c r="J658" s="179" t="s">
        <v>98</v>
      </c>
      <c r="K658" s="179"/>
      <c r="L658" s="179"/>
      <c r="M658" s="179"/>
      <c r="N658" s="179"/>
      <c r="O658" s="179" t="s">
        <v>98</v>
      </c>
      <c r="P658" s="179"/>
      <c r="Q658" s="179"/>
      <c r="R658" s="179"/>
      <c r="S658" s="179"/>
      <c r="T658" s="179"/>
      <c r="U658" s="179"/>
      <c r="V658" s="179"/>
      <c r="W658" s="179"/>
      <c r="X658" s="179"/>
      <c r="Y658" s="151"/>
      <c r="Z658" s="151"/>
      <c r="AA658" s="151"/>
      <c r="AB658" s="151"/>
      <c r="AC658" s="151"/>
      <c r="AD658" s="145"/>
      <c r="AE658" s="145"/>
      <c r="AF658" s="145"/>
      <c r="AG658" s="145"/>
      <c r="AH658" s="14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
      <c r="BS658" s="1"/>
      <c r="BT658" s="1"/>
      <c r="BU658" s="1"/>
      <c r="BV658" s="1"/>
      <c r="BW658" s="1"/>
      <c r="BX658" s="1"/>
      <c r="BY658" s="1"/>
      <c r="BZ658" s="2"/>
    </row>
    <row r="659" spans="1:79" ht="56.1" customHeight="1">
      <c r="A659" s="185"/>
      <c r="B659" s="125"/>
      <c r="C659" s="186" t="s">
        <v>347</v>
      </c>
      <c r="D659" s="186"/>
      <c r="E659" s="186"/>
      <c r="F659" s="186"/>
      <c r="G659" s="186"/>
      <c r="H659" s="186"/>
      <c r="I659" s="186"/>
      <c r="J659" s="187" t="s">
        <v>100</v>
      </c>
      <c r="K659" s="187"/>
      <c r="L659" s="187"/>
      <c r="M659" s="187"/>
      <c r="N659" s="187"/>
      <c r="O659" s="188" t="s">
        <v>201</v>
      </c>
      <c r="P659" s="189"/>
      <c r="Q659" s="189"/>
      <c r="R659" s="189"/>
      <c r="S659" s="189"/>
      <c r="T659" s="189"/>
      <c r="U659" s="189"/>
      <c r="V659" s="189"/>
      <c r="W659" s="189"/>
      <c r="X659" s="190"/>
      <c r="Y659" s="145">
        <v>0</v>
      </c>
      <c r="Z659" s="145"/>
      <c r="AA659" s="145"/>
      <c r="AB659" s="145"/>
      <c r="AC659" s="145"/>
      <c r="AD659" s="145">
        <v>1167.74</v>
      </c>
      <c r="AE659" s="145"/>
      <c r="AF659" s="145"/>
      <c r="AG659" s="145"/>
      <c r="AH659" s="145"/>
      <c r="AI659" s="182">
        <v>1167.74</v>
      </c>
      <c r="AJ659" s="183"/>
      <c r="AK659" s="183"/>
      <c r="AL659" s="183"/>
      <c r="AM659" s="184"/>
      <c r="AN659" s="182">
        <v>0</v>
      </c>
      <c r="AO659" s="183"/>
      <c r="AP659" s="183"/>
      <c r="AQ659" s="183"/>
      <c r="AR659" s="184"/>
      <c r="AS659" s="182">
        <v>1167.74</v>
      </c>
      <c r="AT659" s="183"/>
      <c r="AU659" s="183"/>
      <c r="AV659" s="183"/>
      <c r="AW659" s="184"/>
      <c r="AX659" s="182">
        <v>1167.74</v>
      </c>
      <c r="AY659" s="183"/>
      <c r="AZ659" s="183"/>
      <c r="BA659" s="183"/>
      <c r="BB659" s="184"/>
      <c r="BC659" s="182">
        <f t="shared" si="33"/>
        <v>0</v>
      </c>
      <c r="BD659" s="183"/>
      <c r="BE659" s="183"/>
      <c r="BF659" s="183"/>
      <c r="BG659" s="184"/>
      <c r="BH659" s="182">
        <f t="shared" si="34"/>
        <v>0</v>
      </c>
      <c r="BI659" s="183"/>
      <c r="BJ659" s="183"/>
      <c r="BK659" s="183"/>
      <c r="BL659" s="184"/>
      <c r="BM659" s="182">
        <v>0</v>
      </c>
      <c r="BN659" s="183"/>
      <c r="BO659" s="183"/>
      <c r="BP659" s="183"/>
      <c r="BQ659" s="184"/>
      <c r="BR659" s="1"/>
      <c r="BS659" s="1"/>
      <c r="BT659" s="1"/>
      <c r="BU659" s="1"/>
      <c r="BV659" s="1"/>
      <c r="BW659" s="1"/>
      <c r="BX659" s="1"/>
      <c r="BY659" s="1"/>
      <c r="BZ659" s="2"/>
    </row>
    <row r="660" spans="1:79" ht="18.75" customHeight="1">
      <c r="A660" s="85"/>
      <c r="B660" s="86"/>
      <c r="C660" s="178" t="s">
        <v>360</v>
      </c>
      <c r="D660" s="178"/>
      <c r="E660" s="178"/>
      <c r="F660" s="178"/>
      <c r="G660" s="178"/>
      <c r="H660" s="178"/>
      <c r="I660" s="178"/>
      <c r="J660" s="179" t="s">
        <v>98</v>
      </c>
      <c r="K660" s="179"/>
      <c r="L660" s="179"/>
      <c r="M660" s="179"/>
      <c r="N660" s="179"/>
      <c r="O660" s="179" t="s">
        <v>98</v>
      </c>
      <c r="P660" s="179"/>
      <c r="Q660" s="179"/>
      <c r="R660" s="179"/>
      <c r="S660" s="179"/>
      <c r="T660" s="179"/>
      <c r="U660" s="179"/>
      <c r="V660" s="179"/>
      <c r="W660" s="179"/>
      <c r="X660" s="179"/>
      <c r="Y660" s="151"/>
      <c r="Z660" s="151"/>
      <c r="AA660" s="151"/>
      <c r="AB660" s="151"/>
      <c r="AC660" s="151"/>
      <c r="AD660" s="145"/>
      <c r="AE660" s="145"/>
      <c r="AF660" s="145"/>
      <c r="AG660" s="145"/>
      <c r="AH660" s="14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
      <c r="BS660" s="1"/>
      <c r="BT660" s="1"/>
      <c r="BU660" s="1"/>
      <c r="BV660" s="1"/>
      <c r="BW660" s="1"/>
      <c r="BX660" s="1"/>
      <c r="BY660" s="1"/>
      <c r="BZ660" s="2"/>
    </row>
    <row r="661" spans="1:79" ht="51.95" customHeight="1">
      <c r="A661" s="185"/>
      <c r="B661" s="125"/>
      <c r="C661" s="186" t="s">
        <v>411</v>
      </c>
      <c r="D661" s="186"/>
      <c r="E661" s="186"/>
      <c r="F661" s="186"/>
      <c r="G661" s="186"/>
      <c r="H661" s="186"/>
      <c r="I661" s="186"/>
      <c r="J661" s="187" t="s">
        <v>362</v>
      </c>
      <c r="K661" s="187"/>
      <c r="L661" s="187"/>
      <c r="M661" s="187"/>
      <c r="N661" s="187"/>
      <c r="O661" s="188" t="s">
        <v>201</v>
      </c>
      <c r="P661" s="189"/>
      <c r="Q661" s="189"/>
      <c r="R661" s="189"/>
      <c r="S661" s="189"/>
      <c r="T661" s="189"/>
      <c r="U661" s="189"/>
      <c r="V661" s="189"/>
      <c r="W661" s="189"/>
      <c r="X661" s="190"/>
      <c r="Y661" s="145">
        <v>0</v>
      </c>
      <c r="Z661" s="145"/>
      <c r="AA661" s="145"/>
      <c r="AB661" s="145"/>
      <c r="AC661" s="145"/>
      <c r="AD661" s="145">
        <v>100</v>
      </c>
      <c r="AE661" s="145"/>
      <c r="AF661" s="145"/>
      <c r="AG661" s="145"/>
      <c r="AH661" s="145"/>
      <c r="AI661" s="182">
        <v>100</v>
      </c>
      <c r="AJ661" s="183"/>
      <c r="AK661" s="183"/>
      <c r="AL661" s="183"/>
      <c r="AM661" s="184"/>
      <c r="AN661" s="182">
        <v>0</v>
      </c>
      <c r="AO661" s="183"/>
      <c r="AP661" s="183"/>
      <c r="AQ661" s="183"/>
      <c r="AR661" s="184"/>
      <c r="AS661" s="182">
        <v>100</v>
      </c>
      <c r="AT661" s="183"/>
      <c r="AU661" s="183"/>
      <c r="AV661" s="183"/>
      <c r="AW661" s="184"/>
      <c r="AX661" s="182">
        <v>100</v>
      </c>
      <c r="AY661" s="183"/>
      <c r="AZ661" s="183"/>
      <c r="BA661" s="183"/>
      <c r="BB661" s="184"/>
      <c r="BC661" s="182">
        <f t="shared" si="33"/>
        <v>0</v>
      </c>
      <c r="BD661" s="183"/>
      <c r="BE661" s="183"/>
      <c r="BF661" s="183"/>
      <c r="BG661" s="184"/>
      <c r="BH661" s="182">
        <f t="shared" si="34"/>
        <v>0</v>
      </c>
      <c r="BI661" s="183"/>
      <c r="BJ661" s="183"/>
      <c r="BK661" s="183"/>
      <c r="BL661" s="184"/>
      <c r="BM661" s="182">
        <v>0</v>
      </c>
      <c r="BN661" s="183"/>
      <c r="BO661" s="183"/>
      <c r="BP661" s="183"/>
      <c r="BQ661" s="184"/>
      <c r="BR661" s="1"/>
      <c r="BS661" s="1"/>
      <c r="BT661" s="1"/>
      <c r="BU661" s="1"/>
      <c r="BV661" s="1"/>
      <c r="BW661" s="1"/>
      <c r="BX661" s="1"/>
      <c r="BY661" s="1"/>
      <c r="BZ661" s="2"/>
    </row>
    <row r="662" spans="1:79" s="6" customFormat="1" ht="45" customHeight="1">
      <c r="A662" s="85"/>
      <c r="B662" s="86"/>
      <c r="C662" s="178" t="s">
        <v>515</v>
      </c>
      <c r="D662" s="178"/>
      <c r="E662" s="178"/>
      <c r="F662" s="178"/>
      <c r="G662" s="178"/>
      <c r="H662" s="178"/>
      <c r="I662" s="178"/>
      <c r="J662" s="179" t="s">
        <v>98</v>
      </c>
      <c r="K662" s="179"/>
      <c r="L662" s="179"/>
      <c r="M662" s="179"/>
      <c r="N662" s="179"/>
      <c r="O662" s="179" t="s">
        <v>98</v>
      </c>
      <c r="P662" s="179"/>
      <c r="Q662" s="179"/>
      <c r="R662" s="179"/>
      <c r="S662" s="179"/>
      <c r="T662" s="179"/>
      <c r="U662" s="179"/>
      <c r="V662" s="179"/>
      <c r="W662" s="179"/>
      <c r="X662" s="179"/>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4"/>
      <c r="BS662" s="4"/>
      <c r="BT662" s="4"/>
      <c r="BU662" s="4"/>
      <c r="BV662" s="4"/>
      <c r="BW662" s="4"/>
      <c r="BX662" s="4"/>
      <c r="BY662" s="4"/>
      <c r="BZ662" s="5"/>
      <c r="CA662" s="6" t="s">
        <v>24</v>
      </c>
    </row>
    <row r="663" spans="1:79" s="6" customFormat="1" ht="18.75" customHeight="1">
      <c r="A663" s="85"/>
      <c r="B663" s="86"/>
      <c r="C663" s="178" t="s">
        <v>97</v>
      </c>
      <c r="D663" s="178"/>
      <c r="E663" s="178"/>
      <c r="F663" s="178"/>
      <c r="G663" s="178"/>
      <c r="H663" s="178"/>
      <c r="I663" s="178"/>
      <c r="J663" s="179" t="s">
        <v>98</v>
      </c>
      <c r="K663" s="179"/>
      <c r="L663" s="179"/>
      <c r="M663" s="179"/>
      <c r="N663" s="179"/>
      <c r="O663" s="179" t="s">
        <v>98</v>
      </c>
      <c r="P663" s="179"/>
      <c r="Q663" s="179"/>
      <c r="R663" s="179"/>
      <c r="S663" s="179"/>
      <c r="T663" s="179"/>
      <c r="U663" s="179"/>
      <c r="V663" s="179"/>
      <c r="W663" s="179"/>
      <c r="X663" s="179"/>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4"/>
      <c r="BS663" s="4"/>
      <c r="BT663" s="4"/>
      <c r="BU663" s="4"/>
      <c r="BV663" s="4"/>
      <c r="BW663" s="4"/>
      <c r="BX663" s="4"/>
      <c r="BY663" s="4"/>
      <c r="BZ663" s="5"/>
      <c r="CA663" s="6" t="s">
        <v>24</v>
      </c>
    </row>
    <row r="664" spans="1:79" ht="63.75" customHeight="1">
      <c r="A664" s="185"/>
      <c r="B664" s="125"/>
      <c r="C664" s="186" t="s">
        <v>184</v>
      </c>
      <c r="D664" s="186"/>
      <c r="E664" s="186"/>
      <c r="F664" s="186"/>
      <c r="G664" s="186"/>
      <c r="H664" s="186"/>
      <c r="I664" s="186"/>
      <c r="J664" s="187" t="s">
        <v>100</v>
      </c>
      <c r="K664" s="187"/>
      <c r="L664" s="187"/>
      <c r="M664" s="187"/>
      <c r="N664" s="187"/>
      <c r="O664" s="188" t="s">
        <v>117</v>
      </c>
      <c r="P664" s="189"/>
      <c r="Q664" s="189"/>
      <c r="R664" s="189"/>
      <c r="S664" s="189"/>
      <c r="T664" s="189"/>
      <c r="U664" s="189"/>
      <c r="V664" s="189"/>
      <c r="W664" s="189"/>
      <c r="X664" s="190"/>
      <c r="Y664" s="145">
        <v>0</v>
      </c>
      <c r="Z664" s="145"/>
      <c r="AA664" s="145"/>
      <c r="AB664" s="145"/>
      <c r="AC664" s="145"/>
      <c r="AD664" s="145">
        <v>206910</v>
      </c>
      <c r="AE664" s="145"/>
      <c r="AF664" s="145"/>
      <c r="AG664" s="145"/>
      <c r="AH664" s="145"/>
      <c r="AI664" s="182">
        <v>206910</v>
      </c>
      <c r="AJ664" s="183"/>
      <c r="AK664" s="183"/>
      <c r="AL664" s="183"/>
      <c r="AM664" s="184"/>
      <c r="AN664" s="182">
        <v>0</v>
      </c>
      <c r="AO664" s="183"/>
      <c r="AP664" s="183"/>
      <c r="AQ664" s="183"/>
      <c r="AR664" s="184"/>
      <c r="AS664" s="182">
        <v>204290.4</v>
      </c>
      <c r="AT664" s="183"/>
      <c r="AU664" s="183"/>
      <c r="AV664" s="183"/>
      <c r="AW664" s="184"/>
      <c r="AX664" s="182">
        <v>204290.4</v>
      </c>
      <c r="AY664" s="183"/>
      <c r="AZ664" s="183"/>
      <c r="BA664" s="183"/>
      <c r="BB664" s="184"/>
      <c r="BC664" s="182">
        <f t="shared" si="33"/>
        <v>0</v>
      </c>
      <c r="BD664" s="183"/>
      <c r="BE664" s="183"/>
      <c r="BF664" s="183"/>
      <c r="BG664" s="184"/>
      <c r="BH664" s="182">
        <f t="shared" si="34"/>
        <v>-2619.6000000000058</v>
      </c>
      <c r="BI664" s="183"/>
      <c r="BJ664" s="183"/>
      <c r="BK664" s="183"/>
      <c r="BL664" s="184"/>
      <c r="BM664" s="182">
        <v>-2619.6000000000058</v>
      </c>
      <c r="BN664" s="183"/>
      <c r="BO664" s="183"/>
      <c r="BP664" s="183"/>
      <c r="BQ664" s="184"/>
      <c r="BR664" s="1"/>
      <c r="BS664" s="1"/>
      <c r="BT664" s="1"/>
      <c r="BU664" s="1"/>
      <c r="BV664" s="1"/>
      <c r="BW664" s="1"/>
      <c r="BX664" s="1"/>
      <c r="BY664" s="1"/>
      <c r="BZ664" s="2"/>
    </row>
    <row r="665" spans="1:79" ht="18.75" customHeight="1">
      <c r="A665" s="85"/>
      <c r="B665" s="86"/>
      <c r="C665" s="178" t="s">
        <v>198</v>
      </c>
      <c r="D665" s="178"/>
      <c r="E665" s="178"/>
      <c r="F665" s="178"/>
      <c r="G665" s="178"/>
      <c r="H665" s="178"/>
      <c r="I665" s="178"/>
      <c r="J665" s="179" t="s">
        <v>98</v>
      </c>
      <c r="K665" s="179"/>
      <c r="L665" s="179"/>
      <c r="M665" s="179"/>
      <c r="N665" s="179"/>
      <c r="O665" s="179" t="s">
        <v>98</v>
      </c>
      <c r="P665" s="179"/>
      <c r="Q665" s="179"/>
      <c r="R665" s="179"/>
      <c r="S665" s="179"/>
      <c r="T665" s="179"/>
      <c r="U665" s="179"/>
      <c r="V665" s="179"/>
      <c r="W665" s="179"/>
      <c r="X665" s="179"/>
      <c r="Y665" s="201"/>
      <c r="Z665" s="202"/>
      <c r="AA665" s="202"/>
      <c r="AB665" s="202"/>
      <c r="AC665" s="203"/>
      <c r="AD665" s="145"/>
      <c r="AE665" s="145"/>
      <c r="AF665" s="145"/>
      <c r="AG665" s="145"/>
      <c r="AH665" s="14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
      <c r="BS665" s="1"/>
      <c r="BT665" s="1"/>
      <c r="BU665" s="1"/>
      <c r="BV665" s="1"/>
      <c r="BW665" s="1"/>
      <c r="BX665" s="1"/>
      <c r="BY665" s="1"/>
      <c r="BZ665" s="2"/>
    </row>
    <row r="666" spans="1:79" ht="25.5" customHeight="1">
      <c r="A666" s="185"/>
      <c r="B666" s="125"/>
      <c r="C666" s="186" t="s">
        <v>270</v>
      </c>
      <c r="D666" s="186"/>
      <c r="E666" s="186"/>
      <c r="F666" s="186"/>
      <c r="G666" s="186"/>
      <c r="H666" s="186"/>
      <c r="I666" s="186"/>
      <c r="J666" s="187" t="s">
        <v>205</v>
      </c>
      <c r="K666" s="187"/>
      <c r="L666" s="187"/>
      <c r="M666" s="187"/>
      <c r="N666" s="187"/>
      <c r="O666" s="188" t="s">
        <v>112</v>
      </c>
      <c r="P666" s="189"/>
      <c r="Q666" s="189"/>
      <c r="R666" s="189"/>
      <c r="S666" s="189"/>
      <c r="T666" s="189"/>
      <c r="U666" s="189"/>
      <c r="V666" s="189"/>
      <c r="W666" s="189"/>
      <c r="X666" s="190"/>
      <c r="Y666" s="145">
        <v>0</v>
      </c>
      <c r="Z666" s="145"/>
      <c r="AA666" s="145"/>
      <c r="AB666" s="145"/>
      <c r="AC666" s="145"/>
      <c r="AD666" s="145">
        <v>94.05</v>
      </c>
      <c r="AE666" s="145"/>
      <c r="AF666" s="145"/>
      <c r="AG666" s="145"/>
      <c r="AH666" s="145"/>
      <c r="AI666" s="182">
        <v>94.05</v>
      </c>
      <c r="AJ666" s="183"/>
      <c r="AK666" s="183"/>
      <c r="AL666" s="183"/>
      <c r="AM666" s="184"/>
      <c r="AN666" s="182">
        <v>0</v>
      </c>
      <c r="AO666" s="183"/>
      <c r="AP666" s="183"/>
      <c r="AQ666" s="183"/>
      <c r="AR666" s="184"/>
      <c r="AS666" s="182">
        <v>94.05</v>
      </c>
      <c r="AT666" s="183"/>
      <c r="AU666" s="183"/>
      <c r="AV666" s="183"/>
      <c r="AW666" s="184"/>
      <c r="AX666" s="182">
        <v>94.05</v>
      </c>
      <c r="AY666" s="183"/>
      <c r="AZ666" s="183"/>
      <c r="BA666" s="183"/>
      <c r="BB666" s="184"/>
      <c r="BC666" s="182">
        <f t="shared" si="33"/>
        <v>0</v>
      </c>
      <c r="BD666" s="183"/>
      <c r="BE666" s="183"/>
      <c r="BF666" s="183"/>
      <c r="BG666" s="184"/>
      <c r="BH666" s="182">
        <f t="shared" si="34"/>
        <v>0</v>
      </c>
      <c r="BI666" s="183"/>
      <c r="BJ666" s="183"/>
      <c r="BK666" s="183"/>
      <c r="BL666" s="184"/>
      <c r="BM666" s="182">
        <v>0</v>
      </c>
      <c r="BN666" s="183"/>
      <c r="BO666" s="183"/>
      <c r="BP666" s="183"/>
      <c r="BQ666" s="184"/>
      <c r="BR666" s="1"/>
      <c r="BS666" s="1"/>
      <c r="BT666" s="1"/>
      <c r="BU666" s="1"/>
      <c r="BV666" s="1"/>
      <c r="BW666" s="1"/>
      <c r="BX666" s="1"/>
      <c r="BY666" s="1"/>
      <c r="BZ666" s="2"/>
    </row>
    <row r="667" spans="1:79" ht="18.75" customHeight="1">
      <c r="A667" s="85"/>
      <c r="B667" s="86"/>
      <c r="C667" s="178" t="s">
        <v>281</v>
      </c>
      <c r="D667" s="178"/>
      <c r="E667" s="178"/>
      <c r="F667" s="178"/>
      <c r="G667" s="178"/>
      <c r="H667" s="178"/>
      <c r="I667" s="178"/>
      <c r="J667" s="179" t="s">
        <v>98</v>
      </c>
      <c r="K667" s="179"/>
      <c r="L667" s="179"/>
      <c r="M667" s="179"/>
      <c r="N667" s="179"/>
      <c r="O667" s="179" t="s">
        <v>98</v>
      </c>
      <c r="P667" s="179"/>
      <c r="Q667" s="179"/>
      <c r="R667" s="179"/>
      <c r="S667" s="179"/>
      <c r="T667" s="179"/>
      <c r="U667" s="179"/>
      <c r="V667" s="179"/>
      <c r="W667" s="179"/>
      <c r="X667" s="179"/>
      <c r="Y667" s="151"/>
      <c r="Z667" s="151"/>
      <c r="AA667" s="151"/>
      <c r="AB667" s="151"/>
      <c r="AC667" s="151"/>
      <c r="AD667" s="145"/>
      <c r="AE667" s="145"/>
      <c r="AF667" s="145"/>
      <c r="AG667" s="145"/>
      <c r="AH667" s="14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
      <c r="BS667" s="1"/>
      <c r="BT667" s="1"/>
      <c r="BU667" s="1"/>
      <c r="BV667" s="1"/>
      <c r="BW667" s="1"/>
      <c r="BX667" s="1"/>
      <c r="BY667" s="1"/>
      <c r="BZ667" s="2"/>
    </row>
    <row r="668" spans="1:79" ht="53.1" customHeight="1">
      <c r="A668" s="185"/>
      <c r="B668" s="125"/>
      <c r="C668" s="186" t="s">
        <v>348</v>
      </c>
      <c r="D668" s="186"/>
      <c r="E668" s="186"/>
      <c r="F668" s="186"/>
      <c r="G668" s="186"/>
      <c r="H668" s="186"/>
      <c r="I668" s="186"/>
      <c r="J668" s="187" t="s">
        <v>100</v>
      </c>
      <c r="K668" s="187"/>
      <c r="L668" s="187"/>
      <c r="M668" s="187"/>
      <c r="N668" s="187"/>
      <c r="O668" s="188" t="s">
        <v>201</v>
      </c>
      <c r="P668" s="189"/>
      <c r="Q668" s="189"/>
      <c r="R668" s="189"/>
      <c r="S668" s="189"/>
      <c r="T668" s="189"/>
      <c r="U668" s="189"/>
      <c r="V668" s="189"/>
      <c r="W668" s="189"/>
      <c r="X668" s="190"/>
      <c r="Y668" s="145">
        <v>0</v>
      </c>
      <c r="Z668" s="145"/>
      <c r="AA668" s="145"/>
      <c r="AB668" s="145"/>
      <c r="AC668" s="145"/>
      <c r="AD668" s="145">
        <v>2200</v>
      </c>
      <c r="AE668" s="145"/>
      <c r="AF668" s="145"/>
      <c r="AG668" s="145"/>
      <c r="AH668" s="145"/>
      <c r="AI668" s="182">
        <v>2200</v>
      </c>
      <c r="AJ668" s="183"/>
      <c r="AK668" s="183"/>
      <c r="AL668" s="183"/>
      <c r="AM668" s="184"/>
      <c r="AN668" s="182">
        <v>0</v>
      </c>
      <c r="AO668" s="183"/>
      <c r="AP668" s="183"/>
      <c r="AQ668" s="183"/>
      <c r="AR668" s="184"/>
      <c r="AS668" s="182">
        <v>2200</v>
      </c>
      <c r="AT668" s="183"/>
      <c r="AU668" s="183"/>
      <c r="AV668" s="183"/>
      <c r="AW668" s="184"/>
      <c r="AX668" s="182">
        <v>2200</v>
      </c>
      <c r="AY668" s="183"/>
      <c r="AZ668" s="183"/>
      <c r="BA668" s="183"/>
      <c r="BB668" s="184"/>
      <c r="BC668" s="182">
        <f t="shared" si="33"/>
        <v>0</v>
      </c>
      <c r="BD668" s="183"/>
      <c r="BE668" s="183"/>
      <c r="BF668" s="183"/>
      <c r="BG668" s="184"/>
      <c r="BH668" s="182">
        <f t="shared" si="34"/>
        <v>0</v>
      </c>
      <c r="BI668" s="183"/>
      <c r="BJ668" s="183"/>
      <c r="BK668" s="183"/>
      <c r="BL668" s="184"/>
      <c r="BM668" s="182">
        <v>0</v>
      </c>
      <c r="BN668" s="183"/>
      <c r="BO668" s="183"/>
      <c r="BP668" s="183"/>
      <c r="BQ668" s="184"/>
      <c r="BR668" s="1"/>
      <c r="BS668" s="1"/>
      <c r="BT668" s="1"/>
      <c r="BU668" s="1"/>
      <c r="BV668" s="1"/>
      <c r="BW668" s="1"/>
      <c r="BX668" s="1"/>
      <c r="BY668" s="1"/>
      <c r="BZ668" s="2"/>
    </row>
    <row r="669" spans="1:79" ht="18.75" customHeight="1">
      <c r="A669" s="85"/>
      <c r="B669" s="86"/>
      <c r="C669" s="178" t="s">
        <v>360</v>
      </c>
      <c r="D669" s="178"/>
      <c r="E669" s="178"/>
      <c r="F669" s="178"/>
      <c r="G669" s="178"/>
      <c r="H669" s="178"/>
      <c r="I669" s="178"/>
      <c r="J669" s="179" t="s">
        <v>98</v>
      </c>
      <c r="K669" s="179"/>
      <c r="L669" s="179"/>
      <c r="M669" s="179"/>
      <c r="N669" s="179"/>
      <c r="O669" s="179" t="s">
        <v>98</v>
      </c>
      <c r="P669" s="179"/>
      <c r="Q669" s="179"/>
      <c r="R669" s="179"/>
      <c r="S669" s="179"/>
      <c r="T669" s="179"/>
      <c r="U669" s="179"/>
      <c r="V669" s="179"/>
      <c r="W669" s="179"/>
      <c r="X669" s="179"/>
      <c r="Y669" s="151"/>
      <c r="Z669" s="151"/>
      <c r="AA669" s="151"/>
      <c r="AB669" s="151"/>
      <c r="AC669" s="151"/>
      <c r="AD669" s="145"/>
      <c r="AE669" s="145"/>
      <c r="AF669" s="145"/>
      <c r="AG669" s="145"/>
      <c r="AH669" s="14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
      <c r="BS669" s="1"/>
      <c r="BT669" s="1"/>
      <c r="BU669" s="1"/>
      <c r="BV669" s="1"/>
      <c r="BW669" s="1"/>
      <c r="BX669" s="1"/>
      <c r="BY669" s="1"/>
      <c r="BZ669" s="2"/>
    </row>
    <row r="670" spans="1:79" ht="54" customHeight="1">
      <c r="A670" s="185"/>
      <c r="B670" s="125"/>
      <c r="C670" s="186" t="s">
        <v>412</v>
      </c>
      <c r="D670" s="186"/>
      <c r="E670" s="186"/>
      <c r="F670" s="186"/>
      <c r="G670" s="186"/>
      <c r="H670" s="186"/>
      <c r="I670" s="186"/>
      <c r="J670" s="187" t="s">
        <v>362</v>
      </c>
      <c r="K670" s="187"/>
      <c r="L670" s="187"/>
      <c r="M670" s="187"/>
      <c r="N670" s="187"/>
      <c r="O670" s="188" t="s">
        <v>201</v>
      </c>
      <c r="P670" s="189"/>
      <c r="Q670" s="189"/>
      <c r="R670" s="189"/>
      <c r="S670" s="189"/>
      <c r="T670" s="189"/>
      <c r="U670" s="189"/>
      <c r="V670" s="189"/>
      <c r="W670" s="189"/>
      <c r="X670" s="190"/>
      <c r="Y670" s="145">
        <v>0</v>
      </c>
      <c r="Z670" s="145"/>
      <c r="AA670" s="145"/>
      <c r="AB670" s="145"/>
      <c r="AC670" s="145"/>
      <c r="AD670" s="145">
        <v>100</v>
      </c>
      <c r="AE670" s="145"/>
      <c r="AF670" s="145"/>
      <c r="AG670" s="145"/>
      <c r="AH670" s="145"/>
      <c r="AI670" s="182">
        <v>100</v>
      </c>
      <c r="AJ670" s="183"/>
      <c r="AK670" s="183"/>
      <c r="AL670" s="183"/>
      <c r="AM670" s="184"/>
      <c r="AN670" s="182">
        <v>0</v>
      </c>
      <c r="AO670" s="183"/>
      <c r="AP670" s="183"/>
      <c r="AQ670" s="183"/>
      <c r="AR670" s="184"/>
      <c r="AS670" s="182">
        <v>100</v>
      </c>
      <c r="AT670" s="183"/>
      <c r="AU670" s="183"/>
      <c r="AV670" s="183"/>
      <c r="AW670" s="184"/>
      <c r="AX670" s="182">
        <v>100</v>
      </c>
      <c r="AY670" s="183"/>
      <c r="AZ670" s="183"/>
      <c r="BA670" s="183"/>
      <c r="BB670" s="184"/>
      <c r="BC670" s="182">
        <f t="shared" si="33"/>
        <v>0</v>
      </c>
      <c r="BD670" s="183"/>
      <c r="BE670" s="183"/>
      <c r="BF670" s="183"/>
      <c r="BG670" s="184"/>
      <c r="BH670" s="182">
        <f t="shared" si="34"/>
        <v>0</v>
      </c>
      <c r="BI670" s="183"/>
      <c r="BJ670" s="183"/>
      <c r="BK670" s="183"/>
      <c r="BL670" s="184"/>
      <c r="BM670" s="182">
        <v>0</v>
      </c>
      <c r="BN670" s="183"/>
      <c r="BO670" s="183"/>
      <c r="BP670" s="183"/>
      <c r="BQ670" s="184"/>
      <c r="BR670" s="1"/>
      <c r="BS670" s="1"/>
      <c r="BT670" s="1"/>
      <c r="BU670" s="1"/>
      <c r="BV670" s="1"/>
      <c r="BW670" s="1"/>
      <c r="BX670" s="1"/>
      <c r="BY670" s="1"/>
      <c r="BZ670" s="2"/>
    </row>
    <row r="671" spans="1:79" s="6" customFormat="1" ht="18.75" customHeight="1">
      <c r="A671" s="85"/>
      <c r="B671" s="86"/>
      <c r="C671" s="178" t="s">
        <v>97</v>
      </c>
      <c r="D671" s="178"/>
      <c r="E671" s="178"/>
      <c r="F671" s="178"/>
      <c r="G671" s="178"/>
      <c r="H671" s="178"/>
      <c r="I671" s="178"/>
      <c r="J671" s="179" t="s">
        <v>98</v>
      </c>
      <c r="K671" s="179"/>
      <c r="L671" s="179"/>
      <c r="M671" s="179"/>
      <c r="N671" s="179"/>
      <c r="O671" s="179" t="s">
        <v>98</v>
      </c>
      <c r="P671" s="179"/>
      <c r="Q671" s="179"/>
      <c r="R671" s="179"/>
      <c r="S671" s="179"/>
      <c r="T671" s="179"/>
      <c r="U671" s="179"/>
      <c r="V671" s="179"/>
      <c r="W671" s="179"/>
      <c r="X671" s="179"/>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4"/>
      <c r="BS671" s="4"/>
      <c r="BT671" s="4"/>
      <c r="BU671" s="4"/>
      <c r="BV671" s="4"/>
      <c r="BW671" s="4"/>
      <c r="BX671" s="4"/>
      <c r="BY671" s="4"/>
      <c r="BZ671" s="5"/>
      <c r="CA671" s="6" t="s">
        <v>24</v>
      </c>
    </row>
    <row r="672" spans="1:79" s="6" customFormat="1" ht="66" customHeight="1">
      <c r="A672" s="85"/>
      <c r="B672" s="86"/>
      <c r="C672" s="178" t="s">
        <v>516</v>
      </c>
      <c r="D672" s="178"/>
      <c r="E672" s="178"/>
      <c r="F672" s="178"/>
      <c r="G672" s="178"/>
      <c r="H672" s="178"/>
      <c r="I672" s="178"/>
      <c r="J672" s="179" t="s">
        <v>98</v>
      </c>
      <c r="K672" s="179"/>
      <c r="L672" s="179"/>
      <c r="M672" s="179"/>
      <c r="N672" s="179"/>
      <c r="O672" s="179" t="s">
        <v>98</v>
      </c>
      <c r="P672" s="179"/>
      <c r="Q672" s="179"/>
      <c r="R672" s="179"/>
      <c r="S672" s="179"/>
      <c r="T672" s="179"/>
      <c r="U672" s="179"/>
      <c r="V672" s="179"/>
      <c r="W672" s="179"/>
      <c r="X672" s="179"/>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4"/>
      <c r="BS672" s="4"/>
      <c r="BT672" s="4"/>
      <c r="BU672" s="4"/>
      <c r="BV672" s="4"/>
      <c r="BW672" s="4"/>
      <c r="BX672" s="4"/>
      <c r="BY672" s="4"/>
      <c r="BZ672" s="5"/>
      <c r="CA672" s="6" t="s">
        <v>24</v>
      </c>
    </row>
    <row r="673" spans="1:79" ht="51" customHeight="1">
      <c r="A673" s="185"/>
      <c r="B673" s="125"/>
      <c r="C673" s="186" t="s">
        <v>185</v>
      </c>
      <c r="D673" s="186"/>
      <c r="E673" s="186"/>
      <c r="F673" s="186"/>
      <c r="G673" s="186"/>
      <c r="H673" s="186"/>
      <c r="I673" s="186"/>
      <c r="J673" s="187" t="s">
        <v>100</v>
      </c>
      <c r="K673" s="187"/>
      <c r="L673" s="187"/>
      <c r="M673" s="187"/>
      <c r="N673" s="187"/>
      <c r="O673" s="188" t="s">
        <v>117</v>
      </c>
      <c r="P673" s="189"/>
      <c r="Q673" s="189"/>
      <c r="R673" s="189"/>
      <c r="S673" s="189"/>
      <c r="T673" s="189"/>
      <c r="U673" s="189"/>
      <c r="V673" s="189"/>
      <c r="W673" s="189"/>
      <c r="X673" s="190"/>
      <c r="Y673" s="145">
        <v>0</v>
      </c>
      <c r="Z673" s="145"/>
      <c r="AA673" s="145"/>
      <c r="AB673" s="145"/>
      <c r="AC673" s="145"/>
      <c r="AD673" s="145">
        <v>54786</v>
      </c>
      <c r="AE673" s="145"/>
      <c r="AF673" s="145"/>
      <c r="AG673" s="145"/>
      <c r="AH673" s="145"/>
      <c r="AI673" s="182">
        <v>54786</v>
      </c>
      <c r="AJ673" s="183"/>
      <c r="AK673" s="183"/>
      <c r="AL673" s="183"/>
      <c r="AM673" s="184"/>
      <c r="AN673" s="182">
        <v>0</v>
      </c>
      <c r="AO673" s="183"/>
      <c r="AP673" s="183"/>
      <c r="AQ673" s="183"/>
      <c r="AR673" s="184"/>
      <c r="AS673" s="182">
        <v>54785.21</v>
      </c>
      <c r="AT673" s="183"/>
      <c r="AU673" s="183"/>
      <c r="AV673" s="183"/>
      <c r="AW673" s="184"/>
      <c r="AX673" s="182">
        <v>54785.21</v>
      </c>
      <c r="AY673" s="183"/>
      <c r="AZ673" s="183"/>
      <c r="BA673" s="183"/>
      <c r="BB673" s="184"/>
      <c r="BC673" s="182">
        <f t="shared" si="33"/>
        <v>0</v>
      </c>
      <c r="BD673" s="183"/>
      <c r="BE673" s="183"/>
      <c r="BF673" s="183"/>
      <c r="BG673" s="184"/>
      <c r="BH673" s="182">
        <f t="shared" si="34"/>
        <v>-0.79000000000087311</v>
      </c>
      <c r="BI673" s="183"/>
      <c r="BJ673" s="183"/>
      <c r="BK673" s="183"/>
      <c r="BL673" s="184"/>
      <c r="BM673" s="182">
        <v>-0.79000000000087311</v>
      </c>
      <c r="BN673" s="183"/>
      <c r="BO673" s="183"/>
      <c r="BP673" s="183"/>
      <c r="BQ673" s="184"/>
      <c r="BR673" s="1"/>
      <c r="BS673" s="1"/>
      <c r="BT673" s="1"/>
      <c r="BU673" s="1"/>
      <c r="BV673" s="1"/>
      <c r="BW673" s="1"/>
      <c r="BX673" s="1"/>
      <c r="BY673" s="1"/>
      <c r="BZ673" s="2"/>
    </row>
    <row r="674" spans="1:79" ht="18.75" customHeight="1">
      <c r="A674" s="85"/>
      <c r="B674" s="86"/>
      <c r="C674" s="178" t="s">
        <v>198</v>
      </c>
      <c r="D674" s="178"/>
      <c r="E674" s="178"/>
      <c r="F674" s="178"/>
      <c r="G674" s="178"/>
      <c r="H674" s="178"/>
      <c r="I674" s="178"/>
      <c r="J674" s="179" t="s">
        <v>98</v>
      </c>
      <c r="K674" s="179"/>
      <c r="L674" s="179"/>
      <c r="M674" s="179"/>
      <c r="N674" s="179"/>
      <c r="O674" s="179" t="s">
        <v>98</v>
      </c>
      <c r="P674" s="179"/>
      <c r="Q674" s="179"/>
      <c r="R674" s="179"/>
      <c r="S674" s="179"/>
      <c r="T674" s="179"/>
      <c r="U674" s="179"/>
      <c r="V674" s="179"/>
      <c r="W674" s="179"/>
      <c r="X674" s="179"/>
      <c r="Y674" s="201"/>
      <c r="Z674" s="202"/>
      <c r="AA674" s="202"/>
      <c r="AB674" s="202"/>
      <c r="AC674" s="203"/>
      <c r="AD674" s="145"/>
      <c r="AE674" s="145"/>
      <c r="AF674" s="145"/>
      <c r="AG674" s="145"/>
      <c r="AH674" s="14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
      <c r="BS674" s="1"/>
      <c r="BT674" s="1"/>
      <c r="BU674" s="1"/>
      <c r="BV674" s="1"/>
      <c r="BW674" s="1"/>
      <c r="BX674" s="1"/>
      <c r="BY674" s="1"/>
      <c r="BZ674" s="2"/>
    </row>
    <row r="675" spans="1:79" ht="62.45" customHeight="1">
      <c r="A675" s="185"/>
      <c r="B675" s="125"/>
      <c r="C675" s="186" t="s">
        <v>271</v>
      </c>
      <c r="D675" s="186"/>
      <c r="E675" s="186"/>
      <c r="F675" s="186"/>
      <c r="G675" s="186"/>
      <c r="H675" s="186"/>
      <c r="I675" s="186"/>
      <c r="J675" s="187" t="s">
        <v>205</v>
      </c>
      <c r="K675" s="187"/>
      <c r="L675" s="187"/>
      <c r="M675" s="187"/>
      <c r="N675" s="187"/>
      <c r="O675" s="188" t="s">
        <v>112</v>
      </c>
      <c r="P675" s="189"/>
      <c r="Q675" s="189"/>
      <c r="R675" s="189"/>
      <c r="S675" s="189"/>
      <c r="T675" s="189"/>
      <c r="U675" s="189"/>
      <c r="V675" s="189"/>
      <c r="W675" s="189"/>
      <c r="X675" s="190"/>
      <c r="Y675" s="145">
        <v>0</v>
      </c>
      <c r="Z675" s="145"/>
      <c r="AA675" s="145"/>
      <c r="AB675" s="145"/>
      <c r="AC675" s="145"/>
      <c r="AD675" s="145">
        <v>135.25</v>
      </c>
      <c r="AE675" s="145"/>
      <c r="AF675" s="145"/>
      <c r="AG675" s="145"/>
      <c r="AH675" s="145"/>
      <c r="AI675" s="182">
        <v>135.25</v>
      </c>
      <c r="AJ675" s="183"/>
      <c r="AK675" s="183"/>
      <c r="AL675" s="183"/>
      <c r="AM675" s="184"/>
      <c r="AN675" s="182">
        <v>0</v>
      </c>
      <c r="AO675" s="183"/>
      <c r="AP675" s="183"/>
      <c r="AQ675" s="183"/>
      <c r="AR675" s="184"/>
      <c r="AS675" s="182">
        <v>135.25</v>
      </c>
      <c r="AT675" s="183"/>
      <c r="AU675" s="183"/>
      <c r="AV675" s="183"/>
      <c r="AW675" s="184"/>
      <c r="AX675" s="182">
        <v>135.25</v>
      </c>
      <c r="AY675" s="183"/>
      <c r="AZ675" s="183"/>
      <c r="BA675" s="183"/>
      <c r="BB675" s="184"/>
      <c r="BC675" s="182">
        <f t="shared" si="33"/>
        <v>0</v>
      </c>
      <c r="BD675" s="183"/>
      <c r="BE675" s="183"/>
      <c r="BF675" s="183"/>
      <c r="BG675" s="184"/>
      <c r="BH675" s="182">
        <f t="shared" si="34"/>
        <v>0</v>
      </c>
      <c r="BI675" s="183"/>
      <c r="BJ675" s="183"/>
      <c r="BK675" s="183"/>
      <c r="BL675" s="184"/>
      <c r="BM675" s="182">
        <v>0</v>
      </c>
      <c r="BN675" s="183"/>
      <c r="BO675" s="183"/>
      <c r="BP675" s="183"/>
      <c r="BQ675" s="184"/>
      <c r="BR675" s="1"/>
      <c r="BS675" s="1"/>
      <c r="BT675" s="1"/>
      <c r="BU675" s="1"/>
      <c r="BV675" s="1"/>
      <c r="BW675" s="1"/>
      <c r="BX675" s="1"/>
      <c r="BY675" s="1"/>
      <c r="BZ675" s="2"/>
    </row>
    <row r="676" spans="1:79" ht="63.75" customHeight="1">
      <c r="A676" s="185"/>
      <c r="B676" s="125"/>
      <c r="C676" s="186" t="s">
        <v>272</v>
      </c>
      <c r="D676" s="186"/>
      <c r="E676" s="186"/>
      <c r="F676" s="186"/>
      <c r="G676" s="186"/>
      <c r="H676" s="186"/>
      <c r="I676" s="186"/>
      <c r="J676" s="187" t="s">
        <v>103</v>
      </c>
      <c r="K676" s="187"/>
      <c r="L676" s="187"/>
      <c r="M676" s="187"/>
      <c r="N676" s="187"/>
      <c r="O676" s="188" t="s">
        <v>112</v>
      </c>
      <c r="P676" s="189"/>
      <c r="Q676" s="189"/>
      <c r="R676" s="189"/>
      <c r="S676" s="189"/>
      <c r="T676" s="189"/>
      <c r="U676" s="189"/>
      <c r="V676" s="189"/>
      <c r="W676" s="189"/>
      <c r="X676" s="190"/>
      <c r="Y676" s="145">
        <v>0</v>
      </c>
      <c r="Z676" s="145"/>
      <c r="AA676" s="145"/>
      <c r="AB676" s="145"/>
      <c r="AC676" s="145"/>
      <c r="AD676" s="145">
        <v>1</v>
      </c>
      <c r="AE676" s="145"/>
      <c r="AF676" s="145"/>
      <c r="AG676" s="145"/>
      <c r="AH676" s="145"/>
      <c r="AI676" s="182">
        <v>1</v>
      </c>
      <c r="AJ676" s="183"/>
      <c r="AK676" s="183"/>
      <c r="AL676" s="183"/>
      <c r="AM676" s="184"/>
      <c r="AN676" s="182">
        <v>0</v>
      </c>
      <c r="AO676" s="183"/>
      <c r="AP676" s="183"/>
      <c r="AQ676" s="183"/>
      <c r="AR676" s="184"/>
      <c r="AS676" s="182">
        <v>1</v>
      </c>
      <c r="AT676" s="183"/>
      <c r="AU676" s="183"/>
      <c r="AV676" s="183"/>
      <c r="AW676" s="184"/>
      <c r="AX676" s="182">
        <v>1</v>
      </c>
      <c r="AY676" s="183"/>
      <c r="AZ676" s="183"/>
      <c r="BA676" s="183"/>
      <c r="BB676" s="184"/>
      <c r="BC676" s="182">
        <f t="shared" si="33"/>
        <v>0</v>
      </c>
      <c r="BD676" s="183"/>
      <c r="BE676" s="183"/>
      <c r="BF676" s="183"/>
      <c r="BG676" s="184"/>
      <c r="BH676" s="182">
        <f t="shared" si="34"/>
        <v>0</v>
      </c>
      <c r="BI676" s="183"/>
      <c r="BJ676" s="183"/>
      <c r="BK676" s="183"/>
      <c r="BL676" s="184"/>
      <c r="BM676" s="182">
        <v>0</v>
      </c>
      <c r="BN676" s="183"/>
      <c r="BO676" s="183"/>
      <c r="BP676" s="183"/>
      <c r="BQ676" s="184"/>
      <c r="BR676" s="1"/>
      <c r="BS676" s="1"/>
      <c r="BT676" s="1"/>
      <c r="BU676" s="1"/>
      <c r="BV676" s="1"/>
      <c r="BW676" s="1"/>
      <c r="BX676" s="1"/>
      <c r="BY676" s="1"/>
      <c r="BZ676" s="2"/>
    </row>
    <row r="677" spans="1:79" ht="18.75" customHeight="1">
      <c r="A677" s="85"/>
      <c r="B677" s="86"/>
      <c r="C677" s="178" t="s">
        <v>281</v>
      </c>
      <c r="D677" s="178"/>
      <c r="E677" s="178"/>
      <c r="F677" s="178"/>
      <c r="G677" s="178"/>
      <c r="H677" s="178"/>
      <c r="I677" s="178"/>
      <c r="J677" s="179" t="s">
        <v>98</v>
      </c>
      <c r="K677" s="179"/>
      <c r="L677" s="179"/>
      <c r="M677" s="179"/>
      <c r="N677" s="179"/>
      <c r="O677" s="179" t="s">
        <v>98</v>
      </c>
      <c r="P677" s="179"/>
      <c r="Q677" s="179"/>
      <c r="R677" s="179"/>
      <c r="S677" s="179"/>
      <c r="T677" s="179"/>
      <c r="U677" s="179"/>
      <c r="V677" s="179"/>
      <c r="W677" s="179"/>
      <c r="X677" s="179"/>
      <c r="Y677" s="151"/>
      <c r="Z677" s="151"/>
      <c r="AA677" s="151"/>
      <c r="AB677" s="151"/>
      <c r="AC677" s="151"/>
      <c r="AD677" s="145"/>
      <c r="AE677" s="145"/>
      <c r="AF677" s="145"/>
      <c r="AG677" s="145"/>
      <c r="AH677" s="14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
      <c r="BS677" s="1"/>
      <c r="BT677" s="1"/>
      <c r="BU677" s="1"/>
      <c r="BV677" s="1"/>
      <c r="BW677" s="1"/>
      <c r="BX677" s="1"/>
      <c r="BY677" s="1"/>
      <c r="BZ677" s="2"/>
    </row>
    <row r="678" spans="1:79" ht="51" customHeight="1">
      <c r="A678" s="185"/>
      <c r="B678" s="125"/>
      <c r="C678" s="186" t="s">
        <v>349</v>
      </c>
      <c r="D678" s="186"/>
      <c r="E678" s="186"/>
      <c r="F678" s="186"/>
      <c r="G678" s="186"/>
      <c r="H678" s="186"/>
      <c r="I678" s="186"/>
      <c r="J678" s="187" t="s">
        <v>100</v>
      </c>
      <c r="K678" s="187"/>
      <c r="L678" s="187"/>
      <c r="M678" s="187"/>
      <c r="N678" s="187"/>
      <c r="O678" s="188" t="s">
        <v>201</v>
      </c>
      <c r="P678" s="189"/>
      <c r="Q678" s="189"/>
      <c r="R678" s="189"/>
      <c r="S678" s="189"/>
      <c r="T678" s="189"/>
      <c r="U678" s="189"/>
      <c r="V678" s="189"/>
      <c r="W678" s="189"/>
      <c r="X678" s="190"/>
      <c r="Y678" s="145">
        <v>0</v>
      </c>
      <c r="Z678" s="145"/>
      <c r="AA678" s="145"/>
      <c r="AB678" s="145"/>
      <c r="AC678" s="145"/>
      <c r="AD678" s="145">
        <v>54786</v>
      </c>
      <c r="AE678" s="145"/>
      <c r="AF678" s="145"/>
      <c r="AG678" s="145"/>
      <c r="AH678" s="145"/>
      <c r="AI678" s="182">
        <v>54786</v>
      </c>
      <c r="AJ678" s="183"/>
      <c r="AK678" s="183"/>
      <c r="AL678" s="183"/>
      <c r="AM678" s="184"/>
      <c r="AN678" s="182">
        <v>0</v>
      </c>
      <c r="AO678" s="183"/>
      <c r="AP678" s="183"/>
      <c r="AQ678" s="183"/>
      <c r="AR678" s="184"/>
      <c r="AS678" s="182">
        <v>54786</v>
      </c>
      <c r="AT678" s="183"/>
      <c r="AU678" s="183"/>
      <c r="AV678" s="183"/>
      <c r="AW678" s="184"/>
      <c r="AX678" s="182">
        <v>54786</v>
      </c>
      <c r="AY678" s="183"/>
      <c r="AZ678" s="183"/>
      <c r="BA678" s="183"/>
      <c r="BB678" s="184"/>
      <c r="BC678" s="182">
        <f t="shared" si="33"/>
        <v>0</v>
      </c>
      <c r="BD678" s="183"/>
      <c r="BE678" s="183"/>
      <c r="BF678" s="183"/>
      <c r="BG678" s="184"/>
      <c r="BH678" s="182">
        <f t="shared" si="34"/>
        <v>0</v>
      </c>
      <c r="BI678" s="183"/>
      <c r="BJ678" s="183"/>
      <c r="BK678" s="183"/>
      <c r="BL678" s="184"/>
      <c r="BM678" s="182">
        <v>0</v>
      </c>
      <c r="BN678" s="183"/>
      <c r="BO678" s="183"/>
      <c r="BP678" s="183"/>
      <c r="BQ678" s="184"/>
      <c r="BR678" s="1"/>
      <c r="BS678" s="1"/>
      <c r="BT678" s="1"/>
      <c r="BU678" s="1"/>
      <c r="BV678" s="1"/>
      <c r="BW678" s="1"/>
      <c r="BX678" s="1"/>
      <c r="BY678" s="1"/>
      <c r="BZ678" s="2"/>
    </row>
    <row r="679" spans="1:79" ht="18.75" customHeight="1">
      <c r="A679" s="85"/>
      <c r="B679" s="86"/>
      <c r="C679" s="178" t="s">
        <v>360</v>
      </c>
      <c r="D679" s="178"/>
      <c r="E679" s="178"/>
      <c r="F679" s="178"/>
      <c r="G679" s="178"/>
      <c r="H679" s="178"/>
      <c r="I679" s="178"/>
      <c r="J679" s="179" t="s">
        <v>98</v>
      </c>
      <c r="K679" s="179"/>
      <c r="L679" s="179"/>
      <c r="M679" s="179"/>
      <c r="N679" s="179"/>
      <c r="O679" s="179" t="s">
        <v>98</v>
      </c>
      <c r="P679" s="179"/>
      <c r="Q679" s="179"/>
      <c r="R679" s="179"/>
      <c r="S679" s="179"/>
      <c r="T679" s="179"/>
      <c r="U679" s="179"/>
      <c r="V679" s="179"/>
      <c r="W679" s="179"/>
      <c r="X679" s="179"/>
      <c r="Y679" s="151"/>
      <c r="Z679" s="151"/>
      <c r="AA679" s="151"/>
      <c r="AB679" s="151"/>
      <c r="AC679" s="151"/>
      <c r="AD679" s="145"/>
      <c r="AE679" s="145"/>
      <c r="AF679" s="145"/>
      <c r="AG679" s="145"/>
      <c r="AH679" s="14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
      <c r="BS679" s="1"/>
      <c r="BT679" s="1"/>
      <c r="BU679" s="1"/>
      <c r="BV679" s="1"/>
      <c r="BW679" s="1"/>
      <c r="BX679" s="1"/>
      <c r="BY679" s="1"/>
      <c r="BZ679" s="2"/>
    </row>
    <row r="680" spans="1:79" ht="65.45" customHeight="1">
      <c r="A680" s="185"/>
      <c r="B680" s="125"/>
      <c r="C680" s="186" t="s">
        <v>413</v>
      </c>
      <c r="D680" s="186"/>
      <c r="E680" s="186"/>
      <c r="F680" s="186"/>
      <c r="G680" s="186"/>
      <c r="H680" s="186"/>
      <c r="I680" s="186"/>
      <c r="J680" s="187" t="s">
        <v>362</v>
      </c>
      <c r="K680" s="187"/>
      <c r="L680" s="187"/>
      <c r="M680" s="187"/>
      <c r="N680" s="187"/>
      <c r="O680" s="188" t="s">
        <v>201</v>
      </c>
      <c r="P680" s="189"/>
      <c r="Q680" s="189"/>
      <c r="R680" s="189"/>
      <c r="S680" s="189"/>
      <c r="T680" s="189"/>
      <c r="U680" s="189"/>
      <c r="V680" s="189"/>
      <c r="W680" s="189"/>
      <c r="X680" s="190"/>
      <c r="Y680" s="145">
        <v>0</v>
      </c>
      <c r="Z680" s="145"/>
      <c r="AA680" s="145"/>
      <c r="AB680" s="145"/>
      <c r="AC680" s="145"/>
      <c r="AD680" s="145">
        <v>86.9</v>
      </c>
      <c r="AE680" s="145"/>
      <c r="AF680" s="145"/>
      <c r="AG680" s="145"/>
      <c r="AH680" s="145"/>
      <c r="AI680" s="182">
        <v>86.9</v>
      </c>
      <c r="AJ680" s="183"/>
      <c r="AK680" s="183"/>
      <c r="AL680" s="183"/>
      <c r="AM680" s="184"/>
      <c r="AN680" s="182">
        <v>0</v>
      </c>
      <c r="AO680" s="183"/>
      <c r="AP680" s="183"/>
      <c r="AQ680" s="183"/>
      <c r="AR680" s="184"/>
      <c r="AS680" s="182">
        <v>86.9</v>
      </c>
      <c r="AT680" s="183"/>
      <c r="AU680" s="183"/>
      <c r="AV680" s="183"/>
      <c r="AW680" s="184"/>
      <c r="AX680" s="182">
        <v>0</v>
      </c>
      <c r="AY680" s="183"/>
      <c r="AZ680" s="183"/>
      <c r="BA680" s="183"/>
      <c r="BB680" s="184"/>
      <c r="BC680" s="182">
        <f t="shared" si="33"/>
        <v>0</v>
      </c>
      <c r="BD680" s="183"/>
      <c r="BE680" s="183"/>
      <c r="BF680" s="183"/>
      <c r="BG680" s="184"/>
      <c r="BH680" s="182">
        <f t="shared" si="34"/>
        <v>0</v>
      </c>
      <c r="BI680" s="183"/>
      <c r="BJ680" s="183"/>
      <c r="BK680" s="183"/>
      <c r="BL680" s="184"/>
      <c r="BM680" s="182">
        <v>-86.9</v>
      </c>
      <c r="BN680" s="183"/>
      <c r="BO680" s="183"/>
      <c r="BP680" s="183"/>
      <c r="BQ680" s="184"/>
      <c r="BR680" s="1"/>
      <c r="BS680" s="1"/>
      <c r="BT680" s="1"/>
      <c r="BU680" s="1"/>
      <c r="BV680" s="1"/>
      <c r="BW680" s="1"/>
      <c r="BX680" s="1"/>
      <c r="BY680" s="1"/>
      <c r="BZ680" s="2"/>
    </row>
    <row r="681" spans="1:79" s="6" customFormat="1" ht="40.5" customHeight="1">
      <c r="A681" s="85"/>
      <c r="B681" s="86"/>
      <c r="C681" s="178" t="s">
        <v>517</v>
      </c>
      <c r="D681" s="178"/>
      <c r="E681" s="178"/>
      <c r="F681" s="178"/>
      <c r="G681" s="178"/>
      <c r="H681" s="178"/>
      <c r="I681" s="178"/>
      <c r="J681" s="179" t="s">
        <v>98</v>
      </c>
      <c r="K681" s="179"/>
      <c r="L681" s="179"/>
      <c r="M681" s="179"/>
      <c r="N681" s="179"/>
      <c r="O681" s="179" t="s">
        <v>98</v>
      </c>
      <c r="P681" s="179"/>
      <c r="Q681" s="179"/>
      <c r="R681" s="179"/>
      <c r="S681" s="179"/>
      <c r="T681" s="179"/>
      <c r="U681" s="179"/>
      <c r="V681" s="179"/>
      <c r="W681" s="179"/>
      <c r="X681" s="179"/>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4"/>
      <c r="BS681" s="4"/>
      <c r="BT681" s="4"/>
      <c r="BU681" s="4"/>
      <c r="BV681" s="4"/>
      <c r="BW681" s="4"/>
      <c r="BX681" s="4"/>
      <c r="BY681" s="4"/>
      <c r="BZ681" s="5"/>
      <c r="CA681" s="6" t="s">
        <v>24</v>
      </c>
    </row>
    <row r="682" spans="1:79" s="6" customFormat="1" ht="72" customHeight="1">
      <c r="A682" s="85"/>
      <c r="B682" s="86"/>
      <c r="C682" s="178" t="s">
        <v>518</v>
      </c>
      <c r="D682" s="178"/>
      <c r="E682" s="178"/>
      <c r="F682" s="178"/>
      <c r="G682" s="178"/>
      <c r="H682" s="178"/>
      <c r="I682" s="178"/>
      <c r="J682" s="179" t="s">
        <v>98</v>
      </c>
      <c r="K682" s="179"/>
      <c r="L682" s="179"/>
      <c r="M682" s="179"/>
      <c r="N682" s="179"/>
      <c r="O682" s="179" t="s">
        <v>98</v>
      </c>
      <c r="P682" s="179"/>
      <c r="Q682" s="179"/>
      <c r="R682" s="179"/>
      <c r="S682" s="179"/>
      <c r="T682" s="179"/>
      <c r="U682" s="179"/>
      <c r="V682" s="179"/>
      <c r="W682" s="179"/>
      <c r="X682" s="179"/>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4"/>
      <c r="BS682" s="4"/>
      <c r="BT682" s="4"/>
      <c r="BU682" s="4"/>
      <c r="BV682" s="4"/>
      <c r="BW682" s="4"/>
      <c r="BX682" s="4"/>
      <c r="BY682" s="4"/>
      <c r="BZ682" s="5"/>
      <c r="CA682" s="6" t="s">
        <v>24</v>
      </c>
    </row>
    <row r="683" spans="1:79" s="6" customFormat="1" ht="18.75" customHeight="1">
      <c r="A683" s="85"/>
      <c r="B683" s="86"/>
      <c r="C683" s="178" t="s">
        <v>97</v>
      </c>
      <c r="D683" s="178"/>
      <c r="E683" s="178"/>
      <c r="F683" s="178"/>
      <c r="G683" s="178"/>
      <c r="H683" s="178"/>
      <c r="I683" s="178"/>
      <c r="J683" s="179" t="s">
        <v>98</v>
      </c>
      <c r="K683" s="179"/>
      <c r="L683" s="179"/>
      <c r="M683" s="179"/>
      <c r="N683" s="179"/>
      <c r="O683" s="179" t="s">
        <v>98</v>
      </c>
      <c r="P683" s="179"/>
      <c r="Q683" s="179"/>
      <c r="R683" s="179"/>
      <c r="S683" s="179"/>
      <c r="T683" s="179"/>
      <c r="U683" s="179"/>
      <c r="V683" s="179"/>
      <c r="W683" s="179"/>
      <c r="X683" s="179"/>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4"/>
      <c r="BS683" s="4"/>
      <c r="BT683" s="4"/>
      <c r="BU683" s="4"/>
      <c r="BV683" s="4"/>
      <c r="BW683" s="4"/>
      <c r="BX683" s="4"/>
      <c r="BY683" s="4"/>
      <c r="BZ683" s="5"/>
      <c r="CA683" s="6" t="s">
        <v>24</v>
      </c>
    </row>
    <row r="684" spans="1:79" ht="63.75" customHeight="1">
      <c r="A684" s="185"/>
      <c r="B684" s="125"/>
      <c r="C684" s="186" t="s">
        <v>186</v>
      </c>
      <c r="D684" s="186"/>
      <c r="E684" s="186"/>
      <c r="F684" s="186"/>
      <c r="G684" s="186"/>
      <c r="H684" s="186"/>
      <c r="I684" s="186"/>
      <c r="J684" s="187" t="s">
        <v>100</v>
      </c>
      <c r="K684" s="187"/>
      <c r="L684" s="187"/>
      <c r="M684" s="187"/>
      <c r="N684" s="187"/>
      <c r="O684" s="188" t="s">
        <v>117</v>
      </c>
      <c r="P684" s="189"/>
      <c r="Q684" s="189"/>
      <c r="R684" s="189"/>
      <c r="S684" s="189"/>
      <c r="T684" s="189"/>
      <c r="U684" s="189"/>
      <c r="V684" s="189"/>
      <c r="W684" s="189"/>
      <c r="X684" s="190"/>
      <c r="Y684" s="145">
        <v>0</v>
      </c>
      <c r="Z684" s="145"/>
      <c r="AA684" s="145"/>
      <c r="AB684" s="145"/>
      <c r="AC684" s="145"/>
      <c r="AD684" s="145">
        <v>638305</v>
      </c>
      <c r="AE684" s="145"/>
      <c r="AF684" s="145"/>
      <c r="AG684" s="145"/>
      <c r="AH684" s="145"/>
      <c r="AI684" s="182">
        <v>638305</v>
      </c>
      <c r="AJ684" s="183"/>
      <c r="AK684" s="183"/>
      <c r="AL684" s="183"/>
      <c r="AM684" s="184"/>
      <c r="AN684" s="182">
        <v>0</v>
      </c>
      <c r="AO684" s="183"/>
      <c r="AP684" s="183"/>
      <c r="AQ684" s="183"/>
      <c r="AR684" s="184"/>
      <c r="AS684" s="182">
        <v>638304.79</v>
      </c>
      <c r="AT684" s="183"/>
      <c r="AU684" s="183"/>
      <c r="AV684" s="183"/>
      <c r="AW684" s="184"/>
      <c r="AX684" s="182">
        <v>638304.79</v>
      </c>
      <c r="AY684" s="183"/>
      <c r="AZ684" s="183"/>
      <c r="BA684" s="183"/>
      <c r="BB684" s="184"/>
      <c r="BC684" s="182">
        <f t="shared" si="33"/>
        <v>0</v>
      </c>
      <c r="BD684" s="183"/>
      <c r="BE684" s="183"/>
      <c r="BF684" s="183"/>
      <c r="BG684" s="184"/>
      <c r="BH684" s="182">
        <f t="shared" si="34"/>
        <v>-0.2099999999627471</v>
      </c>
      <c r="BI684" s="183"/>
      <c r="BJ684" s="183"/>
      <c r="BK684" s="183"/>
      <c r="BL684" s="184"/>
      <c r="BM684" s="182">
        <v>-0.2099999999627471</v>
      </c>
      <c r="BN684" s="183"/>
      <c r="BO684" s="183"/>
      <c r="BP684" s="183"/>
      <c r="BQ684" s="184"/>
      <c r="BR684" s="1"/>
      <c r="BS684" s="1"/>
      <c r="BT684" s="1"/>
      <c r="BU684" s="1"/>
      <c r="BV684" s="1"/>
      <c r="BW684" s="1"/>
      <c r="BX684" s="1"/>
      <c r="BY684" s="1"/>
      <c r="BZ684" s="2"/>
    </row>
    <row r="685" spans="1:79" ht="18.75" customHeight="1">
      <c r="A685" s="85"/>
      <c r="B685" s="86"/>
      <c r="C685" s="178" t="s">
        <v>198</v>
      </c>
      <c r="D685" s="178"/>
      <c r="E685" s="178"/>
      <c r="F685" s="178"/>
      <c r="G685" s="178"/>
      <c r="H685" s="178"/>
      <c r="I685" s="178"/>
      <c r="J685" s="179" t="s">
        <v>98</v>
      </c>
      <c r="K685" s="179"/>
      <c r="L685" s="179"/>
      <c r="M685" s="179"/>
      <c r="N685" s="179"/>
      <c r="O685" s="179" t="s">
        <v>98</v>
      </c>
      <c r="P685" s="179"/>
      <c r="Q685" s="179"/>
      <c r="R685" s="179"/>
      <c r="S685" s="179"/>
      <c r="T685" s="179"/>
      <c r="U685" s="179"/>
      <c r="V685" s="179"/>
      <c r="W685" s="179"/>
      <c r="X685" s="179"/>
      <c r="Y685" s="201"/>
      <c r="Z685" s="202"/>
      <c r="AA685" s="202"/>
      <c r="AB685" s="202"/>
      <c r="AC685" s="203"/>
      <c r="AD685" s="145"/>
      <c r="AE685" s="145"/>
      <c r="AF685" s="145"/>
      <c r="AG685" s="145"/>
      <c r="AH685" s="14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
      <c r="BS685" s="1"/>
      <c r="BT685" s="1"/>
      <c r="BU685" s="1"/>
      <c r="BV685" s="1"/>
      <c r="BW685" s="1"/>
      <c r="BX685" s="1"/>
      <c r="BY685" s="1"/>
      <c r="BZ685" s="2"/>
    </row>
    <row r="686" spans="1:79" ht="58.5" customHeight="1">
      <c r="A686" s="185"/>
      <c r="B686" s="125"/>
      <c r="C686" s="186" t="s">
        <v>273</v>
      </c>
      <c r="D686" s="186"/>
      <c r="E686" s="186"/>
      <c r="F686" s="186"/>
      <c r="G686" s="186"/>
      <c r="H686" s="186"/>
      <c r="I686" s="186"/>
      <c r="J686" s="187" t="s">
        <v>214</v>
      </c>
      <c r="K686" s="187"/>
      <c r="L686" s="187"/>
      <c r="M686" s="187"/>
      <c r="N686" s="187"/>
      <c r="O686" s="188" t="s">
        <v>112</v>
      </c>
      <c r="P686" s="189"/>
      <c r="Q686" s="189"/>
      <c r="R686" s="189"/>
      <c r="S686" s="189"/>
      <c r="T686" s="189"/>
      <c r="U686" s="189"/>
      <c r="V686" s="189"/>
      <c r="W686" s="189"/>
      <c r="X686" s="190"/>
      <c r="Y686" s="145">
        <v>0</v>
      </c>
      <c r="Z686" s="145"/>
      <c r="AA686" s="145"/>
      <c r="AB686" s="145"/>
      <c r="AC686" s="145"/>
      <c r="AD686" s="145">
        <v>496.56</v>
      </c>
      <c r="AE686" s="145"/>
      <c r="AF686" s="145"/>
      <c r="AG686" s="145"/>
      <c r="AH686" s="145"/>
      <c r="AI686" s="182">
        <v>496.56</v>
      </c>
      <c r="AJ686" s="183"/>
      <c r="AK686" s="183"/>
      <c r="AL686" s="183"/>
      <c r="AM686" s="184"/>
      <c r="AN686" s="182">
        <v>0</v>
      </c>
      <c r="AO686" s="183"/>
      <c r="AP686" s="183"/>
      <c r="AQ686" s="183"/>
      <c r="AR686" s="184"/>
      <c r="AS686" s="182">
        <v>250</v>
      </c>
      <c r="AT686" s="183"/>
      <c r="AU686" s="183"/>
      <c r="AV686" s="183"/>
      <c r="AW686" s="184"/>
      <c r="AX686" s="182">
        <v>250</v>
      </c>
      <c r="AY686" s="183"/>
      <c r="AZ686" s="183"/>
      <c r="BA686" s="183"/>
      <c r="BB686" s="184"/>
      <c r="BC686" s="182">
        <f t="shared" si="33"/>
        <v>0</v>
      </c>
      <c r="BD686" s="183"/>
      <c r="BE686" s="183"/>
      <c r="BF686" s="183"/>
      <c r="BG686" s="184"/>
      <c r="BH686" s="182">
        <f t="shared" si="34"/>
        <v>-246.56</v>
      </c>
      <c r="BI686" s="183"/>
      <c r="BJ686" s="183"/>
      <c r="BK686" s="183"/>
      <c r="BL686" s="184"/>
      <c r="BM686" s="182">
        <v>-246.56</v>
      </c>
      <c r="BN686" s="183"/>
      <c r="BO686" s="183"/>
      <c r="BP686" s="183"/>
      <c r="BQ686" s="184"/>
      <c r="BR686" s="1"/>
      <c r="BS686" s="1"/>
      <c r="BT686" s="1"/>
      <c r="BU686" s="1"/>
      <c r="BV686" s="1"/>
      <c r="BW686" s="1"/>
      <c r="BX686" s="1"/>
      <c r="BY686" s="1"/>
      <c r="BZ686" s="2"/>
    </row>
    <row r="687" spans="1:79" ht="18.75" customHeight="1">
      <c r="A687" s="85"/>
      <c r="B687" s="86"/>
      <c r="C687" s="178" t="s">
        <v>281</v>
      </c>
      <c r="D687" s="178"/>
      <c r="E687" s="178"/>
      <c r="F687" s="178"/>
      <c r="G687" s="178"/>
      <c r="H687" s="178"/>
      <c r="I687" s="178"/>
      <c r="J687" s="179" t="s">
        <v>98</v>
      </c>
      <c r="K687" s="179"/>
      <c r="L687" s="179"/>
      <c r="M687" s="179"/>
      <c r="N687" s="179"/>
      <c r="O687" s="179" t="s">
        <v>98</v>
      </c>
      <c r="P687" s="179"/>
      <c r="Q687" s="179"/>
      <c r="R687" s="179"/>
      <c r="S687" s="179"/>
      <c r="T687" s="179"/>
      <c r="U687" s="179"/>
      <c r="V687" s="179"/>
      <c r="W687" s="179"/>
      <c r="X687" s="179"/>
      <c r="Y687" s="151"/>
      <c r="Z687" s="151"/>
      <c r="AA687" s="151"/>
      <c r="AB687" s="151"/>
      <c r="AC687" s="151"/>
      <c r="AD687" s="145"/>
      <c r="AE687" s="145"/>
      <c r="AF687" s="145"/>
      <c r="AG687" s="145"/>
      <c r="AH687" s="14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
      <c r="BS687" s="1"/>
      <c r="BT687" s="1"/>
      <c r="BU687" s="1"/>
      <c r="BV687" s="1"/>
      <c r="BW687" s="1"/>
      <c r="BX687" s="1"/>
      <c r="BY687" s="1"/>
      <c r="BZ687" s="2"/>
    </row>
    <row r="688" spans="1:79" ht="51" customHeight="1">
      <c r="A688" s="185"/>
      <c r="B688" s="125"/>
      <c r="C688" s="186" t="s">
        <v>350</v>
      </c>
      <c r="D688" s="186"/>
      <c r="E688" s="186"/>
      <c r="F688" s="186"/>
      <c r="G688" s="186"/>
      <c r="H688" s="186"/>
      <c r="I688" s="186"/>
      <c r="J688" s="187" t="s">
        <v>100</v>
      </c>
      <c r="K688" s="187"/>
      <c r="L688" s="187"/>
      <c r="M688" s="187"/>
      <c r="N688" s="187"/>
      <c r="O688" s="188" t="s">
        <v>201</v>
      </c>
      <c r="P688" s="189"/>
      <c r="Q688" s="189"/>
      <c r="R688" s="189"/>
      <c r="S688" s="189"/>
      <c r="T688" s="189"/>
      <c r="U688" s="189"/>
      <c r="V688" s="189"/>
      <c r="W688" s="189"/>
      <c r="X688" s="190"/>
      <c r="Y688" s="145">
        <v>0</v>
      </c>
      <c r="Z688" s="145"/>
      <c r="AA688" s="145"/>
      <c r="AB688" s="145"/>
      <c r="AC688" s="145"/>
      <c r="AD688" s="145">
        <v>1285.45</v>
      </c>
      <c r="AE688" s="145"/>
      <c r="AF688" s="145"/>
      <c r="AG688" s="145"/>
      <c r="AH688" s="145"/>
      <c r="AI688" s="182">
        <v>1285.45</v>
      </c>
      <c r="AJ688" s="183"/>
      <c r="AK688" s="183"/>
      <c r="AL688" s="183"/>
      <c r="AM688" s="184"/>
      <c r="AN688" s="182">
        <v>0</v>
      </c>
      <c r="AO688" s="183"/>
      <c r="AP688" s="183"/>
      <c r="AQ688" s="183"/>
      <c r="AR688" s="184"/>
      <c r="AS688" s="182">
        <v>2553</v>
      </c>
      <c r="AT688" s="183"/>
      <c r="AU688" s="183"/>
      <c r="AV688" s="183"/>
      <c r="AW688" s="184"/>
      <c r="AX688" s="182">
        <v>2553</v>
      </c>
      <c r="AY688" s="183"/>
      <c r="AZ688" s="183"/>
      <c r="BA688" s="183"/>
      <c r="BB688" s="184"/>
      <c r="BC688" s="182">
        <f t="shared" si="33"/>
        <v>0</v>
      </c>
      <c r="BD688" s="183"/>
      <c r="BE688" s="183"/>
      <c r="BF688" s="183"/>
      <c r="BG688" s="184"/>
      <c r="BH688" s="182">
        <f t="shared" si="34"/>
        <v>1267.55</v>
      </c>
      <c r="BI688" s="183"/>
      <c r="BJ688" s="183"/>
      <c r="BK688" s="183"/>
      <c r="BL688" s="184"/>
      <c r="BM688" s="182">
        <v>1267.55</v>
      </c>
      <c r="BN688" s="183"/>
      <c r="BO688" s="183"/>
      <c r="BP688" s="183"/>
      <c r="BQ688" s="184"/>
      <c r="BR688" s="1"/>
      <c r="BS688" s="1"/>
      <c r="BT688" s="1"/>
      <c r="BU688" s="1"/>
      <c r="BV688" s="1"/>
      <c r="BW688" s="1"/>
      <c r="BX688" s="1"/>
      <c r="BY688" s="1"/>
      <c r="BZ688" s="2"/>
    </row>
    <row r="689" spans="1:79" ht="18.75" customHeight="1">
      <c r="A689" s="85"/>
      <c r="B689" s="86"/>
      <c r="C689" s="178" t="s">
        <v>360</v>
      </c>
      <c r="D689" s="178"/>
      <c r="E689" s="178"/>
      <c r="F689" s="178"/>
      <c r="G689" s="178"/>
      <c r="H689" s="178"/>
      <c r="I689" s="178"/>
      <c r="J689" s="179" t="s">
        <v>98</v>
      </c>
      <c r="K689" s="179"/>
      <c r="L689" s="179"/>
      <c r="M689" s="179"/>
      <c r="N689" s="179"/>
      <c r="O689" s="179" t="s">
        <v>98</v>
      </c>
      <c r="P689" s="179"/>
      <c r="Q689" s="179"/>
      <c r="R689" s="179"/>
      <c r="S689" s="179"/>
      <c r="T689" s="179"/>
      <c r="U689" s="179"/>
      <c r="V689" s="179"/>
      <c r="W689" s="179"/>
      <c r="X689" s="179"/>
      <c r="Y689" s="151"/>
      <c r="Z689" s="151"/>
      <c r="AA689" s="151"/>
      <c r="AB689" s="151"/>
      <c r="AC689" s="151"/>
      <c r="AD689" s="145"/>
      <c r="AE689" s="145"/>
      <c r="AF689" s="145"/>
      <c r="AG689" s="145"/>
      <c r="AH689" s="14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
      <c r="BS689" s="1"/>
      <c r="BT689" s="1"/>
      <c r="BU689" s="1"/>
      <c r="BV689" s="1"/>
      <c r="BW689" s="1"/>
      <c r="BX689" s="1"/>
      <c r="BY689" s="1"/>
      <c r="BZ689" s="2"/>
    </row>
    <row r="690" spans="1:79" ht="55.5" customHeight="1">
      <c r="A690" s="185"/>
      <c r="B690" s="125"/>
      <c r="C690" s="186" t="s">
        <v>414</v>
      </c>
      <c r="D690" s="186"/>
      <c r="E690" s="186"/>
      <c r="F690" s="186"/>
      <c r="G690" s="186"/>
      <c r="H690" s="186"/>
      <c r="I690" s="186"/>
      <c r="J690" s="187" t="s">
        <v>362</v>
      </c>
      <c r="K690" s="187"/>
      <c r="L690" s="187"/>
      <c r="M690" s="187"/>
      <c r="N690" s="187"/>
      <c r="O690" s="188" t="s">
        <v>201</v>
      </c>
      <c r="P690" s="189"/>
      <c r="Q690" s="189"/>
      <c r="R690" s="189"/>
      <c r="S690" s="189"/>
      <c r="T690" s="189"/>
      <c r="U690" s="189"/>
      <c r="V690" s="189"/>
      <c r="W690" s="189"/>
      <c r="X690" s="190"/>
      <c r="Y690" s="145">
        <v>0</v>
      </c>
      <c r="Z690" s="145"/>
      <c r="AA690" s="145"/>
      <c r="AB690" s="145"/>
      <c r="AC690" s="145"/>
      <c r="AD690" s="145">
        <v>100</v>
      </c>
      <c r="AE690" s="145"/>
      <c r="AF690" s="145"/>
      <c r="AG690" s="145"/>
      <c r="AH690" s="145"/>
      <c r="AI690" s="182">
        <v>100</v>
      </c>
      <c r="AJ690" s="183"/>
      <c r="AK690" s="183"/>
      <c r="AL690" s="183"/>
      <c r="AM690" s="184"/>
      <c r="AN690" s="182">
        <v>0</v>
      </c>
      <c r="AO690" s="183"/>
      <c r="AP690" s="183"/>
      <c r="AQ690" s="183"/>
      <c r="AR690" s="184"/>
      <c r="AS690" s="182">
        <v>100</v>
      </c>
      <c r="AT690" s="183"/>
      <c r="AU690" s="183"/>
      <c r="AV690" s="183"/>
      <c r="AW690" s="184"/>
      <c r="AX690" s="182">
        <v>100</v>
      </c>
      <c r="AY690" s="183"/>
      <c r="AZ690" s="183"/>
      <c r="BA690" s="183"/>
      <c r="BB690" s="184"/>
      <c r="BC690" s="182">
        <f t="shared" si="33"/>
        <v>0</v>
      </c>
      <c r="BD690" s="183"/>
      <c r="BE690" s="183"/>
      <c r="BF690" s="183"/>
      <c r="BG690" s="184"/>
      <c r="BH690" s="182">
        <f t="shared" si="34"/>
        <v>0</v>
      </c>
      <c r="BI690" s="183"/>
      <c r="BJ690" s="183"/>
      <c r="BK690" s="183"/>
      <c r="BL690" s="184"/>
      <c r="BM690" s="182">
        <v>0</v>
      </c>
      <c r="BN690" s="183"/>
      <c r="BO690" s="183"/>
      <c r="BP690" s="183"/>
      <c r="BQ690" s="184"/>
      <c r="BR690" s="1"/>
      <c r="BS690" s="1"/>
      <c r="BT690" s="1"/>
      <c r="BU690" s="1"/>
      <c r="BV690" s="1"/>
      <c r="BW690" s="1"/>
      <c r="BX690" s="1"/>
      <c r="BY690" s="1"/>
      <c r="BZ690" s="2"/>
    </row>
    <row r="691" spans="1:79" s="6" customFormat="1" ht="50.25" customHeight="1">
      <c r="A691" s="85"/>
      <c r="B691" s="86"/>
      <c r="C691" s="178" t="s">
        <v>519</v>
      </c>
      <c r="D691" s="178"/>
      <c r="E691" s="178"/>
      <c r="F691" s="178"/>
      <c r="G691" s="178"/>
      <c r="H691" s="178"/>
      <c r="I691" s="178"/>
      <c r="J691" s="179" t="s">
        <v>98</v>
      </c>
      <c r="K691" s="179"/>
      <c r="L691" s="179"/>
      <c r="M691" s="179"/>
      <c r="N691" s="179"/>
      <c r="O691" s="179" t="s">
        <v>98</v>
      </c>
      <c r="P691" s="179"/>
      <c r="Q691" s="179"/>
      <c r="R691" s="179"/>
      <c r="S691" s="179"/>
      <c r="T691" s="179"/>
      <c r="U691" s="179"/>
      <c r="V691" s="179"/>
      <c r="W691" s="179"/>
      <c r="X691" s="179"/>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4"/>
      <c r="BS691" s="4"/>
      <c r="BT691" s="4"/>
      <c r="BU691" s="4"/>
      <c r="BV691" s="4"/>
      <c r="BW691" s="4"/>
      <c r="BX691" s="4"/>
      <c r="BY691" s="4"/>
      <c r="BZ691" s="5"/>
      <c r="CA691" s="6" t="s">
        <v>24</v>
      </c>
    </row>
    <row r="692" spans="1:79" s="6" customFormat="1" ht="18.75" customHeight="1">
      <c r="A692" s="85"/>
      <c r="B692" s="86"/>
      <c r="C692" s="178" t="s">
        <v>97</v>
      </c>
      <c r="D692" s="178"/>
      <c r="E692" s="178"/>
      <c r="F692" s="178"/>
      <c r="G692" s="178"/>
      <c r="H692" s="178"/>
      <c r="I692" s="178"/>
      <c r="J692" s="179" t="s">
        <v>98</v>
      </c>
      <c r="K692" s="179"/>
      <c r="L692" s="179"/>
      <c r="M692" s="179"/>
      <c r="N692" s="179"/>
      <c r="O692" s="179" t="s">
        <v>98</v>
      </c>
      <c r="P692" s="179"/>
      <c r="Q692" s="179"/>
      <c r="R692" s="179"/>
      <c r="S692" s="179"/>
      <c r="T692" s="179"/>
      <c r="U692" s="179"/>
      <c r="V692" s="179"/>
      <c r="W692" s="179"/>
      <c r="X692" s="179"/>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4"/>
      <c r="BS692" s="4"/>
      <c r="BT692" s="4"/>
      <c r="BU692" s="4"/>
      <c r="BV692" s="4"/>
      <c r="BW692" s="4"/>
      <c r="BX692" s="4"/>
      <c r="BY692" s="4"/>
      <c r="BZ692" s="5"/>
      <c r="CA692" s="6" t="s">
        <v>24</v>
      </c>
    </row>
    <row r="693" spans="1:79" ht="56.25" customHeight="1">
      <c r="A693" s="185"/>
      <c r="B693" s="125"/>
      <c r="C693" s="186" t="s">
        <v>187</v>
      </c>
      <c r="D693" s="186"/>
      <c r="E693" s="186"/>
      <c r="F693" s="186"/>
      <c r="G693" s="186"/>
      <c r="H693" s="186"/>
      <c r="I693" s="186"/>
      <c r="J693" s="187" t="s">
        <v>100</v>
      </c>
      <c r="K693" s="187"/>
      <c r="L693" s="187"/>
      <c r="M693" s="187"/>
      <c r="N693" s="187"/>
      <c r="O693" s="188" t="s">
        <v>117</v>
      </c>
      <c r="P693" s="189"/>
      <c r="Q693" s="189"/>
      <c r="R693" s="189"/>
      <c r="S693" s="189"/>
      <c r="T693" s="189"/>
      <c r="U693" s="189"/>
      <c r="V693" s="189"/>
      <c r="W693" s="189"/>
      <c r="X693" s="190"/>
      <c r="Y693" s="145">
        <v>0</v>
      </c>
      <c r="Z693" s="145"/>
      <c r="AA693" s="145"/>
      <c r="AB693" s="145"/>
      <c r="AC693" s="145"/>
      <c r="AD693" s="145">
        <v>141440</v>
      </c>
      <c r="AE693" s="145"/>
      <c r="AF693" s="145"/>
      <c r="AG693" s="145"/>
      <c r="AH693" s="145"/>
      <c r="AI693" s="182">
        <v>141440</v>
      </c>
      <c r="AJ693" s="183"/>
      <c r="AK693" s="183"/>
      <c r="AL693" s="183"/>
      <c r="AM693" s="184"/>
      <c r="AN693" s="182">
        <v>0</v>
      </c>
      <c r="AO693" s="183"/>
      <c r="AP693" s="183"/>
      <c r="AQ693" s="183"/>
      <c r="AR693" s="184"/>
      <c r="AS693" s="182">
        <v>141440</v>
      </c>
      <c r="AT693" s="183"/>
      <c r="AU693" s="183"/>
      <c r="AV693" s="183"/>
      <c r="AW693" s="184"/>
      <c r="AX693" s="182">
        <v>141440</v>
      </c>
      <c r="AY693" s="183"/>
      <c r="AZ693" s="183"/>
      <c r="BA693" s="183"/>
      <c r="BB693" s="184"/>
      <c r="BC693" s="182">
        <f t="shared" si="33"/>
        <v>0</v>
      </c>
      <c r="BD693" s="183"/>
      <c r="BE693" s="183"/>
      <c r="BF693" s="183"/>
      <c r="BG693" s="184"/>
      <c r="BH693" s="182">
        <f t="shared" si="34"/>
        <v>0</v>
      </c>
      <c r="BI693" s="183"/>
      <c r="BJ693" s="183"/>
      <c r="BK693" s="183"/>
      <c r="BL693" s="184"/>
      <c r="BM693" s="182">
        <v>0</v>
      </c>
      <c r="BN693" s="183"/>
      <c r="BO693" s="183"/>
      <c r="BP693" s="183"/>
      <c r="BQ693" s="184"/>
      <c r="BR693" s="1"/>
      <c r="BS693" s="1"/>
      <c r="BT693" s="1"/>
      <c r="BU693" s="1"/>
      <c r="BV693" s="1"/>
      <c r="BW693" s="1"/>
      <c r="BX693" s="1"/>
      <c r="BY693" s="1"/>
      <c r="BZ693" s="2"/>
    </row>
    <row r="694" spans="1:79" ht="55.5" customHeight="1">
      <c r="A694" s="185"/>
      <c r="B694" s="125"/>
      <c r="C694" s="186" t="s">
        <v>188</v>
      </c>
      <c r="D694" s="186"/>
      <c r="E694" s="186"/>
      <c r="F694" s="186"/>
      <c r="G694" s="186"/>
      <c r="H694" s="186"/>
      <c r="I694" s="186"/>
      <c r="J694" s="187" t="s">
        <v>100</v>
      </c>
      <c r="K694" s="187"/>
      <c r="L694" s="187"/>
      <c r="M694" s="187"/>
      <c r="N694" s="187"/>
      <c r="O694" s="188" t="s">
        <v>189</v>
      </c>
      <c r="P694" s="189"/>
      <c r="Q694" s="189"/>
      <c r="R694" s="189"/>
      <c r="S694" s="189"/>
      <c r="T694" s="189"/>
      <c r="U694" s="189"/>
      <c r="V694" s="189"/>
      <c r="W694" s="189"/>
      <c r="X694" s="190"/>
      <c r="Y694" s="145">
        <v>0</v>
      </c>
      <c r="Z694" s="145"/>
      <c r="AA694" s="145"/>
      <c r="AB694" s="145"/>
      <c r="AC694" s="145"/>
      <c r="AD694" s="145">
        <v>100000</v>
      </c>
      <c r="AE694" s="145"/>
      <c r="AF694" s="145"/>
      <c r="AG694" s="145"/>
      <c r="AH694" s="145"/>
      <c r="AI694" s="182">
        <v>100000</v>
      </c>
      <c r="AJ694" s="183"/>
      <c r="AK694" s="183"/>
      <c r="AL694" s="183"/>
      <c r="AM694" s="184"/>
      <c r="AN694" s="182">
        <v>0</v>
      </c>
      <c r="AO694" s="183"/>
      <c r="AP694" s="183"/>
      <c r="AQ694" s="183"/>
      <c r="AR694" s="184"/>
      <c r="AS694" s="182">
        <v>0</v>
      </c>
      <c r="AT694" s="183"/>
      <c r="AU694" s="183"/>
      <c r="AV694" s="183"/>
      <c r="AW694" s="184"/>
      <c r="AX694" s="182">
        <v>0</v>
      </c>
      <c r="AY694" s="183"/>
      <c r="AZ694" s="183"/>
      <c r="BA694" s="183"/>
      <c r="BB694" s="184"/>
      <c r="BC694" s="182">
        <f t="shared" si="33"/>
        <v>0</v>
      </c>
      <c r="BD694" s="183"/>
      <c r="BE694" s="183"/>
      <c r="BF694" s="183"/>
      <c r="BG694" s="184"/>
      <c r="BH694" s="182">
        <f t="shared" si="34"/>
        <v>-100000</v>
      </c>
      <c r="BI694" s="183"/>
      <c r="BJ694" s="183"/>
      <c r="BK694" s="183"/>
      <c r="BL694" s="184"/>
      <c r="BM694" s="182">
        <v>-100000</v>
      </c>
      <c r="BN694" s="183"/>
      <c r="BO694" s="183"/>
      <c r="BP694" s="183"/>
      <c r="BQ694" s="184"/>
      <c r="BR694" s="1"/>
      <c r="BS694" s="1"/>
      <c r="BT694" s="1"/>
      <c r="BU694" s="1"/>
      <c r="BV694" s="1"/>
      <c r="BW694" s="1"/>
      <c r="BX694" s="1"/>
      <c r="BY694" s="1"/>
      <c r="BZ694" s="2"/>
    </row>
    <row r="695" spans="1:79" ht="18.75" customHeight="1">
      <c r="A695" s="85"/>
      <c r="B695" s="86"/>
      <c r="C695" s="178" t="s">
        <v>198</v>
      </c>
      <c r="D695" s="178"/>
      <c r="E695" s="178"/>
      <c r="F695" s="178"/>
      <c r="G695" s="178"/>
      <c r="H695" s="178"/>
      <c r="I695" s="178"/>
      <c r="J695" s="179" t="s">
        <v>98</v>
      </c>
      <c r="K695" s="179"/>
      <c r="L695" s="179"/>
      <c r="M695" s="179"/>
      <c r="N695" s="179"/>
      <c r="O695" s="179" t="s">
        <v>98</v>
      </c>
      <c r="P695" s="179"/>
      <c r="Q695" s="179"/>
      <c r="R695" s="179"/>
      <c r="S695" s="179"/>
      <c r="T695" s="179"/>
      <c r="U695" s="179"/>
      <c r="V695" s="179"/>
      <c r="W695" s="179"/>
      <c r="X695" s="179"/>
      <c r="Y695" s="201"/>
      <c r="Z695" s="202"/>
      <c r="AA695" s="202"/>
      <c r="AB695" s="202"/>
      <c r="AC695" s="203"/>
      <c r="AD695" s="145"/>
      <c r="AE695" s="145"/>
      <c r="AF695" s="145"/>
      <c r="AG695" s="145"/>
      <c r="AH695" s="14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
      <c r="BS695" s="1"/>
      <c r="BT695" s="1"/>
      <c r="BU695" s="1"/>
      <c r="BV695" s="1"/>
      <c r="BW695" s="1"/>
      <c r="BX695" s="1"/>
      <c r="BY695" s="1"/>
      <c r="BZ695" s="2"/>
    </row>
    <row r="696" spans="1:79" ht="58.5" customHeight="1">
      <c r="A696" s="185"/>
      <c r="B696" s="125"/>
      <c r="C696" s="186" t="s">
        <v>274</v>
      </c>
      <c r="D696" s="186"/>
      <c r="E696" s="186"/>
      <c r="F696" s="186"/>
      <c r="G696" s="186"/>
      <c r="H696" s="186"/>
      <c r="I696" s="186"/>
      <c r="J696" s="187" t="s">
        <v>103</v>
      </c>
      <c r="K696" s="187"/>
      <c r="L696" s="187"/>
      <c r="M696" s="187"/>
      <c r="N696" s="187"/>
      <c r="O696" s="188" t="s">
        <v>112</v>
      </c>
      <c r="P696" s="189"/>
      <c r="Q696" s="189"/>
      <c r="R696" s="189"/>
      <c r="S696" s="189"/>
      <c r="T696" s="189"/>
      <c r="U696" s="189"/>
      <c r="V696" s="189"/>
      <c r="W696" s="189"/>
      <c r="X696" s="190"/>
      <c r="Y696" s="145">
        <v>0</v>
      </c>
      <c r="Z696" s="145"/>
      <c r="AA696" s="145"/>
      <c r="AB696" s="145"/>
      <c r="AC696" s="145"/>
      <c r="AD696" s="145">
        <v>2</v>
      </c>
      <c r="AE696" s="145"/>
      <c r="AF696" s="145"/>
      <c r="AG696" s="145"/>
      <c r="AH696" s="145"/>
      <c r="AI696" s="182">
        <v>2</v>
      </c>
      <c r="AJ696" s="183"/>
      <c r="AK696" s="183"/>
      <c r="AL696" s="183"/>
      <c r="AM696" s="184"/>
      <c r="AN696" s="182">
        <v>0</v>
      </c>
      <c r="AO696" s="183"/>
      <c r="AP696" s="183"/>
      <c r="AQ696" s="183"/>
      <c r="AR696" s="184"/>
      <c r="AS696" s="182">
        <v>1</v>
      </c>
      <c r="AT696" s="183"/>
      <c r="AU696" s="183"/>
      <c r="AV696" s="183"/>
      <c r="AW696" s="184"/>
      <c r="AX696" s="182">
        <v>1</v>
      </c>
      <c r="AY696" s="183"/>
      <c r="AZ696" s="183"/>
      <c r="BA696" s="183"/>
      <c r="BB696" s="184"/>
      <c r="BC696" s="182">
        <f t="shared" si="33"/>
        <v>0</v>
      </c>
      <c r="BD696" s="183"/>
      <c r="BE696" s="183"/>
      <c r="BF696" s="183"/>
      <c r="BG696" s="184"/>
      <c r="BH696" s="182">
        <f t="shared" si="34"/>
        <v>-1</v>
      </c>
      <c r="BI696" s="183"/>
      <c r="BJ696" s="183"/>
      <c r="BK696" s="183"/>
      <c r="BL696" s="184"/>
      <c r="BM696" s="182">
        <v>-1</v>
      </c>
      <c r="BN696" s="183"/>
      <c r="BO696" s="183"/>
      <c r="BP696" s="183"/>
      <c r="BQ696" s="184"/>
      <c r="BR696" s="1"/>
      <c r="BS696" s="1"/>
      <c r="BT696" s="1"/>
      <c r="BU696" s="1"/>
      <c r="BV696" s="1"/>
      <c r="BW696" s="1"/>
      <c r="BX696" s="1"/>
      <c r="BY696" s="1"/>
      <c r="BZ696" s="2"/>
    </row>
    <row r="697" spans="1:79" ht="18.75" customHeight="1">
      <c r="A697" s="85"/>
      <c r="B697" s="86"/>
      <c r="C697" s="178" t="s">
        <v>281</v>
      </c>
      <c r="D697" s="178"/>
      <c r="E697" s="178"/>
      <c r="F697" s="178"/>
      <c r="G697" s="178"/>
      <c r="H697" s="178"/>
      <c r="I697" s="178"/>
      <c r="J697" s="179" t="s">
        <v>98</v>
      </c>
      <c r="K697" s="179"/>
      <c r="L697" s="179"/>
      <c r="M697" s="179"/>
      <c r="N697" s="179"/>
      <c r="O697" s="179" t="s">
        <v>98</v>
      </c>
      <c r="P697" s="179"/>
      <c r="Q697" s="179"/>
      <c r="R697" s="179"/>
      <c r="S697" s="179"/>
      <c r="T697" s="179"/>
      <c r="U697" s="179"/>
      <c r="V697" s="179"/>
      <c r="W697" s="179"/>
      <c r="X697" s="179"/>
      <c r="Y697" s="151"/>
      <c r="Z697" s="151"/>
      <c r="AA697" s="151"/>
      <c r="AB697" s="151"/>
      <c r="AC697" s="151"/>
      <c r="AD697" s="145"/>
      <c r="AE697" s="145"/>
      <c r="AF697" s="145"/>
      <c r="AG697" s="145"/>
      <c r="AH697" s="14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
      <c r="BS697" s="1"/>
      <c r="BT697" s="1"/>
      <c r="BU697" s="1"/>
      <c r="BV697" s="1"/>
      <c r="BW697" s="1"/>
      <c r="BX697" s="1"/>
      <c r="BY697" s="1"/>
      <c r="BZ697" s="2"/>
    </row>
    <row r="698" spans="1:79" ht="43.5" customHeight="1">
      <c r="A698" s="185"/>
      <c r="B698" s="125"/>
      <c r="C698" s="195" t="s">
        <v>351</v>
      </c>
      <c r="D698" s="196"/>
      <c r="E698" s="196"/>
      <c r="F698" s="196"/>
      <c r="G698" s="196"/>
      <c r="H698" s="196"/>
      <c r="I698" s="197"/>
      <c r="J698" s="188" t="s">
        <v>100</v>
      </c>
      <c r="K698" s="189"/>
      <c r="L698" s="189"/>
      <c r="M698" s="189"/>
      <c r="N698" s="190"/>
      <c r="O698" s="188" t="s">
        <v>201</v>
      </c>
      <c r="P698" s="189"/>
      <c r="Q698" s="189"/>
      <c r="R698" s="189"/>
      <c r="S698" s="189"/>
      <c r="T698" s="189"/>
      <c r="U698" s="189"/>
      <c r="V698" s="189"/>
      <c r="W698" s="189"/>
      <c r="X698" s="190"/>
      <c r="Y698" s="182">
        <v>0</v>
      </c>
      <c r="Z698" s="183"/>
      <c r="AA698" s="183"/>
      <c r="AB698" s="183"/>
      <c r="AC698" s="184"/>
      <c r="AD698" s="182">
        <v>120720</v>
      </c>
      <c r="AE698" s="183"/>
      <c r="AF698" s="183"/>
      <c r="AG698" s="183"/>
      <c r="AH698" s="184"/>
      <c r="AI698" s="182">
        <v>120720</v>
      </c>
      <c r="AJ698" s="183"/>
      <c r="AK698" s="183"/>
      <c r="AL698" s="183"/>
      <c r="AM698" s="184"/>
      <c r="AN698" s="182">
        <v>0</v>
      </c>
      <c r="AO698" s="183"/>
      <c r="AP698" s="183"/>
      <c r="AQ698" s="183"/>
      <c r="AR698" s="184"/>
      <c r="AS698" s="182">
        <v>141440</v>
      </c>
      <c r="AT698" s="183"/>
      <c r="AU698" s="183"/>
      <c r="AV698" s="183"/>
      <c r="AW698" s="184"/>
      <c r="AX698" s="182">
        <v>141440</v>
      </c>
      <c r="AY698" s="183"/>
      <c r="AZ698" s="183"/>
      <c r="BA698" s="183"/>
      <c r="BB698" s="184"/>
      <c r="BC698" s="182">
        <f t="shared" si="33"/>
        <v>0</v>
      </c>
      <c r="BD698" s="183"/>
      <c r="BE698" s="183"/>
      <c r="BF698" s="183"/>
      <c r="BG698" s="184"/>
      <c r="BH698" s="182">
        <f t="shared" si="34"/>
        <v>20720</v>
      </c>
      <c r="BI698" s="183"/>
      <c r="BJ698" s="183"/>
      <c r="BK698" s="183"/>
      <c r="BL698" s="184"/>
      <c r="BM698" s="182">
        <v>20720</v>
      </c>
      <c r="BN698" s="183"/>
      <c r="BO698" s="183"/>
      <c r="BP698" s="183"/>
      <c r="BQ698" s="184"/>
      <c r="BR698" s="1"/>
      <c r="BS698" s="1"/>
      <c r="BT698" s="1"/>
      <c r="BU698" s="1"/>
      <c r="BV698" s="1"/>
      <c r="BW698" s="1"/>
      <c r="BX698" s="1"/>
      <c r="BY698" s="1"/>
      <c r="BZ698" s="2"/>
    </row>
    <row r="699" spans="1:79" ht="18.75" customHeight="1">
      <c r="A699" s="85"/>
      <c r="B699" s="86"/>
      <c r="C699" s="178" t="s">
        <v>360</v>
      </c>
      <c r="D699" s="178"/>
      <c r="E699" s="178"/>
      <c r="F699" s="178"/>
      <c r="G699" s="178"/>
      <c r="H699" s="178"/>
      <c r="I699" s="178"/>
      <c r="J699" s="179" t="s">
        <v>98</v>
      </c>
      <c r="K699" s="179"/>
      <c r="L699" s="179"/>
      <c r="M699" s="179"/>
      <c r="N699" s="179"/>
      <c r="O699" s="179" t="s">
        <v>98</v>
      </c>
      <c r="P699" s="179"/>
      <c r="Q699" s="179"/>
      <c r="R699" s="179"/>
      <c r="S699" s="179"/>
      <c r="T699" s="179"/>
      <c r="U699" s="179"/>
      <c r="V699" s="179"/>
      <c r="W699" s="179"/>
      <c r="X699" s="179"/>
      <c r="Y699" s="151"/>
      <c r="Z699" s="151"/>
      <c r="AA699" s="151"/>
      <c r="AB699" s="151"/>
      <c r="AC699" s="151"/>
      <c r="AD699" s="145"/>
      <c r="AE699" s="145"/>
      <c r="AF699" s="145"/>
      <c r="AG699" s="145"/>
      <c r="AH699" s="14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
      <c r="BS699" s="1"/>
      <c r="BT699" s="1"/>
      <c r="BU699" s="1"/>
      <c r="BV699" s="1"/>
      <c r="BW699" s="1"/>
      <c r="BX699" s="1"/>
      <c r="BY699" s="1"/>
      <c r="BZ699" s="2"/>
    </row>
    <row r="700" spans="1:79" ht="45" customHeight="1">
      <c r="A700" s="185"/>
      <c r="B700" s="125"/>
      <c r="C700" s="186" t="s">
        <v>415</v>
      </c>
      <c r="D700" s="186"/>
      <c r="E700" s="186"/>
      <c r="F700" s="186"/>
      <c r="G700" s="186"/>
      <c r="H700" s="186"/>
      <c r="I700" s="186"/>
      <c r="J700" s="187" t="s">
        <v>362</v>
      </c>
      <c r="K700" s="187"/>
      <c r="L700" s="187"/>
      <c r="M700" s="187"/>
      <c r="N700" s="187"/>
      <c r="O700" s="188" t="s">
        <v>201</v>
      </c>
      <c r="P700" s="189"/>
      <c r="Q700" s="189"/>
      <c r="R700" s="189"/>
      <c r="S700" s="189"/>
      <c r="T700" s="189"/>
      <c r="U700" s="189"/>
      <c r="V700" s="189"/>
      <c r="W700" s="189"/>
      <c r="X700" s="190"/>
      <c r="Y700" s="145">
        <v>0</v>
      </c>
      <c r="Z700" s="145"/>
      <c r="AA700" s="145"/>
      <c r="AB700" s="145"/>
      <c r="AC700" s="145"/>
      <c r="AD700" s="145">
        <v>100</v>
      </c>
      <c r="AE700" s="145"/>
      <c r="AF700" s="145"/>
      <c r="AG700" s="145"/>
      <c r="AH700" s="145"/>
      <c r="AI700" s="182">
        <v>100</v>
      </c>
      <c r="AJ700" s="183"/>
      <c r="AK700" s="183"/>
      <c r="AL700" s="183"/>
      <c r="AM700" s="184"/>
      <c r="AN700" s="182">
        <v>0</v>
      </c>
      <c r="AO700" s="183"/>
      <c r="AP700" s="183"/>
      <c r="AQ700" s="183"/>
      <c r="AR700" s="184"/>
      <c r="AS700" s="182">
        <v>58.59</v>
      </c>
      <c r="AT700" s="183"/>
      <c r="AU700" s="183"/>
      <c r="AV700" s="183"/>
      <c r="AW700" s="184"/>
      <c r="AX700" s="182">
        <v>58.59</v>
      </c>
      <c r="AY700" s="183"/>
      <c r="AZ700" s="183"/>
      <c r="BA700" s="183"/>
      <c r="BB700" s="184"/>
      <c r="BC700" s="182">
        <f t="shared" si="33"/>
        <v>0</v>
      </c>
      <c r="BD700" s="183"/>
      <c r="BE700" s="183"/>
      <c r="BF700" s="183"/>
      <c r="BG700" s="184"/>
      <c r="BH700" s="182">
        <f t="shared" si="34"/>
        <v>-41.41</v>
      </c>
      <c r="BI700" s="183"/>
      <c r="BJ700" s="183"/>
      <c r="BK700" s="183"/>
      <c r="BL700" s="184"/>
      <c r="BM700" s="182">
        <v>-41.41</v>
      </c>
      <c r="BN700" s="183"/>
      <c r="BO700" s="183"/>
      <c r="BP700" s="183"/>
      <c r="BQ700" s="184"/>
      <c r="BR700" s="1"/>
      <c r="BS700" s="1"/>
      <c r="BT700" s="1"/>
      <c r="BU700" s="1"/>
      <c r="BV700" s="1"/>
      <c r="BW700" s="1"/>
      <c r="BX700" s="1"/>
      <c r="BY700" s="1"/>
      <c r="BZ700" s="2"/>
    </row>
    <row r="701" spans="1:79" ht="30.6" hidden="1" customHeight="1">
      <c r="A701" s="185"/>
      <c r="B701" s="125"/>
      <c r="C701" s="186" t="s">
        <v>415</v>
      </c>
      <c r="D701" s="186"/>
      <c r="E701" s="186"/>
      <c r="F701" s="186"/>
      <c r="G701" s="186"/>
      <c r="H701" s="186"/>
      <c r="I701" s="186"/>
      <c r="J701" s="187" t="s">
        <v>362</v>
      </c>
      <c r="K701" s="187"/>
      <c r="L701" s="187"/>
      <c r="M701" s="187"/>
      <c r="N701" s="187"/>
      <c r="O701" s="188" t="s">
        <v>201</v>
      </c>
      <c r="P701" s="189"/>
      <c r="Q701" s="189"/>
      <c r="R701" s="189"/>
      <c r="S701" s="189"/>
      <c r="T701" s="189"/>
      <c r="U701" s="189"/>
      <c r="V701" s="189"/>
      <c r="W701" s="189"/>
      <c r="X701" s="190"/>
      <c r="Y701" s="145">
        <v>100</v>
      </c>
      <c r="Z701" s="145"/>
      <c r="AA701" s="145"/>
      <c r="AB701" s="145"/>
      <c r="AC701" s="145"/>
      <c r="AD701" s="145">
        <v>0</v>
      </c>
      <c r="AE701" s="145"/>
      <c r="AF701" s="145"/>
      <c r="AG701" s="145"/>
      <c r="AH701" s="145"/>
      <c r="AI701" s="182">
        <v>100</v>
      </c>
      <c r="AJ701" s="183"/>
      <c r="AK701" s="183"/>
      <c r="AL701" s="183"/>
      <c r="AM701" s="184"/>
      <c r="AN701" s="182">
        <v>100</v>
      </c>
      <c r="AO701" s="183"/>
      <c r="AP701" s="183"/>
      <c r="AQ701" s="183"/>
      <c r="AR701" s="184"/>
      <c r="AS701" s="182">
        <v>0</v>
      </c>
      <c r="AT701" s="183"/>
      <c r="AU701" s="183"/>
      <c r="AV701" s="183"/>
      <c r="AW701" s="184"/>
      <c r="AX701" s="182">
        <v>100</v>
      </c>
      <c r="AY701" s="183"/>
      <c r="AZ701" s="183"/>
      <c r="BA701" s="183"/>
      <c r="BB701" s="184"/>
      <c r="BC701" s="182">
        <f t="shared" si="33"/>
        <v>0</v>
      </c>
      <c r="BD701" s="183"/>
      <c r="BE701" s="183"/>
      <c r="BF701" s="183"/>
      <c r="BG701" s="184"/>
      <c r="BH701" s="182">
        <f t="shared" si="34"/>
        <v>0</v>
      </c>
      <c r="BI701" s="183"/>
      <c r="BJ701" s="183"/>
      <c r="BK701" s="183"/>
      <c r="BL701" s="184"/>
      <c r="BM701" s="182">
        <v>0</v>
      </c>
      <c r="BN701" s="183"/>
      <c r="BO701" s="183"/>
      <c r="BP701" s="183"/>
      <c r="BQ701" s="184"/>
      <c r="BR701" s="1"/>
      <c r="BS701" s="1"/>
      <c r="BT701" s="1"/>
      <c r="BU701" s="1"/>
      <c r="BV701" s="1"/>
      <c r="BW701" s="1"/>
      <c r="BX701" s="1"/>
      <c r="BY701" s="1"/>
      <c r="BZ701" s="2"/>
    </row>
    <row r="702" spans="1:79" s="6" customFormat="1" ht="18.75" hidden="1" customHeight="1">
      <c r="A702" s="85"/>
      <c r="B702" s="86"/>
      <c r="C702" s="178" t="s">
        <v>97</v>
      </c>
      <c r="D702" s="178"/>
      <c r="E702" s="178"/>
      <c r="F702" s="178"/>
      <c r="G702" s="178"/>
      <c r="H702" s="178"/>
      <c r="I702" s="178"/>
      <c r="J702" s="179" t="s">
        <v>98</v>
      </c>
      <c r="K702" s="179"/>
      <c r="L702" s="179"/>
      <c r="M702" s="179"/>
      <c r="N702" s="179"/>
      <c r="O702" s="179" t="s">
        <v>98</v>
      </c>
      <c r="P702" s="179"/>
      <c r="Q702" s="179"/>
      <c r="R702" s="179"/>
      <c r="S702" s="179"/>
      <c r="T702" s="179"/>
      <c r="U702" s="179"/>
      <c r="V702" s="179"/>
      <c r="W702" s="179"/>
      <c r="X702" s="179"/>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4"/>
      <c r="BS702" s="4"/>
      <c r="BT702" s="4"/>
      <c r="BU702" s="4"/>
      <c r="BV702" s="4"/>
      <c r="BW702" s="4"/>
      <c r="BX702" s="4"/>
      <c r="BY702" s="4"/>
      <c r="BZ702" s="5"/>
      <c r="CA702" s="6" t="s">
        <v>24</v>
      </c>
    </row>
    <row r="703" spans="1:79" s="6" customFormat="1" ht="43.5" customHeight="1">
      <c r="A703" s="85"/>
      <c r="B703" s="86"/>
      <c r="C703" s="178" t="s">
        <v>520</v>
      </c>
      <c r="D703" s="178"/>
      <c r="E703" s="178"/>
      <c r="F703" s="178"/>
      <c r="G703" s="178"/>
      <c r="H703" s="178"/>
      <c r="I703" s="178"/>
      <c r="J703" s="179" t="s">
        <v>98</v>
      </c>
      <c r="K703" s="179"/>
      <c r="L703" s="179"/>
      <c r="M703" s="179"/>
      <c r="N703" s="179"/>
      <c r="O703" s="179" t="s">
        <v>98</v>
      </c>
      <c r="P703" s="179"/>
      <c r="Q703" s="179"/>
      <c r="R703" s="179"/>
      <c r="S703" s="179"/>
      <c r="T703" s="179"/>
      <c r="U703" s="179"/>
      <c r="V703" s="179"/>
      <c r="W703" s="179"/>
      <c r="X703" s="179"/>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4"/>
      <c r="BS703" s="4"/>
      <c r="BT703" s="4"/>
      <c r="BU703" s="4"/>
      <c r="BV703" s="4"/>
      <c r="BW703" s="4"/>
      <c r="BX703" s="4"/>
      <c r="BY703" s="4"/>
      <c r="BZ703" s="5"/>
      <c r="CA703" s="6" t="s">
        <v>24</v>
      </c>
    </row>
    <row r="704" spans="1:79" s="6" customFormat="1" ht="69.75" customHeight="1">
      <c r="A704" s="85"/>
      <c r="B704" s="86"/>
      <c r="C704" s="178" t="s">
        <v>521</v>
      </c>
      <c r="D704" s="178"/>
      <c r="E704" s="178"/>
      <c r="F704" s="178"/>
      <c r="G704" s="178"/>
      <c r="H704" s="178"/>
      <c r="I704" s="178"/>
      <c r="J704" s="179" t="s">
        <v>98</v>
      </c>
      <c r="K704" s="179"/>
      <c r="L704" s="179"/>
      <c r="M704" s="179"/>
      <c r="N704" s="179"/>
      <c r="O704" s="179" t="s">
        <v>98</v>
      </c>
      <c r="P704" s="179"/>
      <c r="Q704" s="179"/>
      <c r="R704" s="179"/>
      <c r="S704" s="179"/>
      <c r="T704" s="179"/>
      <c r="U704" s="179"/>
      <c r="V704" s="179"/>
      <c r="W704" s="179"/>
      <c r="X704" s="179"/>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4"/>
      <c r="BS704" s="4"/>
      <c r="BT704" s="4"/>
      <c r="BU704" s="4"/>
      <c r="BV704" s="4"/>
      <c r="BW704" s="4"/>
      <c r="BX704" s="4"/>
      <c r="BY704" s="4"/>
      <c r="BZ704" s="5"/>
      <c r="CA704" s="6" t="s">
        <v>24</v>
      </c>
    </row>
    <row r="705" spans="1:79" s="6" customFormat="1" ht="18.75" customHeight="1">
      <c r="A705" s="85"/>
      <c r="B705" s="86"/>
      <c r="C705" s="178" t="s">
        <v>97</v>
      </c>
      <c r="D705" s="178"/>
      <c r="E705" s="178"/>
      <c r="F705" s="178"/>
      <c r="G705" s="178"/>
      <c r="H705" s="178"/>
      <c r="I705" s="178"/>
      <c r="J705" s="179" t="s">
        <v>98</v>
      </c>
      <c r="K705" s="179"/>
      <c r="L705" s="179"/>
      <c r="M705" s="179"/>
      <c r="N705" s="179"/>
      <c r="O705" s="179" t="s">
        <v>98</v>
      </c>
      <c r="P705" s="179"/>
      <c r="Q705" s="179"/>
      <c r="R705" s="179"/>
      <c r="S705" s="179"/>
      <c r="T705" s="179"/>
      <c r="U705" s="179"/>
      <c r="V705" s="179"/>
      <c r="W705" s="179"/>
      <c r="X705" s="179"/>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4"/>
      <c r="BS705" s="4"/>
      <c r="BT705" s="4"/>
      <c r="BU705" s="4"/>
      <c r="BV705" s="4"/>
      <c r="BW705" s="4"/>
      <c r="BX705" s="4"/>
      <c r="BY705" s="4"/>
      <c r="BZ705" s="5"/>
      <c r="CA705" s="6" t="s">
        <v>24</v>
      </c>
    </row>
    <row r="706" spans="1:79" ht="66.75" customHeight="1">
      <c r="A706" s="185"/>
      <c r="B706" s="125"/>
      <c r="C706" s="186" t="s">
        <v>190</v>
      </c>
      <c r="D706" s="186"/>
      <c r="E706" s="186"/>
      <c r="F706" s="186"/>
      <c r="G706" s="186"/>
      <c r="H706" s="186"/>
      <c r="I706" s="186"/>
      <c r="J706" s="187" t="s">
        <v>100</v>
      </c>
      <c r="K706" s="187"/>
      <c r="L706" s="187"/>
      <c r="M706" s="187"/>
      <c r="N706" s="187"/>
      <c r="O706" s="188" t="s">
        <v>117</v>
      </c>
      <c r="P706" s="189"/>
      <c r="Q706" s="189"/>
      <c r="R706" s="189"/>
      <c r="S706" s="189"/>
      <c r="T706" s="189"/>
      <c r="U706" s="189"/>
      <c r="V706" s="189"/>
      <c r="W706" s="189"/>
      <c r="X706" s="190"/>
      <c r="Y706" s="145">
        <v>0</v>
      </c>
      <c r="Z706" s="145"/>
      <c r="AA706" s="145"/>
      <c r="AB706" s="145"/>
      <c r="AC706" s="145"/>
      <c r="AD706" s="145">
        <v>6088</v>
      </c>
      <c r="AE706" s="145"/>
      <c r="AF706" s="145"/>
      <c r="AG706" s="145"/>
      <c r="AH706" s="145"/>
      <c r="AI706" s="182">
        <v>6088</v>
      </c>
      <c r="AJ706" s="183"/>
      <c r="AK706" s="183"/>
      <c r="AL706" s="183"/>
      <c r="AM706" s="184"/>
      <c r="AN706" s="182">
        <v>0</v>
      </c>
      <c r="AO706" s="183"/>
      <c r="AP706" s="183"/>
      <c r="AQ706" s="183"/>
      <c r="AR706" s="184"/>
      <c r="AS706" s="182">
        <v>0</v>
      </c>
      <c r="AT706" s="183"/>
      <c r="AU706" s="183"/>
      <c r="AV706" s="183"/>
      <c r="AW706" s="184"/>
      <c r="AX706" s="182">
        <v>0</v>
      </c>
      <c r="AY706" s="183"/>
      <c r="AZ706" s="183"/>
      <c r="BA706" s="183"/>
      <c r="BB706" s="184"/>
      <c r="BC706" s="182">
        <f t="shared" si="33"/>
        <v>0</v>
      </c>
      <c r="BD706" s="183"/>
      <c r="BE706" s="183"/>
      <c r="BF706" s="183"/>
      <c r="BG706" s="184"/>
      <c r="BH706" s="182">
        <f t="shared" si="34"/>
        <v>-6088</v>
      </c>
      <c r="BI706" s="183"/>
      <c r="BJ706" s="183"/>
      <c r="BK706" s="183"/>
      <c r="BL706" s="184"/>
      <c r="BM706" s="182">
        <v>-6088</v>
      </c>
      <c r="BN706" s="183"/>
      <c r="BO706" s="183"/>
      <c r="BP706" s="183"/>
      <c r="BQ706" s="184"/>
      <c r="BR706" s="1"/>
      <c r="BS706" s="1"/>
      <c r="BT706" s="1"/>
      <c r="BU706" s="1"/>
      <c r="BV706" s="1"/>
      <c r="BW706" s="1"/>
      <c r="BX706" s="1"/>
      <c r="BY706" s="1"/>
      <c r="BZ706" s="2"/>
    </row>
    <row r="707" spans="1:79" ht="18.75" customHeight="1">
      <c r="A707" s="85"/>
      <c r="B707" s="86"/>
      <c r="C707" s="178" t="s">
        <v>198</v>
      </c>
      <c r="D707" s="178"/>
      <c r="E707" s="178"/>
      <c r="F707" s="178"/>
      <c r="G707" s="178"/>
      <c r="H707" s="178"/>
      <c r="I707" s="178"/>
      <c r="J707" s="179" t="s">
        <v>98</v>
      </c>
      <c r="K707" s="179"/>
      <c r="L707" s="179"/>
      <c r="M707" s="179"/>
      <c r="N707" s="179"/>
      <c r="O707" s="179" t="s">
        <v>98</v>
      </c>
      <c r="P707" s="179"/>
      <c r="Q707" s="179"/>
      <c r="R707" s="179"/>
      <c r="S707" s="179"/>
      <c r="T707" s="179"/>
      <c r="U707" s="179"/>
      <c r="V707" s="179"/>
      <c r="W707" s="179"/>
      <c r="X707" s="179"/>
      <c r="Y707" s="201"/>
      <c r="Z707" s="202"/>
      <c r="AA707" s="202"/>
      <c r="AB707" s="202"/>
      <c r="AC707" s="203"/>
      <c r="AD707" s="145"/>
      <c r="AE707" s="145"/>
      <c r="AF707" s="145"/>
      <c r="AG707" s="145"/>
      <c r="AH707" s="14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
      <c r="BS707" s="1"/>
      <c r="BT707" s="1"/>
      <c r="BU707" s="1"/>
      <c r="BV707" s="1"/>
      <c r="BW707" s="1"/>
      <c r="BX707" s="1"/>
      <c r="BY707" s="1"/>
      <c r="BZ707" s="2"/>
    </row>
    <row r="708" spans="1:79" ht="67.5" customHeight="1">
      <c r="A708" s="185"/>
      <c r="B708" s="125"/>
      <c r="C708" s="186" t="s">
        <v>275</v>
      </c>
      <c r="D708" s="186"/>
      <c r="E708" s="186"/>
      <c r="F708" s="186"/>
      <c r="G708" s="186"/>
      <c r="H708" s="186"/>
      <c r="I708" s="186"/>
      <c r="J708" s="187" t="s">
        <v>103</v>
      </c>
      <c r="K708" s="187"/>
      <c r="L708" s="187"/>
      <c r="M708" s="187"/>
      <c r="N708" s="187"/>
      <c r="O708" s="188" t="s">
        <v>112</v>
      </c>
      <c r="P708" s="189"/>
      <c r="Q708" s="189"/>
      <c r="R708" s="189"/>
      <c r="S708" s="189"/>
      <c r="T708" s="189"/>
      <c r="U708" s="189"/>
      <c r="V708" s="189"/>
      <c r="W708" s="189"/>
      <c r="X708" s="190"/>
      <c r="Y708" s="145">
        <v>0</v>
      </c>
      <c r="Z708" s="145"/>
      <c r="AA708" s="145"/>
      <c r="AB708" s="145"/>
      <c r="AC708" s="145"/>
      <c r="AD708" s="145">
        <v>1</v>
      </c>
      <c r="AE708" s="145"/>
      <c r="AF708" s="145"/>
      <c r="AG708" s="145"/>
      <c r="AH708" s="145"/>
      <c r="AI708" s="182">
        <v>1</v>
      </c>
      <c r="AJ708" s="183"/>
      <c r="AK708" s="183"/>
      <c r="AL708" s="183"/>
      <c r="AM708" s="184"/>
      <c r="AN708" s="182">
        <v>0</v>
      </c>
      <c r="AO708" s="183"/>
      <c r="AP708" s="183"/>
      <c r="AQ708" s="183"/>
      <c r="AR708" s="184"/>
      <c r="AS708" s="182">
        <v>0</v>
      </c>
      <c r="AT708" s="183"/>
      <c r="AU708" s="183"/>
      <c r="AV708" s="183"/>
      <c r="AW708" s="184"/>
      <c r="AX708" s="182">
        <v>0</v>
      </c>
      <c r="AY708" s="183"/>
      <c r="AZ708" s="183"/>
      <c r="BA708" s="183"/>
      <c r="BB708" s="184"/>
      <c r="BC708" s="182">
        <f t="shared" si="33"/>
        <v>0</v>
      </c>
      <c r="BD708" s="183"/>
      <c r="BE708" s="183"/>
      <c r="BF708" s="183"/>
      <c r="BG708" s="184"/>
      <c r="BH708" s="182">
        <f t="shared" si="34"/>
        <v>-1</v>
      </c>
      <c r="BI708" s="183"/>
      <c r="BJ708" s="183"/>
      <c r="BK708" s="183"/>
      <c r="BL708" s="184"/>
      <c r="BM708" s="182">
        <v>-1</v>
      </c>
      <c r="BN708" s="183"/>
      <c r="BO708" s="183"/>
      <c r="BP708" s="183"/>
      <c r="BQ708" s="184"/>
      <c r="BR708" s="1"/>
      <c r="BS708" s="1"/>
      <c r="BT708" s="1"/>
      <c r="BU708" s="1"/>
      <c r="BV708" s="1"/>
      <c r="BW708" s="1"/>
      <c r="BX708" s="1"/>
      <c r="BY708" s="1"/>
      <c r="BZ708" s="2"/>
    </row>
    <row r="709" spans="1:79" ht="18.75" customHeight="1">
      <c r="A709" s="85"/>
      <c r="B709" s="86"/>
      <c r="C709" s="178" t="s">
        <v>281</v>
      </c>
      <c r="D709" s="178"/>
      <c r="E709" s="178"/>
      <c r="F709" s="178"/>
      <c r="G709" s="178"/>
      <c r="H709" s="178"/>
      <c r="I709" s="178"/>
      <c r="J709" s="179" t="s">
        <v>98</v>
      </c>
      <c r="K709" s="179"/>
      <c r="L709" s="179"/>
      <c r="M709" s="179"/>
      <c r="N709" s="179"/>
      <c r="O709" s="179" t="s">
        <v>98</v>
      </c>
      <c r="P709" s="179"/>
      <c r="Q709" s="179"/>
      <c r="R709" s="179"/>
      <c r="S709" s="179"/>
      <c r="T709" s="179"/>
      <c r="U709" s="179"/>
      <c r="V709" s="179"/>
      <c r="W709" s="179"/>
      <c r="X709" s="179"/>
      <c r="Y709" s="151"/>
      <c r="Z709" s="151"/>
      <c r="AA709" s="151"/>
      <c r="AB709" s="151"/>
      <c r="AC709" s="151"/>
      <c r="AD709" s="145"/>
      <c r="AE709" s="145"/>
      <c r="AF709" s="145"/>
      <c r="AG709" s="145"/>
      <c r="AH709" s="14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
      <c r="BS709" s="1"/>
      <c r="BT709" s="1"/>
      <c r="BU709" s="1"/>
      <c r="BV709" s="1"/>
      <c r="BW709" s="1"/>
      <c r="BX709" s="1"/>
      <c r="BY709" s="1"/>
      <c r="BZ709" s="2"/>
    </row>
    <row r="710" spans="1:79" ht="92.1" customHeight="1">
      <c r="A710" s="185"/>
      <c r="B710" s="125"/>
      <c r="C710" s="186" t="s">
        <v>352</v>
      </c>
      <c r="D710" s="186"/>
      <c r="E710" s="186"/>
      <c r="F710" s="186"/>
      <c r="G710" s="186"/>
      <c r="H710" s="186"/>
      <c r="I710" s="186"/>
      <c r="J710" s="187" t="s">
        <v>100</v>
      </c>
      <c r="K710" s="187"/>
      <c r="L710" s="187"/>
      <c r="M710" s="187"/>
      <c r="N710" s="187"/>
      <c r="O710" s="188" t="s">
        <v>201</v>
      </c>
      <c r="P710" s="189"/>
      <c r="Q710" s="189"/>
      <c r="R710" s="189"/>
      <c r="S710" s="189"/>
      <c r="T710" s="189"/>
      <c r="U710" s="189"/>
      <c r="V710" s="189"/>
      <c r="W710" s="189"/>
      <c r="X710" s="190"/>
      <c r="Y710" s="145">
        <v>0</v>
      </c>
      <c r="Z710" s="145"/>
      <c r="AA710" s="145"/>
      <c r="AB710" s="145"/>
      <c r="AC710" s="145"/>
      <c r="AD710" s="145">
        <v>6088</v>
      </c>
      <c r="AE710" s="145"/>
      <c r="AF710" s="145"/>
      <c r="AG710" s="145"/>
      <c r="AH710" s="145"/>
      <c r="AI710" s="182">
        <v>6088</v>
      </c>
      <c r="AJ710" s="183"/>
      <c r="AK710" s="183"/>
      <c r="AL710" s="183"/>
      <c r="AM710" s="184"/>
      <c r="AN710" s="182">
        <v>0</v>
      </c>
      <c r="AO710" s="183"/>
      <c r="AP710" s="183"/>
      <c r="AQ710" s="183"/>
      <c r="AR710" s="184"/>
      <c r="AS710" s="182">
        <v>0</v>
      </c>
      <c r="AT710" s="183"/>
      <c r="AU710" s="183"/>
      <c r="AV710" s="183"/>
      <c r="AW710" s="184"/>
      <c r="AX710" s="182">
        <v>0</v>
      </c>
      <c r="AY710" s="183"/>
      <c r="AZ710" s="183"/>
      <c r="BA710" s="183"/>
      <c r="BB710" s="184"/>
      <c r="BC710" s="182">
        <f t="shared" si="33"/>
        <v>0</v>
      </c>
      <c r="BD710" s="183"/>
      <c r="BE710" s="183"/>
      <c r="BF710" s="183"/>
      <c r="BG710" s="184"/>
      <c r="BH710" s="182">
        <f t="shared" si="34"/>
        <v>-6088</v>
      </c>
      <c r="BI710" s="183"/>
      <c r="BJ710" s="183"/>
      <c r="BK710" s="183"/>
      <c r="BL710" s="184"/>
      <c r="BM710" s="182">
        <v>-6088</v>
      </c>
      <c r="BN710" s="183"/>
      <c r="BO710" s="183"/>
      <c r="BP710" s="183"/>
      <c r="BQ710" s="184"/>
      <c r="BR710" s="1"/>
      <c r="BS710" s="1"/>
      <c r="BT710" s="1"/>
      <c r="BU710" s="1"/>
      <c r="BV710" s="1"/>
      <c r="BW710" s="1"/>
      <c r="BX710" s="1"/>
      <c r="BY710" s="1"/>
      <c r="BZ710" s="2"/>
    </row>
    <row r="711" spans="1:79" ht="18.75" customHeight="1">
      <c r="A711" s="85"/>
      <c r="B711" s="86"/>
      <c r="C711" s="178" t="s">
        <v>360</v>
      </c>
      <c r="D711" s="178"/>
      <c r="E711" s="178"/>
      <c r="F711" s="178"/>
      <c r="G711" s="178"/>
      <c r="H711" s="178"/>
      <c r="I711" s="178"/>
      <c r="J711" s="179" t="s">
        <v>98</v>
      </c>
      <c r="K711" s="179"/>
      <c r="L711" s="179"/>
      <c r="M711" s="179"/>
      <c r="N711" s="179"/>
      <c r="O711" s="179" t="s">
        <v>98</v>
      </c>
      <c r="P711" s="179"/>
      <c r="Q711" s="179"/>
      <c r="R711" s="179"/>
      <c r="S711" s="179"/>
      <c r="T711" s="179"/>
      <c r="U711" s="179"/>
      <c r="V711" s="179"/>
      <c r="W711" s="179"/>
      <c r="X711" s="179"/>
      <c r="Y711" s="151"/>
      <c r="Z711" s="151"/>
      <c r="AA711" s="151"/>
      <c r="AB711" s="151"/>
      <c r="AC711" s="151"/>
      <c r="AD711" s="145"/>
      <c r="AE711" s="145"/>
      <c r="AF711" s="145"/>
      <c r="AG711" s="145"/>
      <c r="AH711" s="14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c r="BR711" s="1"/>
      <c r="BS711" s="1"/>
      <c r="BT711" s="1"/>
      <c r="BU711" s="1"/>
      <c r="BV711" s="1"/>
      <c r="BW711" s="1"/>
      <c r="BX711" s="1"/>
      <c r="BY711" s="1"/>
      <c r="BZ711" s="2"/>
    </row>
    <row r="712" spans="1:79" ht="53.25" customHeight="1">
      <c r="A712" s="185"/>
      <c r="B712" s="125"/>
      <c r="C712" s="186" t="s">
        <v>416</v>
      </c>
      <c r="D712" s="186"/>
      <c r="E712" s="186"/>
      <c r="F712" s="186"/>
      <c r="G712" s="186"/>
      <c r="H712" s="186"/>
      <c r="I712" s="186"/>
      <c r="J712" s="187" t="s">
        <v>362</v>
      </c>
      <c r="K712" s="187"/>
      <c r="L712" s="187"/>
      <c r="M712" s="187"/>
      <c r="N712" s="187"/>
      <c r="O712" s="188" t="s">
        <v>201</v>
      </c>
      <c r="P712" s="189"/>
      <c r="Q712" s="189"/>
      <c r="R712" s="189"/>
      <c r="S712" s="189"/>
      <c r="T712" s="189"/>
      <c r="U712" s="189"/>
      <c r="V712" s="189"/>
      <c r="W712" s="189"/>
      <c r="X712" s="190"/>
      <c r="Y712" s="145">
        <v>0</v>
      </c>
      <c r="Z712" s="145"/>
      <c r="AA712" s="145"/>
      <c r="AB712" s="145"/>
      <c r="AC712" s="145"/>
      <c r="AD712" s="145">
        <v>100</v>
      </c>
      <c r="AE712" s="145"/>
      <c r="AF712" s="145"/>
      <c r="AG712" s="145"/>
      <c r="AH712" s="145"/>
      <c r="AI712" s="182">
        <v>100</v>
      </c>
      <c r="AJ712" s="183"/>
      <c r="AK712" s="183"/>
      <c r="AL712" s="183"/>
      <c r="AM712" s="184"/>
      <c r="AN712" s="182">
        <v>0</v>
      </c>
      <c r="AO712" s="183"/>
      <c r="AP712" s="183"/>
      <c r="AQ712" s="183"/>
      <c r="AR712" s="184"/>
      <c r="AS712" s="182">
        <v>0</v>
      </c>
      <c r="AT712" s="183"/>
      <c r="AU712" s="183"/>
      <c r="AV712" s="183"/>
      <c r="AW712" s="184"/>
      <c r="AX712" s="182">
        <v>0</v>
      </c>
      <c r="AY712" s="183"/>
      <c r="AZ712" s="183"/>
      <c r="BA712" s="183"/>
      <c r="BB712" s="184"/>
      <c r="BC712" s="182">
        <f t="shared" si="33"/>
        <v>0</v>
      </c>
      <c r="BD712" s="183"/>
      <c r="BE712" s="183"/>
      <c r="BF712" s="183"/>
      <c r="BG712" s="184"/>
      <c r="BH712" s="182">
        <f t="shared" si="34"/>
        <v>-100</v>
      </c>
      <c r="BI712" s="183"/>
      <c r="BJ712" s="183"/>
      <c r="BK712" s="183"/>
      <c r="BL712" s="184"/>
      <c r="BM712" s="182">
        <v>-100</v>
      </c>
      <c r="BN712" s="183"/>
      <c r="BO712" s="183"/>
      <c r="BP712" s="183"/>
      <c r="BQ712" s="184"/>
      <c r="BR712" s="1"/>
      <c r="BS712" s="1"/>
      <c r="BT712" s="1"/>
      <c r="BU712" s="1"/>
      <c r="BV712" s="1"/>
      <c r="BW712" s="1"/>
      <c r="BX712" s="1"/>
      <c r="BY712" s="1"/>
      <c r="BZ712" s="2"/>
    </row>
    <row r="713" spans="1:79" s="6" customFormat="1" ht="41.25" customHeight="1">
      <c r="A713" s="85"/>
      <c r="B713" s="86"/>
      <c r="C713" s="178" t="s">
        <v>523</v>
      </c>
      <c r="D713" s="178"/>
      <c r="E713" s="178"/>
      <c r="F713" s="178"/>
      <c r="G713" s="178"/>
      <c r="H713" s="178"/>
      <c r="I713" s="178"/>
      <c r="J713" s="179" t="s">
        <v>98</v>
      </c>
      <c r="K713" s="179"/>
      <c r="L713" s="179"/>
      <c r="M713" s="179"/>
      <c r="N713" s="179"/>
      <c r="O713" s="179" t="s">
        <v>98</v>
      </c>
      <c r="P713" s="179"/>
      <c r="Q713" s="179"/>
      <c r="R713" s="179"/>
      <c r="S713" s="179"/>
      <c r="T713" s="179"/>
      <c r="U713" s="179"/>
      <c r="V713" s="179"/>
      <c r="W713" s="179"/>
      <c r="X713" s="179"/>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151"/>
      <c r="BN713" s="151"/>
      <c r="BO713" s="151"/>
      <c r="BP713" s="151"/>
      <c r="BQ713" s="151"/>
      <c r="BR713" s="4"/>
      <c r="BS713" s="4"/>
      <c r="BT713" s="4"/>
      <c r="BU713" s="4"/>
      <c r="BV713" s="4"/>
      <c r="BW713" s="4"/>
      <c r="BX713" s="4"/>
      <c r="BY713" s="4"/>
      <c r="BZ713" s="5"/>
      <c r="CA713" s="6" t="s">
        <v>24</v>
      </c>
    </row>
    <row r="714" spans="1:79" s="6" customFormat="1" ht="75.75" customHeight="1">
      <c r="A714" s="85"/>
      <c r="B714" s="86"/>
      <c r="C714" s="178" t="s">
        <v>522</v>
      </c>
      <c r="D714" s="178"/>
      <c r="E714" s="178"/>
      <c r="F714" s="178"/>
      <c r="G714" s="178"/>
      <c r="H714" s="178"/>
      <c r="I714" s="178"/>
      <c r="J714" s="179"/>
      <c r="K714" s="179"/>
      <c r="L714" s="179"/>
      <c r="M714" s="179"/>
      <c r="N714" s="179"/>
      <c r="O714" s="179"/>
      <c r="P714" s="179"/>
      <c r="Q714" s="179"/>
      <c r="R714" s="179"/>
      <c r="S714" s="179"/>
      <c r="T714" s="179"/>
      <c r="U714" s="179"/>
      <c r="V714" s="179"/>
      <c r="W714" s="179"/>
      <c r="X714" s="179"/>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c r="BR714" s="4"/>
      <c r="BS714" s="4"/>
      <c r="BT714" s="4"/>
      <c r="BU714" s="4"/>
      <c r="BV714" s="4"/>
      <c r="BW714" s="4"/>
      <c r="BX714" s="4"/>
      <c r="BY714" s="4"/>
      <c r="BZ714" s="5"/>
    </row>
    <row r="715" spans="1:79" s="6" customFormat="1" ht="18.75" customHeight="1">
      <c r="A715" s="85"/>
      <c r="B715" s="86"/>
      <c r="C715" s="178" t="s">
        <v>97</v>
      </c>
      <c r="D715" s="178"/>
      <c r="E715" s="178"/>
      <c r="F715" s="178"/>
      <c r="G715" s="178"/>
      <c r="H715" s="178"/>
      <c r="I715" s="178"/>
      <c r="J715" s="179" t="s">
        <v>98</v>
      </c>
      <c r="K715" s="179"/>
      <c r="L715" s="179"/>
      <c r="M715" s="179"/>
      <c r="N715" s="179"/>
      <c r="O715" s="179" t="s">
        <v>98</v>
      </c>
      <c r="P715" s="179"/>
      <c r="Q715" s="179"/>
      <c r="R715" s="179"/>
      <c r="S715" s="179"/>
      <c r="T715" s="179"/>
      <c r="U715" s="179"/>
      <c r="V715" s="179"/>
      <c r="W715" s="179"/>
      <c r="X715" s="179"/>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c r="BR715" s="4"/>
      <c r="BS715" s="4"/>
      <c r="BT715" s="4"/>
      <c r="BU715" s="4"/>
      <c r="BV715" s="4"/>
      <c r="BW715" s="4"/>
      <c r="BX715" s="4"/>
      <c r="BY715" s="4"/>
      <c r="BZ715" s="5"/>
      <c r="CA715" s="6" t="s">
        <v>24</v>
      </c>
    </row>
    <row r="716" spans="1:79" ht="63.75" customHeight="1">
      <c r="A716" s="185"/>
      <c r="B716" s="125"/>
      <c r="C716" s="186" t="s">
        <v>191</v>
      </c>
      <c r="D716" s="186"/>
      <c r="E716" s="186"/>
      <c r="F716" s="186"/>
      <c r="G716" s="186"/>
      <c r="H716" s="186"/>
      <c r="I716" s="186"/>
      <c r="J716" s="187" t="s">
        <v>100</v>
      </c>
      <c r="K716" s="187"/>
      <c r="L716" s="187"/>
      <c r="M716" s="187"/>
      <c r="N716" s="187"/>
      <c r="O716" s="188" t="s">
        <v>117</v>
      </c>
      <c r="P716" s="189"/>
      <c r="Q716" s="189"/>
      <c r="R716" s="189"/>
      <c r="S716" s="189"/>
      <c r="T716" s="189"/>
      <c r="U716" s="189"/>
      <c r="V716" s="189"/>
      <c r="W716" s="189"/>
      <c r="X716" s="190"/>
      <c r="Y716" s="145">
        <v>0</v>
      </c>
      <c r="Z716" s="145"/>
      <c r="AA716" s="145"/>
      <c r="AB716" s="145"/>
      <c r="AC716" s="145"/>
      <c r="AD716" s="145">
        <v>291133</v>
      </c>
      <c r="AE716" s="145"/>
      <c r="AF716" s="145"/>
      <c r="AG716" s="145"/>
      <c r="AH716" s="145"/>
      <c r="AI716" s="182">
        <v>291133</v>
      </c>
      <c r="AJ716" s="183"/>
      <c r="AK716" s="183"/>
      <c r="AL716" s="183"/>
      <c r="AM716" s="184"/>
      <c r="AN716" s="182">
        <v>0</v>
      </c>
      <c r="AO716" s="183"/>
      <c r="AP716" s="183"/>
      <c r="AQ716" s="183"/>
      <c r="AR716" s="184"/>
      <c r="AS716" s="182">
        <v>291132.93</v>
      </c>
      <c r="AT716" s="183"/>
      <c r="AU716" s="183"/>
      <c r="AV716" s="183"/>
      <c r="AW716" s="184"/>
      <c r="AX716" s="182">
        <v>291132.93</v>
      </c>
      <c r="AY716" s="183"/>
      <c r="AZ716" s="183"/>
      <c r="BA716" s="183"/>
      <c r="BB716" s="184"/>
      <c r="BC716" s="182">
        <f t="shared" si="33"/>
        <v>0</v>
      </c>
      <c r="BD716" s="183"/>
      <c r="BE716" s="183"/>
      <c r="BF716" s="183"/>
      <c r="BG716" s="184"/>
      <c r="BH716" s="182">
        <f t="shared" si="34"/>
        <v>-7.0000000006984919E-2</v>
      </c>
      <c r="BI716" s="183"/>
      <c r="BJ716" s="183"/>
      <c r="BK716" s="183"/>
      <c r="BL716" s="184"/>
      <c r="BM716" s="182">
        <v>-7.0000000006984919E-2</v>
      </c>
      <c r="BN716" s="183"/>
      <c r="BO716" s="183"/>
      <c r="BP716" s="183"/>
      <c r="BQ716" s="184"/>
      <c r="BR716" s="1"/>
      <c r="BS716" s="1"/>
      <c r="BT716" s="1"/>
      <c r="BU716" s="1"/>
      <c r="BV716" s="1"/>
      <c r="BW716" s="1"/>
      <c r="BX716" s="1"/>
      <c r="BY716" s="1"/>
      <c r="BZ716" s="2"/>
    </row>
    <row r="717" spans="1:79" ht="18.75" customHeight="1">
      <c r="A717" s="85"/>
      <c r="B717" s="86"/>
      <c r="C717" s="178" t="s">
        <v>198</v>
      </c>
      <c r="D717" s="178"/>
      <c r="E717" s="178"/>
      <c r="F717" s="178"/>
      <c r="G717" s="178"/>
      <c r="H717" s="178"/>
      <c r="I717" s="178"/>
      <c r="J717" s="179" t="s">
        <v>98</v>
      </c>
      <c r="K717" s="179"/>
      <c r="L717" s="179"/>
      <c r="M717" s="179"/>
      <c r="N717" s="179"/>
      <c r="O717" s="179" t="s">
        <v>98</v>
      </c>
      <c r="P717" s="179"/>
      <c r="Q717" s="179"/>
      <c r="R717" s="179"/>
      <c r="S717" s="179"/>
      <c r="T717" s="179"/>
      <c r="U717" s="179"/>
      <c r="V717" s="179"/>
      <c r="W717" s="179"/>
      <c r="X717" s="179"/>
      <c r="Y717" s="201"/>
      <c r="Z717" s="202"/>
      <c r="AA717" s="202"/>
      <c r="AB717" s="202"/>
      <c r="AC717" s="203"/>
      <c r="AD717" s="145"/>
      <c r="AE717" s="145"/>
      <c r="AF717" s="145"/>
      <c r="AG717" s="145"/>
      <c r="AH717" s="14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
      <c r="BS717" s="1"/>
      <c r="BT717" s="1"/>
      <c r="BU717" s="1"/>
      <c r="BV717" s="1"/>
      <c r="BW717" s="1"/>
      <c r="BX717" s="1"/>
      <c r="BY717" s="1"/>
      <c r="BZ717" s="2"/>
    </row>
    <row r="718" spans="1:79" ht="38.25" customHeight="1">
      <c r="A718" s="185"/>
      <c r="B718" s="125"/>
      <c r="C718" s="186" t="s">
        <v>276</v>
      </c>
      <c r="D718" s="186"/>
      <c r="E718" s="186"/>
      <c r="F718" s="186"/>
      <c r="G718" s="186"/>
      <c r="H718" s="186"/>
      <c r="I718" s="186"/>
      <c r="J718" s="187" t="s">
        <v>214</v>
      </c>
      <c r="K718" s="187"/>
      <c r="L718" s="187"/>
      <c r="M718" s="187"/>
      <c r="N718" s="187"/>
      <c r="O718" s="188" t="s">
        <v>112</v>
      </c>
      <c r="P718" s="189"/>
      <c r="Q718" s="189"/>
      <c r="R718" s="189"/>
      <c r="S718" s="189"/>
      <c r="T718" s="189"/>
      <c r="U718" s="189"/>
      <c r="V718" s="189"/>
      <c r="W718" s="189"/>
      <c r="X718" s="190"/>
      <c r="Y718" s="145">
        <v>0</v>
      </c>
      <c r="Z718" s="145"/>
      <c r="AA718" s="145"/>
      <c r="AB718" s="145"/>
      <c r="AC718" s="145"/>
      <c r="AD718" s="145">
        <v>200</v>
      </c>
      <c r="AE718" s="145"/>
      <c r="AF718" s="145"/>
      <c r="AG718" s="145"/>
      <c r="AH718" s="145"/>
      <c r="AI718" s="182">
        <v>200</v>
      </c>
      <c r="AJ718" s="183"/>
      <c r="AK718" s="183"/>
      <c r="AL718" s="183"/>
      <c r="AM718" s="184"/>
      <c r="AN718" s="182">
        <v>0</v>
      </c>
      <c r="AO718" s="183"/>
      <c r="AP718" s="183"/>
      <c r="AQ718" s="183"/>
      <c r="AR718" s="184"/>
      <c r="AS718" s="182">
        <v>200</v>
      </c>
      <c r="AT718" s="183"/>
      <c r="AU718" s="183"/>
      <c r="AV718" s="183"/>
      <c r="AW718" s="184"/>
      <c r="AX718" s="182">
        <v>200</v>
      </c>
      <c r="AY718" s="183"/>
      <c r="AZ718" s="183"/>
      <c r="BA718" s="183"/>
      <c r="BB718" s="184"/>
      <c r="BC718" s="182">
        <f t="shared" si="33"/>
        <v>0</v>
      </c>
      <c r="BD718" s="183"/>
      <c r="BE718" s="183"/>
      <c r="BF718" s="183"/>
      <c r="BG718" s="184"/>
      <c r="BH718" s="182">
        <f t="shared" si="34"/>
        <v>0</v>
      </c>
      <c r="BI718" s="183"/>
      <c r="BJ718" s="183"/>
      <c r="BK718" s="183"/>
      <c r="BL718" s="184"/>
      <c r="BM718" s="182">
        <v>0</v>
      </c>
      <c r="BN718" s="183"/>
      <c r="BO718" s="183"/>
      <c r="BP718" s="183"/>
      <c r="BQ718" s="184"/>
      <c r="BR718" s="1"/>
      <c r="BS718" s="1"/>
      <c r="BT718" s="1"/>
      <c r="BU718" s="1"/>
      <c r="BV718" s="1"/>
      <c r="BW718" s="1"/>
      <c r="BX718" s="1"/>
      <c r="BY718" s="1"/>
      <c r="BZ718" s="2"/>
    </row>
    <row r="719" spans="1:79" ht="18.75" customHeight="1">
      <c r="A719" s="85"/>
      <c r="B719" s="86"/>
      <c r="C719" s="178" t="s">
        <v>281</v>
      </c>
      <c r="D719" s="178"/>
      <c r="E719" s="178"/>
      <c r="F719" s="178"/>
      <c r="G719" s="178"/>
      <c r="H719" s="178"/>
      <c r="I719" s="178"/>
      <c r="J719" s="179" t="s">
        <v>98</v>
      </c>
      <c r="K719" s="179"/>
      <c r="L719" s="179"/>
      <c r="M719" s="179"/>
      <c r="N719" s="179"/>
      <c r="O719" s="179" t="s">
        <v>98</v>
      </c>
      <c r="P719" s="179"/>
      <c r="Q719" s="179"/>
      <c r="R719" s="179"/>
      <c r="S719" s="179"/>
      <c r="T719" s="179"/>
      <c r="U719" s="179"/>
      <c r="V719" s="179"/>
      <c r="W719" s="179"/>
      <c r="X719" s="179"/>
      <c r="Y719" s="151"/>
      <c r="Z719" s="151"/>
      <c r="AA719" s="151"/>
      <c r="AB719" s="151"/>
      <c r="AC719" s="151"/>
      <c r="AD719" s="145"/>
      <c r="AE719" s="145"/>
      <c r="AF719" s="145"/>
      <c r="AG719" s="145"/>
      <c r="AH719" s="14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
      <c r="BS719" s="1"/>
      <c r="BT719" s="1"/>
      <c r="BU719" s="1"/>
      <c r="BV719" s="1"/>
      <c r="BW719" s="1"/>
      <c r="BX719" s="1"/>
      <c r="BY719" s="1"/>
      <c r="BZ719" s="2"/>
    </row>
    <row r="720" spans="1:79" ht="75.75" customHeight="1">
      <c r="A720" s="185"/>
      <c r="B720" s="125"/>
      <c r="C720" s="186" t="s">
        <v>353</v>
      </c>
      <c r="D720" s="186"/>
      <c r="E720" s="186"/>
      <c r="F720" s="186"/>
      <c r="G720" s="186"/>
      <c r="H720" s="186"/>
      <c r="I720" s="186"/>
      <c r="J720" s="187" t="s">
        <v>100</v>
      </c>
      <c r="K720" s="187"/>
      <c r="L720" s="187"/>
      <c r="M720" s="187"/>
      <c r="N720" s="187"/>
      <c r="O720" s="188" t="s">
        <v>201</v>
      </c>
      <c r="P720" s="189"/>
      <c r="Q720" s="189"/>
      <c r="R720" s="189"/>
      <c r="S720" s="189"/>
      <c r="T720" s="189"/>
      <c r="U720" s="189"/>
      <c r="V720" s="189"/>
      <c r="W720" s="189"/>
      <c r="X720" s="190"/>
      <c r="Y720" s="145">
        <v>0</v>
      </c>
      <c r="Z720" s="145"/>
      <c r="AA720" s="145"/>
      <c r="AB720" s="145"/>
      <c r="AC720" s="145"/>
      <c r="AD720" s="145">
        <v>1455.67</v>
      </c>
      <c r="AE720" s="145"/>
      <c r="AF720" s="145"/>
      <c r="AG720" s="145"/>
      <c r="AH720" s="145"/>
      <c r="AI720" s="182">
        <v>1455.67</v>
      </c>
      <c r="AJ720" s="183"/>
      <c r="AK720" s="183"/>
      <c r="AL720" s="183"/>
      <c r="AM720" s="184"/>
      <c r="AN720" s="182">
        <v>0</v>
      </c>
      <c r="AO720" s="183"/>
      <c r="AP720" s="183"/>
      <c r="AQ720" s="183"/>
      <c r="AR720" s="184"/>
      <c r="AS720" s="182">
        <v>1455.67</v>
      </c>
      <c r="AT720" s="183"/>
      <c r="AU720" s="183"/>
      <c r="AV720" s="183"/>
      <c r="AW720" s="184"/>
      <c r="AX720" s="182">
        <v>1455.67</v>
      </c>
      <c r="AY720" s="183"/>
      <c r="AZ720" s="183"/>
      <c r="BA720" s="183"/>
      <c r="BB720" s="184"/>
      <c r="BC720" s="182">
        <f t="shared" si="33"/>
        <v>0</v>
      </c>
      <c r="BD720" s="183"/>
      <c r="BE720" s="183"/>
      <c r="BF720" s="183"/>
      <c r="BG720" s="184"/>
      <c r="BH720" s="182">
        <f t="shared" si="34"/>
        <v>0</v>
      </c>
      <c r="BI720" s="183"/>
      <c r="BJ720" s="183"/>
      <c r="BK720" s="183"/>
      <c r="BL720" s="184"/>
      <c r="BM720" s="182">
        <v>0</v>
      </c>
      <c r="BN720" s="183"/>
      <c r="BO720" s="183"/>
      <c r="BP720" s="183"/>
      <c r="BQ720" s="184"/>
      <c r="BR720" s="1"/>
      <c r="BS720" s="1"/>
      <c r="BT720" s="1"/>
      <c r="BU720" s="1"/>
      <c r="BV720" s="1"/>
      <c r="BW720" s="1"/>
      <c r="BX720" s="1"/>
      <c r="BY720" s="1"/>
      <c r="BZ720" s="2"/>
    </row>
    <row r="721" spans="1:79" ht="18.75" customHeight="1">
      <c r="A721" s="85"/>
      <c r="B721" s="86"/>
      <c r="C721" s="178" t="s">
        <v>360</v>
      </c>
      <c r="D721" s="178"/>
      <c r="E721" s="178"/>
      <c r="F721" s="178"/>
      <c r="G721" s="178"/>
      <c r="H721" s="178"/>
      <c r="I721" s="178"/>
      <c r="J721" s="179" t="s">
        <v>98</v>
      </c>
      <c r="K721" s="179"/>
      <c r="L721" s="179"/>
      <c r="M721" s="179"/>
      <c r="N721" s="179"/>
      <c r="O721" s="179" t="s">
        <v>98</v>
      </c>
      <c r="P721" s="179"/>
      <c r="Q721" s="179"/>
      <c r="R721" s="179"/>
      <c r="S721" s="179"/>
      <c r="T721" s="179"/>
      <c r="U721" s="179"/>
      <c r="V721" s="179"/>
      <c r="W721" s="179"/>
      <c r="X721" s="179"/>
      <c r="Y721" s="151"/>
      <c r="Z721" s="151"/>
      <c r="AA721" s="151"/>
      <c r="AB721" s="151"/>
      <c r="AC721" s="151"/>
      <c r="AD721" s="145"/>
      <c r="AE721" s="145"/>
      <c r="AF721" s="145"/>
      <c r="AG721" s="145"/>
      <c r="AH721" s="14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
      <c r="BS721" s="1"/>
      <c r="BT721" s="1"/>
      <c r="BU721" s="1"/>
      <c r="BV721" s="1"/>
      <c r="BW721" s="1"/>
      <c r="BX721" s="1"/>
      <c r="BY721" s="1"/>
      <c r="BZ721" s="2"/>
    </row>
    <row r="722" spans="1:79" ht="51" customHeight="1">
      <c r="A722" s="185"/>
      <c r="B722" s="125"/>
      <c r="C722" s="186" t="s">
        <v>417</v>
      </c>
      <c r="D722" s="186"/>
      <c r="E722" s="186"/>
      <c r="F722" s="186"/>
      <c r="G722" s="186"/>
      <c r="H722" s="186"/>
      <c r="I722" s="186"/>
      <c r="J722" s="187" t="s">
        <v>362</v>
      </c>
      <c r="K722" s="187"/>
      <c r="L722" s="187"/>
      <c r="M722" s="187"/>
      <c r="N722" s="187"/>
      <c r="O722" s="188" t="s">
        <v>201</v>
      </c>
      <c r="P722" s="189"/>
      <c r="Q722" s="189"/>
      <c r="R722" s="189"/>
      <c r="S722" s="189"/>
      <c r="T722" s="189"/>
      <c r="U722" s="189"/>
      <c r="V722" s="189"/>
      <c r="W722" s="189"/>
      <c r="X722" s="190"/>
      <c r="Y722" s="145">
        <v>0</v>
      </c>
      <c r="Z722" s="145"/>
      <c r="AA722" s="145"/>
      <c r="AB722" s="145"/>
      <c r="AC722" s="145"/>
      <c r="AD722" s="145">
        <v>100</v>
      </c>
      <c r="AE722" s="145"/>
      <c r="AF722" s="145"/>
      <c r="AG722" s="145"/>
      <c r="AH722" s="145"/>
      <c r="AI722" s="182">
        <v>100</v>
      </c>
      <c r="AJ722" s="183"/>
      <c r="AK722" s="183"/>
      <c r="AL722" s="183"/>
      <c r="AM722" s="184"/>
      <c r="AN722" s="182">
        <v>0</v>
      </c>
      <c r="AO722" s="183"/>
      <c r="AP722" s="183"/>
      <c r="AQ722" s="183"/>
      <c r="AR722" s="184"/>
      <c r="AS722" s="182">
        <v>100</v>
      </c>
      <c r="AT722" s="183"/>
      <c r="AU722" s="183"/>
      <c r="AV722" s="183"/>
      <c r="AW722" s="184"/>
      <c r="AX722" s="182">
        <v>100</v>
      </c>
      <c r="AY722" s="183"/>
      <c r="AZ722" s="183"/>
      <c r="BA722" s="183"/>
      <c r="BB722" s="184"/>
      <c r="BC722" s="182">
        <f t="shared" si="33"/>
        <v>0</v>
      </c>
      <c r="BD722" s="183"/>
      <c r="BE722" s="183"/>
      <c r="BF722" s="183"/>
      <c r="BG722" s="184"/>
      <c r="BH722" s="182">
        <f t="shared" si="34"/>
        <v>0</v>
      </c>
      <c r="BI722" s="183"/>
      <c r="BJ722" s="183"/>
      <c r="BK722" s="183"/>
      <c r="BL722" s="184"/>
      <c r="BM722" s="182">
        <v>0</v>
      </c>
      <c r="BN722" s="183"/>
      <c r="BO722" s="183"/>
      <c r="BP722" s="183"/>
      <c r="BQ722" s="184"/>
      <c r="BR722" s="1"/>
      <c r="BS722" s="1"/>
      <c r="BT722" s="1"/>
      <c r="BU722" s="1"/>
      <c r="BV722" s="1"/>
      <c r="BW722" s="1"/>
      <c r="BX722" s="1"/>
      <c r="BY722" s="1"/>
      <c r="BZ722" s="2"/>
    </row>
    <row r="723" spans="1:79" s="6" customFormat="1" ht="71.25" customHeight="1">
      <c r="A723" s="85"/>
      <c r="B723" s="86"/>
      <c r="C723" s="178" t="s">
        <v>524</v>
      </c>
      <c r="D723" s="178"/>
      <c r="E723" s="178"/>
      <c r="F723" s="178"/>
      <c r="G723" s="178"/>
      <c r="H723" s="178"/>
      <c r="I723" s="178"/>
      <c r="J723" s="179"/>
      <c r="K723" s="179"/>
      <c r="L723" s="179"/>
      <c r="M723" s="179"/>
      <c r="N723" s="179"/>
      <c r="O723" s="179"/>
      <c r="P723" s="179"/>
      <c r="Q723" s="179"/>
      <c r="R723" s="179"/>
      <c r="S723" s="179"/>
      <c r="T723" s="179"/>
      <c r="U723" s="179"/>
      <c r="V723" s="179"/>
      <c r="W723" s="179"/>
      <c r="X723" s="179"/>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4"/>
      <c r="BS723" s="4"/>
      <c r="BT723" s="4"/>
      <c r="BU723" s="4"/>
      <c r="BV723" s="4"/>
      <c r="BW723" s="4"/>
      <c r="BX723" s="4"/>
      <c r="BY723" s="4"/>
      <c r="BZ723" s="5"/>
    </row>
    <row r="724" spans="1:79" s="6" customFormat="1" ht="18.75" customHeight="1">
      <c r="A724" s="85"/>
      <c r="B724" s="86"/>
      <c r="C724" s="178" t="s">
        <v>441</v>
      </c>
      <c r="D724" s="178"/>
      <c r="E724" s="178"/>
      <c r="F724" s="178"/>
      <c r="G724" s="178"/>
      <c r="H724" s="178"/>
      <c r="I724" s="178"/>
      <c r="J724" s="179" t="s">
        <v>98</v>
      </c>
      <c r="K724" s="179"/>
      <c r="L724" s="179"/>
      <c r="M724" s="179"/>
      <c r="N724" s="179"/>
      <c r="O724" s="179" t="s">
        <v>98</v>
      </c>
      <c r="P724" s="179"/>
      <c r="Q724" s="179"/>
      <c r="R724" s="179"/>
      <c r="S724" s="179"/>
      <c r="T724" s="179"/>
      <c r="U724" s="179"/>
      <c r="V724" s="179"/>
      <c r="W724" s="179"/>
      <c r="X724" s="179"/>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4"/>
      <c r="BS724" s="4"/>
      <c r="BT724" s="4"/>
      <c r="BU724" s="4"/>
      <c r="BV724" s="4"/>
      <c r="BW724" s="4"/>
      <c r="BX724" s="4"/>
      <c r="BY724" s="4"/>
      <c r="BZ724" s="5"/>
      <c r="CA724" s="6" t="s">
        <v>24</v>
      </c>
    </row>
    <row r="725" spans="1:79" ht="51" customHeight="1">
      <c r="A725" s="185"/>
      <c r="B725" s="125"/>
      <c r="C725" s="186" t="s">
        <v>192</v>
      </c>
      <c r="D725" s="186"/>
      <c r="E725" s="186"/>
      <c r="F725" s="186"/>
      <c r="G725" s="186"/>
      <c r="H725" s="186"/>
      <c r="I725" s="186"/>
      <c r="J725" s="187" t="s">
        <v>100</v>
      </c>
      <c r="K725" s="187"/>
      <c r="L725" s="187"/>
      <c r="M725" s="187"/>
      <c r="N725" s="187"/>
      <c r="O725" s="188" t="s">
        <v>117</v>
      </c>
      <c r="P725" s="189"/>
      <c r="Q725" s="189"/>
      <c r="R725" s="189"/>
      <c r="S725" s="189"/>
      <c r="T725" s="189"/>
      <c r="U725" s="189"/>
      <c r="V725" s="189"/>
      <c r="W725" s="189"/>
      <c r="X725" s="190"/>
      <c r="Y725" s="145">
        <v>0</v>
      </c>
      <c r="Z725" s="145"/>
      <c r="AA725" s="145"/>
      <c r="AB725" s="145"/>
      <c r="AC725" s="145"/>
      <c r="AD725" s="145">
        <v>108151</v>
      </c>
      <c r="AE725" s="145"/>
      <c r="AF725" s="145"/>
      <c r="AG725" s="145"/>
      <c r="AH725" s="145"/>
      <c r="AI725" s="182">
        <v>108151</v>
      </c>
      <c r="AJ725" s="183"/>
      <c r="AK725" s="183"/>
      <c r="AL725" s="183"/>
      <c r="AM725" s="184"/>
      <c r="AN725" s="182">
        <v>0</v>
      </c>
      <c r="AO725" s="183"/>
      <c r="AP725" s="183"/>
      <c r="AQ725" s="183"/>
      <c r="AR725" s="184"/>
      <c r="AS725" s="182">
        <v>108150.51</v>
      </c>
      <c r="AT725" s="183"/>
      <c r="AU725" s="183"/>
      <c r="AV725" s="183"/>
      <c r="AW725" s="184"/>
      <c r="AX725" s="182">
        <v>108150.51</v>
      </c>
      <c r="AY725" s="183"/>
      <c r="AZ725" s="183"/>
      <c r="BA725" s="183"/>
      <c r="BB725" s="184"/>
      <c r="BC725" s="182">
        <f t="shared" si="33"/>
        <v>0</v>
      </c>
      <c r="BD725" s="183"/>
      <c r="BE725" s="183"/>
      <c r="BF725" s="183"/>
      <c r="BG725" s="184"/>
      <c r="BH725" s="182">
        <f t="shared" si="34"/>
        <v>-0.49000000000523869</v>
      </c>
      <c r="BI725" s="183"/>
      <c r="BJ725" s="183"/>
      <c r="BK725" s="183"/>
      <c r="BL725" s="184"/>
      <c r="BM725" s="182">
        <v>-0.49000000000523869</v>
      </c>
      <c r="BN725" s="183"/>
      <c r="BO725" s="183"/>
      <c r="BP725" s="183"/>
      <c r="BQ725" s="184"/>
      <c r="BR725" s="1"/>
      <c r="BS725" s="1"/>
      <c r="BT725" s="1"/>
      <c r="BU725" s="1"/>
      <c r="BV725" s="1"/>
      <c r="BW725" s="1"/>
      <c r="BX725" s="1"/>
      <c r="BY725" s="1"/>
      <c r="BZ725" s="2"/>
    </row>
    <row r="726" spans="1:79" ht="81" customHeight="1">
      <c r="A726" s="185"/>
      <c r="B726" s="125"/>
      <c r="C726" s="186" t="s">
        <v>193</v>
      </c>
      <c r="D726" s="186"/>
      <c r="E726" s="186"/>
      <c r="F726" s="186"/>
      <c r="G726" s="186"/>
      <c r="H726" s="186"/>
      <c r="I726" s="186"/>
      <c r="J726" s="187" t="s">
        <v>100</v>
      </c>
      <c r="K726" s="187"/>
      <c r="L726" s="187"/>
      <c r="M726" s="187"/>
      <c r="N726" s="187"/>
      <c r="O726" s="188" t="s">
        <v>189</v>
      </c>
      <c r="P726" s="189"/>
      <c r="Q726" s="189"/>
      <c r="R726" s="189"/>
      <c r="S726" s="189"/>
      <c r="T726" s="189"/>
      <c r="U726" s="189"/>
      <c r="V726" s="189"/>
      <c r="W726" s="189"/>
      <c r="X726" s="190"/>
      <c r="Y726" s="145">
        <v>0</v>
      </c>
      <c r="Z726" s="145"/>
      <c r="AA726" s="145"/>
      <c r="AB726" s="145"/>
      <c r="AC726" s="145"/>
      <c r="AD726" s="145">
        <v>0</v>
      </c>
      <c r="AE726" s="145"/>
      <c r="AF726" s="145"/>
      <c r="AG726" s="145"/>
      <c r="AH726" s="145"/>
      <c r="AI726" s="182">
        <v>0</v>
      </c>
      <c r="AJ726" s="183"/>
      <c r="AK726" s="183"/>
      <c r="AL726" s="183"/>
      <c r="AM726" s="184"/>
      <c r="AN726" s="182">
        <v>0</v>
      </c>
      <c r="AO726" s="183"/>
      <c r="AP726" s="183"/>
      <c r="AQ726" s="183"/>
      <c r="AR726" s="184"/>
      <c r="AS726" s="182">
        <v>0</v>
      </c>
      <c r="AT726" s="183"/>
      <c r="AU726" s="183"/>
      <c r="AV726" s="183"/>
      <c r="AW726" s="184"/>
      <c r="AX726" s="182">
        <v>0</v>
      </c>
      <c r="AY726" s="183"/>
      <c r="AZ726" s="183"/>
      <c r="BA726" s="183"/>
      <c r="BB726" s="184"/>
      <c r="BC726" s="182">
        <f t="shared" si="33"/>
        <v>0</v>
      </c>
      <c r="BD726" s="183"/>
      <c r="BE726" s="183"/>
      <c r="BF726" s="183"/>
      <c r="BG726" s="184"/>
      <c r="BH726" s="182">
        <f t="shared" si="34"/>
        <v>0</v>
      </c>
      <c r="BI726" s="183"/>
      <c r="BJ726" s="183"/>
      <c r="BK726" s="183"/>
      <c r="BL726" s="184"/>
      <c r="BM726" s="182">
        <v>0</v>
      </c>
      <c r="BN726" s="183"/>
      <c r="BO726" s="183"/>
      <c r="BP726" s="183"/>
      <c r="BQ726" s="184"/>
      <c r="BR726" s="1"/>
      <c r="BS726" s="1"/>
      <c r="BT726" s="1"/>
      <c r="BU726" s="1"/>
      <c r="BV726" s="1"/>
      <c r="BW726" s="1"/>
      <c r="BX726" s="1"/>
      <c r="BY726" s="1"/>
      <c r="BZ726" s="2"/>
    </row>
    <row r="727" spans="1:79" ht="18.75" customHeight="1">
      <c r="A727" s="85"/>
      <c r="B727" s="86"/>
      <c r="C727" s="178" t="s">
        <v>198</v>
      </c>
      <c r="D727" s="178"/>
      <c r="E727" s="178"/>
      <c r="F727" s="178"/>
      <c r="G727" s="178"/>
      <c r="H727" s="178"/>
      <c r="I727" s="178"/>
      <c r="J727" s="179" t="s">
        <v>98</v>
      </c>
      <c r="K727" s="179"/>
      <c r="L727" s="179"/>
      <c r="M727" s="179"/>
      <c r="N727" s="179"/>
      <c r="O727" s="179" t="s">
        <v>98</v>
      </c>
      <c r="P727" s="179"/>
      <c r="Q727" s="179"/>
      <c r="R727" s="179"/>
      <c r="S727" s="179"/>
      <c r="T727" s="179"/>
      <c r="U727" s="179"/>
      <c r="V727" s="179"/>
      <c r="W727" s="179"/>
      <c r="X727" s="179"/>
      <c r="Y727" s="201"/>
      <c r="Z727" s="202"/>
      <c r="AA727" s="202"/>
      <c r="AB727" s="202"/>
      <c r="AC727" s="203"/>
      <c r="AD727" s="145"/>
      <c r="AE727" s="145"/>
      <c r="AF727" s="145"/>
      <c r="AG727" s="145"/>
      <c r="AH727" s="14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
      <c r="BS727" s="1"/>
      <c r="BT727" s="1"/>
      <c r="BU727" s="1"/>
      <c r="BV727" s="1"/>
      <c r="BW727" s="1"/>
      <c r="BX727" s="1"/>
      <c r="BY727" s="1"/>
      <c r="BZ727" s="2"/>
    </row>
    <row r="728" spans="1:79" ht="50.25" customHeight="1">
      <c r="A728" s="185"/>
      <c r="B728" s="125"/>
      <c r="C728" s="186" t="s">
        <v>277</v>
      </c>
      <c r="D728" s="186"/>
      <c r="E728" s="186"/>
      <c r="F728" s="186"/>
      <c r="G728" s="186"/>
      <c r="H728" s="186"/>
      <c r="I728" s="186"/>
      <c r="J728" s="187" t="s">
        <v>214</v>
      </c>
      <c r="K728" s="187"/>
      <c r="L728" s="187"/>
      <c r="M728" s="187"/>
      <c r="N728" s="187"/>
      <c r="O728" s="188" t="s">
        <v>112</v>
      </c>
      <c r="P728" s="189"/>
      <c r="Q728" s="189"/>
      <c r="R728" s="189"/>
      <c r="S728" s="189"/>
      <c r="T728" s="189"/>
      <c r="U728" s="189"/>
      <c r="V728" s="189"/>
      <c r="W728" s="189"/>
      <c r="X728" s="190"/>
      <c r="Y728" s="145">
        <v>0</v>
      </c>
      <c r="Z728" s="145"/>
      <c r="AA728" s="145"/>
      <c r="AB728" s="145"/>
      <c r="AC728" s="145"/>
      <c r="AD728" s="145">
        <v>200</v>
      </c>
      <c r="AE728" s="145"/>
      <c r="AF728" s="145"/>
      <c r="AG728" s="145"/>
      <c r="AH728" s="145"/>
      <c r="AI728" s="182">
        <v>200</v>
      </c>
      <c r="AJ728" s="183"/>
      <c r="AK728" s="183"/>
      <c r="AL728" s="183"/>
      <c r="AM728" s="184"/>
      <c r="AN728" s="182">
        <v>0</v>
      </c>
      <c r="AO728" s="183"/>
      <c r="AP728" s="183"/>
      <c r="AQ728" s="183"/>
      <c r="AR728" s="184"/>
      <c r="AS728" s="182">
        <v>200</v>
      </c>
      <c r="AT728" s="183"/>
      <c r="AU728" s="183"/>
      <c r="AV728" s="183"/>
      <c r="AW728" s="184"/>
      <c r="AX728" s="182">
        <v>200</v>
      </c>
      <c r="AY728" s="183"/>
      <c r="AZ728" s="183"/>
      <c r="BA728" s="183"/>
      <c r="BB728" s="184"/>
      <c r="BC728" s="182">
        <f t="shared" si="33"/>
        <v>0</v>
      </c>
      <c r="BD728" s="183"/>
      <c r="BE728" s="183"/>
      <c r="BF728" s="183"/>
      <c r="BG728" s="184"/>
      <c r="BH728" s="182">
        <f t="shared" si="34"/>
        <v>0</v>
      </c>
      <c r="BI728" s="183"/>
      <c r="BJ728" s="183"/>
      <c r="BK728" s="183"/>
      <c r="BL728" s="184"/>
      <c r="BM728" s="182">
        <v>0</v>
      </c>
      <c r="BN728" s="183"/>
      <c r="BO728" s="183"/>
      <c r="BP728" s="183"/>
      <c r="BQ728" s="184"/>
      <c r="BR728" s="1"/>
      <c r="BS728" s="1"/>
      <c r="BT728" s="1"/>
      <c r="BU728" s="1"/>
      <c r="BV728" s="1"/>
      <c r="BW728" s="1"/>
      <c r="BX728" s="1"/>
      <c r="BY728" s="1"/>
      <c r="BZ728" s="2"/>
    </row>
    <row r="729" spans="1:79" ht="18.75" customHeight="1">
      <c r="A729" s="85"/>
      <c r="B729" s="86"/>
      <c r="C729" s="178" t="s">
        <v>281</v>
      </c>
      <c r="D729" s="178"/>
      <c r="E729" s="178"/>
      <c r="F729" s="178"/>
      <c r="G729" s="178"/>
      <c r="H729" s="178"/>
      <c r="I729" s="178"/>
      <c r="J729" s="179" t="s">
        <v>98</v>
      </c>
      <c r="K729" s="179"/>
      <c r="L729" s="179"/>
      <c r="M729" s="179"/>
      <c r="N729" s="179"/>
      <c r="O729" s="179" t="s">
        <v>98</v>
      </c>
      <c r="P729" s="179"/>
      <c r="Q729" s="179"/>
      <c r="R729" s="179"/>
      <c r="S729" s="179"/>
      <c r="T729" s="179"/>
      <c r="U729" s="179"/>
      <c r="V729" s="179"/>
      <c r="W729" s="179"/>
      <c r="X729" s="179"/>
      <c r="Y729" s="151"/>
      <c r="Z729" s="151"/>
      <c r="AA729" s="151"/>
      <c r="AB729" s="151"/>
      <c r="AC729" s="151"/>
      <c r="AD729" s="145"/>
      <c r="AE729" s="145"/>
      <c r="AF729" s="145"/>
      <c r="AG729" s="145"/>
      <c r="AH729" s="14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
      <c r="BS729" s="1"/>
      <c r="BT729" s="1"/>
      <c r="BU729" s="1"/>
      <c r="BV729" s="1"/>
      <c r="BW729" s="1"/>
      <c r="BX729" s="1"/>
      <c r="BY729" s="1"/>
      <c r="BZ729" s="2"/>
    </row>
    <row r="730" spans="1:79" ht="67.5" customHeight="1">
      <c r="A730" s="185"/>
      <c r="B730" s="125"/>
      <c r="C730" s="186" t="s">
        <v>354</v>
      </c>
      <c r="D730" s="186"/>
      <c r="E730" s="186"/>
      <c r="F730" s="186"/>
      <c r="G730" s="186"/>
      <c r="H730" s="186"/>
      <c r="I730" s="186"/>
      <c r="J730" s="187" t="s">
        <v>100</v>
      </c>
      <c r="K730" s="187"/>
      <c r="L730" s="187"/>
      <c r="M730" s="187"/>
      <c r="N730" s="187"/>
      <c r="O730" s="188" t="s">
        <v>201</v>
      </c>
      <c r="P730" s="189"/>
      <c r="Q730" s="189"/>
      <c r="R730" s="189"/>
      <c r="S730" s="189"/>
      <c r="T730" s="189"/>
      <c r="U730" s="189"/>
      <c r="V730" s="189"/>
      <c r="W730" s="189"/>
      <c r="X730" s="190"/>
      <c r="Y730" s="145">
        <v>0</v>
      </c>
      <c r="Z730" s="145"/>
      <c r="AA730" s="145"/>
      <c r="AB730" s="145"/>
      <c r="AC730" s="145"/>
      <c r="AD730" s="145">
        <v>5000</v>
      </c>
      <c r="AE730" s="145"/>
      <c r="AF730" s="145"/>
      <c r="AG730" s="145"/>
      <c r="AH730" s="145"/>
      <c r="AI730" s="182">
        <v>5000</v>
      </c>
      <c r="AJ730" s="183"/>
      <c r="AK730" s="183"/>
      <c r="AL730" s="183"/>
      <c r="AM730" s="184"/>
      <c r="AN730" s="182">
        <v>0</v>
      </c>
      <c r="AO730" s="183"/>
      <c r="AP730" s="183"/>
      <c r="AQ730" s="183"/>
      <c r="AR730" s="184"/>
      <c r="AS730" s="182">
        <v>5000</v>
      </c>
      <c r="AT730" s="183"/>
      <c r="AU730" s="183"/>
      <c r="AV730" s="183"/>
      <c r="AW730" s="184"/>
      <c r="AX730" s="182">
        <v>5000</v>
      </c>
      <c r="AY730" s="183"/>
      <c r="AZ730" s="183"/>
      <c r="BA730" s="183"/>
      <c r="BB730" s="184"/>
      <c r="BC730" s="182">
        <f t="shared" si="33"/>
        <v>0</v>
      </c>
      <c r="BD730" s="183"/>
      <c r="BE730" s="183"/>
      <c r="BF730" s="183"/>
      <c r="BG730" s="184"/>
      <c r="BH730" s="182">
        <f t="shared" si="34"/>
        <v>0</v>
      </c>
      <c r="BI730" s="183"/>
      <c r="BJ730" s="183"/>
      <c r="BK730" s="183"/>
      <c r="BL730" s="184"/>
      <c r="BM730" s="182">
        <v>0</v>
      </c>
      <c r="BN730" s="183"/>
      <c r="BO730" s="183"/>
      <c r="BP730" s="183"/>
      <c r="BQ730" s="184"/>
      <c r="BR730" s="1"/>
      <c r="BS730" s="1"/>
      <c r="BT730" s="1"/>
      <c r="BU730" s="1"/>
      <c r="BV730" s="1"/>
      <c r="BW730" s="1"/>
      <c r="BX730" s="1"/>
      <c r="BY730" s="1"/>
      <c r="BZ730" s="2"/>
    </row>
    <row r="731" spans="1:79" ht="76.5" customHeight="1">
      <c r="A731" s="185"/>
      <c r="B731" s="125"/>
      <c r="C731" s="186" t="s">
        <v>355</v>
      </c>
      <c r="D731" s="186"/>
      <c r="E731" s="186"/>
      <c r="F731" s="186"/>
      <c r="G731" s="186"/>
      <c r="H731" s="186"/>
      <c r="I731" s="186"/>
      <c r="J731" s="187" t="s">
        <v>100</v>
      </c>
      <c r="K731" s="187"/>
      <c r="L731" s="187"/>
      <c r="M731" s="187"/>
      <c r="N731" s="187"/>
      <c r="O731" s="188" t="s">
        <v>201</v>
      </c>
      <c r="P731" s="189"/>
      <c r="Q731" s="189"/>
      <c r="R731" s="189"/>
      <c r="S731" s="189"/>
      <c r="T731" s="189"/>
      <c r="U731" s="189"/>
      <c r="V731" s="189"/>
      <c r="W731" s="189"/>
      <c r="X731" s="190"/>
      <c r="Y731" s="145">
        <v>0</v>
      </c>
      <c r="Z731" s="145"/>
      <c r="AA731" s="145"/>
      <c r="AB731" s="145"/>
      <c r="AC731" s="145"/>
      <c r="AD731" s="145">
        <v>515.76499999999999</v>
      </c>
      <c r="AE731" s="145"/>
      <c r="AF731" s="145"/>
      <c r="AG731" s="145"/>
      <c r="AH731" s="145"/>
      <c r="AI731" s="182">
        <v>515.76499999999999</v>
      </c>
      <c r="AJ731" s="183"/>
      <c r="AK731" s="183"/>
      <c r="AL731" s="183"/>
      <c r="AM731" s="184"/>
      <c r="AN731" s="182">
        <v>0</v>
      </c>
      <c r="AO731" s="183"/>
      <c r="AP731" s="183"/>
      <c r="AQ731" s="183"/>
      <c r="AR731" s="184"/>
      <c r="AS731" s="182">
        <v>515.76</v>
      </c>
      <c r="AT731" s="183"/>
      <c r="AU731" s="183"/>
      <c r="AV731" s="183"/>
      <c r="AW731" s="184"/>
      <c r="AX731" s="182">
        <v>515.76</v>
      </c>
      <c r="AY731" s="183"/>
      <c r="AZ731" s="183"/>
      <c r="BA731" s="183"/>
      <c r="BB731" s="184"/>
      <c r="BC731" s="182">
        <f t="shared" si="33"/>
        <v>0</v>
      </c>
      <c r="BD731" s="183"/>
      <c r="BE731" s="183"/>
      <c r="BF731" s="183"/>
      <c r="BG731" s="184"/>
      <c r="BH731" s="182">
        <f t="shared" si="34"/>
        <v>-4.9999999999954525E-3</v>
      </c>
      <c r="BI731" s="183"/>
      <c r="BJ731" s="183"/>
      <c r="BK731" s="183"/>
      <c r="BL731" s="184"/>
      <c r="BM731" s="182">
        <v>-4.9999999999954525E-3</v>
      </c>
      <c r="BN731" s="183"/>
      <c r="BO731" s="183"/>
      <c r="BP731" s="183"/>
      <c r="BQ731" s="184"/>
      <c r="BR731" s="1"/>
      <c r="BS731" s="1"/>
      <c r="BT731" s="1"/>
      <c r="BU731" s="1"/>
      <c r="BV731" s="1"/>
      <c r="BW731" s="1"/>
      <c r="BX731" s="1"/>
      <c r="BY731" s="1"/>
      <c r="BZ731" s="2"/>
    </row>
    <row r="732" spans="1:79" ht="18.75" customHeight="1">
      <c r="A732" s="85"/>
      <c r="B732" s="86"/>
      <c r="C732" s="178" t="s">
        <v>360</v>
      </c>
      <c r="D732" s="178"/>
      <c r="E732" s="178"/>
      <c r="F732" s="178"/>
      <c r="G732" s="178"/>
      <c r="H732" s="178"/>
      <c r="I732" s="178"/>
      <c r="J732" s="179" t="s">
        <v>98</v>
      </c>
      <c r="K732" s="179"/>
      <c r="L732" s="179"/>
      <c r="M732" s="179"/>
      <c r="N732" s="179"/>
      <c r="O732" s="179" t="s">
        <v>98</v>
      </c>
      <c r="P732" s="179"/>
      <c r="Q732" s="179"/>
      <c r="R732" s="179"/>
      <c r="S732" s="179"/>
      <c r="T732" s="179"/>
      <c r="U732" s="179"/>
      <c r="V732" s="179"/>
      <c r="W732" s="179"/>
      <c r="X732" s="179"/>
      <c r="Y732" s="151"/>
      <c r="Z732" s="151"/>
      <c r="AA732" s="151"/>
      <c r="AB732" s="151"/>
      <c r="AC732" s="151"/>
      <c r="AD732" s="145"/>
      <c r="AE732" s="145"/>
      <c r="AF732" s="145"/>
      <c r="AG732" s="145"/>
      <c r="AH732" s="14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
      <c r="BS732" s="1"/>
      <c r="BT732" s="1"/>
      <c r="BU732" s="1"/>
      <c r="BV732" s="1"/>
      <c r="BW732" s="1"/>
      <c r="BX732" s="1"/>
      <c r="BY732" s="1"/>
      <c r="BZ732" s="2"/>
    </row>
    <row r="733" spans="1:79" ht="74.25" customHeight="1">
      <c r="A733" s="185"/>
      <c r="B733" s="125"/>
      <c r="C733" s="186" t="s">
        <v>418</v>
      </c>
      <c r="D733" s="186"/>
      <c r="E733" s="186"/>
      <c r="F733" s="186"/>
      <c r="G733" s="186"/>
      <c r="H733" s="186"/>
      <c r="I733" s="186"/>
      <c r="J733" s="187" t="s">
        <v>362</v>
      </c>
      <c r="K733" s="187"/>
      <c r="L733" s="187"/>
      <c r="M733" s="187"/>
      <c r="N733" s="187"/>
      <c r="O733" s="188" t="s">
        <v>201</v>
      </c>
      <c r="P733" s="189"/>
      <c r="Q733" s="189"/>
      <c r="R733" s="189"/>
      <c r="S733" s="189"/>
      <c r="T733" s="189"/>
      <c r="U733" s="189"/>
      <c r="V733" s="189"/>
      <c r="W733" s="189"/>
      <c r="X733" s="190"/>
      <c r="Y733" s="145">
        <v>0</v>
      </c>
      <c r="Z733" s="145"/>
      <c r="AA733" s="145"/>
      <c r="AB733" s="145"/>
      <c r="AC733" s="145"/>
      <c r="AD733" s="145">
        <v>100</v>
      </c>
      <c r="AE733" s="145"/>
      <c r="AF733" s="145"/>
      <c r="AG733" s="145"/>
      <c r="AH733" s="145"/>
      <c r="AI733" s="182">
        <v>100</v>
      </c>
      <c r="AJ733" s="183"/>
      <c r="AK733" s="183"/>
      <c r="AL733" s="183"/>
      <c r="AM733" s="184"/>
      <c r="AN733" s="182">
        <v>0</v>
      </c>
      <c r="AO733" s="183"/>
      <c r="AP733" s="183"/>
      <c r="AQ733" s="183"/>
      <c r="AR733" s="184"/>
      <c r="AS733" s="182">
        <v>100</v>
      </c>
      <c r="AT733" s="183"/>
      <c r="AU733" s="183"/>
      <c r="AV733" s="183"/>
      <c r="AW733" s="184"/>
      <c r="AX733" s="182">
        <v>100</v>
      </c>
      <c r="AY733" s="183"/>
      <c r="AZ733" s="183"/>
      <c r="BA733" s="183"/>
      <c r="BB733" s="184"/>
      <c r="BC733" s="182">
        <f t="shared" si="33"/>
        <v>0</v>
      </c>
      <c r="BD733" s="183"/>
      <c r="BE733" s="183"/>
      <c r="BF733" s="183"/>
      <c r="BG733" s="184"/>
      <c r="BH733" s="182">
        <f t="shared" si="34"/>
        <v>0</v>
      </c>
      <c r="BI733" s="183"/>
      <c r="BJ733" s="183"/>
      <c r="BK733" s="183"/>
      <c r="BL733" s="184"/>
      <c r="BM733" s="182">
        <v>0</v>
      </c>
      <c r="BN733" s="183"/>
      <c r="BO733" s="183"/>
      <c r="BP733" s="183"/>
      <c r="BQ733" s="184"/>
      <c r="BR733" s="1"/>
      <c r="BS733" s="1"/>
      <c r="BT733" s="1"/>
      <c r="BU733" s="1"/>
      <c r="BV733" s="1"/>
      <c r="BW733" s="1"/>
      <c r="BX733" s="1"/>
      <c r="BY733" s="1"/>
      <c r="BZ733" s="2"/>
    </row>
    <row r="734" spans="1:79" s="6" customFormat="1" ht="70.5" customHeight="1">
      <c r="A734" s="85"/>
      <c r="B734" s="86"/>
      <c r="C734" s="178" t="s">
        <v>525</v>
      </c>
      <c r="D734" s="178"/>
      <c r="E734" s="178"/>
      <c r="F734" s="178"/>
      <c r="G734" s="178"/>
      <c r="H734" s="178"/>
      <c r="I734" s="178"/>
      <c r="J734" s="179" t="s">
        <v>98</v>
      </c>
      <c r="K734" s="179"/>
      <c r="L734" s="179"/>
      <c r="M734" s="179"/>
      <c r="N734" s="179"/>
      <c r="O734" s="179" t="s">
        <v>98</v>
      </c>
      <c r="P734" s="179"/>
      <c r="Q734" s="179"/>
      <c r="R734" s="179"/>
      <c r="S734" s="179"/>
      <c r="T734" s="179"/>
      <c r="U734" s="179"/>
      <c r="V734" s="179"/>
      <c r="W734" s="179"/>
      <c r="X734" s="179"/>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4"/>
      <c r="BS734" s="4"/>
      <c r="BT734" s="4"/>
      <c r="BU734" s="4"/>
      <c r="BV734" s="4"/>
      <c r="BW734" s="4"/>
      <c r="BX734" s="4"/>
      <c r="BY734" s="4"/>
      <c r="BZ734" s="5"/>
      <c r="CA734" s="6" t="s">
        <v>24</v>
      </c>
    </row>
    <row r="735" spans="1:79" s="6" customFormat="1" ht="18.75" customHeight="1">
      <c r="A735" s="85"/>
      <c r="B735" s="86"/>
      <c r="C735" s="178" t="s">
        <v>441</v>
      </c>
      <c r="D735" s="178"/>
      <c r="E735" s="178"/>
      <c r="F735" s="178"/>
      <c r="G735" s="178"/>
      <c r="H735" s="178"/>
      <c r="I735" s="178"/>
      <c r="J735" s="179" t="s">
        <v>98</v>
      </c>
      <c r="K735" s="179"/>
      <c r="L735" s="179"/>
      <c r="M735" s="179"/>
      <c r="N735" s="179"/>
      <c r="O735" s="179" t="s">
        <v>98</v>
      </c>
      <c r="P735" s="179"/>
      <c r="Q735" s="179"/>
      <c r="R735" s="179"/>
      <c r="S735" s="179"/>
      <c r="T735" s="179"/>
      <c r="U735" s="179"/>
      <c r="V735" s="179"/>
      <c r="W735" s="179"/>
      <c r="X735" s="179"/>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4"/>
      <c r="BS735" s="4"/>
      <c r="BT735" s="4"/>
      <c r="BU735" s="4"/>
      <c r="BV735" s="4"/>
      <c r="BW735" s="4"/>
      <c r="BX735" s="4"/>
      <c r="BY735" s="4"/>
      <c r="BZ735" s="5"/>
      <c r="CA735" s="6" t="s">
        <v>24</v>
      </c>
    </row>
    <row r="736" spans="1:79" ht="78" customHeight="1">
      <c r="A736" s="185"/>
      <c r="B736" s="125"/>
      <c r="C736" s="186" t="s">
        <v>194</v>
      </c>
      <c r="D736" s="186"/>
      <c r="E736" s="186"/>
      <c r="F736" s="186"/>
      <c r="G736" s="186"/>
      <c r="H736" s="186"/>
      <c r="I736" s="186"/>
      <c r="J736" s="187" t="s">
        <v>100</v>
      </c>
      <c r="K736" s="187"/>
      <c r="L736" s="187"/>
      <c r="M736" s="187"/>
      <c r="N736" s="187"/>
      <c r="O736" s="188" t="s">
        <v>117</v>
      </c>
      <c r="P736" s="189"/>
      <c r="Q736" s="189"/>
      <c r="R736" s="189"/>
      <c r="S736" s="189"/>
      <c r="T736" s="189"/>
      <c r="U736" s="189"/>
      <c r="V736" s="189"/>
      <c r="W736" s="189"/>
      <c r="X736" s="190"/>
      <c r="Y736" s="145">
        <v>0</v>
      </c>
      <c r="Z736" s="145"/>
      <c r="AA736" s="145"/>
      <c r="AB736" s="145"/>
      <c r="AC736" s="145"/>
      <c r="AD736" s="145">
        <v>291729</v>
      </c>
      <c r="AE736" s="145"/>
      <c r="AF736" s="145"/>
      <c r="AG736" s="145"/>
      <c r="AH736" s="145"/>
      <c r="AI736" s="182">
        <v>291729</v>
      </c>
      <c r="AJ736" s="183"/>
      <c r="AK736" s="183"/>
      <c r="AL736" s="183"/>
      <c r="AM736" s="184"/>
      <c r="AN736" s="182">
        <v>0</v>
      </c>
      <c r="AO736" s="183"/>
      <c r="AP736" s="183"/>
      <c r="AQ736" s="183"/>
      <c r="AR736" s="184"/>
      <c r="AS736" s="182">
        <v>291728.3</v>
      </c>
      <c r="AT736" s="183"/>
      <c r="AU736" s="183"/>
      <c r="AV736" s="183"/>
      <c r="AW736" s="184"/>
      <c r="AX736" s="182">
        <v>291728.3</v>
      </c>
      <c r="AY736" s="183"/>
      <c r="AZ736" s="183"/>
      <c r="BA736" s="183"/>
      <c r="BB736" s="184"/>
      <c r="BC736" s="182">
        <f t="shared" si="33"/>
        <v>0</v>
      </c>
      <c r="BD736" s="183"/>
      <c r="BE736" s="183"/>
      <c r="BF736" s="183"/>
      <c r="BG736" s="184"/>
      <c r="BH736" s="182">
        <f t="shared" si="34"/>
        <v>-0.70000000001164153</v>
      </c>
      <c r="BI736" s="183"/>
      <c r="BJ736" s="183"/>
      <c r="BK736" s="183"/>
      <c r="BL736" s="184"/>
      <c r="BM736" s="182">
        <v>-0.70000000001164153</v>
      </c>
      <c r="BN736" s="183"/>
      <c r="BO736" s="183"/>
      <c r="BP736" s="183"/>
      <c r="BQ736" s="184"/>
      <c r="BR736" s="1"/>
      <c r="BS736" s="1"/>
      <c r="BT736" s="1"/>
      <c r="BU736" s="1"/>
      <c r="BV736" s="1"/>
      <c r="BW736" s="1"/>
      <c r="BX736" s="1"/>
      <c r="BY736" s="1"/>
      <c r="BZ736" s="2"/>
    </row>
    <row r="737" spans="1:79" ht="18.75" customHeight="1">
      <c r="A737" s="85"/>
      <c r="B737" s="86"/>
      <c r="C737" s="178" t="s">
        <v>198</v>
      </c>
      <c r="D737" s="178"/>
      <c r="E737" s="178"/>
      <c r="F737" s="178"/>
      <c r="G737" s="178"/>
      <c r="H737" s="178"/>
      <c r="I737" s="178"/>
      <c r="J737" s="179" t="s">
        <v>98</v>
      </c>
      <c r="K737" s="179"/>
      <c r="L737" s="179"/>
      <c r="M737" s="179"/>
      <c r="N737" s="179"/>
      <c r="O737" s="179" t="s">
        <v>98</v>
      </c>
      <c r="P737" s="179"/>
      <c r="Q737" s="179"/>
      <c r="R737" s="179"/>
      <c r="S737" s="179"/>
      <c r="T737" s="179"/>
      <c r="U737" s="179"/>
      <c r="V737" s="179"/>
      <c r="W737" s="179"/>
      <c r="X737" s="179"/>
      <c r="Y737" s="201"/>
      <c r="Z737" s="202"/>
      <c r="AA737" s="202"/>
      <c r="AB737" s="202"/>
      <c r="AC737" s="203"/>
      <c r="AD737" s="145"/>
      <c r="AE737" s="145"/>
      <c r="AF737" s="145"/>
      <c r="AG737" s="145"/>
      <c r="AH737" s="14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c r="BR737" s="1"/>
      <c r="BS737" s="1"/>
      <c r="BT737" s="1"/>
      <c r="BU737" s="1"/>
      <c r="BV737" s="1"/>
      <c r="BW737" s="1"/>
      <c r="BX737" s="1"/>
      <c r="BY737" s="1"/>
      <c r="BZ737" s="2"/>
    </row>
    <row r="738" spans="1:79" ht="72" customHeight="1">
      <c r="A738" s="185"/>
      <c r="B738" s="125"/>
      <c r="C738" s="186" t="s">
        <v>278</v>
      </c>
      <c r="D738" s="186"/>
      <c r="E738" s="186"/>
      <c r="F738" s="186"/>
      <c r="G738" s="186"/>
      <c r="H738" s="186"/>
      <c r="I738" s="186"/>
      <c r="J738" s="187" t="s">
        <v>214</v>
      </c>
      <c r="K738" s="187"/>
      <c r="L738" s="187"/>
      <c r="M738" s="187"/>
      <c r="N738" s="187"/>
      <c r="O738" s="188" t="s">
        <v>112</v>
      </c>
      <c r="P738" s="189"/>
      <c r="Q738" s="189"/>
      <c r="R738" s="189"/>
      <c r="S738" s="189"/>
      <c r="T738" s="189"/>
      <c r="U738" s="189"/>
      <c r="V738" s="189"/>
      <c r="W738" s="189"/>
      <c r="X738" s="190"/>
      <c r="Y738" s="145">
        <v>0</v>
      </c>
      <c r="Z738" s="145"/>
      <c r="AA738" s="145"/>
      <c r="AB738" s="145"/>
      <c r="AC738" s="145"/>
      <c r="AD738" s="145">
        <v>200</v>
      </c>
      <c r="AE738" s="145"/>
      <c r="AF738" s="145"/>
      <c r="AG738" s="145"/>
      <c r="AH738" s="145"/>
      <c r="AI738" s="182">
        <v>200</v>
      </c>
      <c r="AJ738" s="183"/>
      <c r="AK738" s="183"/>
      <c r="AL738" s="183"/>
      <c r="AM738" s="184"/>
      <c r="AN738" s="182">
        <v>0</v>
      </c>
      <c r="AO738" s="183"/>
      <c r="AP738" s="183"/>
      <c r="AQ738" s="183"/>
      <c r="AR738" s="184"/>
      <c r="AS738" s="182">
        <v>200</v>
      </c>
      <c r="AT738" s="183"/>
      <c r="AU738" s="183"/>
      <c r="AV738" s="183"/>
      <c r="AW738" s="184"/>
      <c r="AX738" s="182">
        <v>200</v>
      </c>
      <c r="AY738" s="183"/>
      <c r="AZ738" s="183"/>
      <c r="BA738" s="183"/>
      <c r="BB738" s="184"/>
      <c r="BC738" s="182">
        <f t="shared" si="33"/>
        <v>0</v>
      </c>
      <c r="BD738" s="183"/>
      <c r="BE738" s="183"/>
      <c r="BF738" s="183"/>
      <c r="BG738" s="184"/>
      <c r="BH738" s="182">
        <f t="shared" si="34"/>
        <v>0</v>
      </c>
      <c r="BI738" s="183"/>
      <c r="BJ738" s="183"/>
      <c r="BK738" s="183"/>
      <c r="BL738" s="184"/>
      <c r="BM738" s="182">
        <v>0</v>
      </c>
      <c r="BN738" s="183"/>
      <c r="BO738" s="183"/>
      <c r="BP738" s="183"/>
      <c r="BQ738" s="184"/>
      <c r="BR738" s="1"/>
      <c r="BS738" s="1"/>
      <c r="BT738" s="1"/>
      <c r="BU738" s="1"/>
      <c r="BV738" s="1"/>
      <c r="BW738" s="1"/>
      <c r="BX738" s="1"/>
      <c r="BY738" s="1"/>
      <c r="BZ738" s="2"/>
    </row>
    <row r="739" spans="1:79" ht="18.75" customHeight="1">
      <c r="A739" s="85"/>
      <c r="B739" s="86"/>
      <c r="C739" s="178" t="s">
        <v>281</v>
      </c>
      <c r="D739" s="178"/>
      <c r="E739" s="178"/>
      <c r="F739" s="178"/>
      <c r="G739" s="178"/>
      <c r="H739" s="178"/>
      <c r="I739" s="178"/>
      <c r="J739" s="179" t="s">
        <v>98</v>
      </c>
      <c r="K739" s="179"/>
      <c r="L739" s="179"/>
      <c r="M739" s="179"/>
      <c r="N739" s="179"/>
      <c r="O739" s="179" t="s">
        <v>98</v>
      </c>
      <c r="P739" s="179"/>
      <c r="Q739" s="179"/>
      <c r="R739" s="179"/>
      <c r="S739" s="179"/>
      <c r="T739" s="179"/>
      <c r="U739" s="179"/>
      <c r="V739" s="179"/>
      <c r="W739" s="179"/>
      <c r="X739" s="179"/>
      <c r="Y739" s="151"/>
      <c r="Z739" s="151"/>
      <c r="AA739" s="151"/>
      <c r="AB739" s="151"/>
      <c r="AC739" s="151"/>
      <c r="AD739" s="145"/>
      <c r="AE739" s="145"/>
      <c r="AF739" s="145"/>
      <c r="AG739" s="145"/>
      <c r="AH739" s="14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
      <c r="BS739" s="1"/>
      <c r="BT739" s="1"/>
      <c r="BU739" s="1"/>
      <c r="BV739" s="1"/>
      <c r="BW739" s="1"/>
      <c r="BX739" s="1"/>
      <c r="BY739" s="1"/>
      <c r="BZ739" s="2"/>
    </row>
    <row r="740" spans="1:79" ht="96.75" customHeight="1">
      <c r="A740" s="185"/>
      <c r="B740" s="125"/>
      <c r="C740" s="186" t="s">
        <v>356</v>
      </c>
      <c r="D740" s="186"/>
      <c r="E740" s="186"/>
      <c r="F740" s="186"/>
      <c r="G740" s="186"/>
      <c r="H740" s="186"/>
      <c r="I740" s="186"/>
      <c r="J740" s="187" t="s">
        <v>100</v>
      </c>
      <c r="K740" s="187"/>
      <c r="L740" s="187"/>
      <c r="M740" s="187"/>
      <c r="N740" s="187"/>
      <c r="O740" s="188" t="s">
        <v>201</v>
      </c>
      <c r="P740" s="189"/>
      <c r="Q740" s="189"/>
      <c r="R740" s="189"/>
      <c r="S740" s="189"/>
      <c r="T740" s="189"/>
      <c r="U740" s="189"/>
      <c r="V740" s="189"/>
      <c r="W740" s="189"/>
      <c r="X740" s="190"/>
      <c r="Y740" s="145">
        <v>0</v>
      </c>
      <c r="Z740" s="145"/>
      <c r="AA740" s="145"/>
      <c r="AB740" s="145"/>
      <c r="AC740" s="145"/>
      <c r="AD740" s="145">
        <v>1458.65</v>
      </c>
      <c r="AE740" s="145"/>
      <c r="AF740" s="145"/>
      <c r="AG740" s="145"/>
      <c r="AH740" s="145"/>
      <c r="AI740" s="182">
        <v>1458.65</v>
      </c>
      <c r="AJ740" s="183"/>
      <c r="AK740" s="183"/>
      <c r="AL740" s="183"/>
      <c r="AM740" s="184"/>
      <c r="AN740" s="182">
        <v>0</v>
      </c>
      <c r="AO740" s="183"/>
      <c r="AP740" s="183"/>
      <c r="AQ740" s="183"/>
      <c r="AR740" s="184"/>
      <c r="AS740" s="182">
        <v>1458.65</v>
      </c>
      <c r="AT740" s="183"/>
      <c r="AU740" s="183"/>
      <c r="AV740" s="183"/>
      <c r="AW740" s="184"/>
      <c r="AX740" s="182">
        <v>1458.65</v>
      </c>
      <c r="AY740" s="183"/>
      <c r="AZ740" s="183"/>
      <c r="BA740" s="183"/>
      <c r="BB740" s="184"/>
      <c r="BC740" s="182">
        <f t="shared" si="33"/>
        <v>0</v>
      </c>
      <c r="BD740" s="183"/>
      <c r="BE740" s="183"/>
      <c r="BF740" s="183"/>
      <c r="BG740" s="184"/>
      <c r="BH740" s="182">
        <f t="shared" si="34"/>
        <v>0</v>
      </c>
      <c r="BI740" s="183"/>
      <c r="BJ740" s="183"/>
      <c r="BK740" s="183"/>
      <c r="BL740" s="184"/>
      <c r="BM740" s="182">
        <v>0</v>
      </c>
      <c r="BN740" s="183"/>
      <c r="BO740" s="183"/>
      <c r="BP740" s="183"/>
      <c r="BQ740" s="184"/>
      <c r="BR740" s="1"/>
      <c r="BS740" s="1"/>
      <c r="BT740" s="1"/>
      <c r="BU740" s="1"/>
      <c r="BV740" s="1"/>
      <c r="BW740" s="1"/>
      <c r="BX740" s="1"/>
      <c r="BY740" s="1"/>
      <c r="BZ740" s="2"/>
    </row>
    <row r="741" spans="1:79" ht="18.75" customHeight="1">
      <c r="A741" s="85"/>
      <c r="B741" s="86"/>
      <c r="C741" s="178" t="s">
        <v>360</v>
      </c>
      <c r="D741" s="178"/>
      <c r="E741" s="178"/>
      <c r="F741" s="178"/>
      <c r="G741" s="178"/>
      <c r="H741" s="178"/>
      <c r="I741" s="178"/>
      <c r="J741" s="179" t="s">
        <v>98</v>
      </c>
      <c r="K741" s="179"/>
      <c r="L741" s="179"/>
      <c r="M741" s="179"/>
      <c r="N741" s="179"/>
      <c r="O741" s="179" t="s">
        <v>98</v>
      </c>
      <c r="P741" s="179"/>
      <c r="Q741" s="179"/>
      <c r="R741" s="179"/>
      <c r="S741" s="179"/>
      <c r="T741" s="179"/>
      <c r="U741" s="179"/>
      <c r="V741" s="179"/>
      <c r="W741" s="179"/>
      <c r="X741" s="179"/>
      <c r="Y741" s="151"/>
      <c r="Z741" s="151"/>
      <c r="AA741" s="151"/>
      <c r="AB741" s="151"/>
      <c r="AC741" s="151"/>
      <c r="AD741" s="145"/>
      <c r="AE741" s="145"/>
      <c r="AF741" s="145"/>
      <c r="AG741" s="145"/>
      <c r="AH741" s="14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
      <c r="BS741" s="1"/>
      <c r="BT741" s="1"/>
      <c r="BU741" s="1"/>
      <c r="BV741" s="1"/>
      <c r="BW741" s="1"/>
      <c r="BX741" s="1"/>
      <c r="BY741" s="1"/>
      <c r="BZ741" s="2"/>
    </row>
    <row r="742" spans="1:79" ht="81" customHeight="1">
      <c r="A742" s="185"/>
      <c r="B742" s="125"/>
      <c r="C742" s="186" t="s">
        <v>419</v>
      </c>
      <c r="D742" s="186"/>
      <c r="E742" s="186"/>
      <c r="F742" s="186"/>
      <c r="G742" s="186"/>
      <c r="H742" s="186"/>
      <c r="I742" s="186"/>
      <c r="J742" s="187" t="s">
        <v>362</v>
      </c>
      <c r="K742" s="187"/>
      <c r="L742" s="187"/>
      <c r="M742" s="187"/>
      <c r="N742" s="187"/>
      <c r="O742" s="188" t="s">
        <v>201</v>
      </c>
      <c r="P742" s="189"/>
      <c r="Q742" s="189"/>
      <c r="R742" s="189"/>
      <c r="S742" s="189"/>
      <c r="T742" s="189"/>
      <c r="U742" s="189"/>
      <c r="V742" s="189"/>
      <c r="W742" s="189"/>
      <c r="X742" s="190"/>
      <c r="Y742" s="145">
        <v>0</v>
      </c>
      <c r="Z742" s="145"/>
      <c r="AA742" s="145"/>
      <c r="AB742" s="145"/>
      <c r="AC742" s="145"/>
      <c r="AD742" s="145">
        <v>100</v>
      </c>
      <c r="AE742" s="145"/>
      <c r="AF742" s="145"/>
      <c r="AG742" s="145"/>
      <c r="AH742" s="145"/>
      <c r="AI742" s="182">
        <v>100</v>
      </c>
      <c r="AJ742" s="183"/>
      <c r="AK742" s="183"/>
      <c r="AL742" s="183"/>
      <c r="AM742" s="184"/>
      <c r="AN742" s="182">
        <v>0</v>
      </c>
      <c r="AO742" s="183"/>
      <c r="AP742" s="183"/>
      <c r="AQ742" s="183"/>
      <c r="AR742" s="184"/>
      <c r="AS742" s="182">
        <v>100</v>
      </c>
      <c r="AT742" s="183"/>
      <c r="AU742" s="183"/>
      <c r="AV742" s="183"/>
      <c r="AW742" s="184"/>
      <c r="AX742" s="182">
        <v>100</v>
      </c>
      <c r="AY742" s="183"/>
      <c r="AZ742" s="183"/>
      <c r="BA742" s="183"/>
      <c r="BB742" s="184"/>
      <c r="BC742" s="182">
        <f t="shared" si="33"/>
        <v>0</v>
      </c>
      <c r="BD742" s="183"/>
      <c r="BE742" s="183"/>
      <c r="BF742" s="183"/>
      <c r="BG742" s="184"/>
      <c r="BH742" s="182">
        <f t="shared" si="34"/>
        <v>0</v>
      </c>
      <c r="BI742" s="183"/>
      <c r="BJ742" s="183"/>
      <c r="BK742" s="183"/>
      <c r="BL742" s="184"/>
      <c r="BM742" s="182">
        <v>0</v>
      </c>
      <c r="BN742" s="183"/>
      <c r="BO742" s="183"/>
      <c r="BP742" s="183"/>
      <c r="BQ742" s="184"/>
      <c r="BR742" s="1"/>
      <c r="BS742" s="1"/>
      <c r="BT742" s="1"/>
      <c r="BU742" s="1"/>
      <c r="BV742" s="1"/>
      <c r="BW742" s="1"/>
      <c r="BX742" s="1"/>
      <c r="BY742" s="1"/>
      <c r="BZ742" s="2"/>
    </row>
    <row r="743" spans="1:79" s="6" customFormat="1" ht="46.5" customHeight="1">
      <c r="A743" s="85"/>
      <c r="B743" s="86"/>
      <c r="C743" s="178" t="s">
        <v>528</v>
      </c>
      <c r="D743" s="178"/>
      <c r="E743" s="178"/>
      <c r="F743" s="178"/>
      <c r="G743" s="178"/>
      <c r="H743" s="178"/>
      <c r="I743" s="178"/>
      <c r="J743" s="179" t="s">
        <v>98</v>
      </c>
      <c r="K743" s="179"/>
      <c r="L743" s="179"/>
      <c r="M743" s="179"/>
      <c r="N743" s="179"/>
      <c r="O743" s="179" t="s">
        <v>98</v>
      </c>
      <c r="P743" s="179"/>
      <c r="Q743" s="179"/>
      <c r="R743" s="179"/>
      <c r="S743" s="179"/>
      <c r="T743" s="179"/>
      <c r="U743" s="179"/>
      <c r="V743" s="179"/>
      <c r="W743" s="179"/>
      <c r="X743" s="179"/>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4"/>
      <c r="BS743" s="4"/>
      <c r="BT743" s="4"/>
      <c r="BU743" s="4"/>
      <c r="BV743" s="4"/>
      <c r="BW743" s="4"/>
      <c r="BX743" s="4"/>
      <c r="BY743" s="4"/>
      <c r="BZ743" s="5"/>
      <c r="CA743" s="6" t="s">
        <v>24</v>
      </c>
    </row>
    <row r="744" spans="1:79" s="6" customFormat="1" ht="81" customHeight="1">
      <c r="A744" s="85"/>
      <c r="B744" s="86"/>
      <c r="C744" s="178" t="s">
        <v>526</v>
      </c>
      <c r="D744" s="178"/>
      <c r="E744" s="178"/>
      <c r="F744" s="178"/>
      <c r="G744" s="178"/>
      <c r="H744" s="178"/>
      <c r="I744" s="178"/>
      <c r="J744" s="179" t="s">
        <v>98</v>
      </c>
      <c r="K744" s="179"/>
      <c r="L744" s="179"/>
      <c r="M744" s="179"/>
      <c r="N744" s="179"/>
      <c r="O744" s="179" t="s">
        <v>98</v>
      </c>
      <c r="P744" s="179"/>
      <c r="Q744" s="179"/>
      <c r="R744" s="179"/>
      <c r="S744" s="179"/>
      <c r="T744" s="179"/>
      <c r="U744" s="179"/>
      <c r="V744" s="179"/>
      <c r="W744" s="179"/>
      <c r="X744" s="179"/>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4"/>
      <c r="BS744" s="4"/>
      <c r="BT744" s="4"/>
      <c r="BU744" s="4"/>
      <c r="BV744" s="4"/>
      <c r="BW744" s="4"/>
      <c r="BX744" s="4"/>
      <c r="BY744" s="4"/>
      <c r="BZ744" s="5"/>
      <c r="CA744" s="6" t="s">
        <v>24</v>
      </c>
    </row>
    <row r="745" spans="1:79" s="6" customFormat="1" ht="18.75" customHeight="1">
      <c r="A745" s="85"/>
      <c r="B745" s="86"/>
      <c r="C745" s="178" t="s">
        <v>441</v>
      </c>
      <c r="D745" s="178"/>
      <c r="E745" s="178"/>
      <c r="F745" s="178"/>
      <c r="G745" s="178"/>
      <c r="H745" s="178"/>
      <c r="I745" s="178"/>
      <c r="J745" s="179" t="s">
        <v>98</v>
      </c>
      <c r="K745" s="179"/>
      <c r="L745" s="179"/>
      <c r="M745" s="179"/>
      <c r="N745" s="179"/>
      <c r="O745" s="179" t="s">
        <v>98</v>
      </c>
      <c r="P745" s="179"/>
      <c r="Q745" s="179"/>
      <c r="R745" s="179"/>
      <c r="S745" s="179"/>
      <c r="T745" s="179"/>
      <c r="U745" s="179"/>
      <c r="V745" s="179"/>
      <c r="W745" s="179"/>
      <c r="X745" s="179"/>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4"/>
      <c r="BS745" s="4"/>
      <c r="BT745" s="4"/>
      <c r="BU745" s="4"/>
      <c r="BV745" s="4"/>
      <c r="BW745" s="4"/>
      <c r="BX745" s="4"/>
      <c r="BY745" s="4"/>
      <c r="BZ745" s="5"/>
      <c r="CA745" s="6" t="s">
        <v>24</v>
      </c>
    </row>
    <row r="746" spans="1:79" ht="72.75" customHeight="1">
      <c r="A746" s="185"/>
      <c r="B746" s="125"/>
      <c r="C746" s="186" t="s">
        <v>195</v>
      </c>
      <c r="D746" s="186"/>
      <c r="E746" s="186"/>
      <c r="F746" s="186"/>
      <c r="G746" s="186"/>
      <c r="H746" s="186"/>
      <c r="I746" s="186"/>
      <c r="J746" s="187" t="s">
        <v>100</v>
      </c>
      <c r="K746" s="187"/>
      <c r="L746" s="187"/>
      <c r="M746" s="187"/>
      <c r="N746" s="187"/>
      <c r="O746" s="188" t="s">
        <v>117</v>
      </c>
      <c r="P746" s="189"/>
      <c r="Q746" s="189"/>
      <c r="R746" s="189"/>
      <c r="S746" s="189"/>
      <c r="T746" s="189"/>
      <c r="U746" s="189"/>
      <c r="V746" s="189"/>
      <c r="W746" s="189"/>
      <c r="X746" s="190"/>
      <c r="Y746" s="145">
        <v>0</v>
      </c>
      <c r="Z746" s="145"/>
      <c r="AA746" s="145"/>
      <c r="AB746" s="145"/>
      <c r="AC746" s="145"/>
      <c r="AD746" s="145">
        <v>25956</v>
      </c>
      <c r="AE746" s="145"/>
      <c r="AF746" s="145"/>
      <c r="AG746" s="145"/>
      <c r="AH746" s="145"/>
      <c r="AI746" s="182">
        <v>25956</v>
      </c>
      <c r="AJ746" s="183"/>
      <c r="AK746" s="183"/>
      <c r="AL746" s="183"/>
      <c r="AM746" s="184"/>
      <c r="AN746" s="182">
        <v>0</v>
      </c>
      <c r="AO746" s="183"/>
      <c r="AP746" s="183"/>
      <c r="AQ746" s="183"/>
      <c r="AR746" s="184"/>
      <c r="AS746" s="182">
        <v>0</v>
      </c>
      <c r="AT746" s="183"/>
      <c r="AU746" s="183"/>
      <c r="AV746" s="183"/>
      <c r="AW746" s="184"/>
      <c r="AX746" s="182">
        <v>0</v>
      </c>
      <c r="AY746" s="183"/>
      <c r="AZ746" s="183"/>
      <c r="BA746" s="183"/>
      <c r="BB746" s="184"/>
      <c r="BC746" s="182">
        <f t="shared" si="33"/>
        <v>0</v>
      </c>
      <c r="BD746" s="183"/>
      <c r="BE746" s="183"/>
      <c r="BF746" s="183"/>
      <c r="BG746" s="184"/>
      <c r="BH746" s="182">
        <f t="shared" si="34"/>
        <v>-25956</v>
      </c>
      <c r="BI746" s="183"/>
      <c r="BJ746" s="183"/>
      <c r="BK746" s="183"/>
      <c r="BL746" s="184"/>
      <c r="BM746" s="182">
        <v>-25956</v>
      </c>
      <c r="BN746" s="183"/>
      <c r="BO746" s="183"/>
      <c r="BP746" s="183"/>
      <c r="BQ746" s="184"/>
      <c r="BR746" s="1"/>
      <c r="BS746" s="1"/>
      <c r="BT746" s="1"/>
      <c r="BU746" s="1"/>
      <c r="BV746" s="1"/>
      <c r="BW746" s="1"/>
      <c r="BX746" s="1"/>
      <c r="BY746" s="1"/>
      <c r="BZ746" s="2"/>
    </row>
    <row r="747" spans="1:79" ht="18.75" customHeight="1">
      <c r="A747" s="85"/>
      <c r="B747" s="86"/>
      <c r="C747" s="178" t="s">
        <v>198</v>
      </c>
      <c r="D747" s="178"/>
      <c r="E747" s="178"/>
      <c r="F747" s="178"/>
      <c r="G747" s="178"/>
      <c r="H747" s="178"/>
      <c r="I747" s="178"/>
      <c r="J747" s="179" t="s">
        <v>98</v>
      </c>
      <c r="K747" s="179"/>
      <c r="L747" s="179"/>
      <c r="M747" s="179"/>
      <c r="N747" s="179"/>
      <c r="O747" s="179" t="s">
        <v>98</v>
      </c>
      <c r="P747" s="179"/>
      <c r="Q747" s="179"/>
      <c r="R747" s="179"/>
      <c r="S747" s="179"/>
      <c r="T747" s="179"/>
      <c r="U747" s="179"/>
      <c r="V747" s="179"/>
      <c r="W747" s="179"/>
      <c r="X747" s="179"/>
      <c r="Y747" s="201"/>
      <c r="Z747" s="202"/>
      <c r="AA747" s="202"/>
      <c r="AB747" s="202"/>
      <c r="AC747" s="203"/>
      <c r="AD747" s="145"/>
      <c r="AE747" s="145"/>
      <c r="AF747" s="145"/>
      <c r="AG747" s="145"/>
      <c r="AH747" s="14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
      <c r="BS747" s="1"/>
      <c r="BT747" s="1"/>
      <c r="BU747" s="1"/>
      <c r="BV747" s="1"/>
      <c r="BW747" s="1"/>
      <c r="BX747" s="1"/>
      <c r="BY747" s="1"/>
      <c r="BZ747" s="2"/>
    </row>
    <row r="748" spans="1:79" ht="90.75" customHeight="1">
      <c r="A748" s="185"/>
      <c r="B748" s="125"/>
      <c r="C748" s="186" t="s">
        <v>279</v>
      </c>
      <c r="D748" s="186"/>
      <c r="E748" s="186"/>
      <c r="F748" s="186"/>
      <c r="G748" s="186"/>
      <c r="H748" s="186"/>
      <c r="I748" s="186"/>
      <c r="J748" s="187" t="s">
        <v>103</v>
      </c>
      <c r="K748" s="187"/>
      <c r="L748" s="187"/>
      <c r="M748" s="187"/>
      <c r="N748" s="187"/>
      <c r="O748" s="188" t="s">
        <v>112</v>
      </c>
      <c r="P748" s="189"/>
      <c r="Q748" s="189"/>
      <c r="R748" s="189"/>
      <c r="S748" s="189"/>
      <c r="T748" s="189"/>
      <c r="U748" s="189"/>
      <c r="V748" s="189"/>
      <c r="W748" s="189"/>
      <c r="X748" s="190"/>
      <c r="Y748" s="145">
        <v>0</v>
      </c>
      <c r="Z748" s="145"/>
      <c r="AA748" s="145"/>
      <c r="AB748" s="145"/>
      <c r="AC748" s="145"/>
      <c r="AD748" s="145">
        <v>1</v>
      </c>
      <c r="AE748" s="145"/>
      <c r="AF748" s="145"/>
      <c r="AG748" s="145"/>
      <c r="AH748" s="145"/>
      <c r="AI748" s="182">
        <v>1</v>
      </c>
      <c r="AJ748" s="183"/>
      <c r="AK748" s="183"/>
      <c r="AL748" s="183"/>
      <c r="AM748" s="184"/>
      <c r="AN748" s="182">
        <v>0</v>
      </c>
      <c r="AO748" s="183"/>
      <c r="AP748" s="183"/>
      <c r="AQ748" s="183"/>
      <c r="AR748" s="184"/>
      <c r="AS748" s="182">
        <v>0</v>
      </c>
      <c r="AT748" s="183"/>
      <c r="AU748" s="183"/>
      <c r="AV748" s="183"/>
      <c r="AW748" s="184"/>
      <c r="AX748" s="182">
        <v>0</v>
      </c>
      <c r="AY748" s="183"/>
      <c r="AZ748" s="183"/>
      <c r="BA748" s="183"/>
      <c r="BB748" s="184"/>
      <c r="BC748" s="182">
        <f t="shared" si="33"/>
        <v>0</v>
      </c>
      <c r="BD748" s="183"/>
      <c r="BE748" s="183"/>
      <c r="BF748" s="183"/>
      <c r="BG748" s="184"/>
      <c r="BH748" s="182">
        <f t="shared" si="34"/>
        <v>-1</v>
      </c>
      <c r="BI748" s="183"/>
      <c r="BJ748" s="183"/>
      <c r="BK748" s="183"/>
      <c r="BL748" s="184"/>
      <c r="BM748" s="182">
        <v>-1</v>
      </c>
      <c r="BN748" s="183"/>
      <c r="BO748" s="183"/>
      <c r="BP748" s="183"/>
      <c r="BQ748" s="184"/>
      <c r="BR748" s="1"/>
      <c r="BS748" s="1"/>
      <c r="BT748" s="1"/>
      <c r="BU748" s="1"/>
      <c r="BV748" s="1"/>
      <c r="BW748" s="1"/>
      <c r="BX748" s="1"/>
      <c r="BY748" s="1"/>
      <c r="BZ748" s="2"/>
    </row>
    <row r="749" spans="1:79" ht="18.75" customHeight="1">
      <c r="A749" s="85"/>
      <c r="B749" s="86"/>
      <c r="C749" s="178" t="s">
        <v>281</v>
      </c>
      <c r="D749" s="178"/>
      <c r="E749" s="178"/>
      <c r="F749" s="178"/>
      <c r="G749" s="178"/>
      <c r="H749" s="178"/>
      <c r="I749" s="178"/>
      <c r="J749" s="179" t="s">
        <v>98</v>
      </c>
      <c r="K749" s="179"/>
      <c r="L749" s="179"/>
      <c r="M749" s="179"/>
      <c r="N749" s="179"/>
      <c r="O749" s="179" t="s">
        <v>98</v>
      </c>
      <c r="P749" s="179"/>
      <c r="Q749" s="179"/>
      <c r="R749" s="179"/>
      <c r="S749" s="179"/>
      <c r="T749" s="179"/>
      <c r="U749" s="179"/>
      <c r="V749" s="179"/>
      <c r="W749" s="179"/>
      <c r="X749" s="179"/>
      <c r="Y749" s="151"/>
      <c r="Z749" s="151"/>
      <c r="AA749" s="151"/>
      <c r="AB749" s="151"/>
      <c r="AC749" s="151"/>
      <c r="AD749" s="145"/>
      <c r="AE749" s="145"/>
      <c r="AF749" s="145"/>
      <c r="AG749" s="145"/>
      <c r="AH749" s="14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
      <c r="BS749" s="1"/>
      <c r="BT749" s="1"/>
      <c r="BU749" s="1"/>
      <c r="BV749" s="1"/>
      <c r="BW749" s="1"/>
      <c r="BX749" s="1"/>
      <c r="BY749" s="1"/>
      <c r="BZ749" s="2"/>
    </row>
    <row r="750" spans="1:79" ht="62.25" customHeight="1">
      <c r="A750" s="185"/>
      <c r="B750" s="125"/>
      <c r="C750" s="186" t="s">
        <v>357</v>
      </c>
      <c r="D750" s="186"/>
      <c r="E750" s="186"/>
      <c r="F750" s="186"/>
      <c r="G750" s="186"/>
      <c r="H750" s="186"/>
      <c r="I750" s="186"/>
      <c r="J750" s="187" t="s">
        <v>100</v>
      </c>
      <c r="K750" s="187"/>
      <c r="L750" s="187"/>
      <c r="M750" s="187"/>
      <c r="N750" s="187"/>
      <c r="O750" s="188" t="s">
        <v>201</v>
      </c>
      <c r="P750" s="189"/>
      <c r="Q750" s="189"/>
      <c r="R750" s="189"/>
      <c r="S750" s="189"/>
      <c r="T750" s="189"/>
      <c r="U750" s="189"/>
      <c r="V750" s="189"/>
      <c r="W750" s="189"/>
      <c r="X750" s="190"/>
      <c r="Y750" s="145">
        <v>0</v>
      </c>
      <c r="Z750" s="145"/>
      <c r="AA750" s="145"/>
      <c r="AB750" s="145"/>
      <c r="AC750" s="145"/>
      <c r="AD750" s="145">
        <v>25956</v>
      </c>
      <c r="AE750" s="145"/>
      <c r="AF750" s="145"/>
      <c r="AG750" s="145"/>
      <c r="AH750" s="145"/>
      <c r="AI750" s="182">
        <v>25956</v>
      </c>
      <c r="AJ750" s="183"/>
      <c r="AK750" s="183"/>
      <c r="AL750" s="183"/>
      <c r="AM750" s="184"/>
      <c r="AN750" s="182">
        <v>0</v>
      </c>
      <c r="AO750" s="183"/>
      <c r="AP750" s="183"/>
      <c r="AQ750" s="183"/>
      <c r="AR750" s="184"/>
      <c r="AS750" s="182">
        <v>0</v>
      </c>
      <c r="AT750" s="183"/>
      <c r="AU750" s="183"/>
      <c r="AV750" s="183"/>
      <c r="AW750" s="184"/>
      <c r="AX750" s="182">
        <v>0</v>
      </c>
      <c r="AY750" s="183"/>
      <c r="AZ750" s="183"/>
      <c r="BA750" s="183"/>
      <c r="BB750" s="184"/>
      <c r="BC750" s="182">
        <f t="shared" si="33"/>
        <v>0</v>
      </c>
      <c r="BD750" s="183"/>
      <c r="BE750" s="183"/>
      <c r="BF750" s="183"/>
      <c r="BG750" s="184"/>
      <c r="BH750" s="182">
        <f t="shared" si="34"/>
        <v>-25956</v>
      </c>
      <c r="BI750" s="183"/>
      <c r="BJ750" s="183"/>
      <c r="BK750" s="183"/>
      <c r="BL750" s="184"/>
      <c r="BM750" s="182">
        <v>-25956</v>
      </c>
      <c r="BN750" s="183"/>
      <c r="BO750" s="183"/>
      <c r="BP750" s="183"/>
      <c r="BQ750" s="184"/>
      <c r="BR750" s="1"/>
      <c r="BS750" s="1"/>
      <c r="BT750" s="1"/>
      <c r="BU750" s="1"/>
      <c r="BV750" s="1"/>
      <c r="BW750" s="1"/>
      <c r="BX750" s="1"/>
      <c r="BY750" s="1"/>
      <c r="BZ750" s="2"/>
    </row>
    <row r="751" spans="1:79" ht="18.75" customHeight="1">
      <c r="A751" s="85"/>
      <c r="B751" s="86"/>
      <c r="C751" s="178" t="s">
        <v>360</v>
      </c>
      <c r="D751" s="178"/>
      <c r="E751" s="178"/>
      <c r="F751" s="178"/>
      <c r="G751" s="178"/>
      <c r="H751" s="178"/>
      <c r="I751" s="178"/>
      <c r="J751" s="179" t="s">
        <v>98</v>
      </c>
      <c r="K751" s="179"/>
      <c r="L751" s="179"/>
      <c r="M751" s="179"/>
      <c r="N751" s="179"/>
      <c r="O751" s="179" t="s">
        <v>98</v>
      </c>
      <c r="P751" s="179"/>
      <c r="Q751" s="179"/>
      <c r="R751" s="179"/>
      <c r="S751" s="179"/>
      <c r="T751" s="179"/>
      <c r="U751" s="179"/>
      <c r="V751" s="179"/>
      <c r="W751" s="179"/>
      <c r="X751" s="179"/>
      <c r="Y751" s="151"/>
      <c r="Z751" s="151"/>
      <c r="AA751" s="151"/>
      <c r="AB751" s="151"/>
      <c r="AC751" s="151"/>
      <c r="AD751" s="145"/>
      <c r="AE751" s="145"/>
      <c r="AF751" s="145"/>
      <c r="AG751" s="145"/>
      <c r="AH751" s="14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
      <c r="BS751" s="1"/>
      <c r="BT751" s="1"/>
      <c r="BU751" s="1"/>
      <c r="BV751" s="1"/>
      <c r="BW751" s="1"/>
      <c r="BX751" s="1"/>
      <c r="BY751" s="1"/>
      <c r="BZ751" s="2"/>
    </row>
    <row r="752" spans="1:79" ht="67.5" customHeight="1">
      <c r="A752" s="185"/>
      <c r="B752" s="125"/>
      <c r="C752" s="186" t="s">
        <v>420</v>
      </c>
      <c r="D752" s="186"/>
      <c r="E752" s="186"/>
      <c r="F752" s="186"/>
      <c r="G752" s="186"/>
      <c r="H752" s="186"/>
      <c r="I752" s="186"/>
      <c r="J752" s="187" t="s">
        <v>362</v>
      </c>
      <c r="K752" s="187"/>
      <c r="L752" s="187"/>
      <c r="M752" s="187"/>
      <c r="N752" s="187"/>
      <c r="O752" s="188" t="s">
        <v>201</v>
      </c>
      <c r="P752" s="189"/>
      <c r="Q752" s="189"/>
      <c r="R752" s="189"/>
      <c r="S752" s="189"/>
      <c r="T752" s="189"/>
      <c r="U752" s="189"/>
      <c r="V752" s="189"/>
      <c r="W752" s="189"/>
      <c r="X752" s="190"/>
      <c r="Y752" s="145">
        <v>0</v>
      </c>
      <c r="Z752" s="145"/>
      <c r="AA752" s="145"/>
      <c r="AB752" s="145"/>
      <c r="AC752" s="145"/>
      <c r="AD752" s="145">
        <v>100</v>
      </c>
      <c r="AE752" s="145"/>
      <c r="AF752" s="145"/>
      <c r="AG752" s="145"/>
      <c r="AH752" s="145"/>
      <c r="AI752" s="182">
        <v>100</v>
      </c>
      <c r="AJ752" s="183"/>
      <c r="AK752" s="183"/>
      <c r="AL752" s="183"/>
      <c r="AM752" s="184"/>
      <c r="AN752" s="182">
        <v>0</v>
      </c>
      <c r="AO752" s="183"/>
      <c r="AP752" s="183"/>
      <c r="AQ752" s="183"/>
      <c r="AR752" s="184"/>
      <c r="AS752" s="182">
        <v>0</v>
      </c>
      <c r="AT752" s="183"/>
      <c r="AU752" s="183"/>
      <c r="AV752" s="183"/>
      <c r="AW752" s="184"/>
      <c r="AX752" s="182">
        <v>0</v>
      </c>
      <c r="AY752" s="183"/>
      <c r="AZ752" s="183"/>
      <c r="BA752" s="183"/>
      <c r="BB752" s="184"/>
      <c r="BC752" s="182">
        <f t="shared" si="33"/>
        <v>0</v>
      </c>
      <c r="BD752" s="183"/>
      <c r="BE752" s="183"/>
      <c r="BF752" s="183"/>
      <c r="BG752" s="184"/>
      <c r="BH752" s="182">
        <f t="shared" si="34"/>
        <v>-100</v>
      </c>
      <c r="BI752" s="183"/>
      <c r="BJ752" s="183"/>
      <c r="BK752" s="183"/>
      <c r="BL752" s="184"/>
      <c r="BM752" s="182">
        <v>-100</v>
      </c>
      <c r="BN752" s="183"/>
      <c r="BO752" s="183"/>
      <c r="BP752" s="183"/>
      <c r="BQ752" s="184"/>
      <c r="BR752" s="1"/>
      <c r="BS752" s="1"/>
      <c r="BT752" s="1"/>
      <c r="BU752" s="1"/>
      <c r="BV752" s="1"/>
      <c r="BW752" s="1"/>
      <c r="BX752" s="1"/>
      <c r="BY752" s="1"/>
      <c r="BZ752" s="2"/>
    </row>
    <row r="753" spans="1:79" s="6" customFormat="1" ht="44.25" customHeight="1">
      <c r="A753" s="85"/>
      <c r="B753" s="86"/>
      <c r="C753" s="178" t="s">
        <v>529</v>
      </c>
      <c r="D753" s="178"/>
      <c r="E753" s="178"/>
      <c r="F753" s="178"/>
      <c r="G753" s="178"/>
      <c r="H753" s="178"/>
      <c r="I753" s="178"/>
      <c r="J753" s="179" t="s">
        <v>98</v>
      </c>
      <c r="K753" s="179"/>
      <c r="L753" s="179"/>
      <c r="M753" s="179"/>
      <c r="N753" s="179"/>
      <c r="O753" s="179" t="s">
        <v>98</v>
      </c>
      <c r="P753" s="179"/>
      <c r="Q753" s="179"/>
      <c r="R753" s="179"/>
      <c r="S753" s="179"/>
      <c r="T753" s="179"/>
      <c r="U753" s="179"/>
      <c r="V753" s="179"/>
      <c r="W753" s="179"/>
      <c r="X753" s="179"/>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4"/>
      <c r="BS753" s="4"/>
      <c r="BT753" s="4"/>
      <c r="BU753" s="4"/>
      <c r="BV753" s="4"/>
      <c r="BW753" s="4"/>
      <c r="BX753" s="4"/>
      <c r="BY753" s="4"/>
      <c r="BZ753" s="5"/>
      <c r="CA753" s="6" t="s">
        <v>24</v>
      </c>
    </row>
    <row r="754" spans="1:79" s="6" customFormat="1" ht="18.75" customHeight="1">
      <c r="A754" s="85"/>
      <c r="B754" s="86"/>
      <c r="C754" s="178" t="s">
        <v>441</v>
      </c>
      <c r="D754" s="178"/>
      <c r="E754" s="178"/>
      <c r="F754" s="178"/>
      <c r="G754" s="178"/>
      <c r="H754" s="178"/>
      <c r="I754" s="178"/>
      <c r="J754" s="179" t="s">
        <v>98</v>
      </c>
      <c r="K754" s="179"/>
      <c r="L754" s="179"/>
      <c r="M754" s="179"/>
      <c r="N754" s="179"/>
      <c r="O754" s="179" t="s">
        <v>98</v>
      </c>
      <c r="P754" s="179"/>
      <c r="Q754" s="179"/>
      <c r="R754" s="179"/>
      <c r="S754" s="179"/>
      <c r="T754" s="179"/>
      <c r="U754" s="179"/>
      <c r="V754" s="179"/>
      <c r="W754" s="179"/>
      <c r="X754" s="179"/>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4"/>
      <c r="BS754" s="4"/>
      <c r="BT754" s="4"/>
      <c r="BU754" s="4"/>
      <c r="BV754" s="4"/>
      <c r="BW754" s="4"/>
      <c r="BX754" s="4"/>
      <c r="BY754" s="4"/>
      <c r="BZ754" s="5"/>
      <c r="CA754" s="6" t="s">
        <v>24</v>
      </c>
    </row>
    <row r="755" spans="1:79" ht="72.75" customHeight="1">
      <c r="A755" s="185"/>
      <c r="B755" s="125"/>
      <c r="C755" s="186" t="s">
        <v>196</v>
      </c>
      <c r="D755" s="186"/>
      <c r="E755" s="186"/>
      <c r="F755" s="186"/>
      <c r="G755" s="186"/>
      <c r="H755" s="186"/>
      <c r="I755" s="186"/>
      <c r="J755" s="187" t="s">
        <v>100</v>
      </c>
      <c r="K755" s="187"/>
      <c r="L755" s="187"/>
      <c r="M755" s="187"/>
      <c r="N755" s="187"/>
      <c r="O755" s="188" t="s">
        <v>117</v>
      </c>
      <c r="P755" s="189"/>
      <c r="Q755" s="189"/>
      <c r="R755" s="189"/>
      <c r="S755" s="189"/>
      <c r="T755" s="189"/>
      <c r="U755" s="189"/>
      <c r="V755" s="189"/>
      <c r="W755" s="189"/>
      <c r="X755" s="190"/>
      <c r="Y755" s="145">
        <v>0</v>
      </c>
      <c r="Z755" s="145"/>
      <c r="AA755" s="145"/>
      <c r="AB755" s="145"/>
      <c r="AC755" s="145"/>
      <c r="AD755" s="145">
        <v>28470</v>
      </c>
      <c r="AE755" s="145"/>
      <c r="AF755" s="145"/>
      <c r="AG755" s="145"/>
      <c r="AH755" s="145"/>
      <c r="AI755" s="182">
        <v>28470</v>
      </c>
      <c r="AJ755" s="183"/>
      <c r="AK755" s="183"/>
      <c r="AL755" s="183"/>
      <c r="AM755" s="184"/>
      <c r="AN755" s="182">
        <v>0</v>
      </c>
      <c r="AO755" s="183"/>
      <c r="AP755" s="183"/>
      <c r="AQ755" s="183"/>
      <c r="AR755" s="184"/>
      <c r="AS755" s="182">
        <v>0</v>
      </c>
      <c r="AT755" s="183"/>
      <c r="AU755" s="183"/>
      <c r="AV755" s="183"/>
      <c r="AW755" s="184"/>
      <c r="AX755" s="182">
        <v>0</v>
      </c>
      <c r="AY755" s="183"/>
      <c r="AZ755" s="183"/>
      <c r="BA755" s="183"/>
      <c r="BB755" s="184"/>
      <c r="BC755" s="182">
        <f t="shared" si="33"/>
        <v>0</v>
      </c>
      <c r="BD755" s="183"/>
      <c r="BE755" s="183"/>
      <c r="BF755" s="183"/>
      <c r="BG755" s="184"/>
      <c r="BH755" s="182">
        <f t="shared" si="34"/>
        <v>-28470</v>
      </c>
      <c r="BI755" s="183"/>
      <c r="BJ755" s="183"/>
      <c r="BK755" s="183"/>
      <c r="BL755" s="184"/>
      <c r="BM755" s="182">
        <v>-28470</v>
      </c>
      <c r="BN755" s="183"/>
      <c r="BO755" s="183"/>
      <c r="BP755" s="183"/>
      <c r="BQ755" s="184"/>
      <c r="BR755" s="1"/>
      <c r="BS755" s="1"/>
      <c r="BT755" s="1"/>
      <c r="BU755" s="1"/>
      <c r="BV755" s="1"/>
      <c r="BW755" s="1"/>
      <c r="BX755" s="1"/>
      <c r="BY755" s="1"/>
      <c r="BZ755" s="2"/>
    </row>
    <row r="756" spans="1:79" ht="18.75" customHeight="1">
      <c r="A756" s="85"/>
      <c r="B756" s="86"/>
      <c r="C756" s="178" t="s">
        <v>198</v>
      </c>
      <c r="D756" s="178"/>
      <c r="E756" s="178"/>
      <c r="F756" s="178"/>
      <c r="G756" s="178"/>
      <c r="H756" s="178"/>
      <c r="I756" s="178"/>
      <c r="J756" s="179" t="s">
        <v>98</v>
      </c>
      <c r="K756" s="179"/>
      <c r="L756" s="179"/>
      <c r="M756" s="179"/>
      <c r="N756" s="179"/>
      <c r="O756" s="179" t="s">
        <v>98</v>
      </c>
      <c r="P756" s="179"/>
      <c r="Q756" s="179"/>
      <c r="R756" s="179"/>
      <c r="S756" s="179"/>
      <c r="T756" s="179"/>
      <c r="U756" s="179"/>
      <c r="V756" s="179"/>
      <c r="W756" s="179"/>
      <c r="X756" s="179"/>
      <c r="Y756" s="201"/>
      <c r="Z756" s="202"/>
      <c r="AA756" s="202"/>
      <c r="AB756" s="202"/>
      <c r="AC756" s="203"/>
      <c r="AD756" s="145"/>
      <c r="AE756" s="145"/>
      <c r="AF756" s="145"/>
      <c r="AG756" s="145"/>
      <c r="AH756" s="14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c r="BR756" s="1"/>
      <c r="BS756" s="1"/>
      <c r="BT756" s="1"/>
      <c r="BU756" s="1"/>
      <c r="BV756" s="1"/>
      <c r="BW756" s="1"/>
      <c r="BX756" s="1"/>
      <c r="BY756" s="1"/>
      <c r="BZ756" s="2"/>
    </row>
    <row r="757" spans="1:79" ht="76.5" customHeight="1">
      <c r="A757" s="185"/>
      <c r="B757" s="125"/>
      <c r="C757" s="186" t="s">
        <v>442</v>
      </c>
      <c r="D757" s="186"/>
      <c r="E757" s="186"/>
      <c r="F757" s="186"/>
      <c r="G757" s="186"/>
      <c r="H757" s="186"/>
      <c r="I757" s="186"/>
      <c r="J757" s="187" t="s">
        <v>100</v>
      </c>
      <c r="K757" s="187"/>
      <c r="L757" s="187"/>
      <c r="M757" s="187"/>
      <c r="N757" s="187"/>
      <c r="O757" s="188" t="s">
        <v>201</v>
      </c>
      <c r="P757" s="189"/>
      <c r="Q757" s="189"/>
      <c r="R757" s="189"/>
      <c r="S757" s="189"/>
      <c r="T757" s="189"/>
      <c r="U757" s="189"/>
      <c r="V757" s="189"/>
      <c r="W757" s="189"/>
      <c r="X757" s="190"/>
      <c r="Y757" s="145">
        <v>0</v>
      </c>
      <c r="Z757" s="145"/>
      <c r="AA757" s="145"/>
      <c r="AB757" s="145"/>
      <c r="AC757" s="145"/>
      <c r="AD757" s="145">
        <v>25956</v>
      </c>
      <c r="AE757" s="145"/>
      <c r="AF757" s="145"/>
      <c r="AG757" s="145"/>
      <c r="AH757" s="145"/>
      <c r="AI757" s="182">
        <v>25956</v>
      </c>
      <c r="AJ757" s="183"/>
      <c r="AK757" s="183"/>
      <c r="AL757" s="183"/>
      <c r="AM757" s="184"/>
      <c r="AN757" s="182">
        <v>0</v>
      </c>
      <c r="AO757" s="183"/>
      <c r="AP757" s="183"/>
      <c r="AQ757" s="183"/>
      <c r="AR757" s="184"/>
      <c r="AS757" s="182">
        <v>0</v>
      </c>
      <c r="AT757" s="183"/>
      <c r="AU757" s="183"/>
      <c r="AV757" s="183"/>
      <c r="AW757" s="184"/>
      <c r="AX757" s="182">
        <v>0</v>
      </c>
      <c r="AY757" s="183"/>
      <c r="AZ757" s="183"/>
      <c r="BA757" s="183"/>
      <c r="BB757" s="184"/>
      <c r="BC757" s="182">
        <f t="shared" ref="BC757" si="35">AN757-Y757</f>
        <v>0</v>
      </c>
      <c r="BD757" s="183"/>
      <c r="BE757" s="183"/>
      <c r="BF757" s="183"/>
      <c r="BG757" s="184"/>
      <c r="BH757" s="182">
        <f t="shared" ref="BH757" si="36">AS757-AD757</f>
        <v>-25956</v>
      </c>
      <c r="BI757" s="183"/>
      <c r="BJ757" s="183"/>
      <c r="BK757" s="183"/>
      <c r="BL757" s="184"/>
      <c r="BM757" s="182">
        <v>-25956</v>
      </c>
      <c r="BN757" s="183"/>
      <c r="BO757" s="183"/>
      <c r="BP757" s="183"/>
      <c r="BQ757" s="184"/>
      <c r="BR757" s="1"/>
      <c r="BS757" s="1"/>
      <c r="BT757" s="1"/>
      <c r="BU757" s="1"/>
      <c r="BV757" s="1"/>
      <c r="BW757" s="1"/>
      <c r="BX757" s="1"/>
      <c r="BY757" s="1"/>
      <c r="BZ757" s="2"/>
    </row>
    <row r="758" spans="1:79" ht="18.75" customHeight="1">
      <c r="A758" s="85"/>
      <c r="B758" s="86"/>
      <c r="C758" s="178" t="s">
        <v>281</v>
      </c>
      <c r="D758" s="178"/>
      <c r="E758" s="178"/>
      <c r="F758" s="178"/>
      <c r="G758" s="178"/>
      <c r="H758" s="178"/>
      <c r="I758" s="178"/>
      <c r="J758" s="179" t="s">
        <v>98</v>
      </c>
      <c r="K758" s="179"/>
      <c r="L758" s="179"/>
      <c r="M758" s="179"/>
      <c r="N758" s="179"/>
      <c r="O758" s="179" t="s">
        <v>98</v>
      </c>
      <c r="P758" s="179"/>
      <c r="Q758" s="179"/>
      <c r="R758" s="179"/>
      <c r="S758" s="179"/>
      <c r="T758" s="179"/>
      <c r="U758" s="179"/>
      <c r="V758" s="179"/>
      <c r="W758" s="179"/>
      <c r="X758" s="179"/>
      <c r="Y758" s="151"/>
      <c r="Z758" s="151"/>
      <c r="AA758" s="151"/>
      <c r="AB758" s="151"/>
      <c r="AC758" s="151"/>
      <c r="AD758" s="145"/>
      <c r="AE758" s="145"/>
      <c r="AF758" s="145"/>
      <c r="AG758" s="145"/>
      <c r="AH758" s="14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
      <c r="BS758" s="1"/>
      <c r="BT758" s="1"/>
      <c r="BU758" s="1"/>
      <c r="BV758" s="1"/>
      <c r="BW758" s="1"/>
      <c r="BX758" s="1"/>
      <c r="BY758" s="1"/>
      <c r="BZ758" s="2"/>
    </row>
    <row r="759" spans="1:79" ht="84" customHeight="1">
      <c r="A759" s="185"/>
      <c r="B759" s="125"/>
      <c r="C759" s="186" t="s">
        <v>358</v>
      </c>
      <c r="D759" s="186"/>
      <c r="E759" s="186"/>
      <c r="F759" s="186"/>
      <c r="G759" s="186"/>
      <c r="H759" s="186"/>
      <c r="I759" s="186"/>
      <c r="J759" s="187" t="s">
        <v>100</v>
      </c>
      <c r="K759" s="187"/>
      <c r="L759" s="187"/>
      <c r="M759" s="187"/>
      <c r="N759" s="187"/>
      <c r="O759" s="188" t="s">
        <v>201</v>
      </c>
      <c r="P759" s="189"/>
      <c r="Q759" s="189"/>
      <c r="R759" s="189"/>
      <c r="S759" s="189"/>
      <c r="T759" s="189"/>
      <c r="U759" s="189"/>
      <c r="V759" s="189"/>
      <c r="W759" s="189"/>
      <c r="X759" s="190"/>
      <c r="Y759" s="145">
        <v>0</v>
      </c>
      <c r="Z759" s="145"/>
      <c r="AA759" s="145"/>
      <c r="AB759" s="145"/>
      <c r="AC759" s="145"/>
      <c r="AD759" s="145">
        <v>28470</v>
      </c>
      <c r="AE759" s="145"/>
      <c r="AF759" s="145"/>
      <c r="AG759" s="145"/>
      <c r="AH759" s="145"/>
      <c r="AI759" s="182">
        <v>28470</v>
      </c>
      <c r="AJ759" s="183"/>
      <c r="AK759" s="183"/>
      <c r="AL759" s="183"/>
      <c r="AM759" s="184"/>
      <c r="AN759" s="182">
        <v>0</v>
      </c>
      <c r="AO759" s="183"/>
      <c r="AP759" s="183"/>
      <c r="AQ759" s="183"/>
      <c r="AR759" s="184"/>
      <c r="AS759" s="182">
        <v>0</v>
      </c>
      <c r="AT759" s="183"/>
      <c r="AU759" s="183"/>
      <c r="AV759" s="183"/>
      <c r="AW759" s="184"/>
      <c r="AX759" s="182">
        <v>0</v>
      </c>
      <c r="AY759" s="183"/>
      <c r="AZ759" s="183"/>
      <c r="BA759" s="183"/>
      <c r="BB759" s="184"/>
      <c r="BC759" s="182">
        <f t="shared" si="33"/>
        <v>0</v>
      </c>
      <c r="BD759" s="183"/>
      <c r="BE759" s="183"/>
      <c r="BF759" s="183"/>
      <c r="BG759" s="184"/>
      <c r="BH759" s="182">
        <f t="shared" si="34"/>
        <v>-28470</v>
      </c>
      <c r="BI759" s="183"/>
      <c r="BJ759" s="183"/>
      <c r="BK759" s="183"/>
      <c r="BL759" s="184"/>
      <c r="BM759" s="182">
        <v>-28470</v>
      </c>
      <c r="BN759" s="183"/>
      <c r="BO759" s="183"/>
      <c r="BP759" s="183"/>
      <c r="BQ759" s="184"/>
      <c r="BR759" s="1"/>
      <c r="BS759" s="1"/>
      <c r="BT759" s="1"/>
      <c r="BU759" s="1"/>
      <c r="BV759" s="1"/>
      <c r="BW759" s="1"/>
      <c r="BX759" s="1"/>
      <c r="BY759" s="1"/>
      <c r="BZ759" s="2"/>
    </row>
    <row r="760" spans="1:79" ht="18.75" customHeight="1">
      <c r="A760" s="85"/>
      <c r="B760" s="86"/>
      <c r="C760" s="178" t="s">
        <v>360</v>
      </c>
      <c r="D760" s="178"/>
      <c r="E760" s="178"/>
      <c r="F760" s="178"/>
      <c r="G760" s="178"/>
      <c r="H760" s="178"/>
      <c r="I760" s="178"/>
      <c r="J760" s="179" t="s">
        <v>98</v>
      </c>
      <c r="K760" s="179"/>
      <c r="L760" s="179"/>
      <c r="M760" s="179"/>
      <c r="N760" s="179"/>
      <c r="O760" s="179" t="s">
        <v>98</v>
      </c>
      <c r="P760" s="179"/>
      <c r="Q760" s="179"/>
      <c r="R760" s="179"/>
      <c r="S760" s="179"/>
      <c r="T760" s="179"/>
      <c r="U760" s="179"/>
      <c r="V760" s="179"/>
      <c r="W760" s="179"/>
      <c r="X760" s="179"/>
      <c r="Y760" s="151"/>
      <c r="Z760" s="151"/>
      <c r="AA760" s="151"/>
      <c r="AB760" s="151"/>
      <c r="AC760" s="151"/>
      <c r="AD760" s="145"/>
      <c r="AE760" s="145"/>
      <c r="AF760" s="145"/>
      <c r="AG760" s="145"/>
      <c r="AH760" s="14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
      <c r="BS760" s="1"/>
      <c r="BT760" s="1"/>
      <c r="BU760" s="1"/>
      <c r="BV760" s="1"/>
      <c r="BW760" s="1"/>
      <c r="BX760" s="1"/>
      <c r="BY760" s="1"/>
      <c r="BZ760" s="2"/>
    </row>
    <row r="761" spans="1:79" ht="75" customHeight="1">
      <c r="A761" s="185"/>
      <c r="B761" s="125"/>
      <c r="C761" s="186" t="s">
        <v>421</v>
      </c>
      <c r="D761" s="186"/>
      <c r="E761" s="186"/>
      <c r="F761" s="186"/>
      <c r="G761" s="186"/>
      <c r="H761" s="186"/>
      <c r="I761" s="186"/>
      <c r="J761" s="187" t="s">
        <v>362</v>
      </c>
      <c r="K761" s="187"/>
      <c r="L761" s="187"/>
      <c r="M761" s="187"/>
      <c r="N761" s="187"/>
      <c r="O761" s="188" t="s">
        <v>201</v>
      </c>
      <c r="P761" s="189"/>
      <c r="Q761" s="189"/>
      <c r="R761" s="189"/>
      <c r="S761" s="189"/>
      <c r="T761" s="189"/>
      <c r="U761" s="189"/>
      <c r="V761" s="189"/>
      <c r="W761" s="189"/>
      <c r="X761" s="190"/>
      <c r="Y761" s="145">
        <v>0</v>
      </c>
      <c r="Z761" s="145"/>
      <c r="AA761" s="145"/>
      <c r="AB761" s="145"/>
      <c r="AC761" s="145"/>
      <c r="AD761" s="145">
        <v>100</v>
      </c>
      <c r="AE761" s="145"/>
      <c r="AF761" s="145"/>
      <c r="AG761" s="145"/>
      <c r="AH761" s="145"/>
      <c r="AI761" s="182">
        <v>100</v>
      </c>
      <c r="AJ761" s="183"/>
      <c r="AK761" s="183"/>
      <c r="AL761" s="183"/>
      <c r="AM761" s="184"/>
      <c r="AN761" s="182">
        <v>0</v>
      </c>
      <c r="AO761" s="183"/>
      <c r="AP761" s="183"/>
      <c r="AQ761" s="183"/>
      <c r="AR761" s="184"/>
      <c r="AS761" s="182">
        <v>0</v>
      </c>
      <c r="AT761" s="183"/>
      <c r="AU761" s="183"/>
      <c r="AV761" s="183"/>
      <c r="AW761" s="184"/>
      <c r="AX761" s="182">
        <v>0</v>
      </c>
      <c r="AY761" s="183"/>
      <c r="AZ761" s="183"/>
      <c r="BA761" s="183"/>
      <c r="BB761" s="184"/>
      <c r="BC761" s="182">
        <f t="shared" si="33"/>
        <v>0</v>
      </c>
      <c r="BD761" s="183"/>
      <c r="BE761" s="183"/>
      <c r="BF761" s="183"/>
      <c r="BG761" s="184"/>
      <c r="BH761" s="182">
        <f t="shared" si="34"/>
        <v>-100</v>
      </c>
      <c r="BI761" s="183"/>
      <c r="BJ761" s="183"/>
      <c r="BK761" s="183"/>
      <c r="BL761" s="184"/>
      <c r="BM761" s="182">
        <v>-100</v>
      </c>
      <c r="BN761" s="183"/>
      <c r="BO761" s="183"/>
      <c r="BP761" s="183"/>
      <c r="BQ761" s="184"/>
      <c r="BR761" s="1"/>
      <c r="BS761" s="1"/>
      <c r="BT761" s="1"/>
      <c r="BU761" s="1"/>
      <c r="BV761" s="1"/>
      <c r="BW761" s="1"/>
      <c r="BX761" s="1"/>
      <c r="BY761" s="1"/>
      <c r="BZ761" s="2"/>
    </row>
    <row r="762" spans="1:79" s="6" customFormat="1" ht="88.5" customHeight="1">
      <c r="A762" s="85"/>
      <c r="B762" s="86"/>
      <c r="C762" s="178" t="s">
        <v>530</v>
      </c>
      <c r="D762" s="178"/>
      <c r="E762" s="178"/>
      <c r="F762" s="178"/>
      <c r="G762" s="178"/>
      <c r="H762" s="178"/>
      <c r="I762" s="178"/>
      <c r="J762" s="179" t="s">
        <v>98</v>
      </c>
      <c r="K762" s="179"/>
      <c r="L762" s="179"/>
      <c r="M762" s="179"/>
      <c r="N762" s="179"/>
      <c r="O762" s="179" t="s">
        <v>98</v>
      </c>
      <c r="P762" s="179"/>
      <c r="Q762" s="179"/>
      <c r="R762" s="179"/>
      <c r="S762" s="179"/>
      <c r="T762" s="179"/>
      <c r="U762" s="179"/>
      <c r="V762" s="179"/>
      <c r="W762" s="179"/>
      <c r="X762" s="179"/>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4"/>
      <c r="BS762" s="4"/>
      <c r="BT762" s="4"/>
      <c r="BU762" s="4"/>
      <c r="BV762" s="4"/>
      <c r="BW762" s="4"/>
      <c r="BX762" s="4"/>
      <c r="BY762" s="4"/>
      <c r="BZ762" s="5"/>
      <c r="CA762" s="6" t="s">
        <v>24</v>
      </c>
    </row>
    <row r="763" spans="1:79" s="6" customFormat="1" ht="18.75" customHeight="1">
      <c r="A763" s="85"/>
      <c r="B763" s="86"/>
      <c r="C763" s="178" t="s">
        <v>441</v>
      </c>
      <c r="D763" s="178"/>
      <c r="E763" s="178"/>
      <c r="F763" s="178"/>
      <c r="G763" s="178"/>
      <c r="H763" s="178"/>
      <c r="I763" s="178"/>
      <c r="J763" s="179" t="s">
        <v>98</v>
      </c>
      <c r="K763" s="179"/>
      <c r="L763" s="179"/>
      <c r="M763" s="179"/>
      <c r="N763" s="179"/>
      <c r="O763" s="179" t="s">
        <v>98</v>
      </c>
      <c r="P763" s="179"/>
      <c r="Q763" s="179"/>
      <c r="R763" s="179"/>
      <c r="S763" s="179"/>
      <c r="T763" s="179"/>
      <c r="U763" s="179"/>
      <c r="V763" s="179"/>
      <c r="W763" s="179"/>
      <c r="X763" s="179"/>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4"/>
      <c r="BS763" s="4"/>
      <c r="BT763" s="4"/>
      <c r="BU763" s="4"/>
      <c r="BV763" s="4"/>
      <c r="BW763" s="4"/>
      <c r="BX763" s="4"/>
      <c r="BY763" s="4"/>
      <c r="BZ763" s="5"/>
      <c r="CA763" s="6" t="s">
        <v>24</v>
      </c>
    </row>
    <row r="764" spans="1:79" ht="102" customHeight="1">
      <c r="A764" s="185"/>
      <c r="B764" s="125"/>
      <c r="C764" s="186" t="s">
        <v>197</v>
      </c>
      <c r="D764" s="186"/>
      <c r="E764" s="186"/>
      <c r="F764" s="186"/>
      <c r="G764" s="186"/>
      <c r="H764" s="186"/>
      <c r="I764" s="186"/>
      <c r="J764" s="187" t="s">
        <v>100</v>
      </c>
      <c r="K764" s="187"/>
      <c r="L764" s="187"/>
      <c r="M764" s="187"/>
      <c r="N764" s="187"/>
      <c r="O764" s="188" t="s">
        <v>189</v>
      </c>
      <c r="P764" s="189"/>
      <c r="Q764" s="189"/>
      <c r="R764" s="189"/>
      <c r="S764" s="189"/>
      <c r="T764" s="189"/>
      <c r="U764" s="189"/>
      <c r="V764" s="189"/>
      <c r="W764" s="189"/>
      <c r="X764" s="190"/>
      <c r="Y764" s="145">
        <v>0</v>
      </c>
      <c r="Z764" s="145"/>
      <c r="AA764" s="145"/>
      <c r="AB764" s="145"/>
      <c r="AC764" s="145"/>
      <c r="AD764" s="145">
        <v>15897</v>
      </c>
      <c r="AE764" s="145"/>
      <c r="AF764" s="145"/>
      <c r="AG764" s="145"/>
      <c r="AH764" s="145"/>
      <c r="AI764" s="182">
        <v>15897</v>
      </c>
      <c r="AJ764" s="183"/>
      <c r="AK764" s="183"/>
      <c r="AL764" s="183"/>
      <c r="AM764" s="184"/>
      <c r="AN764" s="182">
        <v>0</v>
      </c>
      <c r="AO764" s="183"/>
      <c r="AP764" s="183"/>
      <c r="AQ764" s="183"/>
      <c r="AR764" s="184"/>
      <c r="AS764" s="182">
        <v>0</v>
      </c>
      <c r="AT764" s="183"/>
      <c r="AU764" s="183"/>
      <c r="AV764" s="183"/>
      <c r="AW764" s="184"/>
      <c r="AX764" s="182">
        <v>0</v>
      </c>
      <c r="AY764" s="183"/>
      <c r="AZ764" s="183"/>
      <c r="BA764" s="183"/>
      <c r="BB764" s="184"/>
      <c r="BC764" s="182">
        <f t="shared" si="33"/>
        <v>0</v>
      </c>
      <c r="BD764" s="183"/>
      <c r="BE764" s="183"/>
      <c r="BF764" s="183"/>
      <c r="BG764" s="184"/>
      <c r="BH764" s="182">
        <f t="shared" si="34"/>
        <v>-15897</v>
      </c>
      <c r="BI764" s="183"/>
      <c r="BJ764" s="183"/>
      <c r="BK764" s="183"/>
      <c r="BL764" s="184"/>
      <c r="BM764" s="182">
        <v>-15897</v>
      </c>
      <c r="BN764" s="183"/>
      <c r="BO764" s="183"/>
      <c r="BP764" s="183"/>
      <c r="BQ764" s="184"/>
      <c r="BR764" s="1"/>
      <c r="BS764" s="1"/>
      <c r="BT764" s="1"/>
      <c r="BU764" s="1"/>
      <c r="BV764" s="1"/>
      <c r="BW764" s="1"/>
      <c r="BX764" s="1"/>
      <c r="BY764" s="1"/>
      <c r="BZ764" s="2"/>
    </row>
    <row r="765" spans="1:79" ht="18.75" customHeight="1">
      <c r="A765" s="85"/>
      <c r="B765" s="86"/>
      <c r="C765" s="178" t="s">
        <v>198</v>
      </c>
      <c r="D765" s="178"/>
      <c r="E765" s="178"/>
      <c r="F765" s="178"/>
      <c r="G765" s="178"/>
      <c r="H765" s="178"/>
      <c r="I765" s="178"/>
      <c r="J765" s="179" t="s">
        <v>98</v>
      </c>
      <c r="K765" s="179"/>
      <c r="L765" s="179"/>
      <c r="M765" s="179"/>
      <c r="N765" s="179"/>
      <c r="O765" s="179" t="s">
        <v>98</v>
      </c>
      <c r="P765" s="179"/>
      <c r="Q765" s="179"/>
      <c r="R765" s="179"/>
      <c r="S765" s="179"/>
      <c r="T765" s="179"/>
      <c r="U765" s="179"/>
      <c r="V765" s="179"/>
      <c r="W765" s="179"/>
      <c r="X765" s="179"/>
      <c r="Y765" s="201"/>
      <c r="Z765" s="202"/>
      <c r="AA765" s="202"/>
      <c r="AB765" s="202"/>
      <c r="AC765" s="203"/>
      <c r="AD765" s="145"/>
      <c r="AE765" s="145"/>
      <c r="AF765" s="145"/>
      <c r="AG765" s="145"/>
      <c r="AH765" s="14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
      <c r="BS765" s="1"/>
      <c r="BT765" s="1"/>
      <c r="BU765" s="1"/>
      <c r="BV765" s="1"/>
      <c r="BW765" s="1"/>
      <c r="BX765" s="1"/>
      <c r="BY765" s="1"/>
      <c r="BZ765" s="2"/>
    </row>
    <row r="766" spans="1:79" ht="117" customHeight="1">
      <c r="A766" s="185"/>
      <c r="B766" s="125"/>
      <c r="C766" s="186" t="s">
        <v>280</v>
      </c>
      <c r="D766" s="186"/>
      <c r="E766" s="186"/>
      <c r="F766" s="186"/>
      <c r="G766" s="186"/>
      <c r="H766" s="186"/>
      <c r="I766" s="186"/>
      <c r="J766" s="187" t="s">
        <v>103</v>
      </c>
      <c r="K766" s="187"/>
      <c r="L766" s="187"/>
      <c r="M766" s="187"/>
      <c r="N766" s="187"/>
      <c r="O766" s="188" t="s">
        <v>112</v>
      </c>
      <c r="P766" s="189"/>
      <c r="Q766" s="189"/>
      <c r="R766" s="189"/>
      <c r="S766" s="189"/>
      <c r="T766" s="189"/>
      <c r="U766" s="189"/>
      <c r="V766" s="189"/>
      <c r="W766" s="189"/>
      <c r="X766" s="190"/>
      <c r="Y766" s="145">
        <v>0</v>
      </c>
      <c r="Z766" s="145"/>
      <c r="AA766" s="145"/>
      <c r="AB766" s="145"/>
      <c r="AC766" s="145"/>
      <c r="AD766" s="145">
        <v>1</v>
      </c>
      <c r="AE766" s="145"/>
      <c r="AF766" s="145"/>
      <c r="AG766" s="145"/>
      <c r="AH766" s="145"/>
      <c r="AI766" s="182">
        <v>1</v>
      </c>
      <c r="AJ766" s="183"/>
      <c r="AK766" s="183"/>
      <c r="AL766" s="183"/>
      <c r="AM766" s="184"/>
      <c r="AN766" s="182">
        <v>0</v>
      </c>
      <c r="AO766" s="183"/>
      <c r="AP766" s="183"/>
      <c r="AQ766" s="183"/>
      <c r="AR766" s="184"/>
      <c r="AS766" s="182">
        <v>0</v>
      </c>
      <c r="AT766" s="183"/>
      <c r="AU766" s="183"/>
      <c r="AV766" s="183"/>
      <c r="AW766" s="184"/>
      <c r="AX766" s="182">
        <v>0</v>
      </c>
      <c r="AY766" s="183"/>
      <c r="AZ766" s="183"/>
      <c r="BA766" s="183"/>
      <c r="BB766" s="184"/>
      <c r="BC766" s="182">
        <f t="shared" si="33"/>
        <v>0</v>
      </c>
      <c r="BD766" s="183"/>
      <c r="BE766" s="183"/>
      <c r="BF766" s="183"/>
      <c r="BG766" s="184"/>
      <c r="BH766" s="182">
        <f t="shared" si="34"/>
        <v>-1</v>
      </c>
      <c r="BI766" s="183"/>
      <c r="BJ766" s="183"/>
      <c r="BK766" s="183"/>
      <c r="BL766" s="184"/>
      <c r="BM766" s="182">
        <v>-1</v>
      </c>
      <c r="BN766" s="183"/>
      <c r="BO766" s="183"/>
      <c r="BP766" s="183"/>
      <c r="BQ766" s="184"/>
      <c r="BR766" s="1"/>
      <c r="BS766" s="1"/>
      <c r="BT766" s="1"/>
      <c r="BU766" s="1"/>
      <c r="BV766" s="1"/>
      <c r="BW766" s="1"/>
      <c r="BX766" s="1"/>
      <c r="BY766" s="1"/>
      <c r="BZ766" s="2"/>
    </row>
    <row r="767" spans="1:79" ht="18.75" customHeight="1">
      <c r="A767" s="85"/>
      <c r="B767" s="86"/>
      <c r="C767" s="178" t="s">
        <v>281</v>
      </c>
      <c r="D767" s="178"/>
      <c r="E767" s="178"/>
      <c r="F767" s="178"/>
      <c r="G767" s="178"/>
      <c r="H767" s="178"/>
      <c r="I767" s="178"/>
      <c r="J767" s="179" t="s">
        <v>98</v>
      </c>
      <c r="K767" s="179"/>
      <c r="L767" s="179"/>
      <c r="M767" s="179"/>
      <c r="N767" s="179"/>
      <c r="O767" s="179" t="s">
        <v>98</v>
      </c>
      <c r="P767" s="179"/>
      <c r="Q767" s="179"/>
      <c r="R767" s="179"/>
      <c r="S767" s="179"/>
      <c r="T767" s="179"/>
      <c r="U767" s="179"/>
      <c r="V767" s="179"/>
      <c r="W767" s="179"/>
      <c r="X767" s="179"/>
      <c r="Y767" s="151"/>
      <c r="Z767" s="151"/>
      <c r="AA767" s="151"/>
      <c r="AB767" s="151"/>
      <c r="AC767" s="151"/>
      <c r="AD767" s="145"/>
      <c r="AE767" s="145"/>
      <c r="AF767" s="145"/>
      <c r="AG767" s="145"/>
      <c r="AH767" s="14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
      <c r="BS767" s="1"/>
      <c r="BT767" s="1"/>
      <c r="BU767" s="1"/>
      <c r="BV767" s="1"/>
      <c r="BW767" s="1"/>
      <c r="BX767" s="1"/>
      <c r="BY767" s="1"/>
      <c r="BZ767" s="2"/>
    </row>
    <row r="768" spans="1:79" ht="104.25" customHeight="1">
      <c r="A768" s="185"/>
      <c r="B768" s="125"/>
      <c r="C768" s="186" t="s">
        <v>359</v>
      </c>
      <c r="D768" s="186"/>
      <c r="E768" s="186"/>
      <c r="F768" s="186"/>
      <c r="G768" s="186"/>
      <c r="H768" s="186"/>
      <c r="I768" s="186"/>
      <c r="J768" s="187" t="s">
        <v>100</v>
      </c>
      <c r="K768" s="187"/>
      <c r="L768" s="187"/>
      <c r="M768" s="187"/>
      <c r="N768" s="187"/>
      <c r="O768" s="188" t="s">
        <v>201</v>
      </c>
      <c r="P768" s="189"/>
      <c r="Q768" s="189"/>
      <c r="R768" s="189"/>
      <c r="S768" s="189"/>
      <c r="T768" s="189"/>
      <c r="U768" s="189"/>
      <c r="V768" s="189"/>
      <c r="W768" s="189"/>
      <c r="X768" s="190"/>
      <c r="Y768" s="145">
        <v>0</v>
      </c>
      <c r="Z768" s="145"/>
      <c r="AA768" s="145"/>
      <c r="AB768" s="145"/>
      <c r="AC768" s="145"/>
      <c r="AD768" s="145">
        <v>15897</v>
      </c>
      <c r="AE768" s="145"/>
      <c r="AF768" s="145"/>
      <c r="AG768" s="145"/>
      <c r="AH768" s="145"/>
      <c r="AI768" s="182">
        <v>15897</v>
      </c>
      <c r="AJ768" s="183"/>
      <c r="AK768" s="183"/>
      <c r="AL768" s="183"/>
      <c r="AM768" s="184"/>
      <c r="AN768" s="182">
        <v>0</v>
      </c>
      <c r="AO768" s="183"/>
      <c r="AP768" s="183"/>
      <c r="AQ768" s="183"/>
      <c r="AR768" s="184"/>
      <c r="AS768" s="182">
        <v>0</v>
      </c>
      <c r="AT768" s="183"/>
      <c r="AU768" s="183"/>
      <c r="AV768" s="183"/>
      <c r="AW768" s="184"/>
      <c r="AX768" s="182">
        <v>0</v>
      </c>
      <c r="AY768" s="183"/>
      <c r="AZ768" s="183"/>
      <c r="BA768" s="183"/>
      <c r="BB768" s="184"/>
      <c r="BC768" s="182">
        <f t="shared" si="33"/>
        <v>0</v>
      </c>
      <c r="BD768" s="183"/>
      <c r="BE768" s="183"/>
      <c r="BF768" s="183"/>
      <c r="BG768" s="184"/>
      <c r="BH768" s="182">
        <f t="shared" si="34"/>
        <v>-15897</v>
      </c>
      <c r="BI768" s="183"/>
      <c r="BJ768" s="183"/>
      <c r="BK768" s="183"/>
      <c r="BL768" s="184"/>
      <c r="BM768" s="182">
        <v>-15897</v>
      </c>
      <c r="BN768" s="183"/>
      <c r="BO768" s="183"/>
      <c r="BP768" s="183"/>
      <c r="BQ768" s="184"/>
      <c r="BR768" s="1"/>
      <c r="BS768" s="1"/>
      <c r="BT768" s="1"/>
      <c r="BU768" s="1"/>
      <c r="BV768" s="1"/>
      <c r="BW768" s="1"/>
      <c r="BX768" s="1"/>
      <c r="BY768" s="1"/>
      <c r="BZ768" s="2"/>
    </row>
    <row r="769" spans="1:79" ht="18.75" customHeight="1">
      <c r="A769" s="85"/>
      <c r="B769" s="86"/>
      <c r="C769" s="178" t="s">
        <v>360</v>
      </c>
      <c r="D769" s="178"/>
      <c r="E769" s="178"/>
      <c r="F769" s="178"/>
      <c r="G769" s="178"/>
      <c r="H769" s="178"/>
      <c r="I769" s="178"/>
      <c r="J769" s="179" t="s">
        <v>98</v>
      </c>
      <c r="K769" s="179"/>
      <c r="L769" s="179"/>
      <c r="M769" s="179"/>
      <c r="N769" s="179"/>
      <c r="O769" s="179" t="s">
        <v>98</v>
      </c>
      <c r="P769" s="179"/>
      <c r="Q769" s="179"/>
      <c r="R769" s="179"/>
      <c r="S769" s="179"/>
      <c r="T769" s="179"/>
      <c r="U769" s="179"/>
      <c r="V769" s="179"/>
      <c r="W769" s="179"/>
      <c r="X769" s="179"/>
      <c r="Y769" s="151"/>
      <c r="Z769" s="151"/>
      <c r="AA769" s="151"/>
      <c r="AB769" s="151"/>
      <c r="AC769" s="151"/>
      <c r="AD769" s="145"/>
      <c r="AE769" s="145"/>
      <c r="AF769" s="145"/>
      <c r="AG769" s="145"/>
      <c r="AH769" s="14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
      <c r="BS769" s="1"/>
      <c r="BT769" s="1"/>
      <c r="BU769" s="1"/>
      <c r="BV769" s="1"/>
      <c r="BW769" s="1"/>
      <c r="BX769" s="1"/>
      <c r="BY769" s="1"/>
      <c r="BZ769" s="2"/>
    </row>
    <row r="770" spans="1:79" ht="98.25" customHeight="1">
      <c r="A770" s="185"/>
      <c r="B770" s="125"/>
      <c r="C770" s="186" t="s">
        <v>422</v>
      </c>
      <c r="D770" s="186"/>
      <c r="E770" s="186"/>
      <c r="F770" s="186"/>
      <c r="G770" s="186"/>
      <c r="H770" s="186"/>
      <c r="I770" s="186"/>
      <c r="J770" s="187" t="s">
        <v>362</v>
      </c>
      <c r="K770" s="187"/>
      <c r="L770" s="187"/>
      <c r="M770" s="187"/>
      <c r="N770" s="187"/>
      <c r="O770" s="188" t="s">
        <v>201</v>
      </c>
      <c r="P770" s="189"/>
      <c r="Q770" s="189"/>
      <c r="R770" s="189"/>
      <c r="S770" s="189"/>
      <c r="T770" s="189"/>
      <c r="U770" s="189"/>
      <c r="V770" s="189"/>
      <c r="W770" s="189"/>
      <c r="X770" s="190"/>
      <c r="Y770" s="145">
        <v>0</v>
      </c>
      <c r="Z770" s="145"/>
      <c r="AA770" s="145"/>
      <c r="AB770" s="145"/>
      <c r="AC770" s="145"/>
      <c r="AD770" s="145">
        <v>100</v>
      </c>
      <c r="AE770" s="145"/>
      <c r="AF770" s="145"/>
      <c r="AG770" s="145"/>
      <c r="AH770" s="145"/>
      <c r="AI770" s="182">
        <v>100</v>
      </c>
      <c r="AJ770" s="183"/>
      <c r="AK770" s="183"/>
      <c r="AL770" s="183"/>
      <c r="AM770" s="184"/>
      <c r="AN770" s="182">
        <v>0</v>
      </c>
      <c r="AO770" s="183"/>
      <c r="AP770" s="183"/>
      <c r="AQ770" s="183"/>
      <c r="AR770" s="184"/>
      <c r="AS770" s="182">
        <v>0</v>
      </c>
      <c r="AT770" s="183"/>
      <c r="AU770" s="183"/>
      <c r="AV770" s="183"/>
      <c r="AW770" s="184"/>
      <c r="AX770" s="182">
        <v>0</v>
      </c>
      <c r="AY770" s="183"/>
      <c r="AZ770" s="183"/>
      <c r="BA770" s="183"/>
      <c r="BB770" s="184"/>
      <c r="BC770" s="182">
        <f t="shared" si="33"/>
        <v>0</v>
      </c>
      <c r="BD770" s="183"/>
      <c r="BE770" s="183"/>
      <c r="BF770" s="183"/>
      <c r="BG770" s="184"/>
      <c r="BH770" s="182">
        <f t="shared" si="34"/>
        <v>-100</v>
      </c>
      <c r="BI770" s="183"/>
      <c r="BJ770" s="183"/>
      <c r="BK770" s="183"/>
      <c r="BL770" s="184"/>
      <c r="BM770" s="182">
        <v>-100</v>
      </c>
      <c r="BN770" s="183"/>
      <c r="BO770" s="183"/>
      <c r="BP770" s="183"/>
      <c r="BQ770" s="184"/>
      <c r="BR770" s="1"/>
      <c r="BS770" s="1"/>
      <c r="BT770" s="1"/>
      <c r="BU770" s="1"/>
      <c r="BV770" s="1"/>
      <c r="BW770" s="1"/>
      <c r="BX770" s="1"/>
      <c r="BY770" s="1"/>
      <c r="BZ770" s="2"/>
    </row>
    <row r="771" spans="1:79" ht="15.75">
      <c r="A771" s="32"/>
      <c r="B771" s="32"/>
      <c r="C771" s="33"/>
      <c r="D771" s="33"/>
      <c r="E771" s="33"/>
      <c r="F771" s="33"/>
      <c r="G771" s="33"/>
      <c r="H771" s="33"/>
      <c r="I771" s="33"/>
      <c r="J771" s="34"/>
      <c r="K771" s="34"/>
      <c r="L771" s="34"/>
      <c r="M771" s="34"/>
      <c r="N771" s="34"/>
      <c r="O771" s="34"/>
      <c r="P771" s="34"/>
      <c r="Q771" s="34"/>
      <c r="R771" s="34"/>
      <c r="S771" s="34"/>
      <c r="T771" s="34"/>
      <c r="U771" s="34"/>
      <c r="V771" s="34"/>
      <c r="W771" s="34"/>
      <c r="X771" s="34"/>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6"/>
      <c r="AY771" s="36"/>
      <c r="AZ771" s="36"/>
      <c r="BA771" s="36"/>
      <c r="BB771" s="36"/>
      <c r="BC771" s="36"/>
      <c r="BD771" s="36"/>
      <c r="BE771" s="36"/>
      <c r="BF771" s="36"/>
      <c r="BG771" s="36"/>
      <c r="BH771" s="36"/>
      <c r="BI771" s="36"/>
      <c r="BJ771" s="36"/>
      <c r="BK771" s="36"/>
      <c r="BL771" s="36"/>
      <c r="BM771" s="36"/>
      <c r="BN771" s="36"/>
      <c r="BO771" s="36"/>
      <c r="BP771" s="36"/>
      <c r="BQ771" s="36"/>
      <c r="BR771" s="1"/>
      <c r="BS771" s="1"/>
      <c r="BT771" s="1"/>
      <c r="BU771" s="1"/>
      <c r="BV771" s="1"/>
      <c r="BW771" s="1"/>
      <c r="BX771" s="1"/>
      <c r="BY771" s="1"/>
      <c r="BZ771" s="2"/>
    </row>
    <row r="772" spans="1:79" ht="15.75" customHeight="1">
      <c r="A772" s="92" t="s">
        <v>64</v>
      </c>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row>
    <row r="773" spans="1:79" ht="9" customHeight="1">
      <c r="A773" s="32"/>
      <c r="B773" s="32"/>
      <c r="C773" s="33"/>
      <c r="D773" s="33"/>
      <c r="E773" s="33"/>
      <c r="F773" s="33"/>
      <c r="G773" s="33"/>
      <c r="H773" s="33"/>
      <c r="I773" s="33"/>
      <c r="J773" s="34"/>
      <c r="K773" s="34"/>
      <c r="L773" s="34"/>
      <c r="M773" s="34"/>
      <c r="N773" s="34"/>
      <c r="O773" s="34"/>
      <c r="P773" s="34"/>
      <c r="Q773" s="34"/>
      <c r="R773" s="34"/>
      <c r="S773" s="34"/>
      <c r="T773" s="34"/>
      <c r="U773" s="34"/>
      <c r="V773" s="34"/>
      <c r="W773" s="34"/>
      <c r="X773" s="34"/>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6"/>
      <c r="AY773" s="36"/>
      <c r="AZ773" s="36"/>
      <c r="BA773" s="36"/>
      <c r="BB773" s="36"/>
      <c r="BC773" s="36"/>
      <c r="BD773" s="36"/>
      <c r="BE773" s="36"/>
      <c r="BF773" s="36"/>
      <c r="BG773" s="36"/>
      <c r="BH773" s="36"/>
      <c r="BI773" s="36"/>
      <c r="BJ773" s="36"/>
      <c r="BK773" s="36"/>
      <c r="BL773" s="36"/>
      <c r="BM773" s="36"/>
      <c r="BN773" s="36"/>
      <c r="BO773" s="36"/>
      <c r="BP773" s="36"/>
      <c r="BQ773" s="36"/>
      <c r="BR773" s="1"/>
      <c r="BS773" s="1"/>
      <c r="BT773" s="1"/>
      <c r="BU773" s="1"/>
      <c r="BV773" s="1"/>
      <c r="BW773" s="1"/>
      <c r="BX773" s="1"/>
      <c r="BY773" s="1"/>
      <c r="BZ773" s="2"/>
    </row>
    <row r="774" spans="1:79" ht="45" customHeight="1">
      <c r="A774" s="159" t="s">
        <v>3</v>
      </c>
      <c r="B774" s="160"/>
      <c r="C774" s="128" t="s">
        <v>6</v>
      </c>
      <c r="D774" s="129"/>
      <c r="E774" s="129"/>
      <c r="F774" s="129"/>
      <c r="G774" s="129"/>
      <c r="H774" s="129"/>
      <c r="I774" s="130"/>
      <c r="J774" s="159" t="s">
        <v>5</v>
      </c>
      <c r="K774" s="171"/>
      <c r="L774" s="171"/>
      <c r="M774" s="171"/>
      <c r="N774" s="160"/>
      <c r="O774" s="128" t="s">
        <v>65</v>
      </c>
      <c r="P774" s="221"/>
      <c r="Q774" s="221"/>
      <c r="R774" s="221"/>
      <c r="S774" s="221"/>
      <c r="T774" s="221"/>
      <c r="U774" s="221"/>
      <c r="V774" s="221"/>
      <c r="W774" s="221"/>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2"/>
      <c r="BR774" s="30"/>
      <c r="BS774" s="30"/>
      <c r="BT774" s="30"/>
      <c r="BU774" s="30"/>
      <c r="BV774" s="30"/>
      <c r="BW774" s="30"/>
      <c r="BX774" s="30"/>
      <c r="BY774" s="30"/>
      <c r="BZ774" s="2"/>
    </row>
    <row r="775" spans="1:79" s="39" customFormat="1" ht="15.95" customHeight="1">
      <c r="A775" s="223">
        <v>1</v>
      </c>
      <c r="B775" s="223"/>
      <c r="C775" s="224">
        <v>2</v>
      </c>
      <c r="D775" s="225"/>
      <c r="E775" s="225"/>
      <c r="F775" s="225"/>
      <c r="G775" s="225"/>
      <c r="H775" s="225"/>
      <c r="I775" s="226"/>
      <c r="J775" s="223">
        <v>3</v>
      </c>
      <c r="K775" s="223"/>
      <c r="L775" s="223"/>
      <c r="M775" s="223"/>
      <c r="N775" s="223"/>
      <c r="O775" s="224">
        <v>4</v>
      </c>
      <c r="P775" s="227"/>
      <c r="Q775" s="227"/>
      <c r="R775" s="227"/>
      <c r="S775" s="227"/>
      <c r="T775" s="227"/>
      <c r="U775" s="227"/>
      <c r="V775" s="227"/>
      <c r="W775" s="227"/>
      <c r="X775" s="227"/>
      <c r="Y775" s="227"/>
      <c r="Z775" s="227"/>
      <c r="AA775" s="227"/>
      <c r="AB775" s="227"/>
      <c r="AC775" s="227"/>
      <c r="AD775" s="227"/>
      <c r="AE775" s="227"/>
      <c r="AF775" s="227"/>
      <c r="AG775" s="227"/>
      <c r="AH775" s="227"/>
      <c r="AI775" s="227"/>
      <c r="AJ775" s="227"/>
      <c r="AK775" s="227"/>
      <c r="AL775" s="227"/>
      <c r="AM775" s="227"/>
      <c r="AN775" s="227"/>
      <c r="AO775" s="227"/>
      <c r="AP775" s="227"/>
      <c r="AQ775" s="227"/>
      <c r="AR775" s="227"/>
      <c r="AS775" s="227"/>
      <c r="AT775" s="227"/>
      <c r="AU775" s="227"/>
      <c r="AV775" s="227"/>
      <c r="AW775" s="227"/>
      <c r="AX775" s="227"/>
      <c r="AY775" s="227"/>
      <c r="AZ775" s="227"/>
      <c r="BA775" s="227"/>
      <c r="BB775" s="227"/>
      <c r="BC775" s="227"/>
      <c r="BD775" s="227"/>
      <c r="BE775" s="227"/>
      <c r="BF775" s="227"/>
      <c r="BG775" s="227"/>
      <c r="BH775" s="227"/>
      <c r="BI775" s="227"/>
      <c r="BJ775" s="227"/>
      <c r="BK775" s="227"/>
      <c r="BL775" s="227"/>
      <c r="BM775" s="227"/>
      <c r="BN775" s="227"/>
      <c r="BO775" s="227"/>
      <c r="BP775" s="227"/>
      <c r="BQ775" s="228"/>
      <c r="BR775" s="37"/>
      <c r="BS775" s="37"/>
      <c r="BT775" s="37"/>
      <c r="BU775" s="37"/>
      <c r="BV775" s="37"/>
      <c r="BW775" s="37"/>
      <c r="BX775" s="37"/>
      <c r="BY775" s="37"/>
      <c r="BZ775" s="38"/>
    </row>
    <row r="776" spans="1:79" s="39" customFormat="1" ht="12.75" hidden="1" customHeight="1">
      <c r="A776" s="122" t="s">
        <v>36</v>
      </c>
      <c r="B776" s="122"/>
      <c r="C776" s="232" t="s">
        <v>14</v>
      </c>
      <c r="D776" s="233"/>
      <c r="E776" s="233"/>
      <c r="F776" s="233"/>
      <c r="G776" s="233"/>
      <c r="H776" s="233"/>
      <c r="I776" s="234"/>
      <c r="J776" s="122" t="s">
        <v>15</v>
      </c>
      <c r="K776" s="122"/>
      <c r="L776" s="122"/>
      <c r="M776" s="122"/>
      <c r="N776" s="122"/>
      <c r="O776" s="235" t="s">
        <v>73</v>
      </c>
      <c r="P776" s="236"/>
      <c r="Q776" s="236"/>
      <c r="R776" s="236"/>
      <c r="S776" s="236"/>
      <c r="T776" s="236"/>
      <c r="U776" s="236"/>
      <c r="V776" s="236"/>
      <c r="W776" s="236"/>
      <c r="X776" s="236"/>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8"/>
      <c r="BR776" s="40"/>
      <c r="BS776" s="40"/>
      <c r="BT776" s="38"/>
      <c r="BU776" s="38"/>
      <c r="BV776" s="38"/>
      <c r="BW776" s="38"/>
      <c r="BX776" s="38"/>
      <c r="BY776" s="38"/>
      <c r="BZ776" s="38"/>
      <c r="CA776" s="39" t="s">
        <v>72</v>
      </c>
    </row>
    <row r="777" spans="1:79" s="43" customFormat="1" ht="15.75" customHeight="1">
      <c r="A777" s="239">
        <v>0</v>
      </c>
      <c r="B777" s="240"/>
      <c r="C777" s="239" t="s">
        <v>97</v>
      </c>
      <c r="D777" s="241"/>
      <c r="E777" s="241"/>
      <c r="F777" s="241"/>
      <c r="G777" s="241"/>
      <c r="H777" s="241"/>
      <c r="I777" s="240"/>
      <c r="J777" s="239"/>
      <c r="K777" s="241"/>
      <c r="L777" s="241"/>
      <c r="M777" s="241"/>
      <c r="N777" s="240"/>
      <c r="O777" s="242"/>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c r="AL777" s="243"/>
      <c r="AM777" s="243"/>
      <c r="AN777" s="243"/>
      <c r="AO777" s="243"/>
      <c r="AP777" s="243"/>
      <c r="AQ777" s="243"/>
      <c r="AR777" s="243"/>
      <c r="AS777" s="243"/>
      <c r="AT777" s="243"/>
      <c r="AU777" s="243"/>
      <c r="AV777" s="243"/>
      <c r="AW777" s="243"/>
      <c r="AX777" s="243"/>
      <c r="AY777" s="243"/>
      <c r="AZ777" s="243"/>
      <c r="BA777" s="243"/>
      <c r="BB777" s="243"/>
      <c r="BC777" s="243"/>
      <c r="BD777" s="243"/>
      <c r="BE777" s="243"/>
      <c r="BF777" s="243"/>
      <c r="BG777" s="243"/>
      <c r="BH777" s="243"/>
      <c r="BI777" s="243"/>
      <c r="BJ777" s="243"/>
      <c r="BK777" s="243"/>
      <c r="BL777" s="243"/>
      <c r="BM777" s="243"/>
      <c r="BN777" s="243"/>
      <c r="BO777" s="243"/>
      <c r="BP777" s="243"/>
      <c r="BQ777" s="244"/>
      <c r="BR777" s="41"/>
      <c r="BS777" s="41"/>
      <c r="BT777" s="41"/>
      <c r="BU777" s="41"/>
      <c r="BV777" s="41"/>
      <c r="BW777" s="41"/>
      <c r="BX777" s="41"/>
      <c r="BY777" s="41"/>
      <c r="BZ777" s="42"/>
      <c r="CA777" s="43" t="s">
        <v>67</v>
      </c>
    </row>
    <row r="778" spans="1:79" ht="53.25" customHeight="1">
      <c r="A778" s="85">
        <v>0</v>
      </c>
      <c r="B778" s="86"/>
      <c r="C778" s="178" t="s">
        <v>453</v>
      </c>
      <c r="D778" s="178"/>
      <c r="E778" s="178"/>
      <c r="F778" s="178"/>
      <c r="G778" s="178"/>
      <c r="H778" s="178"/>
      <c r="I778" s="178"/>
      <c r="J778" s="179" t="s">
        <v>98</v>
      </c>
      <c r="K778" s="179"/>
      <c r="L778" s="179"/>
      <c r="M778" s="179"/>
      <c r="N778" s="179"/>
      <c r="O778" s="128"/>
      <c r="P778" s="221"/>
      <c r="Q778" s="221"/>
      <c r="R778" s="221"/>
      <c r="S778" s="221"/>
      <c r="T778" s="221"/>
      <c r="U778" s="221"/>
      <c r="V778" s="221"/>
      <c r="W778" s="221"/>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2"/>
      <c r="BR778" s="151"/>
      <c r="BS778" s="151"/>
      <c r="BT778" s="151"/>
      <c r="BU778" s="151"/>
      <c r="BV778" s="151"/>
      <c r="BW778" s="1"/>
      <c r="BX778" s="1"/>
      <c r="BY778" s="1"/>
      <c r="BZ778" s="2"/>
    </row>
    <row r="779" spans="1:79" s="6" customFormat="1" ht="12.6" customHeight="1">
      <c r="A779" s="85">
        <v>0</v>
      </c>
      <c r="B779" s="86"/>
      <c r="C779" s="178" t="s">
        <v>97</v>
      </c>
      <c r="D779" s="178"/>
      <c r="E779" s="178"/>
      <c r="F779" s="178"/>
      <c r="G779" s="178"/>
      <c r="H779" s="178"/>
      <c r="I779" s="178"/>
      <c r="J779" s="179" t="s">
        <v>98</v>
      </c>
      <c r="K779" s="179"/>
      <c r="L779" s="179"/>
      <c r="M779" s="179"/>
      <c r="N779" s="179"/>
      <c r="O779" s="128"/>
      <c r="P779" s="221"/>
      <c r="Q779" s="221"/>
      <c r="R779" s="221"/>
      <c r="S779" s="221"/>
      <c r="T779" s="221"/>
      <c r="U779" s="221"/>
      <c r="V779" s="221"/>
      <c r="W779" s="221"/>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2"/>
      <c r="BR779" s="151"/>
      <c r="BS779" s="151"/>
      <c r="BT779" s="151"/>
      <c r="BU779" s="151"/>
      <c r="BV779" s="151"/>
      <c r="BW779" s="4"/>
      <c r="BX779" s="4"/>
      <c r="BY779" s="4"/>
      <c r="BZ779" s="5"/>
      <c r="CA779" s="6" t="s">
        <v>24</v>
      </c>
    </row>
    <row r="780" spans="1:79" ht="25.5" customHeight="1">
      <c r="A780" s="185">
        <v>1</v>
      </c>
      <c r="B780" s="125"/>
      <c r="C780" s="186" t="s">
        <v>99</v>
      </c>
      <c r="D780" s="186"/>
      <c r="E780" s="186"/>
      <c r="F780" s="186"/>
      <c r="G780" s="186"/>
      <c r="H780" s="186"/>
      <c r="I780" s="186"/>
      <c r="J780" s="187" t="s">
        <v>100</v>
      </c>
      <c r="K780" s="187"/>
      <c r="L780" s="187"/>
      <c r="M780" s="187"/>
      <c r="N780" s="187"/>
      <c r="O780" s="229" t="s">
        <v>585</v>
      </c>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230"/>
      <c r="AK780" s="230"/>
      <c r="AL780" s="230"/>
      <c r="AM780" s="230"/>
      <c r="AN780" s="230"/>
      <c r="AO780" s="230"/>
      <c r="AP780" s="230"/>
      <c r="AQ780" s="230"/>
      <c r="AR780" s="230"/>
      <c r="AS780" s="230"/>
      <c r="AT780" s="230"/>
      <c r="AU780" s="230"/>
      <c r="AV780" s="230"/>
      <c r="AW780" s="230"/>
      <c r="AX780" s="230"/>
      <c r="AY780" s="230"/>
      <c r="AZ780" s="230"/>
      <c r="BA780" s="230"/>
      <c r="BB780" s="230"/>
      <c r="BC780" s="230"/>
      <c r="BD780" s="230"/>
      <c r="BE780" s="230"/>
      <c r="BF780" s="230"/>
      <c r="BG780" s="230"/>
      <c r="BH780" s="230"/>
      <c r="BI780" s="230"/>
      <c r="BJ780" s="230"/>
      <c r="BK780" s="230"/>
      <c r="BL780" s="230"/>
      <c r="BM780" s="230"/>
      <c r="BN780" s="230"/>
      <c r="BO780" s="230"/>
      <c r="BP780" s="230"/>
      <c r="BQ780" s="231"/>
      <c r="BR780" s="182">
        <v>-113.01000000000931</v>
      </c>
      <c r="BS780" s="183"/>
      <c r="BT780" s="183"/>
      <c r="BU780" s="183"/>
      <c r="BV780" s="184"/>
      <c r="BW780" s="1"/>
      <c r="BX780" s="1"/>
      <c r="BY780" s="1"/>
      <c r="BZ780" s="2"/>
    </row>
    <row r="781" spans="1:79" ht="25.5" customHeight="1">
      <c r="A781" s="85">
        <v>0</v>
      </c>
      <c r="B781" s="86"/>
      <c r="C781" s="178" t="s">
        <v>198</v>
      </c>
      <c r="D781" s="178"/>
      <c r="E781" s="178"/>
      <c r="F781" s="178"/>
      <c r="G781" s="178"/>
      <c r="H781" s="178"/>
      <c r="I781" s="178"/>
      <c r="J781" s="179" t="s">
        <v>98</v>
      </c>
      <c r="K781" s="179"/>
      <c r="L781" s="179"/>
      <c r="M781" s="179"/>
      <c r="N781" s="179"/>
      <c r="O781" s="128"/>
      <c r="P781" s="221"/>
      <c r="Q781" s="221"/>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2"/>
      <c r="BR781" s="151"/>
      <c r="BS781" s="151"/>
      <c r="BT781" s="151"/>
      <c r="BU781" s="151"/>
      <c r="BV781" s="151"/>
      <c r="BW781" s="1"/>
      <c r="BX781" s="1"/>
      <c r="BY781" s="1"/>
      <c r="BZ781" s="2"/>
    </row>
    <row r="782" spans="1:79" ht="25.5" customHeight="1">
      <c r="A782" s="185">
        <v>1</v>
      </c>
      <c r="B782" s="125"/>
      <c r="C782" s="186" t="s">
        <v>199</v>
      </c>
      <c r="D782" s="186"/>
      <c r="E782" s="186"/>
      <c r="F782" s="186"/>
      <c r="G782" s="186"/>
      <c r="H782" s="186"/>
      <c r="I782" s="186"/>
      <c r="J782" s="187" t="s">
        <v>200</v>
      </c>
      <c r="K782" s="187"/>
      <c r="L782" s="187"/>
      <c r="M782" s="187"/>
      <c r="N782" s="187"/>
      <c r="O782" s="229" t="s">
        <v>585</v>
      </c>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230"/>
      <c r="AK782" s="230"/>
      <c r="AL782" s="230"/>
      <c r="AM782" s="230"/>
      <c r="AN782" s="230"/>
      <c r="AO782" s="230"/>
      <c r="AP782" s="230"/>
      <c r="AQ782" s="230"/>
      <c r="AR782" s="230"/>
      <c r="AS782" s="230"/>
      <c r="AT782" s="230"/>
      <c r="AU782" s="230"/>
      <c r="AV782" s="230"/>
      <c r="AW782" s="230"/>
      <c r="AX782" s="230"/>
      <c r="AY782" s="230"/>
      <c r="AZ782" s="230"/>
      <c r="BA782" s="230"/>
      <c r="BB782" s="230"/>
      <c r="BC782" s="230"/>
      <c r="BD782" s="230"/>
      <c r="BE782" s="230"/>
      <c r="BF782" s="230"/>
      <c r="BG782" s="230"/>
      <c r="BH782" s="230"/>
      <c r="BI782" s="230"/>
      <c r="BJ782" s="230"/>
      <c r="BK782" s="230"/>
      <c r="BL782" s="230"/>
      <c r="BM782" s="230"/>
      <c r="BN782" s="230"/>
      <c r="BO782" s="230"/>
      <c r="BP782" s="230"/>
      <c r="BQ782" s="231"/>
      <c r="BR782" s="182">
        <v>-1.0300000000002001</v>
      </c>
      <c r="BS782" s="183"/>
      <c r="BT782" s="183"/>
      <c r="BU782" s="183"/>
      <c r="BV782" s="184"/>
      <c r="BW782" s="1"/>
      <c r="BX782" s="1"/>
      <c r="BY782" s="1"/>
      <c r="BZ782" s="2"/>
    </row>
    <row r="783" spans="1:79" ht="20.25" hidden="1" customHeight="1">
      <c r="A783" s="85">
        <v>0</v>
      </c>
      <c r="B783" s="86"/>
      <c r="C783" s="178" t="s">
        <v>360</v>
      </c>
      <c r="D783" s="178"/>
      <c r="E783" s="178"/>
      <c r="F783" s="178"/>
      <c r="G783" s="178"/>
      <c r="H783" s="178"/>
      <c r="I783" s="178"/>
      <c r="J783" s="179" t="s">
        <v>98</v>
      </c>
      <c r="K783" s="179"/>
      <c r="L783" s="179"/>
      <c r="M783" s="179"/>
      <c r="N783" s="179"/>
      <c r="O783" s="128"/>
      <c r="P783" s="221"/>
      <c r="Q783" s="221"/>
      <c r="R783" s="221"/>
      <c r="S783" s="221"/>
      <c r="T783" s="221"/>
      <c r="U783" s="221"/>
      <c r="V783" s="221"/>
      <c r="W783" s="221"/>
      <c r="X783" s="221"/>
      <c r="Y783" s="221"/>
      <c r="Z783" s="221"/>
      <c r="AA783" s="221"/>
      <c r="AB783" s="221"/>
      <c r="AC783" s="221"/>
      <c r="AD783" s="221"/>
      <c r="AE783" s="221"/>
      <c r="AF783" s="221"/>
      <c r="AG783" s="221"/>
      <c r="AH783" s="221"/>
      <c r="AI783" s="221"/>
      <c r="AJ783" s="221"/>
      <c r="AK783" s="221"/>
      <c r="AL783" s="221"/>
      <c r="AM783" s="221"/>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2"/>
      <c r="BR783" s="151"/>
      <c r="BS783" s="151"/>
      <c r="BT783" s="151"/>
      <c r="BU783" s="151"/>
      <c r="BV783" s="151"/>
      <c r="BW783" s="1"/>
      <c r="BX783" s="1"/>
      <c r="BY783" s="1"/>
      <c r="BZ783" s="2"/>
    </row>
    <row r="784" spans="1:79" ht="38.25" hidden="1" customHeight="1">
      <c r="A784" s="185">
        <v>1</v>
      </c>
      <c r="B784" s="125"/>
      <c r="C784" s="186" t="s">
        <v>361</v>
      </c>
      <c r="D784" s="186"/>
      <c r="E784" s="186"/>
      <c r="F784" s="186"/>
      <c r="G784" s="186"/>
      <c r="H784" s="186"/>
      <c r="I784" s="186"/>
      <c r="J784" s="187" t="s">
        <v>362</v>
      </c>
      <c r="K784" s="187"/>
      <c r="L784" s="187"/>
      <c r="M784" s="187"/>
      <c r="N784" s="187"/>
      <c r="O784" s="128"/>
      <c r="P784" s="221"/>
      <c r="Q784" s="221"/>
      <c r="R784" s="221"/>
      <c r="S784" s="221"/>
      <c r="T784" s="221"/>
      <c r="U784" s="221"/>
      <c r="V784" s="221"/>
      <c r="W784" s="221"/>
      <c r="X784" s="221"/>
      <c r="Y784" s="221"/>
      <c r="Z784" s="221"/>
      <c r="AA784" s="221"/>
      <c r="AB784" s="221"/>
      <c r="AC784" s="221"/>
      <c r="AD784" s="221"/>
      <c r="AE784" s="221"/>
      <c r="AF784" s="221"/>
      <c r="AG784" s="221"/>
      <c r="AH784" s="221"/>
      <c r="AI784" s="221"/>
      <c r="AJ784" s="221"/>
      <c r="AK784" s="221"/>
      <c r="AL784" s="221"/>
      <c r="AM784" s="221"/>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2"/>
      <c r="BR784" s="182">
        <v>0</v>
      </c>
      <c r="BS784" s="183"/>
      <c r="BT784" s="183"/>
      <c r="BU784" s="183"/>
      <c r="BV784" s="184"/>
      <c r="BW784" s="1"/>
      <c r="BX784" s="1"/>
      <c r="BY784" s="1"/>
      <c r="BZ784" s="2"/>
    </row>
    <row r="785" spans="1:79" s="6" customFormat="1" ht="50.25" customHeight="1">
      <c r="A785" s="85">
        <v>0</v>
      </c>
      <c r="B785" s="86"/>
      <c r="C785" s="178" t="s">
        <v>456</v>
      </c>
      <c r="D785" s="178"/>
      <c r="E785" s="178"/>
      <c r="F785" s="178"/>
      <c r="G785" s="178"/>
      <c r="H785" s="178"/>
      <c r="I785" s="178"/>
      <c r="J785" s="179" t="s">
        <v>98</v>
      </c>
      <c r="K785" s="179"/>
      <c r="L785" s="179"/>
      <c r="M785" s="179"/>
      <c r="N785" s="179"/>
      <c r="O785" s="128"/>
      <c r="P785" s="221"/>
      <c r="Q785" s="221"/>
      <c r="R785" s="221"/>
      <c r="S785" s="221"/>
      <c r="T785" s="221"/>
      <c r="U785" s="221"/>
      <c r="V785" s="221"/>
      <c r="W785" s="221"/>
      <c r="X785" s="221"/>
      <c r="Y785" s="221"/>
      <c r="Z785" s="221"/>
      <c r="AA785" s="221"/>
      <c r="AB785" s="221"/>
      <c r="AC785" s="221"/>
      <c r="AD785" s="221"/>
      <c r="AE785" s="221"/>
      <c r="AF785" s="221"/>
      <c r="AG785" s="221"/>
      <c r="AH785" s="221"/>
      <c r="AI785" s="221"/>
      <c r="AJ785" s="221"/>
      <c r="AK785" s="221"/>
      <c r="AL785" s="221"/>
      <c r="AM785" s="221"/>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2"/>
      <c r="BR785" s="151"/>
      <c r="BS785" s="151"/>
      <c r="BT785" s="151"/>
      <c r="BU785" s="151"/>
      <c r="BV785" s="151"/>
      <c r="BW785" s="4"/>
      <c r="BX785" s="4"/>
      <c r="BY785" s="4"/>
      <c r="BZ785" s="5"/>
      <c r="CA785" s="6" t="s">
        <v>24</v>
      </c>
    </row>
    <row r="786" spans="1:79" s="6" customFormat="1" ht="41.25" customHeight="1">
      <c r="A786" s="85">
        <v>0</v>
      </c>
      <c r="B786" s="86"/>
      <c r="C786" s="178" t="s">
        <v>455</v>
      </c>
      <c r="D786" s="178"/>
      <c r="E786" s="178"/>
      <c r="F786" s="178"/>
      <c r="G786" s="178"/>
      <c r="H786" s="178"/>
      <c r="I786" s="178"/>
      <c r="J786" s="179" t="s">
        <v>98</v>
      </c>
      <c r="K786" s="179"/>
      <c r="L786" s="179"/>
      <c r="M786" s="179"/>
      <c r="N786" s="179"/>
      <c r="O786" s="128"/>
      <c r="P786" s="221"/>
      <c r="Q786" s="221"/>
      <c r="R786" s="221"/>
      <c r="S786" s="221"/>
      <c r="T786" s="221"/>
      <c r="U786" s="221"/>
      <c r="V786" s="221"/>
      <c r="W786" s="221"/>
      <c r="X786" s="221"/>
      <c r="Y786" s="221"/>
      <c r="Z786" s="221"/>
      <c r="AA786" s="221"/>
      <c r="AB786" s="221"/>
      <c r="AC786" s="221"/>
      <c r="AD786" s="221"/>
      <c r="AE786" s="221"/>
      <c r="AF786" s="221"/>
      <c r="AG786" s="221"/>
      <c r="AH786" s="221"/>
      <c r="AI786" s="221"/>
      <c r="AJ786" s="221"/>
      <c r="AK786" s="221"/>
      <c r="AL786" s="221"/>
      <c r="AM786" s="221"/>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2"/>
      <c r="BR786" s="151"/>
      <c r="BS786" s="151"/>
      <c r="BT786" s="151"/>
      <c r="BU786" s="151"/>
      <c r="BV786" s="151"/>
      <c r="BW786" s="4"/>
      <c r="BX786" s="4"/>
      <c r="BY786" s="4"/>
      <c r="BZ786" s="5"/>
      <c r="CA786" s="6" t="s">
        <v>24</v>
      </c>
    </row>
    <row r="787" spans="1:79" s="6" customFormat="1" ht="24" hidden="1" customHeight="1">
      <c r="A787" s="85">
        <v>0</v>
      </c>
      <c r="B787" s="86"/>
      <c r="C787" s="178" t="s">
        <v>97</v>
      </c>
      <c r="D787" s="178"/>
      <c r="E787" s="178"/>
      <c r="F787" s="178"/>
      <c r="G787" s="178"/>
      <c r="H787" s="178"/>
      <c r="I787" s="178"/>
      <c r="J787" s="179" t="s">
        <v>98</v>
      </c>
      <c r="K787" s="179"/>
      <c r="L787" s="179"/>
      <c r="M787" s="179"/>
      <c r="N787" s="179"/>
      <c r="O787" s="128"/>
      <c r="P787" s="221"/>
      <c r="Q787" s="221"/>
      <c r="R787" s="221"/>
      <c r="S787" s="221"/>
      <c r="T787" s="221"/>
      <c r="U787" s="221"/>
      <c r="V787" s="221"/>
      <c r="W787" s="221"/>
      <c r="X787" s="221"/>
      <c r="Y787" s="221"/>
      <c r="Z787" s="221"/>
      <c r="AA787" s="221"/>
      <c r="AB787" s="221"/>
      <c r="AC787" s="221"/>
      <c r="AD787" s="221"/>
      <c r="AE787" s="221"/>
      <c r="AF787" s="221"/>
      <c r="AG787" s="221"/>
      <c r="AH787" s="221"/>
      <c r="AI787" s="221"/>
      <c r="AJ787" s="221"/>
      <c r="AK787" s="221"/>
      <c r="AL787" s="221"/>
      <c r="AM787" s="221"/>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2"/>
      <c r="BR787" s="151"/>
      <c r="BS787" s="151"/>
      <c r="BT787" s="151"/>
      <c r="BU787" s="151"/>
      <c r="BV787" s="151"/>
      <c r="BW787" s="4"/>
      <c r="BX787" s="4"/>
      <c r="BY787" s="4"/>
      <c r="BZ787" s="5"/>
      <c r="CA787" s="6" t="s">
        <v>24</v>
      </c>
    </row>
    <row r="788" spans="1:79" ht="38.25" hidden="1" customHeight="1">
      <c r="A788" s="185">
        <v>2</v>
      </c>
      <c r="B788" s="125"/>
      <c r="C788" s="195" t="s">
        <v>102</v>
      </c>
      <c r="D788" s="196"/>
      <c r="E788" s="196"/>
      <c r="F788" s="196"/>
      <c r="G788" s="196"/>
      <c r="H788" s="196"/>
      <c r="I788" s="197"/>
      <c r="J788" s="188" t="s">
        <v>103</v>
      </c>
      <c r="K788" s="189"/>
      <c r="L788" s="189"/>
      <c r="M788" s="189"/>
      <c r="N788" s="190"/>
      <c r="O788" s="128"/>
      <c r="P788" s="221"/>
      <c r="Q788" s="221"/>
      <c r="R788" s="221"/>
      <c r="S788" s="221"/>
      <c r="T788" s="221"/>
      <c r="U788" s="221"/>
      <c r="V788" s="221"/>
      <c r="W788" s="221"/>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2"/>
      <c r="BR788" s="182">
        <v>0</v>
      </c>
      <c r="BS788" s="183"/>
      <c r="BT788" s="183"/>
      <c r="BU788" s="183"/>
      <c r="BV788" s="184"/>
      <c r="BW788" s="1"/>
      <c r="BX788" s="1"/>
      <c r="BY788" s="1"/>
      <c r="BZ788" s="2"/>
    </row>
    <row r="789" spans="1:79" ht="25.5" customHeight="1">
      <c r="A789" s="85">
        <v>0</v>
      </c>
      <c r="B789" s="86"/>
      <c r="C789" s="178" t="s">
        <v>198</v>
      </c>
      <c r="D789" s="178"/>
      <c r="E789" s="178"/>
      <c r="F789" s="178"/>
      <c r="G789" s="178"/>
      <c r="H789" s="178"/>
      <c r="I789" s="178"/>
      <c r="J789" s="179" t="s">
        <v>98</v>
      </c>
      <c r="K789" s="179"/>
      <c r="L789" s="179"/>
      <c r="M789" s="179"/>
      <c r="N789" s="179"/>
      <c r="O789" s="128"/>
      <c r="P789" s="221"/>
      <c r="Q789" s="221"/>
      <c r="R789" s="221"/>
      <c r="S789" s="221"/>
      <c r="T789" s="221"/>
      <c r="U789" s="221"/>
      <c r="V789" s="221"/>
      <c r="W789" s="221"/>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2"/>
      <c r="BR789" s="151"/>
      <c r="BS789" s="151"/>
      <c r="BT789" s="151"/>
      <c r="BU789" s="151"/>
      <c r="BV789" s="151"/>
      <c r="BW789" s="1"/>
      <c r="BX789" s="1"/>
      <c r="BY789" s="1"/>
      <c r="BZ789" s="2"/>
    </row>
    <row r="790" spans="1:79" ht="52.5" customHeight="1">
      <c r="A790" s="185" t="s">
        <v>551</v>
      </c>
      <c r="B790" s="125"/>
      <c r="C790" s="186" t="s">
        <v>105</v>
      </c>
      <c r="D790" s="186"/>
      <c r="E790" s="186"/>
      <c r="F790" s="186"/>
      <c r="G790" s="186"/>
      <c r="H790" s="186"/>
      <c r="I790" s="186"/>
      <c r="J790" s="187" t="s">
        <v>100</v>
      </c>
      <c r="K790" s="187"/>
      <c r="L790" s="187"/>
      <c r="M790" s="187"/>
      <c r="N790" s="187"/>
      <c r="O790" s="229" t="s">
        <v>595</v>
      </c>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c r="AL790" s="230"/>
      <c r="AM790" s="230"/>
      <c r="AN790" s="230"/>
      <c r="AO790" s="230"/>
      <c r="AP790" s="230"/>
      <c r="AQ790" s="230"/>
      <c r="AR790" s="230"/>
      <c r="AS790" s="230"/>
      <c r="AT790" s="230"/>
      <c r="AU790" s="230"/>
      <c r="AV790" s="230"/>
      <c r="AW790" s="230"/>
      <c r="AX790" s="230"/>
      <c r="AY790" s="230"/>
      <c r="AZ790" s="230"/>
      <c r="BA790" s="230"/>
      <c r="BB790" s="230"/>
      <c r="BC790" s="230"/>
      <c r="BD790" s="230"/>
      <c r="BE790" s="230"/>
      <c r="BF790" s="230"/>
      <c r="BG790" s="230"/>
      <c r="BH790" s="230"/>
      <c r="BI790" s="230"/>
      <c r="BJ790" s="230"/>
      <c r="BK790" s="230"/>
      <c r="BL790" s="230"/>
      <c r="BM790" s="230"/>
      <c r="BN790" s="230"/>
      <c r="BO790" s="230"/>
      <c r="BP790" s="230"/>
      <c r="BQ790" s="231"/>
      <c r="BR790" s="182">
        <v>-87851.570000000298</v>
      </c>
      <c r="BS790" s="183"/>
      <c r="BT790" s="183"/>
      <c r="BU790" s="183"/>
      <c r="BV790" s="184"/>
      <c r="BW790" s="1"/>
      <c r="BX790" s="1"/>
      <c r="BY790" s="1"/>
      <c r="BZ790" s="2"/>
    </row>
    <row r="791" spans="1:79" ht="47.45" customHeight="1">
      <c r="A791" s="185" t="s">
        <v>551</v>
      </c>
      <c r="B791" s="125"/>
      <c r="C791" s="186" t="s">
        <v>106</v>
      </c>
      <c r="D791" s="186"/>
      <c r="E791" s="186"/>
      <c r="F791" s="186"/>
      <c r="G791" s="186"/>
      <c r="H791" s="186"/>
      <c r="I791" s="186"/>
      <c r="J791" s="187" t="s">
        <v>100</v>
      </c>
      <c r="K791" s="187"/>
      <c r="L791" s="187"/>
      <c r="M791" s="187"/>
      <c r="N791" s="187"/>
      <c r="O791" s="229"/>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c r="AL791" s="230"/>
      <c r="AM791" s="230"/>
      <c r="AN791" s="230"/>
      <c r="AO791" s="230"/>
      <c r="AP791" s="230"/>
      <c r="AQ791" s="230"/>
      <c r="AR791" s="230"/>
      <c r="AS791" s="230"/>
      <c r="AT791" s="230"/>
      <c r="AU791" s="230"/>
      <c r="AV791" s="230"/>
      <c r="AW791" s="230"/>
      <c r="AX791" s="230"/>
      <c r="AY791" s="230"/>
      <c r="AZ791" s="230"/>
      <c r="BA791" s="230"/>
      <c r="BB791" s="230"/>
      <c r="BC791" s="230"/>
      <c r="BD791" s="230"/>
      <c r="BE791" s="230"/>
      <c r="BF791" s="230"/>
      <c r="BG791" s="230"/>
      <c r="BH791" s="230"/>
      <c r="BI791" s="230"/>
      <c r="BJ791" s="230"/>
      <c r="BK791" s="230"/>
      <c r="BL791" s="230"/>
      <c r="BM791" s="230"/>
      <c r="BN791" s="230"/>
      <c r="BO791" s="230"/>
      <c r="BP791" s="230"/>
      <c r="BQ791" s="231"/>
      <c r="BR791" s="182">
        <v>0</v>
      </c>
      <c r="BS791" s="183"/>
      <c r="BT791" s="183"/>
      <c r="BU791" s="183"/>
      <c r="BV791" s="184"/>
      <c r="BW791" s="1"/>
      <c r="BX791" s="1"/>
      <c r="BY791" s="1"/>
      <c r="BZ791" s="2"/>
    </row>
    <row r="792" spans="1:79" ht="38.25" customHeight="1">
      <c r="A792" s="185" t="s">
        <v>551</v>
      </c>
      <c r="B792" s="125"/>
      <c r="C792" s="186" t="s">
        <v>107</v>
      </c>
      <c r="D792" s="186"/>
      <c r="E792" s="186"/>
      <c r="F792" s="186"/>
      <c r="G792" s="186"/>
      <c r="H792" s="186"/>
      <c r="I792" s="186"/>
      <c r="J792" s="187" t="s">
        <v>100</v>
      </c>
      <c r="K792" s="187"/>
      <c r="L792" s="187"/>
      <c r="M792" s="187"/>
      <c r="N792" s="187"/>
      <c r="O792" s="229" t="s">
        <v>594</v>
      </c>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R792" s="230"/>
      <c r="AS792" s="230"/>
      <c r="AT792" s="230"/>
      <c r="AU792" s="230"/>
      <c r="AV792" s="230"/>
      <c r="AW792" s="230"/>
      <c r="AX792" s="230"/>
      <c r="AY792" s="230"/>
      <c r="AZ792" s="230"/>
      <c r="BA792" s="230"/>
      <c r="BB792" s="230"/>
      <c r="BC792" s="230"/>
      <c r="BD792" s="230"/>
      <c r="BE792" s="230"/>
      <c r="BF792" s="230"/>
      <c r="BG792" s="230"/>
      <c r="BH792" s="230"/>
      <c r="BI792" s="230"/>
      <c r="BJ792" s="230"/>
      <c r="BK792" s="230"/>
      <c r="BL792" s="230"/>
      <c r="BM792" s="230"/>
      <c r="BN792" s="230"/>
      <c r="BO792" s="230"/>
      <c r="BP792" s="230"/>
      <c r="BQ792" s="231"/>
      <c r="BR792" s="182">
        <v>-27996.800000000047</v>
      </c>
      <c r="BS792" s="183"/>
      <c r="BT792" s="183"/>
      <c r="BU792" s="183"/>
      <c r="BV792" s="184"/>
      <c r="BW792" s="1"/>
      <c r="BX792" s="1"/>
      <c r="BY792" s="1"/>
      <c r="BZ792" s="2"/>
    </row>
    <row r="793" spans="1:79" ht="51" customHeight="1">
      <c r="A793" s="185" t="s">
        <v>551</v>
      </c>
      <c r="B793" s="125"/>
      <c r="C793" s="186" t="s">
        <v>108</v>
      </c>
      <c r="D793" s="186"/>
      <c r="E793" s="186"/>
      <c r="F793" s="186"/>
      <c r="G793" s="186"/>
      <c r="H793" s="186"/>
      <c r="I793" s="186"/>
      <c r="J793" s="187" t="s">
        <v>100</v>
      </c>
      <c r="K793" s="187"/>
      <c r="L793" s="187"/>
      <c r="M793" s="187"/>
      <c r="N793" s="187"/>
      <c r="O793" s="229" t="s">
        <v>592</v>
      </c>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R793" s="230"/>
      <c r="AS793" s="230"/>
      <c r="AT793" s="230"/>
      <c r="AU793" s="230"/>
      <c r="AV793" s="230"/>
      <c r="AW793" s="230"/>
      <c r="AX793" s="230"/>
      <c r="AY793" s="230"/>
      <c r="AZ793" s="230"/>
      <c r="BA793" s="230"/>
      <c r="BB793" s="230"/>
      <c r="BC793" s="230"/>
      <c r="BD793" s="230"/>
      <c r="BE793" s="230"/>
      <c r="BF793" s="230"/>
      <c r="BG793" s="230"/>
      <c r="BH793" s="230"/>
      <c r="BI793" s="230"/>
      <c r="BJ793" s="230"/>
      <c r="BK793" s="230"/>
      <c r="BL793" s="230"/>
      <c r="BM793" s="230"/>
      <c r="BN793" s="230"/>
      <c r="BO793" s="230"/>
      <c r="BP793" s="230"/>
      <c r="BQ793" s="231"/>
      <c r="BR793" s="182">
        <v>-58211.109999999986</v>
      </c>
      <c r="BS793" s="183"/>
      <c r="BT793" s="183"/>
      <c r="BU793" s="183"/>
      <c r="BV793" s="184"/>
      <c r="BW793" s="1"/>
      <c r="BX793" s="1"/>
      <c r="BY793" s="1"/>
      <c r="BZ793" s="2"/>
    </row>
    <row r="794" spans="1:79" ht="38.25" customHeight="1">
      <c r="A794" s="185" t="s">
        <v>551</v>
      </c>
      <c r="B794" s="125"/>
      <c r="C794" s="186" t="s">
        <v>109</v>
      </c>
      <c r="D794" s="186"/>
      <c r="E794" s="186"/>
      <c r="F794" s="186"/>
      <c r="G794" s="186"/>
      <c r="H794" s="186"/>
      <c r="I794" s="186"/>
      <c r="J794" s="187" t="s">
        <v>100</v>
      </c>
      <c r="K794" s="187"/>
      <c r="L794" s="187"/>
      <c r="M794" s="187"/>
      <c r="N794" s="187"/>
      <c r="O794" s="229" t="s">
        <v>593</v>
      </c>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R794" s="230"/>
      <c r="AS794" s="230"/>
      <c r="AT794" s="230"/>
      <c r="AU794" s="230"/>
      <c r="AV794" s="230"/>
      <c r="AW794" s="230"/>
      <c r="AX794" s="230"/>
      <c r="AY794" s="230"/>
      <c r="AZ794" s="230"/>
      <c r="BA794" s="230"/>
      <c r="BB794" s="230"/>
      <c r="BC794" s="230"/>
      <c r="BD794" s="230"/>
      <c r="BE794" s="230"/>
      <c r="BF794" s="230"/>
      <c r="BG794" s="230"/>
      <c r="BH794" s="230"/>
      <c r="BI794" s="230"/>
      <c r="BJ794" s="230"/>
      <c r="BK794" s="230"/>
      <c r="BL794" s="230"/>
      <c r="BM794" s="230"/>
      <c r="BN794" s="230"/>
      <c r="BO794" s="230"/>
      <c r="BP794" s="230"/>
      <c r="BQ794" s="231"/>
      <c r="BR794" s="182">
        <v>-423.30000000004657</v>
      </c>
      <c r="BS794" s="183"/>
      <c r="BT794" s="183"/>
      <c r="BU794" s="183"/>
      <c r="BV794" s="184"/>
      <c r="BW794" s="1"/>
      <c r="BX794" s="1"/>
      <c r="BY794" s="1"/>
      <c r="BZ794" s="2"/>
    </row>
    <row r="795" spans="1:79" ht="44.1" customHeight="1">
      <c r="A795" s="185" t="s">
        <v>551</v>
      </c>
      <c r="B795" s="125"/>
      <c r="C795" s="186" t="s">
        <v>110</v>
      </c>
      <c r="D795" s="186"/>
      <c r="E795" s="186"/>
      <c r="F795" s="186"/>
      <c r="G795" s="186"/>
      <c r="H795" s="186"/>
      <c r="I795" s="186"/>
      <c r="J795" s="187" t="s">
        <v>100</v>
      </c>
      <c r="K795" s="187"/>
      <c r="L795" s="187"/>
      <c r="M795" s="187"/>
      <c r="N795" s="187"/>
      <c r="O795" s="229" t="s">
        <v>593</v>
      </c>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c r="AL795" s="230"/>
      <c r="AM795" s="230"/>
      <c r="AN795" s="230"/>
      <c r="AO795" s="230"/>
      <c r="AP795" s="230"/>
      <c r="AQ795" s="230"/>
      <c r="AR795" s="230"/>
      <c r="AS795" s="230"/>
      <c r="AT795" s="230"/>
      <c r="AU795" s="230"/>
      <c r="AV795" s="230"/>
      <c r="AW795" s="230"/>
      <c r="AX795" s="230"/>
      <c r="AY795" s="230"/>
      <c r="AZ795" s="230"/>
      <c r="BA795" s="230"/>
      <c r="BB795" s="230"/>
      <c r="BC795" s="230"/>
      <c r="BD795" s="230"/>
      <c r="BE795" s="230"/>
      <c r="BF795" s="230"/>
      <c r="BG795" s="230"/>
      <c r="BH795" s="230"/>
      <c r="BI795" s="230"/>
      <c r="BJ795" s="230"/>
      <c r="BK795" s="230"/>
      <c r="BL795" s="230"/>
      <c r="BM795" s="230"/>
      <c r="BN795" s="230"/>
      <c r="BO795" s="230"/>
      <c r="BP795" s="230"/>
      <c r="BQ795" s="231"/>
      <c r="BR795" s="182">
        <v>-1221.359999999986</v>
      </c>
      <c r="BS795" s="183"/>
      <c r="BT795" s="183"/>
      <c r="BU795" s="183"/>
      <c r="BV795" s="184"/>
      <c r="BW795" s="1"/>
      <c r="BX795" s="1"/>
      <c r="BY795" s="1"/>
      <c r="BZ795" s="2"/>
    </row>
    <row r="796" spans="1:79" ht="25.5" hidden="1" customHeight="1">
      <c r="A796" s="85">
        <v>0</v>
      </c>
      <c r="B796" s="86"/>
      <c r="C796" s="178" t="s">
        <v>198</v>
      </c>
      <c r="D796" s="178"/>
      <c r="E796" s="178"/>
      <c r="F796" s="178"/>
      <c r="G796" s="178"/>
      <c r="H796" s="178"/>
      <c r="I796" s="178"/>
      <c r="J796" s="179" t="s">
        <v>98</v>
      </c>
      <c r="K796" s="179"/>
      <c r="L796" s="179"/>
      <c r="M796" s="179"/>
      <c r="N796" s="179"/>
      <c r="O796" s="229"/>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c r="AL796" s="230"/>
      <c r="AM796" s="230"/>
      <c r="AN796" s="230"/>
      <c r="AO796" s="230"/>
      <c r="AP796" s="230"/>
      <c r="AQ796" s="230"/>
      <c r="AR796" s="230"/>
      <c r="AS796" s="230"/>
      <c r="AT796" s="230"/>
      <c r="AU796" s="230"/>
      <c r="AV796" s="230"/>
      <c r="AW796" s="230"/>
      <c r="AX796" s="230"/>
      <c r="AY796" s="230"/>
      <c r="AZ796" s="230"/>
      <c r="BA796" s="230"/>
      <c r="BB796" s="230"/>
      <c r="BC796" s="230"/>
      <c r="BD796" s="230"/>
      <c r="BE796" s="230"/>
      <c r="BF796" s="230"/>
      <c r="BG796" s="230"/>
      <c r="BH796" s="230"/>
      <c r="BI796" s="230"/>
      <c r="BJ796" s="230"/>
      <c r="BK796" s="230"/>
      <c r="BL796" s="230"/>
      <c r="BM796" s="230"/>
      <c r="BN796" s="230"/>
      <c r="BO796" s="230"/>
      <c r="BP796" s="230"/>
      <c r="BQ796" s="231"/>
      <c r="BR796" s="151"/>
      <c r="BS796" s="151"/>
      <c r="BT796" s="151"/>
      <c r="BU796" s="151"/>
      <c r="BV796" s="151"/>
      <c r="BW796" s="1"/>
      <c r="BX796" s="1"/>
      <c r="BY796" s="1"/>
      <c r="BZ796" s="2"/>
    </row>
    <row r="797" spans="1:79" ht="38.25" hidden="1" customHeight="1">
      <c r="A797" s="185">
        <v>2</v>
      </c>
      <c r="B797" s="125"/>
      <c r="C797" s="186" t="s">
        <v>202</v>
      </c>
      <c r="D797" s="186"/>
      <c r="E797" s="186"/>
      <c r="F797" s="186"/>
      <c r="G797" s="186"/>
      <c r="H797" s="186"/>
      <c r="I797" s="186"/>
      <c r="J797" s="187" t="s">
        <v>103</v>
      </c>
      <c r="K797" s="187"/>
      <c r="L797" s="187"/>
      <c r="M797" s="187"/>
      <c r="N797" s="187"/>
      <c r="O797" s="229"/>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c r="AL797" s="230"/>
      <c r="AM797" s="230"/>
      <c r="AN797" s="230"/>
      <c r="AO797" s="230"/>
      <c r="AP797" s="230"/>
      <c r="AQ797" s="230"/>
      <c r="AR797" s="230"/>
      <c r="AS797" s="230"/>
      <c r="AT797" s="230"/>
      <c r="AU797" s="230"/>
      <c r="AV797" s="230"/>
      <c r="AW797" s="230"/>
      <c r="AX797" s="230"/>
      <c r="AY797" s="230"/>
      <c r="AZ797" s="230"/>
      <c r="BA797" s="230"/>
      <c r="BB797" s="230"/>
      <c r="BC797" s="230"/>
      <c r="BD797" s="230"/>
      <c r="BE797" s="230"/>
      <c r="BF797" s="230"/>
      <c r="BG797" s="230"/>
      <c r="BH797" s="230"/>
      <c r="BI797" s="230"/>
      <c r="BJ797" s="230"/>
      <c r="BK797" s="230"/>
      <c r="BL797" s="230"/>
      <c r="BM797" s="230"/>
      <c r="BN797" s="230"/>
      <c r="BO797" s="230"/>
      <c r="BP797" s="230"/>
      <c r="BQ797" s="231"/>
      <c r="BR797" s="182">
        <v>0</v>
      </c>
      <c r="BS797" s="183"/>
      <c r="BT797" s="183"/>
      <c r="BU797" s="183"/>
      <c r="BV797" s="184"/>
      <c r="BW797" s="1"/>
      <c r="BX797" s="1"/>
      <c r="BY797" s="1"/>
      <c r="BZ797" s="2"/>
    </row>
    <row r="798" spans="1:79" ht="51" hidden="1" customHeight="1">
      <c r="A798" s="185">
        <v>2</v>
      </c>
      <c r="B798" s="125"/>
      <c r="C798" s="186" t="s">
        <v>203</v>
      </c>
      <c r="D798" s="186"/>
      <c r="E798" s="186"/>
      <c r="F798" s="186"/>
      <c r="G798" s="186"/>
      <c r="H798" s="186"/>
      <c r="I798" s="186"/>
      <c r="J798" s="187" t="s">
        <v>103</v>
      </c>
      <c r="K798" s="187"/>
      <c r="L798" s="187"/>
      <c r="M798" s="187"/>
      <c r="N798" s="187"/>
      <c r="O798" s="229"/>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c r="AL798" s="230"/>
      <c r="AM798" s="230"/>
      <c r="AN798" s="230"/>
      <c r="AO798" s="230"/>
      <c r="AP798" s="230"/>
      <c r="AQ798" s="230"/>
      <c r="AR798" s="230"/>
      <c r="AS798" s="230"/>
      <c r="AT798" s="230"/>
      <c r="AU798" s="230"/>
      <c r="AV798" s="230"/>
      <c r="AW798" s="230"/>
      <c r="AX798" s="230"/>
      <c r="AY798" s="230"/>
      <c r="AZ798" s="230"/>
      <c r="BA798" s="230"/>
      <c r="BB798" s="230"/>
      <c r="BC798" s="230"/>
      <c r="BD798" s="230"/>
      <c r="BE798" s="230"/>
      <c r="BF798" s="230"/>
      <c r="BG798" s="230"/>
      <c r="BH798" s="230"/>
      <c r="BI798" s="230"/>
      <c r="BJ798" s="230"/>
      <c r="BK798" s="230"/>
      <c r="BL798" s="230"/>
      <c r="BM798" s="230"/>
      <c r="BN798" s="230"/>
      <c r="BO798" s="230"/>
      <c r="BP798" s="230"/>
      <c r="BQ798" s="231"/>
      <c r="BR798" s="182">
        <v>0</v>
      </c>
      <c r="BS798" s="183"/>
      <c r="BT798" s="183"/>
      <c r="BU798" s="183"/>
      <c r="BV798" s="184"/>
      <c r="BW798" s="1"/>
      <c r="BX798" s="1"/>
      <c r="BY798" s="1"/>
      <c r="BZ798" s="2"/>
    </row>
    <row r="799" spans="1:79" ht="51" customHeight="1">
      <c r="A799" s="185" t="s">
        <v>551</v>
      </c>
      <c r="B799" s="125"/>
      <c r="C799" s="186" t="s">
        <v>204</v>
      </c>
      <c r="D799" s="186"/>
      <c r="E799" s="186"/>
      <c r="F799" s="186"/>
      <c r="G799" s="186"/>
      <c r="H799" s="186"/>
      <c r="I799" s="186"/>
      <c r="J799" s="187" t="s">
        <v>205</v>
      </c>
      <c r="K799" s="187"/>
      <c r="L799" s="187"/>
      <c r="M799" s="187"/>
      <c r="N799" s="187"/>
      <c r="O799" s="229" t="s">
        <v>596</v>
      </c>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R799" s="230"/>
      <c r="AS799" s="230"/>
      <c r="AT799" s="230"/>
      <c r="AU799" s="230"/>
      <c r="AV799" s="230"/>
      <c r="AW799" s="230"/>
      <c r="AX799" s="230"/>
      <c r="AY799" s="230"/>
      <c r="AZ799" s="230"/>
      <c r="BA799" s="230"/>
      <c r="BB799" s="230"/>
      <c r="BC799" s="230"/>
      <c r="BD799" s="230"/>
      <c r="BE799" s="230"/>
      <c r="BF799" s="230"/>
      <c r="BG799" s="230"/>
      <c r="BH799" s="230"/>
      <c r="BI799" s="230"/>
      <c r="BJ799" s="230"/>
      <c r="BK799" s="230"/>
      <c r="BL799" s="230"/>
      <c r="BM799" s="230"/>
      <c r="BN799" s="230"/>
      <c r="BO799" s="230"/>
      <c r="BP799" s="230"/>
      <c r="BQ799" s="231"/>
      <c r="BR799" s="182">
        <v>3890.1000000000004</v>
      </c>
      <c r="BS799" s="183"/>
      <c r="BT799" s="183"/>
      <c r="BU799" s="183"/>
      <c r="BV799" s="184"/>
      <c r="BW799" s="1"/>
      <c r="BX799" s="1"/>
      <c r="BY799" s="1"/>
      <c r="BZ799" s="2"/>
    </row>
    <row r="800" spans="1:79" ht="45.75" customHeight="1">
      <c r="A800" s="185" t="s">
        <v>551</v>
      </c>
      <c r="B800" s="125"/>
      <c r="C800" s="186" t="s">
        <v>467</v>
      </c>
      <c r="D800" s="186"/>
      <c r="E800" s="186"/>
      <c r="F800" s="186"/>
      <c r="G800" s="186"/>
      <c r="H800" s="186"/>
      <c r="I800" s="186"/>
      <c r="J800" s="187" t="s">
        <v>103</v>
      </c>
      <c r="K800" s="187"/>
      <c r="L800" s="187"/>
      <c r="M800" s="187"/>
      <c r="N800" s="187"/>
      <c r="O800" s="229" t="s">
        <v>594</v>
      </c>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c r="AL800" s="230"/>
      <c r="AM800" s="230"/>
      <c r="AN800" s="230"/>
      <c r="AO800" s="230"/>
      <c r="AP800" s="230"/>
      <c r="AQ800" s="230"/>
      <c r="AR800" s="230"/>
      <c r="AS800" s="230"/>
      <c r="AT800" s="230"/>
      <c r="AU800" s="230"/>
      <c r="AV800" s="230"/>
      <c r="AW800" s="230"/>
      <c r="AX800" s="230"/>
      <c r="AY800" s="230"/>
      <c r="AZ800" s="230"/>
      <c r="BA800" s="230"/>
      <c r="BB800" s="230"/>
      <c r="BC800" s="230"/>
      <c r="BD800" s="230"/>
      <c r="BE800" s="230"/>
      <c r="BF800" s="230"/>
      <c r="BG800" s="230"/>
      <c r="BH800" s="230"/>
      <c r="BI800" s="230"/>
      <c r="BJ800" s="230"/>
      <c r="BK800" s="230"/>
      <c r="BL800" s="230"/>
      <c r="BM800" s="230"/>
      <c r="BN800" s="230"/>
      <c r="BO800" s="230"/>
      <c r="BP800" s="230"/>
      <c r="BQ800" s="231"/>
      <c r="BR800" s="182">
        <v>-86</v>
      </c>
      <c r="BS800" s="183"/>
      <c r="BT800" s="183"/>
      <c r="BU800" s="183"/>
      <c r="BV800" s="184"/>
      <c r="BW800" s="1"/>
      <c r="BX800" s="1"/>
      <c r="BY800" s="1"/>
      <c r="BZ800" s="2"/>
    </row>
    <row r="801" spans="1:79" ht="48" hidden="1" customHeight="1">
      <c r="A801" s="185">
        <v>2</v>
      </c>
      <c r="B801" s="125"/>
      <c r="C801" s="186" t="s">
        <v>207</v>
      </c>
      <c r="D801" s="186"/>
      <c r="E801" s="186"/>
      <c r="F801" s="186"/>
      <c r="G801" s="186"/>
      <c r="H801" s="186"/>
      <c r="I801" s="186"/>
      <c r="J801" s="187" t="s">
        <v>103</v>
      </c>
      <c r="K801" s="187"/>
      <c r="L801" s="187"/>
      <c r="M801" s="187"/>
      <c r="N801" s="187"/>
      <c r="O801" s="128"/>
      <c r="P801" s="221"/>
      <c r="Q801" s="221"/>
      <c r="R801" s="221"/>
      <c r="S801" s="221"/>
      <c r="T801" s="221"/>
      <c r="U801" s="221"/>
      <c r="V801" s="221"/>
      <c r="W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2"/>
      <c r="BR801" s="182">
        <v>0</v>
      </c>
      <c r="BS801" s="183"/>
      <c r="BT801" s="183"/>
      <c r="BU801" s="183"/>
      <c r="BV801" s="184"/>
      <c r="BW801" s="1"/>
      <c r="BX801" s="1"/>
      <c r="BY801" s="1"/>
      <c r="BZ801" s="2"/>
    </row>
    <row r="802" spans="1:79" ht="38.25" hidden="1" customHeight="1">
      <c r="A802" s="185">
        <v>2</v>
      </c>
      <c r="B802" s="125"/>
      <c r="C802" s="186" t="s">
        <v>208</v>
      </c>
      <c r="D802" s="186"/>
      <c r="E802" s="186"/>
      <c r="F802" s="186"/>
      <c r="G802" s="186"/>
      <c r="H802" s="186"/>
      <c r="I802" s="186"/>
      <c r="J802" s="187" t="s">
        <v>103</v>
      </c>
      <c r="K802" s="187"/>
      <c r="L802" s="187"/>
      <c r="M802" s="187"/>
      <c r="N802" s="187"/>
      <c r="O802" s="128"/>
      <c r="P802" s="221"/>
      <c r="Q802" s="221"/>
      <c r="R802" s="221"/>
      <c r="S802" s="221"/>
      <c r="T802" s="221"/>
      <c r="U802" s="221"/>
      <c r="V802" s="221"/>
      <c r="W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2"/>
      <c r="BR802" s="182">
        <v>0</v>
      </c>
      <c r="BS802" s="183"/>
      <c r="BT802" s="183"/>
      <c r="BU802" s="183"/>
      <c r="BV802" s="184"/>
      <c r="BW802" s="1"/>
      <c r="BX802" s="1"/>
      <c r="BY802" s="1"/>
      <c r="BZ802" s="2"/>
    </row>
    <row r="803" spans="1:79" ht="38.25" customHeight="1">
      <c r="A803" s="85">
        <v>0</v>
      </c>
      <c r="B803" s="86"/>
      <c r="C803" s="178" t="s">
        <v>281</v>
      </c>
      <c r="D803" s="178"/>
      <c r="E803" s="178"/>
      <c r="F803" s="178"/>
      <c r="G803" s="178"/>
      <c r="H803" s="178"/>
      <c r="I803" s="178"/>
      <c r="J803" s="179" t="s">
        <v>98</v>
      </c>
      <c r="K803" s="179"/>
      <c r="L803" s="179"/>
      <c r="M803" s="179"/>
      <c r="N803" s="179"/>
      <c r="O803" s="128"/>
      <c r="P803" s="221"/>
      <c r="Q803" s="221"/>
      <c r="R803" s="221"/>
      <c r="S803" s="221"/>
      <c r="T803" s="221"/>
      <c r="U803" s="221"/>
      <c r="V803" s="221"/>
      <c r="W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2"/>
      <c r="BR803" s="151"/>
      <c r="BS803" s="151"/>
      <c r="BT803" s="151"/>
      <c r="BU803" s="151"/>
      <c r="BV803" s="151"/>
      <c r="BW803" s="1"/>
      <c r="BX803" s="1"/>
      <c r="BY803" s="1"/>
      <c r="BZ803" s="2"/>
    </row>
    <row r="804" spans="1:79" ht="26.45" hidden="1" customHeight="1">
      <c r="A804" s="185">
        <v>2</v>
      </c>
      <c r="B804" s="125"/>
      <c r="C804" s="186" t="s">
        <v>283</v>
      </c>
      <c r="D804" s="186"/>
      <c r="E804" s="186"/>
      <c r="F804" s="186"/>
      <c r="G804" s="186"/>
      <c r="H804" s="186"/>
      <c r="I804" s="186"/>
      <c r="J804" s="187" t="s">
        <v>100</v>
      </c>
      <c r="K804" s="187"/>
      <c r="L804" s="187"/>
      <c r="M804" s="187"/>
      <c r="N804" s="187"/>
      <c r="O804" s="128"/>
      <c r="P804" s="221"/>
      <c r="Q804" s="221"/>
      <c r="R804" s="221"/>
      <c r="S804" s="221"/>
      <c r="T804" s="221"/>
      <c r="U804" s="221"/>
      <c r="V804" s="221"/>
      <c r="W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2"/>
      <c r="BR804" s="182">
        <v>0</v>
      </c>
      <c r="BS804" s="183"/>
      <c r="BT804" s="183"/>
      <c r="BU804" s="183"/>
      <c r="BV804" s="184"/>
      <c r="BW804" s="1"/>
      <c r="BX804" s="1"/>
      <c r="BY804" s="1"/>
      <c r="BZ804" s="2"/>
    </row>
    <row r="805" spans="1:79" ht="66.599999999999994" customHeight="1">
      <c r="A805" s="185" t="s">
        <v>551</v>
      </c>
      <c r="B805" s="125"/>
      <c r="C805" s="186" t="s">
        <v>284</v>
      </c>
      <c r="D805" s="186"/>
      <c r="E805" s="186"/>
      <c r="F805" s="186"/>
      <c r="G805" s="186"/>
      <c r="H805" s="186"/>
      <c r="I805" s="186"/>
      <c r="J805" s="187" t="s">
        <v>100</v>
      </c>
      <c r="K805" s="187"/>
      <c r="L805" s="187"/>
      <c r="M805" s="187"/>
      <c r="N805" s="187"/>
      <c r="O805" s="229" t="s">
        <v>597</v>
      </c>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c r="AL805" s="230"/>
      <c r="AM805" s="230"/>
      <c r="AN805" s="230"/>
      <c r="AO805" s="230"/>
      <c r="AP805" s="230"/>
      <c r="AQ805" s="230"/>
      <c r="AR805" s="230"/>
      <c r="AS805" s="230"/>
      <c r="AT805" s="230"/>
      <c r="AU805" s="230"/>
      <c r="AV805" s="230"/>
      <c r="AW805" s="230"/>
      <c r="AX805" s="230"/>
      <c r="AY805" s="230"/>
      <c r="AZ805" s="230"/>
      <c r="BA805" s="230"/>
      <c r="BB805" s="230"/>
      <c r="BC805" s="230"/>
      <c r="BD805" s="230"/>
      <c r="BE805" s="230"/>
      <c r="BF805" s="230"/>
      <c r="BG805" s="230"/>
      <c r="BH805" s="230"/>
      <c r="BI805" s="230"/>
      <c r="BJ805" s="230"/>
      <c r="BK805" s="230"/>
      <c r="BL805" s="230"/>
      <c r="BM805" s="230"/>
      <c r="BN805" s="230"/>
      <c r="BO805" s="230"/>
      <c r="BP805" s="230"/>
      <c r="BQ805" s="231"/>
      <c r="BR805" s="182">
        <v>-17.300000000000182</v>
      </c>
      <c r="BS805" s="183"/>
      <c r="BT805" s="183"/>
      <c r="BU805" s="183"/>
      <c r="BV805" s="184"/>
      <c r="BW805" s="1"/>
      <c r="BX805" s="1"/>
      <c r="BY805" s="1"/>
      <c r="BZ805" s="2"/>
    </row>
    <row r="806" spans="1:79" ht="30.95" customHeight="1">
      <c r="A806" s="185" t="s">
        <v>551</v>
      </c>
      <c r="B806" s="125"/>
      <c r="C806" s="186" t="s">
        <v>285</v>
      </c>
      <c r="D806" s="186"/>
      <c r="E806" s="186"/>
      <c r="F806" s="186"/>
      <c r="G806" s="186"/>
      <c r="H806" s="186"/>
      <c r="I806" s="186"/>
      <c r="J806" s="187" t="s">
        <v>100</v>
      </c>
      <c r="K806" s="187"/>
      <c r="L806" s="187"/>
      <c r="M806" s="187"/>
      <c r="N806" s="187"/>
      <c r="O806" s="229" t="s">
        <v>596</v>
      </c>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1"/>
      <c r="BR806" s="182">
        <v>-133.75</v>
      </c>
      <c r="BS806" s="183"/>
      <c r="BT806" s="183"/>
      <c r="BU806" s="183"/>
      <c r="BV806" s="184"/>
      <c r="BW806" s="1"/>
      <c r="BX806" s="1"/>
      <c r="BY806" s="1"/>
      <c r="BZ806" s="2"/>
    </row>
    <row r="807" spans="1:79" ht="48.95" hidden="1" customHeight="1">
      <c r="A807" s="185">
        <v>2</v>
      </c>
      <c r="B807" s="125"/>
      <c r="C807" s="186" t="s">
        <v>286</v>
      </c>
      <c r="D807" s="186"/>
      <c r="E807" s="186"/>
      <c r="F807" s="186"/>
      <c r="G807" s="186"/>
      <c r="H807" s="186"/>
      <c r="I807" s="186"/>
      <c r="J807" s="187" t="s">
        <v>100</v>
      </c>
      <c r="K807" s="187"/>
      <c r="L807" s="187"/>
      <c r="M807" s="187"/>
      <c r="N807" s="187"/>
      <c r="O807" s="128"/>
      <c r="P807" s="221"/>
      <c r="Q807" s="221"/>
      <c r="R807" s="221"/>
      <c r="S807" s="221"/>
      <c r="T807" s="221"/>
      <c r="U807" s="221"/>
      <c r="V807" s="221"/>
      <c r="W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2"/>
      <c r="BR807" s="182">
        <v>0</v>
      </c>
      <c r="BS807" s="183"/>
      <c r="BT807" s="183"/>
      <c r="BU807" s="183"/>
      <c r="BV807" s="184"/>
      <c r="BW807" s="1"/>
      <c r="BX807" s="1"/>
      <c r="BY807" s="1"/>
      <c r="BZ807" s="2"/>
    </row>
    <row r="808" spans="1:79" ht="40.5" hidden="1" customHeight="1">
      <c r="A808" s="185">
        <v>2</v>
      </c>
      <c r="B808" s="125"/>
      <c r="C808" s="186" t="s">
        <v>287</v>
      </c>
      <c r="D808" s="186"/>
      <c r="E808" s="186"/>
      <c r="F808" s="186"/>
      <c r="G808" s="186"/>
      <c r="H808" s="186"/>
      <c r="I808" s="186"/>
      <c r="J808" s="187" t="s">
        <v>100</v>
      </c>
      <c r="K808" s="187"/>
      <c r="L808" s="187"/>
      <c r="M808" s="187"/>
      <c r="N808" s="187"/>
      <c r="O808" s="128"/>
      <c r="P808" s="221"/>
      <c r="Q808" s="221"/>
      <c r="R808" s="221"/>
      <c r="S808" s="221"/>
      <c r="T808" s="221"/>
      <c r="U808" s="221"/>
      <c r="V808" s="221"/>
      <c r="W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2"/>
      <c r="BR808" s="182">
        <v>0</v>
      </c>
      <c r="BS808" s="183"/>
      <c r="BT808" s="183"/>
      <c r="BU808" s="183"/>
      <c r="BV808" s="184"/>
      <c r="BW808" s="1"/>
      <c r="BX808" s="1"/>
      <c r="BY808" s="1"/>
      <c r="BZ808" s="2"/>
    </row>
    <row r="809" spans="1:79" ht="63.75" customHeight="1">
      <c r="A809" s="185" t="s">
        <v>551</v>
      </c>
      <c r="B809" s="125"/>
      <c r="C809" s="186" t="s">
        <v>288</v>
      </c>
      <c r="D809" s="186"/>
      <c r="E809" s="186"/>
      <c r="F809" s="186"/>
      <c r="G809" s="186"/>
      <c r="H809" s="186"/>
      <c r="I809" s="186"/>
      <c r="J809" s="187" t="s">
        <v>100</v>
      </c>
      <c r="K809" s="187"/>
      <c r="L809" s="187"/>
      <c r="M809" s="187"/>
      <c r="N809" s="187"/>
      <c r="O809" s="229" t="s">
        <v>593</v>
      </c>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c r="AL809" s="230"/>
      <c r="AM809" s="230"/>
      <c r="AN809" s="230"/>
      <c r="AO809" s="230"/>
      <c r="AP809" s="230"/>
      <c r="AQ809" s="230"/>
      <c r="AR809" s="230"/>
      <c r="AS809" s="230"/>
      <c r="AT809" s="230"/>
      <c r="AU809" s="230"/>
      <c r="AV809" s="230"/>
      <c r="AW809" s="230"/>
      <c r="AX809" s="230"/>
      <c r="AY809" s="230"/>
      <c r="AZ809" s="230"/>
      <c r="BA809" s="230"/>
      <c r="BB809" s="230"/>
      <c r="BC809" s="230"/>
      <c r="BD809" s="230"/>
      <c r="BE809" s="230"/>
      <c r="BF809" s="230"/>
      <c r="BG809" s="230"/>
      <c r="BH809" s="230"/>
      <c r="BI809" s="230"/>
      <c r="BJ809" s="230"/>
      <c r="BK809" s="230"/>
      <c r="BL809" s="230"/>
      <c r="BM809" s="230"/>
      <c r="BN809" s="230"/>
      <c r="BO809" s="230"/>
      <c r="BP809" s="230"/>
      <c r="BQ809" s="231"/>
      <c r="BR809" s="182">
        <v>-122.13999999999942</v>
      </c>
      <c r="BS809" s="183"/>
      <c r="BT809" s="183"/>
      <c r="BU809" s="183"/>
      <c r="BV809" s="184"/>
      <c r="BW809" s="1"/>
      <c r="BX809" s="1"/>
      <c r="BY809" s="1"/>
      <c r="BZ809" s="2"/>
    </row>
    <row r="810" spans="1:79" ht="21" customHeight="1">
      <c r="A810" s="85">
        <v>0</v>
      </c>
      <c r="B810" s="86"/>
      <c r="C810" s="178" t="s">
        <v>360</v>
      </c>
      <c r="D810" s="178"/>
      <c r="E810" s="178"/>
      <c r="F810" s="178"/>
      <c r="G810" s="178"/>
      <c r="H810" s="178"/>
      <c r="I810" s="178"/>
      <c r="J810" s="179" t="s">
        <v>98</v>
      </c>
      <c r="K810" s="179"/>
      <c r="L810" s="179"/>
      <c r="M810" s="179"/>
      <c r="N810" s="179"/>
      <c r="O810" s="128"/>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2"/>
      <c r="BR810" s="151"/>
      <c r="BS810" s="151"/>
      <c r="BT810" s="151"/>
      <c r="BU810" s="151"/>
      <c r="BV810" s="151"/>
      <c r="BW810" s="1"/>
      <c r="BX810" s="1"/>
      <c r="BY810" s="1"/>
      <c r="BZ810" s="2"/>
    </row>
    <row r="811" spans="1:79" ht="34.5" hidden="1" customHeight="1">
      <c r="A811" s="185">
        <v>2</v>
      </c>
      <c r="B811" s="125"/>
      <c r="C811" s="186" t="s">
        <v>363</v>
      </c>
      <c r="D811" s="186"/>
      <c r="E811" s="186"/>
      <c r="F811" s="186"/>
      <c r="G811" s="186"/>
      <c r="H811" s="186"/>
      <c r="I811" s="186"/>
      <c r="J811" s="187" t="s">
        <v>362</v>
      </c>
      <c r="K811" s="187"/>
      <c r="L811" s="187"/>
      <c r="M811" s="187"/>
      <c r="N811" s="187"/>
      <c r="O811" s="128"/>
      <c r="P811" s="221"/>
      <c r="Q811" s="221"/>
      <c r="R811" s="221"/>
      <c r="S811" s="221"/>
      <c r="T811" s="221"/>
      <c r="U811" s="221"/>
      <c r="V811" s="221"/>
      <c r="W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2"/>
      <c r="BR811" s="182">
        <v>0</v>
      </c>
      <c r="BS811" s="183"/>
      <c r="BT811" s="183"/>
      <c r="BU811" s="183"/>
      <c r="BV811" s="184"/>
      <c r="BW811" s="1"/>
      <c r="BX811" s="1"/>
      <c r="BY811" s="1"/>
      <c r="BZ811" s="2"/>
    </row>
    <row r="812" spans="1:79" ht="34.5" hidden="1" customHeight="1">
      <c r="A812" s="185">
        <v>2</v>
      </c>
      <c r="B812" s="125"/>
      <c r="C812" s="186" t="s">
        <v>364</v>
      </c>
      <c r="D812" s="186"/>
      <c r="E812" s="186"/>
      <c r="F812" s="186"/>
      <c r="G812" s="186"/>
      <c r="H812" s="186"/>
      <c r="I812" s="186"/>
      <c r="J812" s="187" t="s">
        <v>362</v>
      </c>
      <c r="K812" s="187"/>
      <c r="L812" s="187"/>
      <c r="M812" s="187"/>
      <c r="N812" s="187"/>
      <c r="O812" s="128"/>
      <c r="P812" s="221"/>
      <c r="Q812" s="221"/>
      <c r="R812" s="221"/>
      <c r="S812" s="221"/>
      <c r="T812" s="221"/>
      <c r="U812" s="221"/>
      <c r="V812" s="221"/>
      <c r="W812" s="221"/>
      <c r="X812" s="221"/>
      <c r="Y812" s="221"/>
      <c r="Z812" s="221"/>
      <c r="AA812" s="221"/>
      <c r="AB812" s="221"/>
      <c r="AC812" s="221"/>
      <c r="AD812" s="221"/>
      <c r="AE812" s="221"/>
      <c r="AF812" s="221"/>
      <c r="AG812" s="221"/>
      <c r="AH812" s="221"/>
      <c r="AI812" s="221"/>
      <c r="AJ812" s="221"/>
      <c r="AK812" s="221"/>
      <c r="AL812" s="221"/>
      <c r="AM812" s="221"/>
      <c r="AN812" s="221"/>
      <c r="AO812" s="221"/>
      <c r="AP812" s="221"/>
      <c r="AQ812" s="221"/>
      <c r="AR812" s="221"/>
      <c r="AS812" s="221"/>
      <c r="AT812" s="221"/>
      <c r="AU812" s="221"/>
      <c r="AV812" s="221"/>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2"/>
      <c r="BR812" s="182">
        <v>0</v>
      </c>
      <c r="BS812" s="183"/>
      <c r="BT812" s="183"/>
      <c r="BU812" s="183"/>
      <c r="BV812" s="184"/>
      <c r="BW812" s="1"/>
      <c r="BX812" s="1"/>
      <c r="BY812" s="1"/>
      <c r="BZ812" s="2"/>
    </row>
    <row r="813" spans="1:79" ht="53.25" customHeight="1">
      <c r="A813" s="185" t="s">
        <v>551</v>
      </c>
      <c r="B813" s="125"/>
      <c r="C813" s="186" t="s">
        <v>365</v>
      </c>
      <c r="D813" s="186"/>
      <c r="E813" s="186"/>
      <c r="F813" s="186"/>
      <c r="G813" s="186"/>
      <c r="H813" s="186"/>
      <c r="I813" s="186"/>
      <c r="J813" s="187" t="s">
        <v>362</v>
      </c>
      <c r="K813" s="187"/>
      <c r="L813" s="187"/>
      <c r="M813" s="187"/>
      <c r="N813" s="187"/>
      <c r="O813" s="229" t="s">
        <v>598</v>
      </c>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c r="AL813" s="230"/>
      <c r="AM813" s="230"/>
      <c r="AN813" s="230"/>
      <c r="AO813" s="230"/>
      <c r="AP813" s="230"/>
      <c r="AQ813" s="230"/>
      <c r="AR813" s="230"/>
      <c r="AS813" s="230"/>
      <c r="AT813" s="230"/>
      <c r="AU813" s="230"/>
      <c r="AV813" s="230"/>
      <c r="AW813" s="230"/>
      <c r="AX813" s="230"/>
      <c r="AY813" s="230"/>
      <c r="AZ813" s="230"/>
      <c r="BA813" s="230"/>
      <c r="BB813" s="230"/>
      <c r="BC813" s="230"/>
      <c r="BD813" s="230"/>
      <c r="BE813" s="230"/>
      <c r="BF813" s="230"/>
      <c r="BG813" s="230"/>
      <c r="BH813" s="230"/>
      <c r="BI813" s="230"/>
      <c r="BJ813" s="230"/>
      <c r="BK813" s="230"/>
      <c r="BL813" s="230"/>
      <c r="BM813" s="230"/>
      <c r="BN813" s="230"/>
      <c r="BO813" s="230"/>
      <c r="BP813" s="230"/>
      <c r="BQ813" s="231"/>
      <c r="BR813" s="182">
        <v>-42</v>
      </c>
      <c r="BS813" s="183"/>
      <c r="BT813" s="183"/>
      <c r="BU813" s="183"/>
      <c r="BV813" s="184"/>
      <c r="BW813" s="1"/>
      <c r="BX813" s="1"/>
      <c r="BY813" s="1"/>
      <c r="BZ813" s="2"/>
    </row>
    <row r="814" spans="1:79" s="6" customFormat="1" ht="36.75" customHeight="1">
      <c r="A814" s="85">
        <v>0</v>
      </c>
      <c r="B814" s="86"/>
      <c r="C814" s="178" t="s">
        <v>457</v>
      </c>
      <c r="D814" s="178"/>
      <c r="E814" s="178"/>
      <c r="F814" s="178"/>
      <c r="G814" s="178"/>
      <c r="H814" s="178"/>
      <c r="I814" s="178"/>
      <c r="J814" s="179" t="s">
        <v>98</v>
      </c>
      <c r="K814" s="179"/>
      <c r="L814" s="179"/>
      <c r="M814" s="179"/>
      <c r="N814" s="179"/>
      <c r="O814" s="128"/>
      <c r="P814" s="221"/>
      <c r="Q814" s="221"/>
      <c r="R814" s="221"/>
      <c r="S814" s="221"/>
      <c r="T814" s="221"/>
      <c r="U814" s="221"/>
      <c r="V814" s="221"/>
      <c r="W814" s="221"/>
      <c r="X814" s="221"/>
      <c r="Y814" s="221"/>
      <c r="Z814" s="221"/>
      <c r="AA814" s="221"/>
      <c r="AB814" s="221"/>
      <c r="AC814" s="221"/>
      <c r="AD814" s="221"/>
      <c r="AE814" s="221"/>
      <c r="AF814" s="221"/>
      <c r="AG814" s="221"/>
      <c r="AH814" s="221"/>
      <c r="AI814" s="221"/>
      <c r="AJ814" s="221"/>
      <c r="AK814" s="221"/>
      <c r="AL814" s="221"/>
      <c r="AM814" s="221"/>
      <c r="AN814" s="221"/>
      <c r="AO814" s="221"/>
      <c r="AP814" s="221"/>
      <c r="AQ814" s="221"/>
      <c r="AR814" s="221"/>
      <c r="AS814" s="221"/>
      <c r="AT814" s="221"/>
      <c r="AU814" s="221"/>
      <c r="AV814" s="221"/>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2"/>
      <c r="BR814" s="151"/>
      <c r="BS814" s="151"/>
      <c r="BT814" s="151"/>
      <c r="BU814" s="151"/>
      <c r="BV814" s="151"/>
      <c r="BW814" s="4"/>
      <c r="BX814" s="4"/>
      <c r="BY814" s="4"/>
      <c r="BZ814" s="5"/>
      <c r="CA814" s="6" t="s">
        <v>24</v>
      </c>
    </row>
    <row r="815" spans="1:79" s="6" customFormat="1" ht="12.6" customHeight="1">
      <c r="A815" s="85">
        <v>0</v>
      </c>
      <c r="B815" s="86"/>
      <c r="C815" s="178" t="s">
        <v>97</v>
      </c>
      <c r="D815" s="178"/>
      <c r="E815" s="178"/>
      <c r="F815" s="178"/>
      <c r="G815" s="178"/>
      <c r="H815" s="178"/>
      <c r="I815" s="178"/>
      <c r="J815" s="179" t="s">
        <v>98</v>
      </c>
      <c r="K815" s="179"/>
      <c r="L815" s="179"/>
      <c r="M815" s="179"/>
      <c r="N815" s="179"/>
      <c r="O815" s="128"/>
      <c r="P815" s="221"/>
      <c r="Q815" s="221"/>
      <c r="R815" s="221"/>
      <c r="S815" s="221"/>
      <c r="T815" s="221"/>
      <c r="U815" s="221"/>
      <c r="V815" s="221"/>
      <c r="W815" s="221"/>
      <c r="X815" s="221"/>
      <c r="Y815" s="221"/>
      <c r="Z815" s="221"/>
      <c r="AA815" s="221"/>
      <c r="AB815" s="221"/>
      <c r="AC815" s="221"/>
      <c r="AD815" s="221"/>
      <c r="AE815" s="221"/>
      <c r="AF815" s="221"/>
      <c r="AG815" s="221"/>
      <c r="AH815" s="221"/>
      <c r="AI815" s="221"/>
      <c r="AJ815" s="221"/>
      <c r="AK815" s="221"/>
      <c r="AL815" s="221"/>
      <c r="AM815" s="221"/>
      <c r="AN815" s="221"/>
      <c r="AO815" s="221"/>
      <c r="AP815" s="221"/>
      <c r="AQ815" s="221"/>
      <c r="AR815" s="221"/>
      <c r="AS815" s="221"/>
      <c r="AT815" s="221"/>
      <c r="AU815" s="221"/>
      <c r="AV815" s="221"/>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2"/>
      <c r="BR815" s="151"/>
      <c r="BS815" s="151"/>
      <c r="BT815" s="151"/>
      <c r="BU815" s="151"/>
      <c r="BV815" s="151"/>
      <c r="BW815" s="4"/>
      <c r="BX815" s="4"/>
      <c r="BY815" s="4"/>
      <c r="BZ815" s="5"/>
      <c r="CA815" s="6" t="s">
        <v>24</v>
      </c>
    </row>
    <row r="816" spans="1:79" ht="50.1" customHeight="1">
      <c r="A816" s="185" t="s">
        <v>552</v>
      </c>
      <c r="B816" s="125"/>
      <c r="C816" s="186" t="s">
        <v>111</v>
      </c>
      <c r="D816" s="186"/>
      <c r="E816" s="186"/>
      <c r="F816" s="186"/>
      <c r="G816" s="186"/>
      <c r="H816" s="186"/>
      <c r="I816" s="186"/>
      <c r="J816" s="187" t="s">
        <v>100</v>
      </c>
      <c r="K816" s="187"/>
      <c r="L816" s="187"/>
      <c r="M816" s="187"/>
      <c r="N816" s="187"/>
      <c r="O816" s="229" t="s">
        <v>542</v>
      </c>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c r="AL816" s="230"/>
      <c r="AM816" s="230"/>
      <c r="AN816" s="230"/>
      <c r="AO816" s="230"/>
      <c r="AP816" s="230"/>
      <c r="AQ816" s="230"/>
      <c r="AR816" s="230"/>
      <c r="AS816" s="230"/>
      <c r="AT816" s="230"/>
      <c r="AU816" s="230"/>
      <c r="AV816" s="230"/>
      <c r="AW816" s="230"/>
      <c r="AX816" s="230"/>
      <c r="AY816" s="230"/>
      <c r="AZ816" s="230"/>
      <c r="BA816" s="230"/>
      <c r="BB816" s="230"/>
      <c r="BC816" s="230"/>
      <c r="BD816" s="230"/>
      <c r="BE816" s="230"/>
      <c r="BF816" s="230"/>
      <c r="BG816" s="230"/>
      <c r="BH816" s="230"/>
      <c r="BI816" s="230"/>
      <c r="BJ816" s="230"/>
      <c r="BK816" s="230"/>
      <c r="BL816" s="230"/>
      <c r="BM816" s="230"/>
      <c r="BN816" s="230"/>
      <c r="BO816" s="230"/>
      <c r="BP816" s="230"/>
      <c r="BQ816" s="231"/>
      <c r="BR816" s="182">
        <v>-10211.600000000093</v>
      </c>
      <c r="BS816" s="183"/>
      <c r="BT816" s="183"/>
      <c r="BU816" s="183"/>
      <c r="BV816" s="184"/>
      <c r="BW816" s="1"/>
      <c r="BX816" s="1"/>
      <c r="BY816" s="1"/>
      <c r="BZ816" s="2"/>
    </row>
    <row r="817" spans="1:79" ht="25.5" hidden="1" customHeight="1">
      <c r="A817" s="85">
        <v>0</v>
      </c>
      <c r="B817" s="86"/>
      <c r="C817" s="178" t="s">
        <v>198</v>
      </c>
      <c r="D817" s="178"/>
      <c r="E817" s="178"/>
      <c r="F817" s="178"/>
      <c r="G817" s="178"/>
      <c r="H817" s="178"/>
      <c r="I817" s="178"/>
      <c r="J817" s="179" t="s">
        <v>98</v>
      </c>
      <c r="K817" s="179"/>
      <c r="L817" s="179"/>
      <c r="M817" s="179"/>
      <c r="N817" s="179"/>
      <c r="O817" s="229"/>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c r="AQ817" s="230"/>
      <c r="AR817" s="230"/>
      <c r="AS817" s="230"/>
      <c r="AT817" s="230"/>
      <c r="AU817" s="230"/>
      <c r="AV817" s="230"/>
      <c r="AW817" s="230"/>
      <c r="AX817" s="230"/>
      <c r="AY817" s="230"/>
      <c r="AZ817" s="230"/>
      <c r="BA817" s="230"/>
      <c r="BB817" s="230"/>
      <c r="BC817" s="230"/>
      <c r="BD817" s="230"/>
      <c r="BE817" s="230"/>
      <c r="BF817" s="230"/>
      <c r="BG817" s="230"/>
      <c r="BH817" s="230"/>
      <c r="BI817" s="230"/>
      <c r="BJ817" s="230"/>
      <c r="BK817" s="230"/>
      <c r="BL817" s="230"/>
      <c r="BM817" s="230"/>
      <c r="BN817" s="230"/>
      <c r="BO817" s="230"/>
      <c r="BP817" s="230"/>
      <c r="BQ817" s="231"/>
      <c r="BR817" s="151"/>
      <c r="BS817" s="151"/>
      <c r="BT817" s="151"/>
      <c r="BU817" s="151"/>
      <c r="BV817" s="151"/>
      <c r="BW817" s="1"/>
      <c r="BX817" s="1"/>
      <c r="BY817" s="1"/>
      <c r="BZ817" s="2"/>
    </row>
    <row r="818" spans="1:79" ht="45.6" hidden="1" customHeight="1">
      <c r="A818" s="185">
        <v>3</v>
      </c>
      <c r="B818" s="125"/>
      <c r="C818" s="186" t="s">
        <v>209</v>
      </c>
      <c r="D818" s="186"/>
      <c r="E818" s="186"/>
      <c r="F818" s="186"/>
      <c r="G818" s="186"/>
      <c r="H818" s="186"/>
      <c r="I818" s="186"/>
      <c r="J818" s="187" t="s">
        <v>103</v>
      </c>
      <c r="K818" s="187"/>
      <c r="L818" s="187"/>
      <c r="M818" s="187"/>
      <c r="N818" s="187"/>
      <c r="O818" s="229"/>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c r="AQ818" s="230"/>
      <c r="AR818" s="230"/>
      <c r="AS818" s="230"/>
      <c r="AT818" s="230"/>
      <c r="AU818" s="230"/>
      <c r="AV818" s="230"/>
      <c r="AW818" s="230"/>
      <c r="AX818" s="230"/>
      <c r="AY818" s="230"/>
      <c r="AZ818" s="230"/>
      <c r="BA818" s="230"/>
      <c r="BB818" s="230"/>
      <c r="BC818" s="230"/>
      <c r="BD818" s="230"/>
      <c r="BE818" s="230"/>
      <c r="BF818" s="230"/>
      <c r="BG818" s="230"/>
      <c r="BH818" s="230"/>
      <c r="BI818" s="230"/>
      <c r="BJ818" s="230"/>
      <c r="BK818" s="230"/>
      <c r="BL818" s="230"/>
      <c r="BM818" s="230"/>
      <c r="BN818" s="230"/>
      <c r="BO818" s="230"/>
      <c r="BP818" s="230"/>
      <c r="BQ818" s="231"/>
      <c r="BR818" s="182">
        <v>0</v>
      </c>
      <c r="BS818" s="183"/>
      <c r="BT818" s="183"/>
      <c r="BU818" s="183"/>
      <c r="BV818" s="184"/>
      <c r="BW818" s="1"/>
      <c r="BX818" s="1"/>
      <c r="BY818" s="1"/>
      <c r="BZ818" s="2"/>
    </row>
    <row r="819" spans="1:79" ht="63.75" hidden="1" customHeight="1">
      <c r="A819" s="185">
        <v>3</v>
      </c>
      <c r="B819" s="125"/>
      <c r="C819" s="186" t="s">
        <v>210</v>
      </c>
      <c r="D819" s="186"/>
      <c r="E819" s="186"/>
      <c r="F819" s="186"/>
      <c r="G819" s="186"/>
      <c r="H819" s="186"/>
      <c r="I819" s="186"/>
      <c r="J819" s="187" t="s">
        <v>103</v>
      </c>
      <c r="K819" s="187"/>
      <c r="L819" s="187"/>
      <c r="M819" s="187"/>
      <c r="N819" s="187"/>
      <c r="O819" s="229"/>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c r="AQ819" s="230"/>
      <c r="AR819" s="230"/>
      <c r="AS819" s="230"/>
      <c r="AT819" s="230"/>
      <c r="AU819" s="230"/>
      <c r="AV819" s="230"/>
      <c r="AW819" s="230"/>
      <c r="AX819" s="230"/>
      <c r="AY819" s="230"/>
      <c r="AZ819" s="230"/>
      <c r="BA819" s="230"/>
      <c r="BB819" s="230"/>
      <c r="BC819" s="230"/>
      <c r="BD819" s="230"/>
      <c r="BE819" s="230"/>
      <c r="BF819" s="230"/>
      <c r="BG819" s="230"/>
      <c r="BH819" s="230"/>
      <c r="BI819" s="230"/>
      <c r="BJ819" s="230"/>
      <c r="BK819" s="230"/>
      <c r="BL819" s="230"/>
      <c r="BM819" s="230"/>
      <c r="BN819" s="230"/>
      <c r="BO819" s="230"/>
      <c r="BP819" s="230"/>
      <c r="BQ819" s="231"/>
      <c r="BR819" s="182">
        <v>0</v>
      </c>
      <c r="BS819" s="183"/>
      <c r="BT819" s="183"/>
      <c r="BU819" s="183"/>
      <c r="BV819" s="184"/>
      <c r="BW819" s="1"/>
      <c r="BX819" s="1"/>
      <c r="BY819" s="1"/>
      <c r="BZ819" s="2"/>
    </row>
    <row r="820" spans="1:79" ht="39.950000000000003" hidden="1" customHeight="1">
      <c r="A820" s="185">
        <v>3</v>
      </c>
      <c r="B820" s="125"/>
      <c r="C820" s="186" t="s">
        <v>211</v>
      </c>
      <c r="D820" s="186"/>
      <c r="E820" s="186"/>
      <c r="F820" s="186"/>
      <c r="G820" s="186"/>
      <c r="H820" s="186"/>
      <c r="I820" s="186"/>
      <c r="J820" s="187" t="s">
        <v>212</v>
      </c>
      <c r="K820" s="187"/>
      <c r="L820" s="187"/>
      <c r="M820" s="187"/>
      <c r="N820" s="187"/>
      <c r="O820" s="229"/>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c r="BA820" s="230"/>
      <c r="BB820" s="230"/>
      <c r="BC820" s="230"/>
      <c r="BD820" s="230"/>
      <c r="BE820" s="230"/>
      <c r="BF820" s="230"/>
      <c r="BG820" s="230"/>
      <c r="BH820" s="230"/>
      <c r="BI820" s="230"/>
      <c r="BJ820" s="230"/>
      <c r="BK820" s="230"/>
      <c r="BL820" s="230"/>
      <c r="BM820" s="230"/>
      <c r="BN820" s="230"/>
      <c r="BO820" s="230"/>
      <c r="BP820" s="230"/>
      <c r="BQ820" s="231"/>
      <c r="BR820" s="182">
        <v>0</v>
      </c>
      <c r="BS820" s="183"/>
      <c r="BT820" s="183"/>
      <c r="BU820" s="183"/>
      <c r="BV820" s="184"/>
      <c r="BW820" s="1"/>
      <c r="BX820" s="1"/>
      <c r="BY820" s="1"/>
      <c r="BZ820" s="2"/>
    </row>
    <row r="821" spans="1:79" ht="45.6" hidden="1" customHeight="1">
      <c r="A821" s="185">
        <v>3</v>
      </c>
      <c r="B821" s="125"/>
      <c r="C821" s="186" t="s">
        <v>443</v>
      </c>
      <c r="D821" s="186"/>
      <c r="E821" s="186"/>
      <c r="F821" s="186"/>
      <c r="G821" s="186"/>
      <c r="H821" s="186"/>
      <c r="I821" s="186"/>
      <c r="J821" s="187" t="s">
        <v>214</v>
      </c>
      <c r="K821" s="187"/>
      <c r="L821" s="187"/>
      <c r="M821" s="187"/>
      <c r="N821" s="187"/>
      <c r="O821" s="229"/>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1"/>
      <c r="BR821" s="182">
        <v>0</v>
      </c>
      <c r="BS821" s="183"/>
      <c r="BT821" s="183"/>
      <c r="BU821" s="183"/>
      <c r="BV821" s="184"/>
      <c r="BW821" s="1"/>
      <c r="BX821" s="1"/>
      <c r="BY821" s="1"/>
      <c r="BZ821" s="2"/>
    </row>
    <row r="822" spans="1:79" ht="16.5" customHeight="1">
      <c r="A822" s="85">
        <v>0</v>
      </c>
      <c r="B822" s="86"/>
      <c r="C822" s="178" t="s">
        <v>281</v>
      </c>
      <c r="D822" s="178"/>
      <c r="E822" s="178"/>
      <c r="F822" s="178"/>
      <c r="G822" s="178"/>
      <c r="H822" s="178"/>
      <c r="I822" s="178"/>
      <c r="J822" s="179" t="s">
        <v>98</v>
      </c>
      <c r="K822" s="179"/>
      <c r="L822" s="179"/>
      <c r="M822" s="179"/>
      <c r="N822" s="179"/>
      <c r="O822" s="229"/>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1"/>
      <c r="BR822" s="151"/>
      <c r="BS822" s="151"/>
      <c r="BT822" s="151"/>
      <c r="BU822" s="151"/>
      <c r="BV822" s="151"/>
      <c r="BW822" s="1"/>
      <c r="BX822" s="1"/>
      <c r="BY822" s="1"/>
      <c r="BZ822" s="2"/>
    </row>
    <row r="823" spans="1:79" ht="58.5" customHeight="1">
      <c r="A823" s="185" t="s">
        <v>552</v>
      </c>
      <c r="B823" s="125"/>
      <c r="C823" s="186" t="s">
        <v>289</v>
      </c>
      <c r="D823" s="186"/>
      <c r="E823" s="186"/>
      <c r="F823" s="186"/>
      <c r="G823" s="186"/>
      <c r="H823" s="186"/>
      <c r="I823" s="186"/>
      <c r="J823" s="187" t="s">
        <v>100</v>
      </c>
      <c r="K823" s="187"/>
      <c r="L823" s="187"/>
      <c r="M823" s="187"/>
      <c r="N823" s="187"/>
      <c r="O823" s="229" t="s">
        <v>542</v>
      </c>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230"/>
      <c r="AK823" s="230"/>
      <c r="AL823" s="230"/>
      <c r="AM823" s="230"/>
      <c r="AN823" s="230"/>
      <c r="AO823" s="230"/>
      <c r="AP823" s="230"/>
      <c r="AQ823" s="230"/>
      <c r="AR823" s="230"/>
      <c r="AS823" s="230"/>
      <c r="AT823" s="230"/>
      <c r="AU823" s="230"/>
      <c r="AV823" s="230"/>
      <c r="AW823" s="230"/>
      <c r="AX823" s="230"/>
      <c r="AY823" s="230"/>
      <c r="AZ823" s="230"/>
      <c r="BA823" s="230"/>
      <c r="BB823" s="230"/>
      <c r="BC823" s="230"/>
      <c r="BD823" s="230"/>
      <c r="BE823" s="230"/>
      <c r="BF823" s="230"/>
      <c r="BG823" s="230"/>
      <c r="BH823" s="230"/>
      <c r="BI823" s="230"/>
      <c r="BJ823" s="230"/>
      <c r="BK823" s="230"/>
      <c r="BL823" s="230"/>
      <c r="BM823" s="230"/>
      <c r="BN823" s="230"/>
      <c r="BO823" s="230"/>
      <c r="BP823" s="230"/>
      <c r="BQ823" s="231"/>
      <c r="BR823" s="182">
        <v>-6807.2299999999814</v>
      </c>
      <c r="BS823" s="183"/>
      <c r="BT823" s="183"/>
      <c r="BU823" s="183"/>
      <c r="BV823" s="184"/>
      <c r="BW823" s="1"/>
      <c r="BX823" s="1"/>
      <c r="BY823" s="1"/>
      <c r="BZ823" s="2"/>
    </row>
    <row r="824" spans="1:79" ht="54.75" customHeight="1">
      <c r="A824" s="185" t="s">
        <v>552</v>
      </c>
      <c r="B824" s="125"/>
      <c r="C824" s="186" t="s">
        <v>290</v>
      </c>
      <c r="D824" s="186"/>
      <c r="E824" s="186"/>
      <c r="F824" s="186"/>
      <c r="G824" s="186"/>
      <c r="H824" s="186"/>
      <c r="I824" s="186"/>
      <c r="J824" s="187" t="s">
        <v>100</v>
      </c>
      <c r="K824" s="187"/>
      <c r="L824" s="187"/>
      <c r="M824" s="187"/>
      <c r="N824" s="187"/>
      <c r="O824" s="229" t="s">
        <v>542</v>
      </c>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230"/>
      <c r="AK824" s="230"/>
      <c r="AL824" s="230"/>
      <c r="AM824" s="230"/>
      <c r="AN824" s="230"/>
      <c r="AO824" s="230"/>
      <c r="AP824" s="230"/>
      <c r="AQ824" s="230"/>
      <c r="AR824" s="230"/>
      <c r="AS824" s="230"/>
      <c r="AT824" s="230"/>
      <c r="AU824" s="230"/>
      <c r="AV824" s="230"/>
      <c r="AW824" s="230"/>
      <c r="AX824" s="230"/>
      <c r="AY824" s="230"/>
      <c r="AZ824" s="230"/>
      <c r="BA824" s="230"/>
      <c r="BB824" s="230"/>
      <c r="BC824" s="230"/>
      <c r="BD824" s="230"/>
      <c r="BE824" s="230"/>
      <c r="BF824" s="230"/>
      <c r="BG824" s="230"/>
      <c r="BH824" s="230"/>
      <c r="BI824" s="230"/>
      <c r="BJ824" s="230"/>
      <c r="BK824" s="230"/>
      <c r="BL824" s="230"/>
      <c r="BM824" s="230"/>
      <c r="BN824" s="230"/>
      <c r="BO824" s="230"/>
      <c r="BP824" s="230"/>
      <c r="BQ824" s="231"/>
      <c r="BR824" s="182">
        <v>-3404.3800000000047</v>
      </c>
      <c r="BS824" s="183"/>
      <c r="BT824" s="183"/>
      <c r="BU824" s="183"/>
      <c r="BV824" s="184"/>
      <c r="BW824" s="1"/>
      <c r="BX824" s="1"/>
      <c r="BY824" s="1"/>
      <c r="BZ824" s="2"/>
    </row>
    <row r="825" spans="1:79" ht="58.5" hidden="1" customHeight="1">
      <c r="A825" s="185">
        <v>3</v>
      </c>
      <c r="B825" s="125"/>
      <c r="C825" s="186" t="s">
        <v>291</v>
      </c>
      <c r="D825" s="186"/>
      <c r="E825" s="186"/>
      <c r="F825" s="186"/>
      <c r="G825" s="186"/>
      <c r="H825" s="186"/>
      <c r="I825" s="186"/>
      <c r="J825" s="187" t="s">
        <v>100</v>
      </c>
      <c r="K825" s="187"/>
      <c r="L825" s="187"/>
      <c r="M825" s="187"/>
      <c r="N825" s="187"/>
      <c r="O825" s="128"/>
      <c r="P825" s="221"/>
      <c r="Q825" s="221"/>
      <c r="R825" s="221"/>
      <c r="S825" s="221"/>
      <c r="T825" s="221"/>
      <c r="U825" s="221"/>
      <c r="V825" s="221"/>
      <c r="W825" s="221"/>
      <c r="X825" s="221"/>
      <c r="Y825" s="221"/>
      <c r="Z825" s="221"/>
      <c r="AA825" s="221"/>
      <c r="AB825" s="221"/>
      <c r="AC825" s="221"/>
      <c r="AD825" s="221"/>
      <c r="AE825" s="221"/>
      <c r="AF825" s="221"/>
      <c r="AG825" s="221"/>
      <c r="AH825" s="221"/>
      <c r="AI825" s="221"/>
      <c r="AJ825" s="221"/>
      <c r="AK825" s="221"/>
      <c r="AL825" s="221"/>
      <c r="AM825" s="221"/>
      <c r="AN825" s="221"/>
      <c r="AO825" s="221"/>
      <c r="AP825" s="221"/>
      <c r="AQ825" s="221"/>
      <c r="AR825" s="221"/>
      <c r="AS825" s="221"/>
      <c r="AT825" s="221"/>
      <c r="AU825" s="221"/>
      <c r="AV825" s="221"/>
      <c r="AW825" s="221"/>
      <c r="AX825" s="221"/>
      <c r="AY825" s="221"/>
      <c r="AZ825" s="221"/>
      <c r="BA825" s="221"/>
      <c r="BB825" s="221"/>
      <c r="BC825" s="221"/>
      <c r="BD825" s="221"/>
      <c r="BE825" s="221"/>
      <c r="BF825" s="221"/>
      <c r="BG825" s="221"/>
      <c r="BH825" s="221"/>
      <c r="BI825" s="221"/>
      <c r="BJ825" s="221"/>
      <c r="BK825" s="221"/>
      <c r="BL825" s="221"/>
      <c r="BM825" s="221"/>
      <c r="BN825" s="221"/>
      <c r="BO825" s="221"/>
      <c r="BP825" s="221"/>
      <c r="BQ825" s="222"/>
      <c r="BR825" s="182">
        <v>0</v>
      </c>
      <c r="BS825" s="183"/>
      <c r="BT825" s="183"/>
      <c r="BU825" s="183"/>
      <c r="BV825" s="184"/>
      <c r="BW825" s="1"/>
      <c r="BX825" s="1"/>
      <c r="BY825" s="1"/>
      <c r="BZ825" s="2"/>
    </row>
    <row r="826" spans="1:79" ht="56.25" hidden="1" customHeight="1">
      <c r="A826" s="185">
        <v>3</v>
      </c>
      <c r="B826" s="125"/>
      <c r="C826" s="186" t="s">
        <v>292</v>
      </c>
      <c r="D826" s="186"/>
      <c r="E826" s="186"/>
      <c r="F826" s="186"/>
      <c r="G826" s="186"/>
      <c r="H826" s="186"/>
      <c r="I826" s="186"/>
      <c r="J826" s="187" t="s">
        <v>100</v>
      </c>
      <c r="K826" s="187"/>
      <c r="L826" s="187"/>
      <c r="M826" s="187"/>
      <c r="N826" s="187"/>
      <c r="O826" s="128"/>
      <c r="P826" s="221"/>
      <c r="Q826" s="221"/>
      <c r="R826" s="221"/>
      <c r="S826" s="221"/>
      <c r="T826" s="221"/>
      <c r="U826" s="221"/>
      <c r="V826" s="221"/>
      <c r="W826" s="221"/>
      <c r="X826" s="221"/>
      <c r="Y826" s="221"/>
      <c r="Z826" s="221"/>
      <c r="AA826" s="221"/>
      <c r="AB826" s="221"/>
      <c r="AC826" s="221"/>
      <c r="AD826" s="221"/>
      <c r="AE826" s="221"/>
      <c r="AF826" s="221"/>
      <c r="AG826" s="221"/>
      <c r="AH826" s="221"/>
      <c r="AI826" s="221"/>
      <c r="AJ826" s="221"/>
      <c r="AK826" s="221"/>
      <c r="AL826" s="221"/>
      <c r="AM826" s="221"/>
      <c r="AN826" s="221"/>
      <c r="AO826" s="221"/>
      <c r="AP826" s="221"/>
      <c r="AQ826" s="221"/>
      <c r="AR826" s="221"/>
      <c r="AS826" s="221"/>
      <c r="AT826" s="221"/>
      <c r="AU826" s="221"/>
      <c r="AV826" s="221"/>
      <c r="AW826" s="221"/>
      <c r="AX826" s="221"/>
      <c r="AY826" s="221"/>
      <c r="AZ826" s="221"/>
      <c r="BA826" s="221"/>
      <c r="BB826" s="221"/>
      <c r="BC826" s="221"/>
      <c r="BD826" s="221"/>
      <c r="BE826" s="221"/>
      <c r="BF826" s="221"/>
      <c r="BG826" s="221"/>
      <c r="BH826" s="221"/>
      <c r="BI826" s="221"/>
      <c r="BJ826" s="221"/>
      <c r="BK826" s="221"/>
      <c r="BL826" s="221"/>
      <c r="BM826" s="221"/>
      <c r="BN826" s="221"/>
      <c r="BO826" s="221"/>
      <c r="BP826" s="221"/>
      <c r="BQ826" s="222"/>
      <c r="BR826" s="182">
        <v>0</v>
      </c>
      <c r="BS826" s="183"/>
      <c r="BT826" s="183"/>
      <c r="BU826" s="183"/>
      <c r="BV826" s="184"/>
      <c r="BW826" s="1"/>
      <c r="BX826" s="1"/>
      <c r="BY826" s="1"/>
      <c r="BZ826" s="2"/>
    </row>
    <row r="827" spans="1:79" ht="15.75" hidden="1" customHeight="1">
      <c r="A827" s="85">
        <v>0</v>
      </c>
      <c r="B827" s="86"/>
      <c r="C827" s="178" t="s">
        <v>360</v>
      </c>
      <c r="D827" s="178"/>
      <c r="E827" s="178"/>
      <c r="F827" s="178"/>
      <c r="G827" s="178"/>
      <c r="H827" s="178"/>
      <c r="I827" s="178"/>
      <c r="J827" s="179" t="s">
        <v>98</v>
      </c>
      <c r="K827" s="179"/>
      <c r="L827" s="179"/>
      <c r="M827" s="179"/>
      <c r="N827" s="179"/>
      <c r="O827" s="128"/>
      <c r="P827" s="221"/>
      <c r="Q827" s="221"/>
      <c r="R827" s="221"/>
      <c r="S827" s="221"/>
      <c r="T827" s="221"/>
      <c r="U827" s="221"/>
      <c r="V827" s="221"/>
      <c r="W827" s="221"/>
      <c r="X827" s="221"/>
      <c r="Y827" s="221"/>
      <c r="Z827" s="221"/>
      <c r="AA827" s="221"/>
      <c r="AB827" s="221"/>
      <c r="AC827" s="221"/>
      <c r="AD827" s="221"/>
      <c r="AE827" s="221"/>
      <c r="AF827" s="221"/>
      <c r="AG827" s="221"/>
      <c r="AH827" s="221"/>
      <c r="AI827" s="221"/>
      <c r="AJ827" s="221"/>
      <c r="AK827" s="221"/>
      <c r="AL827" s="221"/>
      <c r="AM827" s="221"/>
      <c r="AN827" s="221"/>
      <c r="AO827" s="221"/>
      <c r="AP827" s="221"/>
      <c r="AQ827" s="221"/>
      <c r="AR827" s="221"/>
      <c r="AS827" s="221"/>
      <c r="AT827" s="221"/>
      <c r="AU827" s="221"/>
      <c r="AV827" s="221"/>
      <c r="AW827" s="221"/>
      <c r="AX827" s="221"/>
      <c r="AY827" s="221"/>
      <c r="AZ827" s="221"/>
      <c r="BA827" s="221"/>
      <c r="BB827" s="221"/>
      <c r="BC827" s="221"/>
      <c r="BD827" s="221"/>
      <c r="BE827" s="221"/>
      <c r="BF827" s="221"/>
      <c r="BG827" s="221"/>
      <c r="BH827" s="221"/>
      <c r="BI827" s="221"/>
      <c r="BJ827" s="221"/>
      <c r="BK827" s="221"/>
      <c r="BL827" s="221"/>
      <c r="BM827" s="221"/>
      <c r="BN827" s="221"/>
      <c r="BO827" s="221"/>
      <c r="BP827" s="221"/>
      <c r="BQ827" s="222"/>
      <c r="BR827" s="151"/>
      <c r="BS827" s="151"/>
      <c r="BT827" s="151"/>
      <c r="BU827" s="151"/>
      <c r="BV827" s="151"/>
      <c r="BW827" s="1"/>
      <c r="BX827" s="1"/>
      <c r="BY827" s="1"/>
      <c r="BZ827" s="2"/>
    </row>
    <row r="828" spans="1:79" ht="51.6" hidden="1" customHeight="1">
      <c r="A828" s="185">
        <v>3</v>
      </c>
      <c r="B828" s="125"/>
      <c r="C828" s="186" t="s">
        <v>366</v>
      </c>
      <c r="D828" s="186"/>
      <c r="E828" s="186"/>
      <c r="F828" s="186"/>
      <c r="G828" s="186"/>
      <c r="H828" s="186"/>
      <c r="I828" s="186"/>
      <c r="J828" s="187" t="s">
        <v>362</v>
      </c>
      <c r="K828" s="187"/>
      <c r="L828" s="187"/>
      <c r="M828" s="187"/>
      <c r="N828" s="187"/>
      <c r="O828" s="128"/>
      <c r="P828" s="221"/>
      <c r="Q828" s="221"/>
      <c r="R828" s="221"/>
      <c r="S828" s="221"/>
      <c r="T828" s="221"/>
      <c r="U828" s="221"/>
      <c r="V828" s="221"/>
      <c r="W828" s="221"/>
      <c r="X828" s="221"/>
      <c r="Y828" s="221"/>
      <c r="Z828" s="221"/>
      <c r="AA828" s="221"/>
      <c r="AB828" s="221"/>
      <c r="AC828" s="221"/>
      <c r="AD828" s="221"/>
      <c r="AE828" s="221"/>
      <c r="AF828" s="221"/>
      <c r="AG828" s="221"/>
      <c r="AH828" s="221"/>
      <c r="AI828" s="221"/>
      <c r="AJ828" s="221"/>
      <c r="AK828" s="221"/>
      <c r="AL828" s="221"/>
      <c r="AM828" s="221"/>
      <c r="AN828" s="221"/>
      <c r="AO828" s="221"/>
      <c r="AP828" s="221"/>
      <c r="AQ828" s="221"/>
      <c r="AR828" s="221"/>
      <c r="AS828" s="221"/>
      <c r="AT828" s="221"/>
      <c r="AU828" s="221"/>
      <c r="AV828" s="221"/>
      <c r="AW828" s="221"/>
      <c r="AX828" s="221"/>
      <c r="AY828" s="221"/>
      <c r="AZ828" s="221"/>
      <c r="BA828" s="221"/>
      <c r="BB828" s="221"/>
      <c r="BC828" s="221"/>
      <c r="BD828" s="221"/>
      <c r="BE828" s="221"/>
      <c r="BF828" s="221"/>
      <c r="BG828" s="221"/>
      <c r="BH828" s="221"/>
      <c r="BI828" s="221"/>
      <c r="BJ828" s="221"/>
      <c r="BK828" s="221"/>
      <c r="BL828" s="221"/>
      <c r="BM828" s="221"/>
      <c r="BN828" s="221"/>
      <c r="BO828" s="221"/>
      <c r="BP828" s="221"/>
      <c r="BQ828" s="222"/>
      <c r="BR828" s="182">
        <v>0</v>
      </c>
      <c r="BS828" s="183"/>
      <c r="BT828" s="183"/>
      <c r="BU828" s="183"/>
      <c r="BV828" s="184"/>
      <c r="BW828" s="1"/>
      <c r="BX828" s="1"/>
      <c r="BY828" s="1"/>
      <c r="BZ828" s="2"/>
    </row>
    <row r="829" spans="1:79" s="6" customFormat="1" ht="45.75" customHeight="1">
      <c r="A829" s="85">
        <v>0</v>
      </c>
      <c r="B829" s="86"/>
      <c r="C829" s="204" t="s">
        <v>459</v>
      </c>
      <c r="D829" s="205"/>
      <c r="E829" s="205"/>
      <c r="F829" s="205"/>
      <c r="G829" s="205"/>
      <c r="H829" s="205"/>
      <c r="I829" s="206"/>
      <c r="J829" s="207" t="s">
        <v>98</v>
      </c>
      <c r="K829" s="208"/>
      <c r="L829" s="208"/>
      <c r="M829" s="208"/>
      <c r="N829" s="209"/>
      <c r="O829" s="128"/>
      <c r="P829" s="221"/>
      <c r="Q829" s="221"/>
      <c r="R829" s="221"/>
      <c r="S829" s="221"/>
      <c r="T829" s="221"/>
      <c r="U829" s="221"/>
      <c r="V829" s="221"/>
      <c r="W829" s="221"/>
      <c r="X829" s="221"/>
      <c r="Y829" s="221"/>
      <c r="Z829" s="221"/>
      <c r="AA829" s="221"/>
      <c r="AB829" s="221"/>
      <c r="AC829" s="221"/>
      <c r="AD829" s="221"/>
      <c r="AE829" s="221"/>
      <c r="AF829" s="221"/>
      <c r="AG829" s="221"/>
      <c r="AH829" s="221"/>
      <c r="AI829" s="221"/>
      <c r="AJ829" s="221"/>
      <c r="AK829" s="221"/>
      <c r="AL829" s="221"/>
      <c r="AM829" s="221"/>
      <c r="AN829" s="221"/>
      <c r="AO829" s="221"/>
      <c r="AP829" s="221"/>
      <c r="AQ829" s="221"/>
      <c r="AR829" s="221"/>
      <c r="AS829" s="221"/>
      <c r="AT829" s="221"/>
      <c r="AU829" s="221"/>
      <c r="AV829" s="221"/>
      <c r="AW829" s="221"/>
      <c r="AX829" s="221"/>
      <c r="AY829" s="221"/>
      <c r="AZ829" s="221"/>
      <c r="BA829" s="221"/>
      <c r="BB829" s="221"/>
      <c r="BC829" s="221"/>
      <c r="BD829" s="221"/>
      <c r="BE829" s="221"/>
      <c r="BF829" s="221"/>
      <c r="BG829" s="221"/>
      <c r="BH829" s="221"/>
      <c r="BI829" s="221"/>
      <c r="BJ829" s="221"/>
      <c r="BK829" s="221"/>
      <c r="BL829" s="221"/>
      <c r="BM829" s="221"/>
      <c r="BN829" s="221"/>
      <c r="BO829" s="221"/>
      <c r="BP829" s="221"/>
      <c r="BQ829" s="222"/>
      <c r="BR829" s="201"/>
      <c r="BS829" s="202"/>
      <c r="BT829" s="202"/>
      <c r="BU829" s="202"/>
      <c r="BV829" s="203"/>
      <c r="BW829" s="4"/>
      <c r="BX829" s="4"/>
      <c r="BY829" s="4"/>
      <c r="BZ829" s="5"/>
      <c r="CA829" s="6" t="s">
        <v>24</v>
      </c>
    </row>
    <row r="830" spans="1:79" s="6" customFormat="1" ht="18.75" customHeight="1">
      <c r="A830" s="85">
        <v>0</v>
      </c>
      <c r="B830" s="86"/>
      <c r="C830" s="178" t="s">
        <v>97</v>
      </c>
      <c r="D830" s="178"/>
      <c r="E830" s="178"/>
      <c r="F830" s="178"/>
      <c r="G830" s="178"/>
      <c r="H830" s="178"/>
      <c r="I830" s="178"/>
      <c r="J830" s="179" t="s">
        <v>98</v>
      </c>
      <c r="K830" s="179"/>
      <c r="L830" s="179"/>
      <c r="M830" s="179"/>
      <c r="N830" s="179"/>
      <c r="O830" s="128"/>
      <c r="P830" s="221"/>
      <c r="Q830" s="221"/>
      <c r="R830" s="221"/>
      <c r="S830" s="221"/>
      <c r="T830" s="221"/>
      <c r="U830" s="221"/>
      <c r="V830" s="221"/>
      <c r="W830" s="221"/>
      <c r="X830" s="221"/>
      <c r="Y830" s="221"/>
      <c r="Z830" s="221"/>
      <c r="AA830" s="221"/>
      <c r="AB830" s="221"/>
      <c r="AC830" s="221"/>
      <c r="AD830" s="221"/>
      <c r="AE830" s="221"/>
      <c r="AF830" s="221"/>
      <c r="AG830" s="221"/>
      <c r="AH830" s="221"/>
      <c r="AI830" s="221"/>
      <c r="AJ830" s="221"/>
      <c r="AK830" s="221"/>
      <c r="AL830" s="221"/>
      <c r="AM830" s="221"/>
      <c r="AN830" s="221"/>
      <c r="AO830" s="221"/>
      <c r="AP830" s="221"/>
      <c r="AQ830" s="221"/>
      <c r="AR830" s="221"/>
      <c r="AS830" s="221"/>
      <c r="AT830" s="221"/>
      <c r="AU830" s="221"/>
      <c r="AV830" s="221"/>
      <c r="AW830" s="221"/>
      <c r="AX830" s="221"/>
      <c r="AY830" s="221"/>
      <c r="AZ830" s="221"/>
      <c r="BA830" s="221"/>
      <c r="BB830" s="221"/>
      <c r="BC830" s="221"/>
      <c r="BD830" s="221"/>
      <c r="BE830" s="221"/>
      <c r="BF830" s="221"/>
      <c r="BG830" s="221"/>
      <c r="BH830" s="221"/>
      <c r="BI830" s="221"/>
      <c r="BJ830" s="221"/>
      <c r="BK830" s="221"/>
      <c r="BL830" s="221"/>
      <c r="BM830" s="221"/>
      <c r="BN830" s="221"/>
      <c r="BO830" s="221"/>
      <c r="BP830" s="221"/>
      <c r="BQ830" s="222"/>
      <c r="BR830" s="151"/>
      <c r="BS830" s="151"/>
      <c r="BT830" s="151"/>
      <c r="BU830" s="151"/>
      <c r="BV830" s="151"/>
      <c r="BW830" s="4"/>
      <c r="BX830" s="4"/>
      <c r="BY830" s="4"/>
      <c r="BZ830" s="5"/>
      <c r="CA830" s="6" t="s">
        <v>24</v>
      </c>
    </row>
    <row r="831" spans="1:79" ht="63.75" customHeight="1">
      <c r="A831" s="185" t="s">
        <v>553</v>
      </c>
      <c r="B831" s="125"/>
      <c r="C831" s="186" t="s">
        <v>148</v>
      </c>
      <c r="D831" s="186"/>
      <c r="E831" s="186"/>
      <c r="F831" s="186"/>
      <c r="G831" s="186"/>
      <c r="H831" s="186"/>
      <c r="I831" s="186"/>
      <c r="J831" s="187" t="s">
        <v>100</v>
      </c>
      <c r="K831" s="187"/>
      <c r="L831" s="187"/>
      <c r="M831" s="187"/>
      <c r="N831" s="187"/>
      <c r="O831" s="229" t="s">
        <v>680</v>
      </c>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c r="AL831" s="230"/>
      <c r="AM831" s="230"/>
      <c r="AN831" s="230"/>
      <c r="AO831" s="230"/>
      <c r="AP831" s="230"/>
      <c r="AQ831" s="230"/>
      <c r="AR831" s="230"/>
      <c r="AS831" s="230"/>
      <c r="AT831" s="230"/>
      <c r="AU831" s="230"/>
      <c r="AV831" s="230"/>
      <c r="AW831" s="230"/>
      <c r="AX831" s="230"/>
      <c r="AY831" s="230"/>
      <c r="AZ831" s="230"/>
      <c r="BA831" s="230"/>
      <c r="BB831" s="230"/>
      <c r="BC831" s="230"/>
      <c r="BD831" s="230"/>
      <c r="BE831" s="230"/>
      <c r="BF831" s="230"/>
      <c r="BG831" s="230"/>
      <c r="BH831" s="230"/>
      <c r="BI831" s="230"/>
      <c r="BJ831" s="230"/>
      <c r="BK831" s="230"/>
      <c r="BL831" s="230"/>
      <c r="BM831" s="230"/>
      <c r="BN831" s="230"/>
      <c r="BO831" s="230"/>
      <c r="BP831" s="230"/>
      <c r="BQ831" s="231"/>
      <c r="BR831" s="182">
        <v>-40685637.450000003</v>
      </c>
      <c r="BS831" s="183"/>
      <c r="BT831" s="183"/>
      <c r="BU831" s="183"/>
      <c r="BV831" s="184"/>
      <c r="BW831" s="1"/>
      <c r="BX831" s="1"/>
      <c r="BY831" s="1"/>
      <c r="BZ831" s="2"/>
    </row>
    <row r="832" spans="1:79" ht="68.25" customHeight="1">
      <c r="A832" s="185" t="s">
        <v>553</v>
      </c>
      <c r="B832" s="125"/>
      <c r="C832" s="186" t="s">
        <v>146</v>
      </c>
      <c r="D832" s="186"/>
      <c r="E832" s="186"/>
      <c r="F832" s="186"/>
      <c r="G832" s="186"/>
      <c r="H832" s="186"/>
      <c r="I832" s="186"/>
      <c r="J832" s="187" t="s">
        <v>100</v>
      </c>
      <c r="K832" s="187"/>
      <c r="L832" s="187"/>
      <c r="M832" s="187"/>
      <c r="N832" s="187"/>
      <c r="O832" s="229" t="s">
        <v>672</v>
      </c>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c r="AL832" s="230"/>
      <c r="AM832" s="230"/>
      <c r="AN832" s="230"/>
      <c r="AO832" s="230"/>
      <c r="AP832" s="230"/>
      <c r="AQ832" s="230"/>
      <c r="AR832" s="230"/>
      <c r="AS832" s="230"/>
      <c r="AT832" s="230"/>
      <c r="AU832" s="230"/>
      <c r="AV832" s="230"/>
      <c r="AW832" s="230"/>
      <c r="AX832" s="230"/>
      <c r="AY832" s="230"/>
      <c r="AZ832" s="230"/>
      <c r="BA832" s="230"/>
      <c r="BB832" s="230"/>
      <c r="BC832" s="230"/>
      <c r="BD832" s="230"/>
      <c r="BE832" s="230"/>
      <c r="BF832" s="230"/>
      <c r="BG832" s="230"/>
      <c r="BH832" s="230"/>
      <c r="BI832" s="230"/>
      <c r="BJ832" s="230"/>
      <c r="BK832" s="230"/>
      <c r="BL832" s="230"/>
      <c r="BM832" s="230"/>
      <c r="BN832" s="230"/>
      <c r="BO832" s="230"/>
      <c r="BP832" s="230"/>
      <c r="BQ832" s="231"/>
      <c r="BR832" s="182">
        <v>-35642.949999999953</v>
      </c>
      <c r="BS832" s="183"/>
      <c r="BT832" s="183"/>
      <c r="BU832" s="183"/>
      <c r="BV832" s="184"/>
      <c r="BW832" s="1"/>
      <c r="BX832" s="1"/>
      <c r="BY832" s="1"/>
      <c r="BZ832" s="2"/>
    </row>
    <row r="833" spans="1:78" ht="51" customHeight="1">
      <c r="A833" s="185" t="s">
        <v>553</v>
      </c>
      <c r="B833" s="125"/>
      <c r="C833" s="186" t="s">
        <v>147</v>
      </c>
      <c r="D833" s="186"/>
      <c r="E833" s="186"/>
      <c r="F833" s="186"/>
      <c r="G833" s="186"/>
      <c r="H833" s="186"/>
      <c r="I833" s="186"/>
      <c r="J833" s="187" t="s">
        <v>103</v>
      </c>
      <c r="K833" s="187"/>
      <c r="L833" s="187"/>
      <c r="M833" s="187"/>
      <c r="N833" s="187"/>
      <c r="O833" s="229" t="s">
        <v>599</v>
      </c>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c r="AL833" s="230"/>
      <c r="AM833" s="230"/>
      <c r="AN833" s="230"/>
      <c r="AO833" s="230"/>
      <c r="AP833" s="230"/>
      <c r="AQ833" s="230"/>
      <c r="AR833" s="230"/>
      <c r="AS833" s="230"/>
      <c r="AT833" s="230"/>
      <c r="AU833" s="230"/>
      <c r="AV833" s="230"/>
      <c r="AW833" s="230"/>
      <c r="AX833" s="230"/>
      <c r="AY833" s="230"/>
      <c r="AZ833" s="230"/>
      <c r="BA833" s="230"/>
      <c r="BB833" s="230"/>
      <c r="BC833" s="230"/>
      <c r="BD833" s="230"/>
      <c r="BE833" s="230"/>
      <c r="BF833" s="230"/>
      <c r="BG833" s="230"/>
      <c r="BH833" s="230"/>
      <c r="BI833" s="230"/>
      <c r="BJ833" s="230"/>
      <c r="BK833" s="230"/>
      <c r="BL833" s="230"/>
      <c r="BM833" s="230"/>
      <c r="BN833" s="230"/>
      <c r="BO833" s="230"/>
      <c r="BP833" s="230"/>
      <c r="BQ833" s="231"/>
      <c r="BR833" s="182">
        <v>-1.3000000000465661</v>
      </c>
      <c r="BS833" s="183"/>
      <c r="BT833" s="183"/>
      <c r="BU833" s="183"/>
      <c r="BV833" s="184"/>
      <c r="BW833" s="1"/>
      <c r="BX833" s="1"/>
      <c r="BY833" s="1"/>
      <c r="BZ833" s="2"/>
    </row>
    <row r="834" spans="1:78" ht="102.75" customHeight="1">
      <c r="A834" s="185" t="s">
        <v>553</v>
      </c>
      <c r="B834" s="125"/>
      <c r="C834" s="186" t="s">
        <v>149</v>
      </c>
      <c r="D834" s="186"/>
      <c r="E834" s="186"/>
      <c r="F834" s="186"/>
      <c r="G834" s="186"/>
      <c r="H834" s="186"/>
      <c r="I834" s="186"/>
      <c r="J834" s="187" t="s">
        <v>100</v>
      </c>
      <c r="K834" s="187"/>
      <c r="L834" s="187"/>
      <c r="M834" s="187"/>
      <c r="N834" s="187"/>
      <c r="O834" s="229" t="s">
        <v>673</v>
      </c>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c r="AL834" s="230"/>
      <c r="AM834" s="230"/>
      <c r="AN834" s="230"/>
      <c r="AO834" s="230"/>
      <c r="AP834" s="230"/>
      <c r="AQ834" s="230"/>
      <c r="AR834" s="230"/>
      <c r="AS834" s="230"/>
      <c r="AT834" s="230"/>
      <c r="AU834" s="230"/>
      <c r="AV834" s="230"/>
      <c r="AW834" s="230"/>
      <c r="AX834" s="230"/>
      <c r="AY834" s="230"/>
      <c r="AZ834" s="230"/>
      <c r="BA834" s="230"/>
      <c r="BB834" s="230"/>
      <c r="BC834" s="230"/>
      <c r="BD834" s="230"/>
      <c r="BE834" s="230"/>
      <c r="BF834" s="230"/>
      <c r="BG834" s="230"/>
      <c r="BH834" s="230"/>
      <c r="BI834" s="230"/>
      <c r="BJ834" s="230"/>
      <c r="BK834" s="230"/>
      <c r="BL834" s="230"/>
      <c r="BM834" s="230"/>
      <c r="BN834" s="230"/>
      <c r="BO834" s="230"/>
      <c r="BP834" s="230"/>
      <c r="BQ834" s="231"/>
      <c r="BR834" s="182">
        <v>-4116452.75</v>
      </c>
      <c r="BS834" s="183"/>
      <c r="BT834" s="183"/>
      <c r="BU834" s="183"/>
      <c r="BV834" s="184"/>
      <c r="BW834" s="1"/>
      <c r="BX834" s="1"/>
      <c r="BY834" s="1"/>
      <c r="BZ834" s="2"/>
    </row>
    <row r="835" spans="1:78" ht="68.25" hidden="1" customHeight="1">
      <c r="A835" s="185" t="s">
        <v>553</v>
      </c>
      <c r="B835" s="125"/>
      <c r="C835" s="186" t="s">
        <v>150</v>
      </c>
      <c r="D835" s="186"/>
      <c r="E835" s="186"/>
      <c r="F835" s="186"/>
      <c r="G835" s="186"/>
      <c r="H835" s="186"/>
      <c r="I835" s="186"/>
      <c r="J835" s="187" t="s">
        <v>100</v>
      </c>
      <c r="K835" s="187"/>
      <c r="L835" s="187"/>
      <c r="M835" s="187"/>
      <c r="N835" s="187"/>
      <c r="O835" s="229"/>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c r="AL835" s="230"/>
      <c r="AM835" s="230"/>
      <c r="AN835" s="230"/>
      <c r="AO835" s="230"/>
      <c r="AP835" s="230"/>
      <c r="AQ835" s="230"/>
      <c r="AR835" s="230"/>
      <c r="AS835" s="230"/>
      <c r="AT835" s="230"/>
      <c r="AU835" s="230"/>
      <c r="AV835" s="230"/>
      <c r="AW835" s="230"/>
      <c r="AX835" s="230"/>
      <c r="AY835" s="230"/>
      <c r="AZ835" s="230"/>
      <c r="BA835" s="230"/>
      <c r="BB835" s="230"/>
      <c r="BC835" s="230"/>
      <c r="BD835" s="230"/>
      <c r="BE835" s="230"/>
      <c r="BF835" s="230"/>
      <c r="BG835" s="230"/>
      <c r="BH835" s="230"/>
      <c r="BI835" s="230"/>
      <c r="BJ835" s="230"/>
      <c r="BK835" s="230"/>
      <c r="BL835" s="230"/>
      <c r="BM835" s="230"/>
      <c r="BN835" s="230"/>
      <c r="BO835" s="230"/>
      <c r="BP835" s="230"/>
      <c r="BQ835" s="231"/>
      <c r="BR835" s="182">
        <v>0</v>
      </c>
      <c r="BS835" s="183"/>
      <c r="BT835" s="183"/>
      <c r="BU835" s="183"/>
      <c r="BV835" s="184"/>
      <c r="BW835" s="1"/>
      <c r="BX835" s="1"/>
      <c r="BY835" s="1"/>
      <c r="BZ835" s="2"/>
    </row>
    <row r="836" spans="1:78" ht="68.25" customHeight="1">
      <c r="A836" s="185" t="s">
        <v>553</v>
      </c>
      <c r="B836" s="125"/>
      <c r="C836" s="186" t="s">
        <v>151</v>
      </c>
      <c r="D836" s="186"/>
      <c r="E836" s="186"/>
      <c r="F836" s="186"/>
      <c r="G836" s="186"/>
      <c r="H836" s="186"/>
      <c r="I836" s="186"/>
      <c r="J836" s="187" t="s">
        <v>100</v>
      </c>
      <c r="K836" s="187"/>
      <c r="L836" s="187"/>
      <c r="M836" s="187"/>
      <c r="N836" s="187"/>
      <c r="O836" s="229" t="s">
        <v>678</v>
      </c>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c r="AL836" s="230"/>
      <c r="AM836" s="230"/>
      <c r="AN836" s="230"/>
      <c r="AO836" s="230"/>
      <c r="AP836" s="230"/>
      <c r="AQ836" s="230"/>
      <c r="AR836" s="230"/>
      <c r="AS836" s="230"/>
      <c r="AT836" s="230"/>
      <c r="AU836" s="230"/>
      <c r="AV836" s="230"/>
      <c r="AW836" s="230"/>
      <c r="AX836" s="230"/>
      <c r="AY836" s="230"/>
      <c r="AZ836" s="230"/>
      <c r="BA836" s="230"/>
      <c r="BB836" s="230"/>
      <c r="BC836" s="230"/>
      <c r="BD836" s="230"/>
      <c r="BE836" s="230"/>
      <c r="BF836" s="230"/>
      <c r="BG836" s="230"/>
      <c r="BH836" s="230"/>
      <c r="BI836" s="230"/>
      <c r="BJ836" s="230"/>
      <c r="BK836" s="230"/>
      <c r="BL836" s="230"/>
      <c r="BM836" s="230"/>
      <c r="BN836" s="230"/>
      <c r="BO836" s="230"/>
      <c r="BP836" s="230"/>
      <c r="BQ836" s="231"/>
      <c r="BR836" s="182">
        <v>-130565.82</v>
      </c>
      <c r="BS836" s="183"/>
      <c r="BT836" s="183"/>
      <c r="BU836" s="183"/>
      <c r="BV836" s="184"/>
      <c r="BW836" s="1"/>
      <c r="BX836" s="1"/>
      <c r="BY836" s="1"/>
      <c r="BZ836" s="2"/>
    </row>
    <row r="837" spans="1:78" ht="38.25" customHeight="1">
      <c r="A837" s="185" t="s">
        <v>553</v>
      </c>
      <c r="B837" s="125"/>
      <c r="C837" s="186" t="s">
        <v>152</v>
      </c>
      <c r="D837" s="186"/>
      <c r="E837" s="186"/>
      <c r="F837" s="186"/>
      <c r="G837" s="186"/>
      <c r="H837" s="186"/>
      <c r="I837" s="186"/>
      <c r="J837" s="187" t="s">
        <v>100</v>
      </c>
      <c r="K837" s="187"/>
      <c r="L837" s="187"/>
      <c r="M837" s="187"/>
      <c r="N837" s="187"/>
      <c r="O837" s="229" t="s">
        <v>599</v>
      </c>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c r="AQ837" s="230"/>
      <c r="AR837" s="230"/>
      <c r="AS837" s="230"/>
      <c r="AT837" s="230"/>
      <c r="AU837" s="230"/>
      <c r="AV837" s="230"/>
      <c r="AW837" s="230"/>
      <c r="AX837" s="230"/>
      <c r="AY837" s="230"/>
      <c r="AZ837" s="230"/>
      <c r="BA837" s="230"/>
      <c r="BB837" s="230"/>
      <c r="BC837" s="230"/>
      <c r="BD837" s="230"/>
      <c r="BE837" s="230"/>
      <c r="BF837" s="230"/>
      <c r="BG837" s="230"/>
      <c r="BH837" s="230"/>
      <c r="BI837" s="230"/>
      <c r="BJ837" s="230"/>
      <c r="BK837" s="230"/>
      <c r="BL837" s="230"/>
      <c r="BM837" s="230"/>
      <c r="BN837" s="230"/>
      <c r="BO837" s="230"/>
      <c r="BP837" s="230"/>
      <c r="BQ837" s="231"/>
      <c r="BR837" s="182">
        <v>-0.59999999997671694</v>
      </c>
      <c r="BS837" s="183"/>
      <c r="BT837" s="183"/>
      <c r="BU837" s="183"/>
      <c r="BV837" s="184"/>
      <c r="BW837" s="1"/>
      <c r="BX837" s="1"/>
      <c r="BY837" s="1"/>
      <c r="BZ837" s="2"/>
    </row>
    <row r="838" spans="1:78" ht="78.75" hidden="1" customHeight="1">
      <c r="A838" s="185" t="s">
        <v>553</v>
      </c>
      <c r="B838" s="125"/>
      <c r="C838" s="186" t="s">
        <v>153</v>
      </c>
      <c r="D838" s="186"/>
      <c r="E838" s="186"/>
      <c r="F838" s="186"/>
      <c r="G838" s="186"/>
      <c r="H838" s="186"/>
      <c r="I838" s="186"/>
      <c r="J838" s="187" t="s">
        <v>100</v>
      </c>
      <c r="K838" s="187"/>
      <c r="L838" s="187"/>
      <c r="M838" s="187"/>
      <c r="N838" s="187"/>
      <c r="O838" s="128"/>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1"/>
      <c r="AN838" s="221"/>
      <c r="AO838" s="221"/>
      <c r="AP838" s="221"/>
      <c r="AQ838" s="221"/>
      <c r="AR838" s="221"/>
      <c r="AS838" s="221"/>
      <c r="AT838" s="221"/>
      <c r="AU838" s="221"/>
      <c r="AV838" s="221"/>
      <c r="AW838" s="221"/>
      <c r="AX838" s="221"/>
      <c r="AY838" s="221"/>
      <c r="AZ838" s="221"/>
      <c r="BA838" s="221"/>
      <c r="BB838" s="221"/>
      <c r="BC838" s="221"/>
      <c r="BD838" s="221"/>
      <c r="BE838" s="221"/>
      <c r="BF838" s="221"/>
      <c r="BG838" s="221"/>
      <c r="BH838" s="221"/>
      <c r="BI838" s="221"/>
      <c r="BJ838" s="221"/>
      <c r="BK838" s="221"/>
      <c r="BL838" s="221"/>
      <c r="BM838" s="221"/>
      <c r="BN838" s="221"/>
      <c r="BO838" s="221"/>
      <c r="BP838" s="221"/>
      <c r="BQ838" s="222"/>
      <c r="BR838" s="182">
        <v>0</v>
      </c>
      <c r="BS838" s="183"/>
      <c r="BT838" s="183"/>
      <c r="BU838" s="183"/>
      <c r="BV838" s="184"/>
      <c r="BW838" s="1"/>
      <c r="BX838" s="1"/>
      <c r="BY838" s="1"/>
      <c r="BZ838" s="2"/>
    </row>
    <row r="839" spans="1:78" ht="86.25" hidden="1" customHeight="1">
      <c r="A839" s="185" t="s">
        <v>553</v>
      </c>
      <c r="B839" s="125"/>
      <c r="C839" s="186" t="s">
        <v>154</v>
      </c>
      <c r="D839" s="186"/>
      <c r="E839" s="186"/>
      <c r="F839" s="186"/>
      <c r="G839" s="186"/>
      <c r="H839" s="186"/>
      <c r="I839" s="186"/>
      <c r="J839" s="187" t="s">
        <v>100</v>
      </c>
      <c r="K839" s="187"/>
      <c r="L839" s="187"/>
      <c r="M839" s="187"/>
      <c r="N839" s="187"/>
      <c r="O839" s="128"/>
      <c r="P839" s="221"/>
      <c r="Q839" s="221"/>
      <c r="R839" s="221"/>
      <c r="S839" s="221"/>
      <c r="T839" s="221"/>
      <c r="U839" s="221"/>
      <c r="V839" s="221"/>
      <c r="W839" s="221"/>
      <c r="X839" s="221"/>
      <c r="Y839" s="221"/>
      <c r="Z839" s="221"/>
      <c r="AA839" s="221"/>
      <c r="AB839" s="221"/>
      <c r="AC839" s="221"/>
      <c r="AD839" s="221"/>
      <c r="AE839" s="221"/>
      <c r="AF839" s="221"/>
      <c r="AG839" s="221"/>
      <c r="AH839" s="221"/>
      <c r="AI839" s="221"/>
      <c r="AJ839" s="221"/>
      <c r="AK839" s="221"/>
      <c r="AL839" s="221"/>
      <c r="AM839" s="221"/>
      <c r="AN839" s="221"/>
      <c r="AO839" s="221"/>
      <c r="AP839" s="221"/>
      <c r="AQ839" s="221"/>
      <c r="AR839" s="221"/>
      <c r="AS839" s="221"/>
      <c r="AT839" s="221"/>
      <c r="AU839" s="221"/>
      <c r="AV839" s="221"/>
      <c r="AW839" s="221"/>
      <c r="AX839" s="221"/>
      <c r="AY839" s="221"/>
      <c r="AZ839" s="221"/>
      <c r="BA839" s="221"/>
      <c r="BB839" s="221"/>
      <c r="BC839" s="221"/>
      <c r="BD839" s="221"/>
      <c r="BE839" s="221"/>
      <c r="BF839" s="221"/>
      <c r="BG839" s="221"/>
      <c r="BH839" s="221"/>
      <c r="BI839" s="221"/>
      <c r="BJ839" s="221"/>
      <c r="BK839" s="221"/>
      <c r="BL839" s="221"/>
      <c r="BM839" s="221"/>
      <c r="BN839" s="221"/>
      <c r="BO839" s="221"/>
      <c r="BP839" s="221"/>
      <c r="BQ839" s="222"/>
      <c r="BR839" s="182">
        <v>0</v>
      </c>
      <c r="BS839" s="183"/>
      <c r="BT839" s="183"/>
      <c r="BU839" s="183"/>
      <c r="BV839" s="184"/>
      <c r="BW839" s="1"/>
      <c r="BX839" s="1"/>
      <c r="BY839" s="1"/>
      <c r="BZ839" s="2"/>
    </row>
    <row r="840" spans="1:78" ht="51" hidden="1" customHeight="1">
      <c r="A840" s="185" t="s">
        <v>553</v>
      </c>
      <c r="B840" s="125"/>
      <c r="C840" s="186" t="s">
        <v>155</v>
      </c>
      <c r="D840" s="186"/>
      <c r="E840" s="186"/>
      <c r="F840" s="186"/>
      <c r="G840" s="186"/>
      <c r="H840" s="186"/>
      <c r="I840" s="186"/>
      <c r="J840" s="187" t="s">
        <v>100</v>
      </c>
      <c r="K840" s="187"/>
      <c r="L840" s="187"/>
      <c r="M840" s="187"/>
      <c r="N840" s="187"/>
      <c r="O840" s="128"/>
      <c r="P840" s="221"/>
      <c r="Q840" s="221"/>
      <c r="R840" s="221"/>
      <c r="S840" s="221"/>
      <c r="T840" s="221"/>
      <c r="U840" s="221"/>
      <c r="V840" s="221"/>
      <c r="W840" s="221"/>
      <c r="X840" s="221"/>
      <c r="Y840" s="221"/>
      <c r="Z840" s="221"/>
      <c r="AA840" s="221"/>
      <c r="AB840" s="221"/>
      <c r="AC840" s="221"/>
      <c r="AD840" s="221"/>
      <c r="AE840" s="221"/>
      <c r="AF840" s="221"/>
      <c r="AG840" s="221"/>
      <c r="AH840" s="221"/>
      <c r="AI840" s="221"/>
      <c r="AJ840" s="221"/>
      <c r="AK840" s="221"/>
      <c r="AL840" s="221"/>
      <c r="AM840" s="221"/>
      <c r="AN840" s="221"/>
      <c r="AO840" s="221"/>
      <c r="AP840" s="221"/>
      <c r="AQ840" s="221"/>
      <c r="AR840" s="221"/>
      <c r="AS840" s="221"/>
      <c r="AT840" s="221"/>
      <c r="AU840" s="221"/>
      <c r="AV840" s="221"/>
      <c r="AW840" s="221"/>
      <c r="AX840" s="221"/>
      <c r="AY840" s="221"/>
      <c r="AZ840" s="221"/>
      <c r="BA840" s="221"/>
      <c r="BB840" s="221"/>
      <c r="BC840" s="221"/>
      <c r="BD840" s="221"/>
      <c r="BE840" s="221"/>
      <c r="BF840" s="221"/>
      <c r="BG840" s="221"/>
      <c r="BH840" s="221"/>
      <c r="BI840" s="221"/>
      <c r="BJ840" s="221"/>
      <c r="BK840" s="221"/>
      <c r="BL840" s="221"/>
      <c r="BM840" s="221"/>
      <c r="BN840" s="221"/>
      <c r="BO840" s="221"/>
      <c r="BP840" s="221"/>
      <c r="BQ840" s="222"/>
      <c r="BR840" s="182">
        <v>0</v>
      </c>
      <c r="BS840" s="183"/>
      <c r="BT840" s="183"/>
      <c r="BU840" s="183"/>
      <c r="BV840" s="184"/>
      <c r="BW840" s="1"/>
      <c r="BX840" s="1"/>
      <c r="BY840" s="1"/>
      <c r="BZ840" s="2"/>
    </row>
    <row r="841" spans="1:78" ht="87.75" customHeight="1">
      <c r="A841" s="185" t="s">
        <v>553</v>
      </c>
      <c r="B841" s="125"/>
      <c r="C841" s="186" t="s">
        <v>156</v>
      </c>
      <c r="D841" s="186"/>
      <c r="E841" s="186"/>
      <c r="F841" s="186"/>
      <c r="G841" s="186"/>
      <c r="H841" s="186"/>
      <c r="I841" s="186"/>
      <c r="J841" s="187" t="s">
        <v>100</v>
      </c>
      <c r="K841" s="187"/>
      <c r="L841" s="187"/>
      <c r="M841" s="187"/>
      <c r="N841" s="187"/>
      <c r="O841" s="229" t="s">
        <v>678</v>
      </c>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1"/>
      <c r="BR841" s="182">
        <v>-104973.37999999989</v>
      </c>
      <c r="BS841" s="183"/>
      <c r="BT841" s="183"/>
      <c r="BU841" s="183"/>
      <c r="BV841" s="184"/>
      <c r="BW841" s="1"/>
      <c r="BX841" s="1"/>
      <c r="BY841" s="1"/>
      <c r="BZ841" s="2"/>
    </row>
    <row r="842" spans="1:78" ht="58.5" customHeight="1">
      <c r="A842" s="185" t="s">
        <v>553</v>
      </c>
      <c r="B842" s="125"/>
      <c r="C842" s="186" t="s">
        <v>157</v>
      </c>
      <c r="D842" s="186"/>
      <c r="E842" s="186"/>
      <c r="F842" s="186"/>
      <c r="G842" s="186"/>
      <c r="H842" s="186"/>
      <c r="I842" s="186"/>
      <c r="J842" s="187" t="s">
        <v>100</v>
      </c>
      <c r="K842" s="187"/>
      <c r="L842" s="187"/>
      <c r="M842" s="187"/>
      <c r="N842" s="187"/>
      <c r="O842" s="229" t="s">
        <v>679</v>
      </c>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1"/>
      <c r="BR842" s="182">
        <v>-10186118.630000001</v>
      </c>
      <c r="BS842" s="183"/>
      <c r="BT842" s="183"/>
      <c r="BU842" s="183"/>
      <c r="BV842" s="184"/>
      <c r="BW842" s="1"/>
      <c r="BX842" s="1"/>
      <c r="BY842" s="1"/>
      <c r="BZ842" s="2"/>
    </row>
    <row r="843" spans="1:78" ht="109.5" customHeight="1">
      <c r="A843" s="185" t="s">
        <v>553</v>
      </c>
      <c r="B843" s="125"/>
      <c r="C843" s="186" t="s">
        <v>158</v>
      </c>
      <c r="D843" s="186"/>
      <c r="E843" s="186"/>
      <c r="F843" s="186"/>
      <c r="G843" s="186"/>
      <c r="H843" s="186"/>
      <c r="I843" s="186"/>
      <c r="J843" s="187" t="s">
        <v>100</v>
      </c>
      <c r="K843" s="187"/>
      <c r="L843" s="187"/>
      <c r="M843" s="187"/>
      <c r="N843" s="187"/>
      <c r="O843" s="229" t="s">
        <v>674</v>
      </c>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c r="AL843" s="230"/>
      <c r="AM843" s="230"/>
      <c r="AN843" s="230"/>
      <c r="AO843" s="230"/>
      <c r="AP843" s="230"/>
      <c r="AQ843" s="230"/>
      <c r="AR843" s="230"/>
      <c r="AS843" s="230"/>
      <c r="AT843" s="230"/>
      <c r="AU843" s="230"/>
      <c r="AV843" s="230"/>
      <c r="AW843" s="230"/>
      <c r="AX843" s="230"/>
      <c r="AY843" s="230"/>
      <c r="AZ843" s="230"/>
      <c r="BA843" s="230"/>
      <c r="BB843" s="230"/>
      <c r="BC843" s="230"/>
      <c r="BD843" s="230"/>
      <c r="BE843" s="230"/>
      <c r="BF843" s="230"/>
      <c r="BG843" s="230"/>
      <c r="BH843" s="230"/>
      <c r="BI843" s="230"/>
      <c r="BJ843" s="230"/>
      <c r="BK843" s="230"/>
      <c r="BL843" s="230"/>
      <c r="BM843" s="230"/>
      <c r="BN843" s="230"/>
      <c r="BO843" s="230"/>
      <c r="BP843" s="230"/>
      <c r="BQ843" s="231"/>
      <c r="BR843" s="182">
        <v>-7255792</v>
      </c>
      <c r="BS843" s="183"/>
      <c r="BT843" s="183"/>
      <c r="BU843" s="183"/>
      <c r="BV843" s="184"/>
      <c r="BW843" s="1"/>
      <c r="BX843" s="1"/>
      <c r="BY843" s="1"/>
      <c r="BZ843" s="2"/>
    </row>
    <row r="844" spans="1:78" ht="72.75" customHeight="1">
      <c r="A844" s="185" t="s">
        <v>553</v>
      </c>
      <c r="B844" s="125"/>
      <c r="C844" s="186" t="s">
        <v>159</v>
      </c>
      <c r="D844" s="186"/>
      <c r="E844" s="186"/>
      <c r="F844" s="186"/>
      <c r="G844" s="186"/>
      <c r="H844" s="186"/>
      <c r="I844" s="186"/>
      <c r="J844" s="187" t="s">
        <v>100</v>
      </c>
      <c r="K844" s="187"/>
      <c r="L844" s="187"/>
      <c r="M844" s="187"/>
      <c r="N844" s="187"/>
      <c r="O844" s="229" t="s">
        <v>599</v>
      </c>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c r="AL844" s="230"/>
      <c r="AM844" s="230"/>
      <c r="AN844" s="230"/>
      <c r="AO844" s="230"/>
      <c r="AP844" s="230"/>
      <c r="AQ844" s="230"/>
      <c r="AR844" s="230"/>
      <c r="AS844" s="230"/>
      <c r="AT844" s="230"/>
      <c r="AU844" s="230"/>
      <c r="AV844" s="230"/>
      <c r="AW844" s="230"/>
      <c r="AX844" s="230"/>
      <c r="AY844" s="230"/>
      <c r="AZ844" s="230"/>
      <c r="BA844" s="230"/>
      <c r="BB844" s="230"/>
      <c r="BC844" s="230"/>
      <c r="BD844" s="230"/>
      <c r="BE844" s="230"/>
      <c r="BF844" s="230"/>
      <c r="BG844" s="230"/>
      <c r="BH844" s="230"/>
      <c r="BI844" s="230"/>
      <c r="BJ844" s="230"/>
      <c r="BK844" s="230"/>
      <c r="BL844" s="230"/>
      <c r="BM844" s="230"/>
      <c r="BN844" s="230"/>
      <c r="BO844" s="230"/>
      <c r="BP844" s="230"/>
      <c r="BQ844" s="231"/>
      <c r="BR844" s="182">
        <v>-0.5400000000372529</v>
      </c>
      <c r="BS844" s="183"/>
      <c r="BT844" s="183"/>
      <c r="BU844" s="183"/>
      <c r="BV844" s="184"/>
      <c r="BW844" s="1"/>
      <c r="BX844" s="1"/>
      <c r="BY844" s="1"/>
      <c r="BZ844" s="2"/>
    </row>
    <row r="845" spans="1:78" ht="93" customHeight="1">
      <c r="A845" s="185" t="s">
        <v>553</v>
      </c>
      <c r="B845" s="125"/>
      <c r="C845" s="186" t="s">
        <v>160</v>
      </c>
      <c r="D845" s="186"/>
      <c r="E845" s="186"/>
      <c r="F845" s="186"/>
      <c r="G845" s="186"/>
      <c r="H845" s="186"/>
      <c r="I845" s="186"/>
      <c r="J845" s="187" t="s">
        <v>100</v>
      </c>
      <c r="K845" s="187"/>
      <c r="L845" s="187"/>
      <c r="M845" s="187"/>
      <c r="N845" s="187"/>
      <c r="O845" s="229" t="s">
        <v>677</v>
      </c>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c r="AQ845" s="230"/>
      <c r="AR845" s="230"/>
      <c r="AS845" s="230"/>
      <c r="AT845" s="230"/>
      <c r="AU845" s="230"/>
      <c r="AV845" s="230"/>
      <c r="AW845" s="230"/>
      <c r="AX845" s="230"/>
      <c r="AY845" s="230"/>
      <c r="AZ845" s="230"/>
      <c r="BA845" s="230"/>
      <c r="BB845" s="230"/>
      <c r="BC845" s="230"/>
      <c r="BD845" s="230"/>
      <c r="BE845" s="230"/>
      <c r="BF845" s="230"/>
      <c r="BG845" s="230"/>
      <c r="BH845" s="230"/>
      <c r="BI845" s="230"/>
      <c r="BJ845" s="230"/>
      <c r="BK845" s="230"/>
      <c r="BL845" s="230"/>
      <c r="BM845" s="230"/>
      <c r="BN845" s="230"/>
      <c r="BO845" s="230"/>
      <c r="BP845" s="230"/>
      <c r="BQ845" s="231"/>
      <c r="BR845" s="182">
        <v>-7064085</v>
      </c>
      <c r="BS845" s="183"/>
      <c r="BT845" s="183"/>
      <c r="BU845" s="183"/>
      <c r="BV845" s="184"/>
      <c r="BW845" s="1"/>
      <c r="BX845" s="1"/>
      <c r="BY845" s="1"/>
      <c r="BZ845" s="2"/>
    </row>
    <row r="846" spans="1:78" ht="63.75" customHeight="1">
      <c r="A846" s="185" t="s">
        <v>553</v>
      </c>
      <c r="B846" s="125"/>
      <c r="C846" s="186" t="s">
        <v>161</v>
      </c>
      <c r="D846" s="186"/>
      <c r="E846" s="186"/>
      <c r="F846" s="186"/>
      <c r="G846" s="186"/>
      <c r="H846" s="186"/>
      <c r="I846" s="186"/>
      <c r="J846" s="187" t="s">
        <v>100</v>
      </c>
      <c r="K846" s="187"/>
      <c r="L846" s="187"/>
      <c r="M846" s="187"/>
      <c r="N846" s="187"/>
      <c r="O846" s="229" t="s">
        <v>599</v>
      </c>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c r="AL846" s="230"/>
      <c r="AM846" s="230"/>
      <c r="AN846" s="230"/>
      <c r="AO846" s="230"/>
      <c r="AP846" s="230"/>
      <c r="AQ846" s="230"/>
      <c r="AR846" s="230"/>
      <c r="AS846" s="230"/>
      <c r="AT846" s="230"/>
      <c r="AU846" s="230"/>
      <c r="AV846" s="230"/>
      <c r="AW846" s="230"/>
      <c r="AX846" s="230"/>
      <c r="AY846" s="230"/>
      <c r="AZ846" s="230"/>
      <c r="BA846" s="230"/>
      <c r="BB846" s="230"/>
      <c r="BC846" s="230"/>
      <c r="BD846" s="230"/>
      <c r="BE846" s="230"/>
      <c r="BF846" s="230"/>
      <c r="BG846" s="230"/>
      <c r="BH846" s="230"/>
      <c r="BI846" s="230"/>
      <c r="BJ846" s="230"/>
      <c r="BK846" s="230"/>
      <c r="BL846" s="230"/>
      <c r="BM846" s="230"/>
      <c r="BN846" s="230"/>
      <c r="BO846" s="230"/>
      <c r="BP846" s="230"/>
      <c r="BQ846" s="231"/>
      <c r="BR846" s="182">
        <v>-648.53000000002794</v>
      </c>
      <c r="BS846" s="183"/>
      <c r="BT846" s="183"/>
      <c r="BU846" s="183"/>
      <c r="BV846" s="184"/>
      <c r="BW846" s="1"/>
      <c r="BX846" s="1"/>
      <c r="BY846" s="1"/>
      <c r="BZ846" s="2"/>
    </row>
    <row r="847" spans="1:78" ht="69" customHeight="1">
      <c r="A847" s="185" t="s">
        <v>553</v>
      </c>
      <c r="B847" s="125"/>
      <c r="C847" s="186" t="s">
        <v>162</v>
      </c>
      <c r="D847" s="186"/>
      <c r="E847" s="186"/>
      <c r="F847" s="186"/>
      <c r="G847" s="186"/>
      <c r="H847" s="186"/>
      <c r="I847" s="186"/>
      <c r="J847" s="187" t="s">
        <v>100</v>
      </c>
      <c r="K847" s="187"/>
      <c r="L847" s="187"/>
      <c r="M847" s="187"/>
      <c r="N847" s="187"/>
      <c r="O847" s="229" t="s">
        <v>672</v>
      </c>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230"/>
      <c r="AK847" s="230"/>
      <c r="AL847" s="230"/>
      <c r="AM847" s="230"/>
      <c r="AN847" s="230"/>
      <c r="AO847" s="230"/>
      <c r="AP847" s="230"/>
      <c r="AQ847" s="230"/>
      <c r="AR847" s="230"/>
      <c r="AS847" s="230"/>
      <c r="AT847" s="230"/>
      <c r="AU847" s="230"/>
      <c r="AV847" s="230"/>
      <c r="AW847" s="230"/>
      <c r="AX847" s="230"/>
      <c r="AY847" s="230"/>
      <c r="AZ847" s="230"/>
      <c r="BA847" s="230"/>
      <c r="BB847" s="230"/>
      <c r="BC847" s="230"/>
      <c r="BD847" s="230"/>
      <c r="BE847" s="230"/>
      <c r="BF847" s="230"/>
      <c r="BG847" s="230"/>
      <c r="BH847" s="230"/>
      <c r="BI847" s="230"/>
      <c r="BJ847" s="230"/>
      <c r="BK847" s="230"/>
      <c r="BL847" s="230"/>
      <c r="BM847" s="230"/>
      <c r="BN847" s="230"/>
      <c r="BO847" s="230"/>
      <c r="BP847" s="230"/>
      <c r="BQ847" s="231"/>
      <c r="BR847" s="182">
        <v>-1591356</v>
      </c>
      <c r="BS847" s="183"/>
      <c r="BT847" s="183"/>
      <c r="BU847" s="183"/>
      <c r="BV847" s="184"/>
      <c r="BW847" s="1"/>
      <c r="BX847" s="1"/>
      <c r="BY847" s="1"/>
      <c r="BZ847" s="2"/>
    </row>
    <row r="848" spans="1:78" ht="73.5" customHeight="1">
      <c r="A848" s="185" t="s">
        <v>553</v>
      </c>
      <c r="B848" s="125"/>
      <c r="C848" s="186" t="s">
        <v>163</v>
      </c>
      <c r="D848" s="186"/>
      <c r="E848" s="186"/>
      <c r="F848" s="186"/>
      <c r="G848" s="186"/>
      <c r="H848" s="186"/>
      <c r="I848" s="186"/>
      <c r="J848" s="187" t="s">
        <v>100</v>
      </c>
      <c r="K848" s="187"/>
      <c r="L848" s="187"/>
      <c r="M848" s="187"/>
      <c r="N848" s="187"/>
      <c r="O848" s="229" t="s">
        <v>675</v>
      </c>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230"/>
      <c r="AK848" s="230"/>
      <c r="AL848" s="230"/>
      <c r="AM848" s="230"/>
      <c r="AN848" s="230"/>
      <c r="AO848" s="230"/>
      <c r="AP848" s="230"/>
      <c r="AQ848" s="230"/>
      <c r="AR848" s="230"/>
      <c r="AS848" s="230"/>
      <c r="AT848" s="230"/>
      <c r="AU848" s="230"/>
      <c r="AV848" s="230"/>
      <c r="AW848" s="230"/>
      <c r="AX848" s="230"/>
      <c r="AY848" s="230"/>
      <c r="AZ848" s="230"/>
      <c r="BA848" s="230"/>
      <c r="BB848" s="230"/>
      <c r="BC848" s="230"/>
      <c r="BD848" s="230"/>
      <c r="BE848" s="230"/>
      <c r="BF848" s="230"/>
      <c r="BG848" s="230"/>
      <c r="BH848" s="230"/>
      <c r="BI848" s="230"/>
      <c r="BJ848" s="230"/>
      <c r="BK848" s="230"/>
      <c r="BL848" s="230"/>
      <c r="BM848" s="230"/>
      <c r="BN848" s="230"/>
      <c r="BO848" s="230"/>
      <c r="BP848" s="230"/>
      <c r="BQ848" s="231"/>
      <c r="BR848" s="182">
        <v>-100000</v>
      </c>
      <c r="BS848" s="183"/>
      <c r="BT848" s="183"/>
      <c r="BU848" s="183"/>
      <c r="BV848" s="184"/>
      <c r="BW848" s="1"/>
      <c r="BX848" s="1"/>
      <c r="BY848" s="1"/>
      <c r="BZ848" s="2"/>
    </row>
    <row r="849" spans="1:79" ht="67.5" customHeight="1">
      <c r="A849" s="185" t="s">
        <v>553</v>
      </c>
      <c r="B849" s="125"/>
      <c r="C849" s="186" t="s">
        <v>164</v>
      </c>
      <c r="D849" s="186"/>
      <c r="E849" s="186"/>
      <c r="F849" s="186"/>
      <c r="G849" s="186"/>
      <c r="H849" s="186"/>
      <c r="I849" s="186"/>
      <c r="J849" s="187" t="s">
        <v>100</v>
      </c>
      <c r="K849" s="187"/>
      <c r="L849" s="187"/>
      <c r="M849" s="187"/>
      <c r="N849" s="187"/>
      <c r="O849" s="229" t="s">
        <v>681</v>
      </c>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230"/>
      <c r="AK849" s="230"/>
      <c r="AL849" s="230"/>
      <c r="AM849" s="230"/>
      <c r="AN849" s="230"/>
      <c r="AO849" s="230"/>
      <c r="AP849" s="230"/>
      <c r="AQ849" s="230"/>
      <c r="AR849" s="230"/>
      <c r="AS849" s="230"/>
      <c r="AT849" s="230"/>
      <c r="AU849" s="230"/>
      <c r="AV849" s="230"/>
      <c r="AW849" s="230"/>
      <c r="AX849" s="230"/>
      <c r="AY849" s="230"/>
      <c r="AZ849" s="230"/>
      <c r="BA849" s="230"/>
      <c r="BB849" s="230"/>
      <c r="BC849" s="230"/>
      <c r="BD849" s="230"/>
      <c r="BE849" s="230"/>
      <c r="BF849" s="230"/>
      <c r="BG849" s="230"/>
      <c r="BH849" s="230"/>
      <c r="BI849" s="230"/>
      <c r="BJ849" s="230"/>
      <c r="BK849" s="230"/>
      <c r="BL849" s="230"/>
      <c r="BM849" s="230"/>
      <c r="BN849" s="230"/>
      <c r="BO849" s="230"/>
      <c r="BP849" s="230"/>
      <c r="BQ849" s="231"/>
      <c r="BR849" s="182">
        <v>-10100000</v>
      </c>
      <c r="BS849" s="183"/>
      <c r="BT849" s="183"/>
      <c r="BU849" s="183"/>
      <c r="BV849" s="184"/>
      <c r="BW849" s="1"/>
      <c r="BX849" s="1"/>
      <c r="BY849" s="1"/>
      <c r="BZ849" s="2"/>
    </row>
    <row r="850" spans="1:79" ht="18.75" customHeight="1">
      <c r="A850" s="85"/>
      <c r="B850" s="86"/>
      <c r="C850" s="178" t="s">
        <v>198</v>
      </c>
      <c r="D850" s="178"/>
      <c r="E850" s="178"/>
      <c r="F850" s="178"/>
      <c r="G850" s="178"/>
      <c r="H850" s="178"/>
      <c r="I850" s="178"/>
      <c r="J850" s="179" t="s">
        <v>98</v>
      </c>
      <c r="K850" s="179"/>
      <c r="L850" s="179"/>
      <c r="M850" s="179"/>
      <c r="N850" s="179"/>
      <c r="O850" s="128"/>
      <c r="P850" s="221"/>
      <c r="Q850" s="221"/>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1"/>
      <c r="AM850" s="221"/>
      <c r="AN850" s="221"/>
      <c r="AO850" s="221"/>
      <c r="AP850" s="221"/>
      <c r="AQ850" s="221"/>
      <c r="AR850" s="221"/>
      <c r="AS850" s="221"/>
      <c r="AT850" s="221"/>
      <c r="AU850" s="221"/>
      <c r="AV850" s="221"/>
      <c r="AW850" s="221"/>
      <c r="AX850" s="221"/>
      <c r="AY850" s="221"/>
      <c r="AZ850" s="221"/>
      <c r="BA850" s="221"/>
      <c r="BB850" s="221"/>
      <c r="BC850" s="221"/>
      <c r="BD850" s="221"/>
      <c r="BE850" s="221"/>
      <c r="BF850" s="221"/>
      <c r="BG850" s="221"/>
      <c r="BH850" s="221"/>
      <c r="BI850" s="221"/>
      <c r="BJ850" s="221"/>
      <c r="BK850" s="221"/>
      <c r="BL850" s="221"/>
      <c r="BM850" s="221"/>
      <c r="BN850" s="221"/>
      <c r="BO850" s="221"/>
      <c r="BP850" s="221"/>
      <c r="BQ850" s="222"/>
      <c r="BR850" s="151"/>
      <c r="BS850" s="151"/>
      <c r="BT850" s="151"/>
      <c r="BU850" s="151"/>
      <c r="BV850" s="151"/>
      <c r="BW850" s="1"/>
      <c r="BX850" s="1"/>
      <c r="BY850" s="1"/>
      <c r="BZ850" s="2"/>
    </row>
    <row r="851" spans="1:79" ht="51.95" customHeight="1">
      <c r="A851" s="185" t="s">
        <v>553</v>
      </c>
      <c r="B851" s="125"/>
      <c r="C851" s="186" t="s">
        <v>255</v>
      </c>
      <c r="D851" s="186"/>
      <c r="E851" s="186"/>
      <c r="F851" s="186"/>
      <c r="G851" s="186"/>
      <c r="H851" s="186"/>
      <c r="I851" s="186"/>
      <c r="J851" s="187" t="s">
        <v>103</v>
      </c>
      <c r="K851" s="187"/>
      <c r="L851" s="187"/>
      <c r="M851" s="187"/>
      <c r="N851" s="187"/>
      <c r="O851" s="229" t="s">
        <v>676</v>
      </c>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230"/>
      <c r="AK851" s="230"/>
      <c r="AL851" s="230"/>
      <c r="AM851" s="230"/>
      <c r="AN851" s="230"/>
      <c r="AO851" s="230"/>
      <c r="AP851" s="230"/>
      <c r="AQ851" s="230"/>
      <c r="AR851" s="230"/>
      <c r="AS851" s="230"/>
      <c r="AT851" s="230"/>
      <c r="AU851" s="230"/>
      <c r="AV851" s="230"/>
      <c r="AW851" s="230"/>
      <c r="AX851" s="230"/>
      <c r="AY851" s="230"/>
      <c r="AZ851" s="230"/>
      <c r="BA851" s="230"/>
      <c r="BB851" s="230"/>
      <c r="BC851" s="230"/>
      <c r="BD851" s="230"/>
      <c r="BE851" s="230"/>
      <c r="BF851" s="230"/>
      <c r="BG851" s="230"/>
      <c r="BH851" s="230"/>
      <c r="BI851" s="230"/>
      <c r="BJ851" s="230"/>
      <c r="BK851" s="230"/>
      <c r="BL851" s="230"/>
      <c r="BM851" s="230"/>
      <c r="BN851" s="230"/>
      <c r="BO851" s="230"/>
      <c r="BP851" s="230"/>
      <c r="BQ851" s="231"/>
      <c r="BR851" s="182">
        <v>-8</v>
      </c>
      <c r="BS851" s="183"/>
      <c r="BT851" s="183"/>
      <c r="BU851" s="183"/>
      <c r="BV851" s="184"/>
      <c r="BW851" s="1"/>
      <c r="BX851" s="1"/>
      <c r="BY851" s="1"/>
      <c r="BZ851" s="2"/>
    </row>
    <row r="852" spans="1:79" ht="51" customHeight="1">
      <c r="A852" s="185" t="s">
        <v>553</v>
      </c>
      <c r="B852" s="125"/>
      <c r="C852" s="186" t="s">
        <v>256</v>
      </c>
      <c r="D852" s="186"/>
      <c r="E852" s="186"/>
      <c r="F852" s="186"/>
      <c r="G852" s="186"/>
      <c r="H852" s="186"/>
      <c r="I852" s="186"/>
      <c r="J852" s="187" t="s">
        <v>103</v>
      </c>
      <c r="K852" s="187"/>
      <c r="L852" s="187"/>
      <c r="M852" s="187"/>
      <c r="N852" s="187"/>
      <c r="O852" s="229" t="s">
        <v>548</v>
      </c>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230"/>
      <c r="AK852" s="230"/>
      <c r="AL852" s="230"/>
      <c r="AM852" s="230"/>
      <c r="AN852" s="230"/>
      <c r="AO852" s="230"/>
      <c r="AP852" s="230"/>
      <c r="AQ852" s="230"/>
      <c r="AR852" s="230"/>
      <c r="AS852" s="230"/>
      <c r="AT852" s="230"/>
      <c r="AU852" s="230"/>
      <c r="AV852" s="230"/>
      <c r="AW852" s="230"/>
      <c r="AX852" s="230"/>
      <c r="AY852" s="230"/>
      <c r="AZ852" s="230"/>
      <c r="BA852" s="230"/>
      <c r="BB852" s="230"/>
      <c r="BC852" s="230"/>
      <c r="BD852" s="230"/>
      <c r="BE852" s="230"/>
      <c r="BF852" s="230"/>
      <c r="BG852" s="230"/>
      <c r="BH852" s="230"/>
      <c r="BI852" s="230"/>
      <c r="BJ852" s="230"/>
      <c r="BK852" s="230"/>
      <c r="BL852" s="230"/>
      <c r="BM852" s="230"/>
      <c r="BN852" s="230"/>
      <c r="BO852" s="230"/>
      <c r="BP852" s="230"/>
      <c r="BQ852" s="231"/>
      <c r="BR852" s="182">
        <v>-4</v>
      </c>
      <c r="BS852" s="183"/>
      <c r="BT852" s="183"/>
      <c r="BU852" s="183"/>
      <c r="BV852" s="184"/>
      <c r="BW852" s="1"/>
      <c r="BX852" s="1"/>
      <c r="BY852" s="1"/>
      <c r="BZ852" s="2"/>
    </row>
    <row r="853" spans="1:79" ht="18.75" customHeight="1">
      <c r="A853" s="85">
        <v>0</v>
      </c>
      <c r="B853" s="86"/>
      <c r="C853" s="178" t="s">
        <v>281</v>
      </c>
      <c r="D853" s="178"/>
      <c r="E853" s="178"/>
      <c r="F853" s="178"/>
      <c r="G853" s="178"/>
      <c r="H853" s="178"/>
      <c r="I853" s="178"/>
      <c r="J853" s="179" t="s">
        <v>98</v>
      </c>
      <c r="K853" s="179"/>
      <c r="L853" s="179"/>
      <c r="M853" s="179"/>
      <c r="N853" s="179"/>
      <c r="O853" s="128"/>
      <c r="P853" s="221"/>
      <c r="Q853" s="221"/>
      <c r="R853" s="221"/>
      <c r="S853" s="221"/>
      <c r="T853" s="221"/>
      <c r="U853" s="221"/>
      <c r="V853" s="221"/>
      <c r="W853" s="221"/>
      <c r="X853" s="221"/>
      <c r="Y853" s="221"/>
      <c r="Z853" s="221"/>
      <c r="AA853" s="221"/>
      <c r="AB853" s="221"/>
      <c r="AC853" s="221"/>
      <c r="AD853" s="221"/>
      <c r="AE853" s="221"/>
      <c r="AF853" s="221"/>
      <c r="AG853" s="221"/>
      <c r="AH853" s="221"/>
      <c r="AI853" s="221"/>
      <c r="AJ853" s="221"/>
      <c r="AK853" s="221"/>
      <c r="AL853" s="221"/>
      <c r="AM853" s="221"/>
      <c r="AN853" s="221"/>
      <c r="AO853" s="221"/>
      <c r="AP853" s="221"/>
      <c r="AQ853" s="221"/>
      <c r="AR853" s="221"/>
      <c r="AS853" s="221"/>
      <c r="AT853" s="221"/>
      <c r="AU853" s="221"/>
      <c r="AV853" s="221"/>
      <c r="AW853" s="221"/>
      <c r="AX853" s="221"/>
      <c r="AY853" s="221"/>
      <c r="AZ853" s="221"/>
      <c r="BA853" s="221"/>
      <c r="BB853" s="221"/>
      <c r="BC853" s="221"/>
      <c r="BD853" s="221"/>
      <c r="BE853" s="221"/>
      <c r="BF853" s="221"/>
      <c r="BG853" s="221"/>
      <c r="BH853" s="221"/>
      <c r="BI853" s="221"/>
      <c r="BJ853" s="221"/>
      <c r="BK853" s="221"/>
      <c r="BL853" s="221"/>
      <c r="BM853" s="221"/>
      <c r="BN853" s="221"/>
      <c r="BO853" s="221"/>
      <c r="BP853" s="221"/>
      <c r="BQ853" s="222"/>
      <c r="BR853" s="151"/>
      <c r="BS853" s="151"/>
      <c r="BT853" s="151"/>
      <c r="BU853" s="151"/>
      <c r="BV853" s="151"/>
      <c r="BW853" s="1"/>
      <c r="BX853" s="1"/>
      <c r="BY853" s="1"/>
      <c r="BZ853" s="2"/>
    </row>
    <row r="854" spans="1:79" ht="49.5" customHeight="1">
      <c r="A854" s="185" t="s">
        <v>553</v>
      </c>
      <c r="B854" s="125"/>
      <c r="C854" s="186" t="s">
        <v>334</v>
      </c>
      <c r="D854" s="186"/>
      <c r="E854" s="186"/>
      <c r="F854" s="186"/>
      <c r="G854" s="186"/>
      <c r="H854" s="186"/>
      <c r="I854" s="186"/>
      <c r="J854" s="187" t="s">
        <v>100</v>
      </c>
      <c r="K854" s="187"/>
      <c r="L854" s="187"/>
      <c r="M854" s="187"/>
      <c r="N854" s="187"/>
      <c r="O854" s="229" t="s">
        <v>680</v>
      </c>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c r="AL854" s="230"/>
      <c r="AM854" s="230"/>
      <c r="AN854" s="230"/>
      <c r="AO854" s="230"/>
      <c r="AP854" s="230"/>
      <c r="AQ854" s="230"/>
      <c r="AR854" s="230"/>
      <c r="AS854" s="230"/>
      <c r="AT854" s="230"/>
      <c r="AU854" s="230"/>
      <c r="AV854" s="230"/>
      <c r="AW854" s="230"/>
      <c r="AX854" s="230"/>
      <c r="AY854" s="230"/>
      <c r="AZ854" s="230"/>
      <c r="BA854" s="230"/>
      <c r="BB854" s="230"/>
      <c r="BC854" s="230"/>
      <c r="BD854" s="230"/>
      <c r="BE854" s="230"/>
      <c r="BF854" s="230"/>
      <c r="BG854" s="230"/>
      <c r="BH854" s="230"/>
      <c r="BI854" s="230"/>
      <c r="BJ854" s="230"/>
      <c r="BK854" s="230"/>
      <c r="BL854" s="230"/>
      <c r="BM854" s="230"/>
      <c r="BN854" s="230"/>
      <c r="BO854" s="230"/>
      <c r="BP854" s="230"/>
      <c r="BQ854" s="231"/>
      <c r="BR854" s="182">
        <v>-2131193.4300000002</v>
      </c>
      <c r="BS854" s="183"/>
      <c r="BT854" s="183"/>
      <c r="BU854" s="183"/>
      <c r="BV854" s="184"/>
      <c r="BW854" s="1"/>
      <c r="BX854" s="1"/>
      <c r="BY854" s="1"/>
      <c r="BZ854" s="2"/>
    </row>
    <row r="855" spans="1:79" ht="18.75" customHeight="1">
      <c r="A855" s="85">
        <v>0</v>
      </c>
      <c r="B855" s="86"/>
      <c r="C855" s="178" t="s">
        <v>360</v>
      </c>
      <c r="D855" s="178"/>
      <c r="E855" s="178"/>
      <c r="F855" s="178"/>
      <c r="G855" s="178"/>
      <c r="H855" s="178"/>
      <c r="I855" s="178"/>
      <c r="J855" s="179" t="s">
        <v>98</v>
      </c>
      <c r="K855" s="179"/>
      <c r="L855" s="179"/>
      <c r="M855" s="179"/>
      <c r="N855" s="179"/>
      <c r="O855" s="128"/>
      <c r="P855" s="221"/>
      <c r="Q855" s="221"/>
      <c r="R855" s="221"/>
      <c r="S855" s="221"/>
      <c r="T855" s="221"/>
      <c r="U855" s="221"/>
      <c r="V855" s="221"/>
      <c r="W855" s="221"/>
      <c r="X855" s="221"/>
      <c r="Y855" s="221"/>
      <c r="Z855" s="221"/>
      <c r="AA855" s="221"/>
      <c r="AB855" s="221"/>
      <c r="AC855" s="221"/>
      <c r="AD855" s="221"/>
      <c r="AE855" s="221"/>
      <c r="AF855" s="221"/>
      <c r="AG855" s="221"/>
      <c r="AH855" s="221"/>
      <c r="AI855" s="221"/>
      <c r="AJ855" s="221"/>
      <c r="AK855" s="221"/>
      <c r="AL855" s="221"/>
      <c r="AM855" s="221"/>
      <c r="AN855" s="221"/>
      <c r="AO855" s="221"/>
      <c r="AP855" s="221"/>
      <c r="AQ855" s="221"/>
      <c r="AR855" s="221"/>
      <c r="AS855" s="221"/>
      <c r="AT855" s="221"/>
      <c r="AU855" s="221"/>
      <c r="AV855" s="221"/>
      <c r="AW855" s="221"/>
      <c r="AX855" s="221"/>
      <c r="AY855" s="221"/>
      <c r="AZ855" s="221"/>
      <c r="BA855" s="221"/>
      <c r="BB855" s="221"/>
      <c r="BC855" s="221"/>
      <c r="BD855" s="221"/>
      <c r="BE855" s="221"/>
      <c r="BF855" s="221"/>
      <c r="BG855" s="221"/>
      <c r="BH855" s="221"/>
      <c r="BI855" s="221"/>
      <c r="BJ855" s="221"/>
      <c r="BK855" s="221"/>
      <c r="BL855" s="221"/>
      <c r="BM855" s="221"/>
      <c r="BN855" s="221"/>
      <c r="BO855" s="221"/>
      <c r="BP855" s="221"/>
      <c r="BQ855" s="222"/>
      <c r="BR855" s="151"/>
      <c r="BS855" s="151"/>
      <c r="BT855" s="151"/>
      <c r="BU855" s="151"/>
      <c r="BV855" s="151"/>
      <c r="BW855" s="1"/>
      <c r="BX855" s="1"/>
      <c r="BY855" s="1"/>
      <c r="BZ855" s="2"/>
    </row>
    <row r="856" spans="1:79" ht="51" customHeight="1">
      <c r="A856" s="185" t="s">
        <v>553</v>
      </c>
      <c r="B856" s="125"/>
      <c r="C856" s="186" t="s">
        <v>398</v>
      </c>
      <c r="D856" s="186"/>
      <c r="E856" s="186"/>
      <c r="F856" s="186"/>
      <c r="G856" s="186"/>
      <c r="H856" s="186"/>
      <c r="I856" s="186"/>
      <c r="J856" s="187" t="s">
        <v>362</v>
      </c>
      <c r="K856" s="187"/>
      <c r="L856" s="187"/>
      <c r="M856" s="187"/>
      <c r="N856" s="187"/>
      <c r="O856" s="229" t="s">
        <v>682</v>
      </c>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1"/>
      <c r="BR856" s="182">
        <v>-83.34</v>
      </c>
      <c r="BS856" s="183"/>
      <c r="BT856" s="183"/>
      <c r="BU856" s="183"/>
      <c r="BV856" s="184"/>
      <c r="BW856" s="1"/>
      <c r="BX856" s="1"/>
      <c r="BY856" s="1"/>
      <c r="BZ856" s="2"/>
    </row>
    <row r="857" spans="1:79" s="6" customFormat="1" ht="36.75" customHeight="1">
      <c r="A857" s="85">
        <v>0</v>
      </c>
      <c r="B857" s="86"/>
      <c r="C857" s="178" t="s">
        <v>460</v>
      </c>
      <c r="D857" s="178"/>
      <c r="E857" s="178"/>
      <c r="F857" s="178"/>
      <c r="G857" s="178"/>
      <c r="H857" s="178"/>
      <c r="I857" s="178"/>
      <c r="J857" s="179" t="s">
        <v>98</v>
      </c>
      <c r="K857" s="179"/>
      <c r="L857" s="179"/>
      <c r="M857" s="179"/>
      <c r="N857" s="179"/>
      <c r="O857" s="128"/>
      <c r="P857" s="221"/>
      <c r="Q857" s="221"/>
      <c r="R857" s="221"/>
      <c r="S857" s="221"/>
      <c r="T857" s="221"/>
      <c r="U857" s="221"/>
      <c r="V857" s="221"/>
      <c r="W857" s="221"/>
      <c r="X857" s="221"/>
      <c r="Y857" s="221"/>
      <c r="Z857" s="221"/>
      <c r="AA857" s="221"/>
      <c r="AB857" s="221"/>
      <c r="AC857" s="221"/>
      <c r="AD857" s="221"/>
      <c r="AE857" s="221"/>
      <c r="AF857" s="221"/>
      <c r="AG857" s="221"/>
      <c r="AH857" s="221"/>
      <c r="AI857" s="221"/>
      <c r="AJ857" s="221"/>
      <c r="AK857" s="221"/>
      <c r="AL857" s="221"/>
      <c r="AM857" s="221"/>
      <c r="AN857" s="221"/>
      <c r="AO857" s="221"/>
      <c r="AP857" s="221"/>
      <c r="AQ857" s="221"/>
      <c r="AR857" s="221"/>
      <c r="AS857" s="221"/>
      <c r="AT857" s="221"/>
      <c r="AU857" s="221"/>
      <c r="AV857" s="221"/>
      <c r="AW857" s="221"/>
      <c r="AX857" s="221"/>
      <c r="AY857" s="221"/>
      <c r="AZ857" s="221"/>
      <c r="BA857" s="221"/>
      <c r="BB857" s="221"/>
      <c r="BC857" s="221"/>
      <c r="BD857" s="221"/>
      <c r="BE857" s="221"/>
      <c r="BF857" s="221"/>
      <c r="BG857" s="221"/>
      <c r="BH857" s="221"/>
      <c r="BI857" s="221"/>
      <c r="BJ857" s="221"/>
      <c r="BK857" s="221"/>
      <c r="BL857" s="221"/>
      <c r="BM857" s="221"/>
      <c r="BN857" s="221"/>
      <c r="BO857" s="221"/>
      <c r="BP857" s="221"/>
      <c r="BQ857" s="222"/>
      <c r="BR857" s="151"/>
      <c r="BS857" s="151"/>
      <c r="BT857" s="151"/>
      <c r="BU857" s="151"/>
      <c r="BV857" s="151"/>
      <c r="BW857" s="4"/>
      <c r="BX857" s="4"/>
      <c r="BY857" s="4"/>
      <c r="BZ857" s="5"/>
      <c r="CA857" s="6" t="s">
        <v>24</v>
      </c>
    </row>
    <row r="858" spans="1:79" s="6" customFormat="1" ht="18.75" customHeight="1">
      <c r="A858" s="85">
        <v>0</v>
      </c>
      <c r="B858" s="86"/>
      <c r="C858" s="178" t="s">
        <v>97</v>
      </c>
      <c r="D858" s="178"/>
      <c r="E858" s="178"/>
      <c r="F858" s="178"/>
      <c r="G858" s="178"/>
      <c r="H858" s="178"/>
      <c r="I858" s="178"/>
      <c r="J858" s="179" t="s">
        <v>98</v>
      </c>
      <c r="K858" s="179"/>
      <c r="L858" s="179"/>
      <c r="M858" s="179"/>
      <c r="N858" s="179"/>
      <c r="O858" s="128"/>
      <c r="P858" s="221"/>
      <c r="Q858" s="221"/>
      <c r="R858" s="221"/>
      <c r="S858" s="221"/>
      <c r="T858" s="221"/>
      <c r="U858" s="221"/>
      <c r="V858" s="221"/>
      <c r="W858" s="221"/>
      <c r="X858" s="221"/>
      <c r="Y858" s="221"/>
      <c r="Z858" s="221"/>
      <c r="AA858" s="221"/>
      <c r="AB858" s="221"/>
      <c r="AC858" s="221"/>
      <c r="AD858" s="221"/>
      <c r="AE858" s="221"/>
      <c r="AF858" s="221"/>
      <c r="AG858" s="221"/>
      <c r="AH858" s="221"/>
      <c r="AI858" s="221"/>
      <c r="AJ858" s="221"/>
      <c r="AK858" s="221"/>
      <c r="AL858" s="221"/>
      <c r="AM858" s="221"/>
      <c r="AN858" s="221"/>
      <c r="AO858" s="221"/>
      <c r="AP858" s="221"/>
      <c r="AQ858" s="221"/>
      <c r="AR858" s="221"/>
      <c r="AS858" s="221"/>
      <c r="AT858" s="221"/>
      <c r="AU858" s="221"/>
      <c r="AV858" s="221"/>
      <c r="AW858" s="221"/>
      <c r="AX858" s="221"/>
      <c r="AY858" s="221"/>
      <c r="AZ858" s="221"/>
      <c r="BA858" s="221"/>
      <c r="BB858" s="221"/>
      <c r="BC858" s="221"/>
      <c r="BD858" s="221"/>
      <c r="BE858" s="221"/>
      <c r="BF858" s="221"/>
      <c r="BG858" s="221"/>
      <c r="BH858" s="221"/>
      <c r="BI858" s="221"/>
      <c r="BJ858" s="221"/>
      <c r="BK858" s="221"/>
      <c r="BL858" s="221"/>
      <c r="BM858" s="221"/>
      <c r="BN858" s="221"/>
      <c r="BO858" s="221"/>
      <c r="BP858" s="221"/>
      <c r="BQ858" s="222"/>
      <c r="BR858" s="151"/>
      <c r="BS858" s="151"/>
      <c r="BT858" s="151"/>
      <c r="BU858" s="151"/>
      <c r="BV858" s="151"/>
      <c r="BW858" s="4"/>
      <c r="BX858" s="4"/>
      <c r="BY858" s="4"/>
      <c r="BZ858" s="5"/>
      <c r="CA858" s="6" t="s">
        <v>24</v>
      </c>
    </row>
    <row r="859" spans="1:79" ht="32.450000000000003" customHeight="1">
      <c r="A859" s="185" t="s">
        <v>554</v>
      </c>
      <c r="B859" s="125"/>
      <c r="C859" s="186" t="s">
        <v>165</v>
      </c>
      <c r="D859" s="186"/>
      <c r="E859" s="186"/>
      <c r="F859" s="186"/>
      <c r="G859" s="186"/>
      <c r="H859" s="186"/>
      <c r="I859" s="186"/>
      <c r="J859" s="187" t="s">
        <v>100</v>
      </c>
      <c r="K859" s="187"/>
      <c r="L859" s="187"/>
      <c r="M859" s="187"/>
      <c r="N859" s="187"/>
      <c r="O859" s="229" t="s">
        <v>450</v>
      </c>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c r="AL859" s="230"/>
      <c r="AM859" s="230"/>
      <c r="AN859" s="230"/>
      <c r="AO859" s="230"/>
      <c r="AP859" s="230"/>
      <c r="AQ859" s="230"/>
      <c r="AR859" s="230"/>
      <c r="AS859" s="230"/>
      <c r="AT859" s="230"/>
      <c r="AU859" s="230"/>
      <c r="AV859" s="230"/>
      <c r="AW859" s="230"/>
      <c r="AX859" s="230"/>
      <c r="AY859" s="230"/>
      <c r="AZ859" s="230"/>
      <c r="BA859" s="230"/>
      <c r="BB859" s="230"/>
      <c r="BC859" s="230"/>
      <c r="BD859" s="230"/>
      <c r="BE859" s="230"/>
      <c r="BF859" s="230"/>
      <c r="BG859" s="230"/>
      <c r="BH859" s="230"/>
      <c r="BI859" s="230"/>
      <c r="BJ859" s="230"/>
      <c r="BK859" s="230"/>
      <c r="BL859" s="230"/>
      <c r="BM859" s="230"/>
      <c r="BN859" s="230"/>
      <c r="BO859" s="230"/>
      <c r="BP859" s="230"/>
      <c r="BQ859" s="231"/>
      <c r="BR859" s="182">
        <v>-2038409.49</v>
      </c>
      <c r="BS859" s="183"/>
      <c r="BT859" s="183"/>
      <c r="BU859" s="183"/>
      <c r="BV859" s="184"/>
      <c r="BW859" s="1"/>
      <c r="BX859" s="1"/>
      <c r="BY859" s="1"/>
      <c r="BZ859" s="2"/>
    </row>
    <row r="860" spans="1:79" ht="72.75" customHeight="1">
      <c r="A860" s="185" t="s">
        <v>554</v>
      </c>
      <c r="B860" s="125"/>
      <c r="C860" s="186" t="s">
        <v>166</v>
      </c>
      <c r="D860" s="186"/>
      <c r="E860" s="186"/>
      <c r="F860" s="186"/>
      <c r="G860" s="186"/>
      <c r="H860" s="186"/>
      <c r="I860" s="186"/>
      <c r="J860" s="187" t="s">
        <v>100</v>
      </c>
      <c r="K860" s="187"/>
      <c r="L860" s="187"/>
      <c r="M860" s="187"/>
      <c r="N860" s="187"/>
      <c r="O860" s="229" t="s">
        <v>450</v>
      </c>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1"/>
      <c r="BR860" s="182">
        <v>-1943324.67</v>
      </c>
      <c r="BS860" s="183"/>
      <c r="BT860" s="183"/>
      <c r="BU860" s="183"/>
      <c r="BV860" s="184"/>
      <c r="BW860" s="1"/>
      <c r="BX860" s="1"/>
      <c r="BY860" s="1"/>
      <c r="BZ860" s="2"/>
    </row>
    <row r="861" spans="1:79" ht="56.25" customHeight="1">
      <c r="A861" s="185" t="s">
        <v>554</v>
      </c>
      <c r="B861" s="125"/>
      <c r="C861" s="186" t="s">
        <v>167</v>
      </c>
      <c r="D861" s="186"/>
      <c r="E861" s="186"/>
      <c r="F861" s="186"/>
      <c r="G861" s="186"/>
      <c r="H861" s="186"/>
      <c r="I861" s="186"/>
      <c r="J861" s="187" t="s">
        <v>100</v>
      </c>
      <c r="K861" s="187"/>
      <c r="L861" s="187"/>
      <c r="M861" s="187"/>
      <c r="N861" s="187"/>
      <c r="O861" s="229" t="s">
        <v>450</v>
      </c>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c r="AL861" s="230"/>
      <c r="AM861" s="230"/>
      <c r="AN861" s="230"/>
      <c r="AO861" s="230"/>
      <c r="AP861" s="230"/>
      <c r="AQ861" s="230"/>
      <c r="AR861" s="230"/>
      <c r="AS861" s="230"/>
      <c r="AT861" s="230"/>
      <c r="AU861" s="230"/>
      <c r="AV861" s="230"/>
      <c r="AW861" s="230"/>
      <c r="AX861" s="230"/>
      <c r="AY861" s="230"/>
      <c r="AZ861" s="230"/>
      <c r="BA861" s="230"/>
      <c r="BB861" s="230"/>
      <c r="BC861" s="230"/>
      <c r="BD861" s="230"/>
      <c r="BE861" s="230"/>
      <c r="BF861" s="230"/>
      <c r="BG861" s="230"/>
      <c r="BH861" s="230"/>
      <c r="BI861" s="230"/>
      <c r="BJ861" s="230"/>
      <c r="BK861" s="230"/>
      <c r="BL861" s="230"/>
      <c r="BM861" s="230"/>
      <c r="BN861" s="230"/>
      <c r="BO861" s="230"/>
      <c r="BP861" s="230"/>
      <c r="BQ861" s="231"/>
      <c r="BR861" s="182">
        <v>-94332</v>
      </c>
      <c r="BS861" s="183"/>
      <c r="BT861" s="183"/>
      <c r="BU861" s="183"/>
      <c r="BV861" s="184"/>
      <c r="BW861" s="1"/>
      <c r="BX861" s="1"/>
      <c r="BY861" s="1"/>
      <c r="BZ861" s="2"/>
    </row>
    <row r="862" spans="1:79" ht="64.5" customHeight="1">
      <c r="A862" s="185" t="s">
        <v>554</v>
      </c>
      <c r="B862" s="125"/>
      <c r="C862" s="186" t="s">
        <v>168</v>
      </c>
      <c r="D862" s="186"/>
      <c r="E862" s="186"/>
      <c r="F862" s="186"/>
      <c r="G862" s="186"/>
      <c r="H862" s="186"/>
      <c r="I862" s="186"/>
      <c r="J862" s="187" t="s">
        <v>100</v>
      </c>
      <c r="K862" s="187"/>
      <c r="L862" s="187"/>
      <c r="M862" s="187"/>
      <c r="N862" s="187"/>
      <c r="O862" s="229" t="s">
        <v>450</v>
      </c>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c r="AL862" s="230"/>
      <c r="AM862" s="230"/>
      <c r="AN862" s="230"/>
      <c r="AO862" s="230"/>
      <c r="AP862" s="230"/>
      <c r="AQ862" s="230"/>
      <c r="AR862" s="230"/>
      <c r="AS862" s="230"/>
      <c r="AT862" s="230"/>
      <c r="AU862" s="230"/>
      <c r="AV862" s="230"/>
      <c r="AW862" s="230"/>
      <c r="AX862" s="230"/>
      <c r="AY862" s="230"/>
      <c r="AZ862" s="230"/>
      <c r="BA862" s="230"/>
      <c r="BB862" s="230"/>
      <c r="BC862" s="230"/>
      <c r="BD862" s="230"/>
      <c r="BE862" s="230"/>
      <c r="BF862" s="230"/>
      <c r="BG862" s="230"/>
      <c r="BH862" s="230"/>
      <c r="BI862" s="230"/>
      <c r="BJ862" s="230"/>
      <c r="BK862" s="230"/>
      <c r="BL862" s="230"/>
      <c r="BM862" s="230"/>
      <c r="BN862" s="230"/>
      <c r="BO862" s="230"/>
      <c r="BP862" s="230"/>
      <c r="BQ862" s="231"/>
      <c r="BR862" s="182">
        <v>-752.51999999998952</v>
      </c>
      <c r="BS862" s="183"/>
      <c r="BT862" s="183"/>
      <c r="BU862" s="183"/>
      <c r="BV862" s="184"/>
      <c r="BW862" s="1"/>
      <c r="BX862" s="1"/>
      <c r="BY862" s="1"/>
      <c r="BZ862" s="2"/>
    </row>
    <row r="863" spans="1:79" ht="67.5" customHeight="1">
      <c r="A863" s="185" t="s">
        <v>554</v>
      </c>
      <c r="B863" s="125"/>
      <c r="C863" s="186" t="s">
        <v>169</v>
      </c>
      <c r="D863" s="186"/>
      <c r="E863" s="186"/>
      <c r="F863" s="186"/>
      <c r="G863" s="186"/>
      <c r="H863" s="186"/>
      <c r="I863" s="186"/>
      <c r="J863" s="187" t="s">
        <v>100</v>
      </c>
      <c r="K863" s="187"/>
      <c r="L863" s="187"/>
      <c r="M863" s="187"/>
      <c r="N863" s="187"/>
      <c r="O863" s="229" t="s">
        <v>450</v>
      </c>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c r="AL863" s="230"/>
      <c r="AM863" s="230"/>
      <c r="AN863" s="230"/>
      <c r="AO863" s="230"/>
      <c r="AP863" s="230"/>
      <c r="AQ863" s="230"/>
      <c r="AR863" s="230"/>
      <c r="AS863" s="230"/>
      <c r="AT863" s="230"/>
      <c r="AU863" s="230"/>
      <c r="AV863" s="230"/>
      <c r="AW863" s="230"/>
      <c r="AX863" s="230"/>
      <c r="AY863" s="230"/>
      <c r="AZ863" s="230"/>
      <c r="BA863" s="230"/>
      <c r="BB863" s="230"/>
      <c r="BC863" s="230"/>
      <c r="BD863" s="230"/>
      <c r="BE863" s="230"/>
      <c r="BF863" s="230"/>
      <c r="BG863" s="230"/>
      <c r="BH863" s="230"/>
      <c r="BI863" s="230"/>
      <c r="BJ863" s="230"/>
      <c r="BK863" s="230"/>
      <c r="BL863" s="230"/>
      <c r="BM863" s="230"/>
      <c r="BN863" s="230"/>
      <c r="BO863" s="230"/>
      <c r="BP863" s="230"/>
      <c r="BQ863" s="231"/>
      <c r="BR863" s="182">
        <v>-0.51999999998952262</v>
      </c>
      <c r="BS863" s="183"/>
      <c r="BT863" s="183"/>
      <c r="BU863" s="183"/>
      <c r="BV863" s="184"/>
      <c r="BW863" s="1"/>
      <c r="BX863" s="1"/>
      <c r="BY863" s="1"/>
      <c r="BZ863" s="2"/>
    </row>
    <row r="864" spans="1:79" ht="18.75" customHeight="1">
      <c r="A864" s="85">
        <v>0</v>
      </c>
      <c r="B864" s="86"/>
      <c r="C864" s="178" t="s">
        <v>198</v>
      </c>
      <c r="D864" s="178"/>
      <c r="E864" s="178"/>
      <c r="F864" s="178"/>
      <c r="G864" s="178"/>
      <c r="H864" s="178"/>
      <c r="I864" s="178"/>
      <c r="J864" s="179" t="s">
        <v>98</v>
      </c>
      <c r="K864" s="179"/>
      <c r="L864" s="179"/>
      <c r="M864" s="179"/>
      <c r="N864" s="179"/>
      <c r="O864" s="128"/>
      <c r="P864" s="221"/>
      <c r="Q864" s="221"/>
      <c r="R864" s="221"/>
      <c r="S864" s="221"/>
      <c r="T864" s="221"/>
      <c r="U864" s="221"/>
      <c r="V864" s="221"/>
      <c r="W864" s="221"/>
      <c r="X864" s="221"/>
      <c r="Y864" s="221"/>
      <c r="Z864" s="221"/>
      <c r="AA864" s="221"/>
      <c r="AB864" s="221"/>
      <c r="AC864" s="221"/>
      <c r="AD864" s="221"/>
      <c r="AE864" s="221"/>
      <c r="AF864" s="221"/>
      <c r="AG864" s="221"/>
      <c r="AH864" s="221"/>
      <c r="AI864" s="221"/>
      <c r="AJ864" s="221"/>
      <c r="AK864" s="221"/>
      <c r="AL864" s="221"/>
      <c r="AM864" s="221"/>
      <c r="AN864" s="221"/>
      <c r="AO864" s="221"/>
      <c r="AP864" s="221"/>
      <c r="AQ864" s="221"/>
      <c r="AR864" s="221"/>
      <c r="AS864" s="221"/>
      <c r="AT864" s="221"/>
      <c r="AU864" s="221"/>
      <c r="AV864" s="221"/>
      <c r="AW864" s="221"/>
      <c r="AX864" s="221"/>
      <c r="AY864" s="221"/>
      <c r="AZ864" s="221"/>
      <c r="BA864" s="221"/>
      <c r="BB864" s="221"/>
      <c r="BC864" s="221"/>
      <c r="BD864" s="221"/>
      <c r="BE864" s="221"/>
      <c r="BF864" s="221"/>
      <c r="BG864" s="221"/>
      <c r="BH864" s="221"/>
      <c r="BI864" s="221"/>
      <c r="BJ864" s="221"/>
      <c r="BK864" s="221"/>
      <c r="BL864" s="221"/>
      <c r="BM864" s="221"/>
      <c r="BN864" s="221"/>
      <c r="BO864" s="221"/>
      <c r="BP864" s="221"/>
      <c r="BQ864" s="222"/>
      <c r="BR864" s="151"/>
      <c r="BS864" s="151"/>
      <c r="BT864" s="151"/>
      <c r="BU864" s="151"/>
      <c r="BV864" s="151"/>
      <c r="BW864" s="1"/>
      <c r="BX864" s="1"/>
      <c r="BY864" s="1"/>
      <c r="BZ864" s="2"/>
    </row>
    <row r="865" spans="1:79" ht="48.75" customHeight="1">
      <c r="A865" s="185" t="s">
        <v>554</v>
      </c>
      <c r="B865" s="125"/>
      <c r="C865" s="186" t="s">
        <v>257</v>
      </c>
      <c r="D865" s="186"/>
      <c r="E865" s="186"/>
      <c r="F865" s="186"/>
      <c r="G865" s="186"/>
      <c r="H865" s="186"/>
      <c r="I865" s="186"/>
      <c r="J865" s="187" t="s">
        <v>217</v>
      </c>
      <c r="K865" s="187"/>
      <c r="L865" s="187"/>
      <c r="M865" s="187"/>
      <c r="N865" s="187"/>
      <c r="O865" s="229" t="s">
        <v>450</v>
      </c>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c r="AL865" s="230"/>
      <c r="AM865" s="230"/>
      <c r="AN865" s="230"/>
      <c r="AO865" s="230"/>
      <c r="AP865" s="230"/>
      <c r="AQ865" s="230"/>
      <c r="AR865" s="230"/>
      <c r="AS865" s="230"/>
      <c r="AT865" s="230"/>
      <c r="AU865" s="230"/>
      <c r="AV865" s="230"/>
      <c r="AW865" s="230"/>
      <c r="AX865" s="230"/>
      <c r="AY865" s="230"/>
      <c r="AZ865" s="230"/>
      <c r="BA865" s="230"/>
      <c r="BB865" s="230"/>
      <c r="BC865" s="230"/>
      <c r="BD865" s="230"/>
      <c r="BE865" s="230"/>
      <c r="BF865" s="230"/>
      <c r="BG865" s="230"/>
      <c r="BH865" s="230"/>
      <c r="BI865" s="230"/>
      <c r="BJ865" s="230"/>
      <c r="BK865" s="230"/>
      <c r="BL865" s="230"/>
      <c r="BM865" s="230"/>
      <c r="BN865" s="230"/>
      <c r="BO865" s="230"/>
      <c r="BP865" s="230"/>
      <c r="BQ865" s="231"/>
      <c r="BR865" s="182">
        <v>0</v>
      </c>
      <c r="BS865" s="183"/>
      <c r="BT865" s="183"/>
      <c r="BU865" s="183"/>
      <c r="BV865" s="184"/>
      <c r="BW865" s="1"/>
      <c r="BX865" s="1"/>
      <c r="BY865" s="1"/>
      <c r="BZ865" s="2"/>
    </row>
    <row r="866" spans="1:79" ht="18.75" customHeight="1">
      <c r="A866" s="85">
        <v>0</v>
      </c>
      <c r="B866" s="86"/>
      <c r="C866" s="178" t="s">
        <v>281</v>
      </c>
      <c r="D866" s="178"/>
      <c r="E866" s="178"/>
      <c r="F866" s="178"/>
      <c r="G866" s="178"/>
      <c r="H866" s="178"/>
      <c r="I866" s="178"/>
      <c r="J866" s="179" t="s">
        <v>98</v>
      </c>
      <c r="K866" s="179"/>
      <c r="L866" s="179"/>
      <c r="M866" s="179"/>
      <c r="N866" s="179"/>
      <c r="O866" s="128"/>
      <c r="P866" s="221"/>
      <c r="Q866" s="221"/>
      <c r="R866" s="221"/>
      <c r="S866" s="221"/>
      <c r="T866" s="221"/>
      <c r="U866" s="221"/>
      <c r="V866" s="221"/>
      <c r="W866" s="221"/>
      <c r="X866" s="221"/>
      <c r="Y866" s="221"/>
      <c r="Z866" s="221"/>
      <c r="AA866" s="221"/>
      <c r="AB866" s="221"/>
      <c r="AC866" s="221"/>
      <c r="AD866" s="221"/>
      <c r="AE866" s="221"/>
      <c r="AF866" s="221"/>
      <c r="AG866" s="221"/>
      <c r="AH866" s="221"/>
      <c r="AI866" s="221"/>
      <c r="AJ866" s="221"/>
      <c r="AK866" s="221"/>
      <c r="AL866" s="221"/>
      <c r="AM866" s="221"/>
      <c r="AN866" s="221"/>
      <c r="AO866" s="221"/>
      <c r="AP866" s="221"/>
      <c r="AQ866" s="221"/>
      <c r="AR866" s="221"/>
      <c r="AS866" s="221"/>
      <c r="AT866" s="221"/>
      <c r="AU866" s="221"/>
      <c r="AV866" s="221"/>
      <c r="AW866" s="221"/>
      <c r="AX866" s="221"/>
      <c r="AY866" s="221"/>
      <c r="AZ866" s="221"/>
      <c r="BA866" s="221"/>
      <c r="BB866" s="221"/>
      <c r="BC866" s="221"/>
      <c r="BD866" s="221"/>
      <c r="BE866" s="221"/>
      <c r="BF866" s="221"/>
      <c r="BG866" s="221"/>
      <c r="BH866" s="221"/>
      <c r="BI866" s="221"/>
      <c r="BJ866" s="221"/>
      <c r="BK866" s="221"/>
      <c r="BL866" s="221"/>
      <c r="BM866" s="221"/>
      <c r="BN866" s="221"/>
      <c r="BO866" s="221"/>
      <c r="BP866" s="221"/>
      <c r="BQ866" s="222"/>
      <c r="BR866" s="151"/>
      <c r="BS866" s="151"/>
      <c r="BT866" s="151"/>
      <c r="BU866" s="151"/>
      <c r="BV866" s="151"/>
      <c r="BW866" s="1"/>
      <c r="BX866" s="1"/>
      <c r="BY866" s="1"/>
      <c r="BZ866" s="2"/>
    </row>
    <row r="867" spans="1:79" ht="38.25" customHeight="1">
      <c r="A867" s="185" t="s">
        <v>554</v>
      </c>
      <c r="B867" s="125"/>
      <c r="C867" s="186" t="s">
        <v>335</v>
      </c>
      <c r="D867" s="186"/>
      <c r="E867" s="186"/>
      <c r="F867" s="186"/>
      <c r="G867" s="186"/>
      <c r="H867" s="186"/>
      <c r="I867" s="186"/>
      <c r="J867" s="187" t="s">
        <v>100</v>
      </c>
      <c r="K867" s="187"/>
      <c r="L867" s="187"/>
      <c r="M867" s="187"/>
      <c r="N867" s="187"/>
      <c r="O867" s="229" t="s">
        <v>450</v>
      </c>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c r="AQ867" s="230"/>
      <c r="AR867" s="230"/>
      <c r="AS867" s="230"/>
      <c r="AT867" s="230"/>
      <c r="AU867" s="230"/>
      <c r="AV867" s="230"/>
      <c r="AW867" s="230"/>
      <c r="AX867" s="230"/>
      <c r="AY867" s="230"/>
      <c r="AZ867" s="230"/>
      <c r="BA867" s="230"/>
      <c r="BB867" s="230"/>
      <c r="BC867" s="230"/>
      <c r="BD867" s="230"/>
      <c r="BE867" s="230"/>
      <c r="BF867" s="230"/>
      <c r="BG867" s="230"/>
      <c r="BH867" s="230"/>
      <c r="BI867" s="230"/>
      <c r="BJ867" s="230"/>
      <c r="BK867" s="230"/>
      <c r="BL867" s="230"/>
      <c r="BM867" s="230"/>
      <c r="BN867" s="230"/>
      <c r="BO867" s="230"/>
      <c r="BP867" s="230"/>
      <c r="BQ867" s="231"/>
      <c r="BR867" s="182">
        <v>-509602.3725</v>
      </c>
      <c r="BS867" s="183"/>
      <c r="BT867" s="183"/>
      <c r="BU867" s="183"/>
      <c r="BV867" s="184"/>
      <c r="BW867" s="1"/>
      <c r="BX867" s="1"/>
      <c r="BY867" s="1"/>
      <c r="BZ867" s="2"/>
    </row>
    <row r="868" spans="1:79" ht="21" customHeight="1">
      <c r="A868" s="85">
        <v>0</v>
      </c>
      <c r="B868" s="86"/>
      <c r="C868" s="178" t="s">
        <v>360</v>
      </c>
      <c r="D868" s="178"/>
      <c r="E868" s="178"/>
      <c r="F868" s="178"/>
      <c r="G868" s="178"/>
      <c r="H868" s="178"/>
      <c r="I868" s="178"/>
      <c r="J868" s="179" t="s">
        <v>98</v>
      </c>
      <c r="K868" s="179"/>
      <c r="L868" s="179"/>
      <c r="M868" s="179"/>
      <c r="N868" s="179"/>
      <c r="O868" s="128"/>
      <c r="P868" s="221"/>
      <c r="Q868" s="221"/>
      <c r="R868" s="221"/>
      <c r="S868" s="221"/>
      <c r="T868" s="221"/>
      <c r="U868" s="221"/>
      <c r="V868" s="221"/>
      <c r="W868" s="221"/>
      <c r="X868" s="221"/>
      <c r="Y868" s="221"/>
      <c r="Z868" s="221"/>
      <c r="AA868" s="221"/>
      <c r="AB868" s="221"/>
      <c r="AC868" s="221"/>
      <c r="AD868" s="221"/>
      <c r="AE868" s="221"/>
      <c r="AF868" s="221"/>
      <c r="AG868" s="221"/>
      <c r="AH868" s="221"/>
      <c r="AI868" s="221"/>
      <c r="AJ868" s="221"/>
      <c r="AK868" s="221"/>
      <c r="AL868" s="221"/>
      <c r="AM868" s="221"/>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2"/>
      <c r="BR868" s="151"/>
      <c r="BS868" s="151"/>
      <c r="BT868" s="151"/>
      <c r="BU868" s="151"/>
      <c r="BV868" s="151"/>
      <c r="BW868" s="1"/>
      <c r="BX868" s="1"/>
      <c r="BY868" s="1"/>
      <c r="BZ868" s="2"/>
    </row>
    <row r="869" spans="1:79" ht="30" customHeight="1">
      <c r="A869" s="185" t="s">
        <v>554</v>
      </c>
      <c r="B869" s="125"/>
      <c r="C869" s="186" t="s">
        <v>399</v>
      </c>
      <c r="D869" s="186"/>
      <c r="E869" s="186"/>
      <c r="F869" s="186"/>
      <c r="G869" s="186"/>
      <c r="H869" s="186"/>
      <c r="I869" s="186"/>
      <c r="J869" s="187" t="s">
        <v>362</v>
      </c>
      <c r="K869" s="187"/>
      <c r="L869" s="187"/>
      <c r="M869" s="187"/>
      <c r="N869" s="187"/>
      <c r="O869" s="229" t="s">
        <v>450</v>
      </c>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c r="AQ869" s="230"/>
      <c r="AR869" s="230"/>
      <c r="AS869" s="230"/>
      <c r="AT869" s="230"/>
      <c r="AU869" s="230"/>
      <c r="AV869" s="230"/>
      <c r="AW869" s="230"/>
      <c r="AX869" s="230"/>
      <c r="AY869" s="230"/>
      <c r="AZ869" s="230"/>
      <c r="BA869" s="230"/>
      <c r="BB869" s="230"/>
      <c r="BC869" s="230"/>
      <c r="BD869" s="230"/>
      <c r="BE869" s="230"/>
      <c r="BF869" s="230"/>
      <c r="BG869" s="230"/>
      <c r="BH869" s="230"/>
      <c r="BI869" s="230"/>
      <c r="BJ869" s="230"/>
      <c r="BK869" s="230"/>
      <c r="BL869" s="230"/>
      <c r="BM869" s="230"/>
      <c r="BN869" s="230"/>
      <c r="BO869" s="230"/>
      <c r="BP869" s="230"/>
      <c r="BQ869" s="231"/>
      <c r="BR869" s="182">
        <v>-53.08</v>
      </c>
      <c r="BS869" s="183"/>
      <c r="BT869" s="183"/>
      <c r="BU869" s="183"/>
      <c r="BV869" s="184"/>
      <c r="BW869" s="1"/>
      <c r="BX869" s="1"/>
      <c r="BY869" s="1"/>
      <c r="BZ869" s="2"/>
    </row>
    <row r="870" spans="1:79" s="6" customFormat="1" ht="90" customHeight="1">
      <c r="A870" s="85">
        <v>0</v>
      </c>
      <c r="B870" s="86"/>
      <c r="C870" s="178" t="s">
        <v>461</v>
      </c>
      <c r="D870" s="178"/>
      <c r="E870" s="178"/>
      <c r="F870" s="178"/>
      <c r="G870" s="178"/>
      <c r="H870" s="178"/>
      <c r="I870" s="178"/>
      <c r="J870" s="179" t="s">
        <v>98</v>
      </c>
      <c r="K870" s="179"/>
      <c r="L870" s="179"/>
      <c r="M870" s="179"/>
      <c r="N870" s="179"/>
      <c r="O870" s="128"/>
      <c r="P870" s="221"/>
      <c r="Q870" s="221"/>
      <c r="R870" s="221"/>
      <c r="S870" s="221"/>
      <c r="T870" s="221"/>
      <c r="U870" s="221"/>
      <c r="V870" s="221"/>
      <c r="W870" s="221"/>
      <c r="X870" s="221"/>
      <c r="Y870" s="221"/>
      <c r="Z870" s="221"/>
      <c r="AA870" s="221"/>
      <c r="AB870" s="221"/>
      <c r="AC870" s="221"/>
      <c r="AD870" s="221"/>
      <c r="AE870" s="221"/>
      <c r="AF870" s="221"/>
      <c r="AG870" s="221"/>
      <c r="AH870" s="221"/>
      <c r="AI870" s="221"/>
      <c r="AJ870" s="221"/>
      <c r="AK870" s="221"/>
      <c r="AL870" s="221"/>
      <c r="AM870" s="221"/>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2"/>
      <c r="BR870" s="151"/>
      <c r="BS870" s="151"/>
      <c r="BT870" s="151"/>
      <c r="BU870" s="151"/>
      <c r="BV870" s="151"/>
      <c r="BW870" s="4"/>
      <c r="BX870" s="4"/>
      <c r="BY870" s="4"/>
      <c r="BZ870" s="5"/>
      <c r="CA870" s="6" t="s">
        <v>24</v>
      </c>
    </row>
    <row r="871" spans="1:79" s="6" customFormat="1" ht="18.75" customHeight="1">
      <c r="A871" s="85">
        <v>0</v>
      </c>
      <c r="B871" s="86"/>
      <c r="C871" s="178" t="s">
        <v>97</v>
      </c>
      <c r="D871" s="178"/>
      <c r="E871" s="178"/>
      <c r="F871" s="178"/>
      <c r="G871" s="178"/>
      <c r="H871" s="178"/>
      <c r="I871" s="178"/>
      <c r="J871" s="179" t="s">
        <v>98</v>
      </c>
      <c r="K871" s="179"/>
      <c r="L871" s="179"/>
      <c r="M871" s="179"/>
      <c r="N871" s="179"/>
      <c r="O871" s="128"/>
      <c r="P871" s="221"/>
      <c r="Q871" s="221"/>
      <c r="R871" s="221"/>
      <c r="S871" s="221"/>
      <c r="T871" s="221"/>
      <c r="U871" s="221"/>
      <c r="V871" s="221"/>
      <c r="W871" s="221"/>
      <c r="X871" s="221"/>
      <c r="Y871" s="221"/>
      <c r="Z871" s="221"/>
      <c r="AA871" s="221"/>
      <c r="AB871" s="221"/>
      <c r="AC871" s="221"/>
      <c r="AD871" s="221"/>
      <c r="AE871" s="221"/>
      <c r="AF871" s="221"/>
      <c r="AG871" s="221"/>
      <c r="AH871" s="221"/>
      <c r="AI871" s="221"/>
      <c r="AJ871" s="221"/>
      <c r="AK871" s="221"/>
      <c r="AL871" s="221"/>
      <c r="AM871" s="221"/>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2"/>
      <c r="BR871" s="151"/>
      <c r="BS871" s="151"/>
      <c r="BT871" s="151"/>
      <c r="BU871" s="151"/>
      <c r="BV871" s="151"/>
      <c r="BW871" s="4"/>
      <c r="BX871" s="4"/>
      <c r="BY871" s="4"/>
      <c r="BZ871" s="5"/>
      <c r="CA871" s="6" t="s">
        <v>24</v>
      </c>
    </row>
    <row r="872" spans="1:79" ht="76.5" customHeight="1">
      <c r="A872" s="185" t="s">
        <v>555</v>
      </c>
      <c r="B872" s="125"/>
      <c r="C872" s="186" t="s">
        <v>170</v>
      </c>
      <c r="D872" s="186"/>
      <c r="E872" s="186"/>
      <c r="F872" s="186"/>
      <c r="G872" s="186"/>
      <c r="H872" s="186"/>
      <c r="I872" s="186"/>
      <c r="J872" s="187" t="s">
        <v>100</v>
      </c>
      <c r="K872" s="187"/>
      <c r="L872" s="187"/>
      <c r="M872" s="187"/>
      <c r="N872" s="187"/>
      <c r="O872" s="229" t="s">
        <v>449</v>
      </c>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c r="AL872" s="230"/>
      <c r="AM872" s="230"/>
      <c r="AN872" s="230"/>
      <c r="AO872" s="230"/>
      <c r="AP872" s="230"/>
      <c r="AQ872" s="230"/>
      <c r="AR872" s="230"/>
      <c r="AS872" s="230"/>
      <c r="AT872" s="230"/>
      <c r="AU872" s="230"/>
      <c r="AV872" s="230"/>
      <c r="AW872" s="230"/>
      <c r="AX872" s="230"/>
      <c r="AY872" s="230"/>
      <c r="AZ872" s="230"/>
      <c r="BA872" s="230"/>
      <c r="BB872" s="230"/>
      <c r="BC872" s="230"/>
      <c r="BD872" s="230"/>
      <c r="BE872" s="230"/>
      <c r="BF872" s="230"/>
      <c r="BG872" s="230"/>
      <c r="BH872" s="230"/>
      <c r="BI872" s="230"/>
      <c r="BJ872" s="230"/>
      <c r="BK872" s="230"/>
      <c r="BL872" s="230"/>
      <c r="BM872" s="230"/>
      <c r="BN872" s="230"/>
      <c r="BO872" s="230"/>
      <c r="BP872" s="230"/>
      <c r="BQ872" s="231"/>
      <c r="BR872" s="182">
        <v>-42877</v>
      </c>
      <c r="BS872" s="183"/>
      <c r="BT872" s="183"/>
      <c r="BU872" s="183"/>
      <c r="BV872" s="184"/>
      <c r="BW872" s="1"/>
      <c r="BX872" s="1"/>
      <c r="BY872" s="1"/>
      <c r="BZ872" s="2"/>
    </row>
    <row r="873" spans="1:79" ht="18.75" hidden="1" customHeight="1">
      <c r="A873" s="85">
        <v>0</v>
      </c>
      <c r="B873" s="86"/>
      <c r="C873" s="178" t="s">
        <v>198</v>
      </c>
      <c r="D873" s="178"/>
      <c r="E873" s="178"/>
      <c r="F873" s="178"/>
      <c r="G873" s="178"/>
      <c r="H873" s="178"/>
      <c r="I873" s="178"/>
      <c r="J873" s="179" t="s">
        <v>98</v>
      </c>
      <c r="K873" s="179"/>
      <c r="L873" s="179"/>
      <c r="M873" s="179"/>
      <c r="N873" s="179"/>
      <c r="O873" s="128"/>
      <c r="P873" s="221"/>
      <c r="Q873" s="221"/>
      <c r="R873" s="221"/>
      <c r="S873" s="221"/>
      <c r="T873" s="221"/>
      <c r="U873" s="221"/>
      <c r="V873" s="221"/>
      <c r="W873" s="221"/>
      <c r="X873" s="221"/>
      <c r="Y873" s="221"/>
      <c r="Z873" s="221"/>
      <c r="AA873" s="221"/>
      <c r="AB873" s="221"/>
      <c r="AC873" s="221"/>
      <c r="AD873" s="221"/>
      <c r="AE873" s="221"/>
      <c r="AF873" s="221"/>
      <c r="AG873" s="221"/>
      <c r="AH873" s="221"/>
      <c r="AI873" s="221"/>
      <c r="AJ873" s="221"/>
      <c r="AK873" s="221"/>
      <c r="AL873" s="221"/>
      <c r="AM873" s="221"/>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2"/>
      <c r="BR873" s="151"/>
      <c r="BS873" s="151"/>
      <c r="BT873" s="151"/>
      <c r="BU873" s="151"/>
      <c r="BV873" s="151"/>
      <c r="BW873" s="1"/>
      <c r="BX873" s="1"/>
      <c r="BY873" s="1"/>
      <c r="BZ873" s="2"/>
    </row>
    <row r="874" spans="1:79" ht="102" hidden="1" customHeight="1">
      <c r="A874" s="185">
        <v>42</v>
      </c>
      <c r="B874" s="125"/>
      <c r="C874" s="186" t="s">
        <v>258</v>
      </c>
      <c r="D874" s="186"/>
      <c r="E874" s="186"/>
      <c r="F874" s="186"/>
      <c r="G874" s="186"/>
      <c r="H874" s="186"/>
      <c r="I874" s="186"/>
      <c r="J874" s="187" t="s">
        <v>217</v>
      </c>
      <c r="K874" s="187"/>
      <c r="L874" s="187"/>
      <c r="M874" s="187"/>
      <c r="N874" s="187"/>
      <c r="O874" s="229" t="s">
        <v>449</v>
      </c>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0"/>
      <c r="BA874" s="230"/>
      <c r="BB874" s="230"/>
      <c r="BC874" s="230"/>
      <c r="BD874" s="230"/>
      <c r="BE874" s="230"/>
      <c r="BF874" s="230"/>
      <c r="BG874" s="230"/>
      <c r="BH874" s="230"/>
      <c r="BI874" s="230"/>
      <c r="BJ874" s="230"/>
      <c r="BK874" s="230"/>
      <c r="BL874" s="230"/>
      <c r="BM874" s="230"/>
      <c r="BN874" s="230"/>
      <c r="BO874" s="230"/>
      <c r="BP874" s="230"/>
      <c r="BQ874" s="231"/>
      <c r="BR874" s="182">
        <v>0</v>
      </c>
      <c r="BS874" s="183"/>
      <c r="BT874" s="183"/>
      <c r="BU874" s="183"/>
      <c r="BV874" s="184"/>
      <c r="BW874" s="1"/>
      <c r="BX874" s="1"/>
      <c r="BY874" s="1"/>
      <c r="BZ874" s="2"/>
    </row>
    <row r="875" spans="1:79" ht="18.75" customHeight="1">
      <c r="A875" s="85">
        <v>0</v>
      </c>
      <c r="B875" s="86"/>
      <c r="C875" s="178" t="s">
        <v>281</v>
      </c>
      <c r="D875" s="178"/>
      <c r="E875" s="178"/>
      <c r="F875" s="178"/>
      <c r="G875" s="178"/>
      <c r="H875" s="178"/>
      <c r="I875" s="178"/>
      <c r="J875" s="179" t="s">
        <v>98</v>
      </c>
      <c r="K875" s="179"/>
      <c r="L875" s="179"/>
      <c r="M875" s="179"/>
      <c r="N875" s="179"/>
      <c r="O875" s="128"/>
      <c r="P875" s="221"/>
      <c r="Q875" s="221"/>
      <c r="R875" s="221"/>
      <c r="S875" s="221"/>
      <c r="T875" s="221"/>
      <c r="U875" s="221"/>
      <c r="V875" s="221"/>
      <c r="W875" s="221"/>
      <c r="X875" s="221"/>
      <c r="Y875" s="221"/>
      <c r="Z875" s="221"/>
      <c r="AA875" s="221"/>
      <c r="AB875" s="221"/>
      <c r="AC875" s="221"/>
      <c r="AD875" s="221"/>
      <c r="AE875" s="221"/>
      <c r="AF875" s="221"/>
      <c r="AG875" s="221"/>
      <c r="AH875" s="221"/>
      <c r="AI875" s="221"/>
      <c r="AJ875" s="221"/>
      <c r="AK875" s="221"/>
      <c r="AL875" s="221"/>
      <c r="AM875" s="221"/>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2"/>
      <c r="BR875" s="151"/>
      <c r="BS875" s="151"/>
      <c r="BT875" s="151"/>
      <c r="BU875" s="151"/>
      <c r="BV875" s="151"/>
      <c r="BW875" s="1"/>
      <c r="BX875" s="1"/>
      <c r="BY875" s="1"/>
      <c r="BZ875" s="2"/>
    </row>
    <row r="876" spans="1:79" ht="51" customHeight="1">
      <c r="A876" s="185" t="s">
        <v>555</v>
      </c>
      <c r="B876" s="125"/>
      <c r="C876" s="186" t="s">
        <v>336</v>
      </c>
      <c r="D876" s="186"/>
      <c r="E876" s="186"/>
      <c r="F876" s="186"/>
      <c r="G876" s="186"/>
      <c r="H876" s="186"/>
      <c r="I876" s="186"/>
      <c r="J876" s="187" t="s">
        <v>100</v>
      </c>
      <c r="K876" s="187"/>
      <c r="L876" s="187"/>
      <c r="M876" s="187"/>
      <c r="N876" s="187"/>
      <c r="O876" s="229" t="s">
        <v>449</v>
      </c>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1"/>
      <c r="BR876" s="182">
        <v>-42877</v>
      </c>
      <c r="BS876" s="183"/>
      <c r="BT876" s="183"/>
      <c r="BU876" s="183"/>
      <c r="BV876" s="184"/>
      <c r="BW876" s="1"/>
      <c r="BX876" s="1"/>
      <c r="BY876" s="1"/>
      <c r="BZ876" s="2"/>
    </row>
    <row r="877" spans="1:79" ht="18.75" hidden="1" customHeight="1">
      <c r="A877" s="85">
        <v>0</v>
      </c>
      <c r="B877" s="86"/>
      <c r="C877" s="178" t="s">
        <v>360</v>
      </c>
      <c r="D877" s="178"/>
      <c r="E877" s="178"/>
      <c r="F877" s="178"/>
      <c r="G877" s="178"/>
      <c r="H877" s="178"/>
      <c r="I877" s="178"/>
      <c r="J877" s="179" t="s">
        <v>98</v>
      </c>
      <c r="K877" s="179"/>
      <c r="L877" s="179"/>
      <c r="M877" s="179"/>
      <c r="N877" s="179"/>
      <c r="O877" s="128"/>
      <c r="P877" s="221"/>
      <c r="Q877" s="221"/>
      <c r="R877" s="221"/>
      <c r="S877" s="221"/>
      <c r="T877" s="221"/>
      <c r="U877" s="221"/>
      <c r="V877" s="221"/>
      <c r="W877" s="221"/>
      <c r="X877" s="221"/>
      <c r="Y877" s="221"/>
      <c r="Z877" s="221"/>
      <c r="AA877" s="221"/>
      <c r="AB877" s="221"/>
      <c r="AC877" s="221"/>
      <c r="AD877" s="221"/>
      <c r="AE877" s="221"/>
      <c r="AF877" s="221"/>
      <c r="AG877" s="221"/>
      <c r="AH877" s="221"/>
      <c r="AI877" s="221"/>
      <c r="AJ877" s="221"/>
      <c r="AK877" s="221"/>
      <c r="AL877" s="221"/>
      <c r="AM877" s="221"/>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2"/>
      <c r="BR877" s="151"/>
      <c r="BS877" s="151"/>
      <c r="BT877" s="151"/>
      <c r="BU877" s="151"/>
      <c r="BV877" s="151"/>
      <c r="BW877" s="1"/>
      <c r="BX877" s="1"/>
      <c r="BY877" s="1"/>
      <c r="BZ877" s="2"/>
    </row>
    <row r="878" spans="1:79" ht="84" hidden="1" customHeight="1">
      <c r="A878" s="185">
        <v>42</v>
      </c>
      <c r="B878" s="125"/>
      <c r="C878" s="195" t="s">
        <v>400</v>
      </c>
      <c r="D878" s="196"/>
      <c r="E878" s="196"/>
      <c r="F878" s="196"/>
      <c r="G878" s="196"/>
      <c r="H878" s="196"/>
      <c r="I878" s="197"/>
      <c r="J878" s="188" t="s">
        <v>362</v>
      </c>
      <c r="K878" s="189"/>
      <c r="L878" s="189"/>
      <c r="M878" s="189"/>
      <c r="N878" s="190"/>
      <c r="O878" s="229" t="s">
        <v>449</v>
      </c>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230"/>
      <c r="AK878" s="230"/>
      <c r="AL878" s="230"/>
      <c r="AM878" s="230"/>
      <c r="AN878" s="230"/>
      <c r="AO878" s="230"/>
      <c r="AP878" s="230"/>
      <c r="AQ878" s="230"/>
      <c r="AR878" s="230"/>
      <c r="AS878" s="230"/>
      <c r="AT878" s="230"/>
      <c r="AU878" s="230"/>
      <c r="AV878" s="230"/>
      <c r="AW878" s="230"/>
      <c r="AX878" s="230"/>
      <c r="AY878" s="230"/>
      <c r="AZ878" s="230"/>
      <c r="BA878" s="230"/>
      <c r="BB878" s="230"/>
      <c r="BC878" s="230"/>
      <c r="BD878" s="230"/>
      <c r="BE878" s="230"/>
      <c r="BF878" s="230"/>
      <c r="BG878" s="230"/>
      <c r="BH878" s="230"/>
      <c r="BI878" s="230"/>
      <c r="BJ878" s="230"/>
      <c r="BK878" s="230"/>
      <c r="BL878" s="230"/>
      <c r="BM878" s="230"/>
      <c r="BN878" s="230"/>
      <c r="BO878" s="230"/>
      <c r="BP878" s="230"/>
      <c r="BQ878" s="231"/>
      <c r="BR878" s="182">
        <v>0</v>
      </c>
      <c r="BS878" s="183"/>
      <c r="BT878" s="183"/>
      <c r="BU878" s="183"/>
      <c r="BV878" s="184"/>
      <c r="BW878" s="1"/>
      <c r="BX878" s="1"/>
      <c r="BY878" s="1"/>
      <c r="BZ878" s="2"/>
    </row>
    <row r="879" spans="1:79" s="6" customFormat="1" ht="47.25" customHeight="1">
      <c r="A879" s="85">
        <v>0</v>
      </c>
      <c r="B879" s="86"/>
      <c r="C879" s="178" t="s">
        <v>462</v>
      </c>
      <c r="D879" s="178"/>
      <c r="E879" s="178"/>
      <c r="F879" s="178"/>
      <c r="G879" s="178"/>
      <c r="H879" s="178"/>
      <c r="I879" s="178"/>
      <c r="J879" s="179" t="s">
        <v>98</v>
      </c>
      <c r="K879" s="179"/>
      <c r="L879" s="179"/>
      <c r="M879" s="179"/>
      <c r="N879" s="179"/>
      <c r="O879" s="128"/>
      <c r="P879" s="221"/>
      <c r="Q879" s="221"/>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2"/>
      <c r="BR879" s="151"/>
      <c r="BS879" s="151"/>
      <c r="BT879" s="151"/>
      <c r="BU879" s="151"/>
      <c r="BV879" s="151"/>
      <c r="BW879" s="4"/>
      <c r="BX879" s="4"/>
      <c r="BY879" s="4"/>
      <c r="BZ879" s="5"/>
      <c r="CA879" s="6" t="s">
        <v>24</v>
      </c>
    </row>
    <row r="880" spans="1:79" s="6" customFormat="1" ht="16.5" customHeight="1">
      <c r="A880" s="85">
        <v>0</v>
      </c>
      <c r="B880" s="86"/>
      <c r="C880" s="178" t="s">
        <v>97</v>
      </c>
      <c r="D880" s="178"/>
      <c r="E880" s="178"/>
      <c r="F880" s="178"/>
      <c r="G880" s="178"/>
      <c r="H880" s="178"/>
      <c r="I880" s="178"/>
      <c r="J880" s="179" t="s">
        <v>98</v>
      </c>
      <c r="K880" s="179"/>
      <c r="L880" s="179"/>
      <c r="M880" s="179"/>
      <c r="N880" s="179"/>
      <c r="O880" s="128"/>
      <c r="P880" s="221"/>
      <c r="Q880" s="221"/>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2"/>
      <c r="BR880" s="151"/>
      <c r="BS880" s="151"/>
      <c r="BT880" s="151"/>
      <c r="BU880" s="151"/>
      <c r="BV880" s="151"/>
      <c r="BW880" s="4"/>
      <c r="BX880" s="4"/>
      <c r="BY880" s="4"/>
      <c r="BZ880" s="5"/>
      <c r="CA880" s="6" t="s">
        <v>24</v>
      </c>
    </row>
    <row r="881" spans="1:79" ht="83.25" customHeight="1">
      <c r="A881" s="185">
        <v>3</v>
      </c>
      <c r="B881" s="125"/>
      <c r="C881" s="186" t="s">
        <v>113</v>
      </c>
      <c r="D881" s="186"/>
      <c r="E881" s="186"/>
      <c r="F881" s="186"/>
      <c r="G881" s="186"/>
      <c r="H881" s="186"/>
      <c r="I881" s="186"/>
      <c r="J881" s="187" t="s">
        <v>100</v>
      </c>
      <c r="K881" s="187"/>
      <c r="L881" s="187"/>
      <c r="M881" s="187"/>
      <c r="N881" s="187"/>
      <c r="O881" s="229" t="s">
        <v>548</v>
      </c>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230"/>
      <c r="AK881" s="230"/>
      <c r="AL881" s="230"/>
      <c r="AM881" s="230"/>
      <c r="AN881" s="230"/>
      <c r="AO881" s="230"/>
      <c r="AP881" s="230"/>
      <c r="AQ881" s="230"/>
      <c r="AR881" s="230"/>
      <c r="AS881" s="230"/>
      <c r="AT881" s="230"/>
      <c r="AU881" s="230"/>
      <c r="AV881" s="230"/>
      <c r="AW881" s="230"/>
      <c r="AX881" s="230"/>
      <c r="AY881" s="230"/>
      <c r="AZ881" s="230"/>
      <c r="BA881" s="230"/>
      <c r="BB881" s="230"/>
      <c r="BC881" s="230"/>
      <c r="BD881" s="230"/>
      <c r="BE881" s="230"/>
      <c r="BF881" s="230"/>
      <c r="BG881" s="230"/>
      <c r="BH881" s="230"/>
      <c r="BI881" s="230"/>
      <c r="BJ881" s="230"/>
      <c r="BK881" s="230"/>
      <c r="BL881" s="230"/>
      <c r="BM881" s="230"/>
      <c r="BN881" s="230"/>
      <c r="BO881" s="230"/>
      <c r="BP881" s="230"/>
      <c r="BQ881" s="231"/>
      <c r="BR881" s="182">
        <v>-240637.87000000011</v>
      </c>
      <c r="BS881" s="183"/>
      <c r="BT881" s="183"/>
      <c r="BU881" s="183"/>
      <c r="BV881" s="184"/>
      <c r="BW881" s="1"/>
      <c r="BX881" s="1"/>
      <c r="BY881" s="1"/>
      <c r="BZ881" s="2"/>
    </row>
    <row r="882" spans="1:79" ht="25.5" customHeight="1">
      <c r="A882" s="85">
        <v>0</v>
      </c>
      <c r="B882" s="86"/>
      <c r="C882" s="178" t="s">
        <v>198</v>
      </c>
      <c r="D882" s="178"/>
      <c r="E882" s="178"/>
      <c r="F882" s="178"/>
      <c r="G882" s="178"/>
      <c r="H882" s="178"/>
      <c r="I882" s="178"/>
      <c r="J882" s="179" t="s">
        <v>98</v>
      </c>
      <c r="K882" s="179"/>
      <c r="L882" s="179"/>
      <c r="M882" s="179"/>
      <c r="N882" s="179"/>
      <c r="O882" s="128"/>
      <c r="P882" s="221"/>
      <c r="Q882" s="221"/>
      <c r="R882" s="221"/>
      <c r="S882" s="221"/>
      <c r="T882" s="221"/>
      <c r="U882" s="221"/>
      <c r="V882" s="221"/>
      <c r="W882" s="221"/>
      <c r="X882" s="221"/>
      <c r="Y882" s="221"/>
      <c r="Z882" s="221"/>
      <c r="AA882" s="221"/>
      <c r="AB882" s="221"/>
      <c r="AC882" s="221"/>
      <c r="AD882" s="221"/>
      <c r="AE882" s="221"/>
      <c r="AF882" s="221"/>
      <c r="AG882" s="221"/>
      <c r="AH882" s="221"/>
      <c r="AI882" s="221"/>
      <c r="AJ882" s="221"/>
      <c r="AK882" s="221"/>
      <c r="AL882" s="221"/>
      <c r="AM882" s="221"/>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2"/>
      <c r="BR882" s="151"/>
      <c r="BS882" s="151"/>
      <c r="BT882" s="151"/>
      <c r="BU882" s="151"/>
      <c r="BV882" s="151"/>
      <c r="BW882" s="1"/>
      <c r="BX882" s="1"/>
      <c r="BY882" s="1"/>
      <c r="BZ882" s="2"/>
    </row>
    <row r="883" spans="1:79" ht="40.5" hidden="1" customHeight="1">
      <c r="A883" s="185">
        <v>3</v>
      </c>
      <c r="B883" s="125"/>
      <c r="C883" s="186" t="s">
        <v>215</v>
      </c>
      <c r="D883" s="186"/>
      <c r="E883" s="186"/>
      <c r="F883" s="186"/>
      <c r="G883" s="186"/>
      <c r="H883" s="186"/>
      <c r="I883" s="186"/>
      <c r="J883" s="187" t="s">
        <v>214</v>
      </c>
      <c r="K883" s="187"/>
      <c r="L883" s="187"/>
      <c r="M883" s="187"/>
      <c r="N883" s="187"/>
      <c r="O883" s="128"/>
      <c r="P883" s="221"/>
      <c r="Q883" s="221"/>
      <c r="R883" s="221"/>
      <c r="S883" s="221"/>
      <c r="T883" s="221"/>
      <c r="U883" s="221"/>
      <c r="V883" s="221"/>
      <c r="W883" s="221"/>
      <c r="X883" s="221"/>
      <c r="Y883" s="221"/>
      <c r="Z883" s="221"/>
      <c r="AA883" s="221"/>
      <c r="AB883" s="221"/>
      <c r="AC883" s="221"/>
      <c r="AD883" s="221"/>
      <c r="AE883" s="221"/>
      <c r="AF883" s="221"/>
      <c r="AG883" s="221"/>
      <c r="AH883" s="221"/>
      <c r="AI883" s="221"/>
      <c r="AJ883" s="221"/>
      <c r="AK883" s="221"/>
      <c r="AL883" s="221"/>
      <c r="AM883" s="221"/>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2"/>
      <c r="BR883" s="182">
        <v>0</v>
      </c>
      <c r="BS883" s="183"/>
      <c r="BT883" s="183"/>
      <c r="BU883" s="183"/>
      <c r="BV883" s="184"/>
      <c r="BW883" s="1"/>
      <c r="BX883" s="1"/>
      <c r="BY883" s="1"/>
      <c r="BZ883" s="2"/>
    </row>
    <row r="884" spans="1:79" ht="40.5" customHeight="1">
      <c r="A884" s="185">
        <v>3</v>
      </c>
      <c r="B884" s="125"/>
      <c r="C884" s="186" t="s">
        <v>216</v>
      </c>
      <c r="D884" s="186"/>
      <c r="E884" s="186"/>
      <c r="F884" s="186"/>
      <c r="G884" s="186"/>
      <c r="H884" s="186"/>
      <c r="I884" s="186"/>
      <c r="J884" s="187" t="s">
        <v>217</v>
      </c>
      <c r="K884" s="187"/>
      <c r="L884" s="187"/>
      <c r="M884" s="187"/>
      <c r="N884" s="187"/>
      <c r="O884" s="128"/>
      <c r="P884" s="221"/>
      <c r="Q884" s="221"/>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1"/>
      <c r="AN884" s="221"/>
      <c r="AO884" s="221"/>
      <c r="AP884" s="221"/>
      <c r="AQ884" s="221"/>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21"/>
      <c r="BP884" s="221"/>
      <c r="BQ884" s="222"/>
      <c r="BR884" s="182">
        <v>-70</v>
      </c>
      <c r="BS884" s="183"/>
      <c r="BT884" s="183"/>
      <c r="BU884" s="183"/>
      <c r="BV884" s="184"/>
      <c r="BW884" s="1"/>
      <c r="BX884" s="1"/>
      <c r="BY884" s="1"/>
      <c r="BZ884" s="2"/>
    </row>
    <row r="885" spans="1:79" ht="69" customHeight="1">
      <c r="A885" s="185">
        <v>3</v>
      </c>
      <c r="B885" s="125"/>
      <c r="C885" s="186" t="s">
        <v>218</v>
      </c>
      <c r="D885" s="186"/>
      <c r="E885" s="186"/>
      <c r="F885" s="186"/>
      <c r="G885" s="186"/>
      <c r="H885" s="186"/>
      <c r="I885" s="186"/>
      <c r="J885" s="187" t="s">
        <v>217</v>
      </c>
      <c r="K885" s="187"/>
      <c r="L885" s="187"/>
      <c r="M885" s="187"/>
      <c r="N885" s="187"/>
      <c r="O885" s="128"/>
      <c r="P885" s="221"/>
      <c r="Q885" s="221"/>
      <c r="R885" s="221"/>
      <c r="S885" s="221"/>
      <c r="T885" s="221"/>
      <c r="U885" s="221"/>
      <c r="V885" s="221"/>
      <c r="W885" s="221"/>
      <c r="X885" s="221"/>
      <c r="Y885" s="221"/>
      <c r="Z885" s="221"/>
      <c r="AA885" s="221"/>
      <c r="AB885" s="221"/>
      <c r="AC885" s="221"/>
      <c r="AD885" s="221"/>
      <c r="AE885" s="221"/>
      <c r="AF885" s="221"/>
      <c r="AG885" s="221"/>
      <c r="AH885" s="221"/>
      <c r="AI885" s="221"/>
      <c r="AJ885" s="221"/>
      <c r="AK885" s="221"/>
      <c r="AL885" s="221"/>
      <c r="AM885" s="221"/>
      <c r="AN885" s="221"/>
      <c r="AO885" s="221"/>
      <c r="AP885" s="221"/>
      <c r="AQ885" s="221"/>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21"/>
      <c r="BP885" s="221"/>
      <c r="BQ885" s="222"/>
      <c r="BR885" s="182">
        <v>-18</v>
      </c>
      <c r="BS885" s="183"/>
      <c r="BT885" s="183"/>
      <c r="BU885" s="183"/>
      <c r="BV885" s="184"/>
      <c r="BW885" s="1"/>
      <c r="BX885" s="1"/>
      <c r="BY885" s="1"/>
      <c r="BZ885" s="2"/>
    </row>
    <row r="886" spans="1:79" ht="23.45" customHeight="1">
      <c r="A886" s="85">
        <v>0</v>
      </c>
      <c r="B886" s="86"/>
      <c r="C886" s="178" t="s">
        <v>281</v>
      </c>
      <c r="D886" s="178"/>
      <c r="E886" s="178"/>
      <c r="F886" s="178"/>
      <c r="G886" s="178"/>
      <c r="H886" s="178"/>
      <c r="I886" s="178"/>
      <c r="J886" s="179" t="s">
        <v>98</v>
      </c>
      <c r="K886" s="179"/>
      <c r="L886" s="179"/>
      <c r="M886" s="179"/>
      <c r="N886" s="179"/>
      <c r="O886" s="128"/>
      <c r="P886" s="221"/>
      <c r="Q886" s="221"/>
      <c r="R886" s="221"/>
      <c r="S886" s="221"/>
      <c r="T886" s="221"/>
      <c r="U886" s="221"/>
      <c r="V886" s="221"/>
      <c r="W886" s="221"/>
      <c r="X886" s="221"/>
      <c r="Y886" s="221"/>
      <c r="Z886" s="221"/>
      <c r="AA886" s="221"/>
      <c r="AB886" s="221"/>
      <c r="AC886" s="221"/>
      <c r="AD886" s="221"/>
      <c r="AE886" s="221"/>
      <c r="AF886" s="221"/>
      <c r="AG886" s="221"/>
      <c r="AH886" s="221"/>
      <c r="AI886" s="221"/>
      <c r="AJ886" s="221"/>
      <c r="AK886" s="221"/>
      <c r="AL886" s="221"/>
      <c r="AM886" s="221"/>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2"/>
      <c r="BR886" s="151"/>
      <c r="BS886" s="151"/>
      <c r="BT886" s="151"/>
      <c r="BU886" s="151"/>
      <c r="BV886" s="151"/>
      <c r="BW886" s="1"/>
      <c r="BX886" s="1"/>
      <c r="BY886" s="1"/>
      <c r="BZ886" s="2"/>
    </row>
    <row r="887" spans="1:79" ht="36.950000000000003" customHeight="1">
      <c r="A887" s="185">
        <v>3</v>
      </c>
      <c r="B887" s="125"/>
      <c r="C887" s="186" t="s">
        <v>293</v>
      </c>
      <c r="D887" s="186"/>
      <c r="E887" s="186"/>
      <c r="F887" s="186"/>
      <c r="G887" s="186"/>
      <c r="H887" s="186"/>
      <c r="I887" s="186"/>
      <c r="J887" s="187" t="s">
        <v>100</v>
      </c>
      <c r="K887" s="187"/>
      <c r="L887" s="187"/>
      <c r="M887" s="187"/>
      <c r="N887" s="187"/>
      <c r="O887" s="229" t="s">
        <v>586</v>
      </c>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c r="AQ887" s="230"/>
      <c r="AR887" s="230"/>
      <c r="AS887" s="230"/>
      <c r="AT887" s="230"/>
      <c r="AU887" s="230"/>
      <c r="AV887" s="230"/>
      <c r="AW887" s="230"/>
      <c r="AX887" s="230"/>
      <c r="AY887" s="230"/>
      <c r="AZ887" s="230"/>
      <c r="BA887" s="230"/>
      <c r="BB887" s="230"/>
      <c r="BC887" s="230"/>
      <c r="BD887" s="230"/>
      <c r="BE887" s="230"/>
      <c r="BF887" s="230"/>
      <c r="BG887" s="230"/>
      <c r="BH887" s="230"/>
      <c r="BI887" s="230"/>
      <c r="BJ887" s="230"/>
      <c r="BK887" s="230"/>
      <c r="BL887" s="230"/>
      <c r="BM887" s="230"/>
      <c r="BN887" s="230"/>
      <c r="BO887" s="230"/>
      <c r="BP887" s="230"/>
      <c r="BQ887" s="231"/>
      <c r="BR887" s="182">
        <v>-845.99</v>
      </c>
      <c r="BS887" s="183"/>
      <c r="BT887" s="183"/>
      <c r="BU887" s="183"/>
      <c r="BV887" s="184"/>
      <c r="BW887" s="1"/>
      <c r="BX887" s="1"/>
      <c r="BY887" s="1"/>
      <c r="BZ887" s="2"/>
    </row>
    <row r="888" spans="1:79" ht="45" customHeight="1">
      <c r="A888" s="185">
        <v>3</v>
      </c>
      <c r="B888" s="125"/>
      <c r="C888" s="186" t="s">
        <v>294</v>
      </c>
      <c r="D888" s="186"/>
      <c r="E888" s="186"/>
      <c r="F888" s="186"/>
      <c r="G888" s="186"/>
      <c r="H888" s="186"/>
      <c r="I888" s="186"/>
      <c r="J888" s="187" t="s">
        <v>100</v>
      </c>
      <c r="K888" s="187"/>
      <c r="L888" s="187"/>
      <c r="M888" s="187"/>
      <c r="N888" s="187"/>
      <c r="O888" s="229" t="s">
        <v>600</v>
      </c>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c r="AL888" s="230"/>
      <c r="AM888" s="230"/>
      <c r="AN888" s="230"/>
      <c r="AO888" s="230"/>
      <c r="AP888" s="230"/>
      <c r="AQ888" s="230"/>
      <c r="AR888" s="230"/>
      <c r="AS888" s="230"/>
      <c r="AT888" s="230"/>
      <c r="AU888" s="230"/>
      <c r="AV888" s="230"/>
      <c r="AW888" s="230"/>
      <c r="AX888" s="230"/>
      <c r="AY888" s="230"/>
      <c r="AZ888" s="230"/>
      <c r="BA888" s="230"/>
      <c r="BB888" s="230"/>
      <c r="BC888" s="230"/>
      <c r="BD888" s="230"/>
      <c r="BE888" s="230"/>
      <c r="BF888" s="230"/>
      <c r="BG888" s="230"/>
      <c r="BH888" s="230"/>
      <c r="BI888" s="230"/>
      <c r="BJ888" s="230"/>
      <c r="BK888" s="230"/>
      <c r="BL888" s="230"/>
      <c r="BM888" s="230"/>
      <c r="BN888" s="230"/>
      <c r="BO888" s="230"/>
      <c r="BP888" s="230"/>
      <c r="BQ888" s="231"/>
      <c r="BR888" s="182">
        <v>1525.29</v>
      </c>
      <c r="BS888" s="183"/>
      <c r="BT888" s="183"/>
      <c r="BU888" s="183"/>
      <c r="BV888" s="184"/>
      <c r="BW888" s="1"/>
      <c r="BX888" s="1"/>
      <c r="BY888" s="1"/>
      <c r="BZ888" s="2"/>
    </row>
    <row r="889" spans="1:79" ht="44.45" customHeight="1">
      <c r="A889" s="185">
        <v>3</v>
      </c>
      <c r="B889" s="125"/>
      <c r="C889" s="186" t="s">
        <v>295</v>
      </c>
      <c r="D889" s="186"/>
      <c r="E889" s="186"/>
      <c r="F889" s="186"/>
      <c r="G889" s="186"/>
      <c r="H889" s="186"/>
      <c r="I889" s="186"/>
      <c r="J889" s="187" t="s">
        <v>100</v>
      </c>
      <c r="K889" s="187"/>
      <c r="L889" s="187"/>
      <c r="M889" s="187"/>
      <c r="N889" s="187"/>
      <c r="O889" s="229" t="s">
        <v>600</v>
      </c>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1"/>
      <c r="BR889" s="182">
        <v>-374.6099999999999</v>
      </c>
      <c r="BS889" s="183"/>
      <c r="BT889" s="183"/>
      <c r="BU889" s="183"/>
      <c r="BV889" s="184"/>
      <c r="BW889" s="1"/>
      <c r="BX889" s="1"/>
      <c r="BY889" s="1"/>
      <c r="BZ889" s="2"/>
    </row>
    <row r="890" spans="1:79" ht="19.5" customHeight="1">
      <c r="A890" s="85">
        <v>0</v>
      </c>
      <c r="B890" s="86"/>
      <c r="C890" s="178" t="s">
        <v>360</v>
      </c>
      <c r="D890" s="178"/>
      <c r="E890" s="178"/>
      <c r="F890" s="178"/>
      <c r="G890" s="178"/>
      <c r="H890" s="178"/>
      <c r="I890" s="178"/>
      <c r="J890" s="179" t="s">
        <v>98</v>
      </c>
      <c r="K890" s="179"/>
      <c r="L890" s="179"/>
      <c r="M890" s="179"/>
      <c r="N890" s="179"/>
      <c r="O890" s="128"/>
      <c r="P890" s="221"/>
      <c r="Q890" s="221"/>
      <c r="R890" s="221"/>
      <c r="S890" s="221"/>
      <c r="T890" s="221"/>
      <c r="U890" s="221"/>
      <c r="V890" s="221"/>
      <c r="W890" s="221"/>
      <c r="X890" s="221"/>
      <c r="Y890" s="221"/>
      <c r="Z890" s="221"/>
      <c r="AA890" s="221"/>
      <c r="AB890" s="221"/>
      <c r="AC890" s="221"/>
      <c r="AD890" s="221"/>
      <c r="AE890" s="221"/>
      <c r="AF890" s="221"/>
      <c r="AG890" s="221"/>
      <c r="AH890" s="221"/>
      <c r="AI890" s="221"/>
      <c r="AJ890" s="221"/>
      <c r="AK890" s="221"/>
      <c r="AL890" s="221"/>
      <c r="AM890" s="221"/>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2"/>
      <c r="BR890" s="151"/>
      <c r="BS890" s="151"/>
      <c r="BT890" s="151"/>
      <c r="BU890" s="151"/>
      <c r="BV890" s="151"/>
      <c r="BW890" s="1"/>
      <c r="BX890" s="1"/>
      <c r="BY890" s="1"/>
      <c r="BZ890" s="2"/>
    </row>
    <row r="891" spans="1:79" ht="49.5" customHeight="1">
      <c r="A891" s="185">
        <v>3</v>
      </c>
      <c r="B891" s="125"/>
      <c r="C891" s="186" t="s">
        <v>367</v>
      </c>
      <c r="D891" s="186"/>
      <c r="E891" s="186"/>
      <c r="F891" s="186"/>
      <c r="G891" s="186"/>
      <c r="H891" s="186"/>
      <c r="I891" s="186"/>
      <c r="J891" s="187" t="s">
        <v>362</v>
      </c>
      <c r="K891" s="187"/>
      <c r="L891" s="187"/>
      <c r="M891" s="187"/>
      <c r="N891" s="187"/>
      <c r="O891" s="229" t="s">
        <v>601</v>
      </c>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c r="AL891" s="230"/>
      <c r="AM891" s="230"/>
      <c r="AN891" s="230"/>
      <c r="AO891" s="230"/>
      <c r="AP891" s="230"/>
      <c r="AQ891" s="230"/>
      <c r="AR891" s="230"/>
      <c r="AS891" s="230"/>
      <c r="AT891" s="230"/>
      <c r="AU891" s="230"/>
      <c r="AV891" s="230"/>
      <c r="AW891" s="230"/>
      <c r="AX891" s="230"/>
      <c r="AY891" s="230"/>
      <c r="AZ891" s="230"/>
      <c r="BA891" s="230"/>
      <c r="BB891" s="230"/>
      <c r="BC891" s="230"/>
      <c r="BD891" s="230"/>
      <c r="BE891" s="230"/>
      <c r="BF891" s="230"/>
      <c r="BG891" s="230"/>
      <c r="BH891" s="230"/>
      <c r="BI891" s="230"/>
      <c r="BJ891" s="230"/>
      <c r="BK891" s="230"/>
      <c r="BL891" s="230"/>
      <c r="BM891" s="230"/>
      <c r="BN891" s="230"/>
      <c r="BO891" s="230"/>
      <c r="BP891" s="230"/>
      <c r="BQ891" s="231"/>
      <c r="BR891" s="182">
        <v>-7</v>
      </c>
      <c r="BS891" s="183"/>
      <c r="BT891" s="183"/>
      <c r="BU891" s="183"/>
      <c r="BV891" s="184"/>
      <c r="BW891" s="1"/>
      <c r="BX891" s="1"/>
      <c r="BY891" s="1"/>
      <c r="BZ891" s="2"/>
    </row>
    <row r="892" spans="1:79" s="6" customFormat="1" ht="59.25" customHeight="1">
      <c r="A892" s="85">
        <v>0</v>
      </c>
      <c r="B892" s="86"/>
      <c r="C892" s="178" t="s">
        <v>463</v>
      </c>
      <c r="D892" s="178"/>
      <c r="E892" s="178"/>
      <c r="F892" s="178"/>
      <c r="G892" s="178"/>
      <c r="H892" s="178"/>
      <c r="I892" s="178"/>
      <c r="J892" s="179" t="s">
        <v>98</v>
      </c>
      <c r="K892" s="179"/>
      <c r="L892" s="179"/>
      <c r="M892" s="179"/>
      <c r="N892" s="179"/>
      <c r="O892" s="128"/>
      <c r="P892" s="221"/>
      <c r="Q892" s="221"/>
      <c r="R892" s="221"/>
      <c r="S892" s="221"/>
      <c r="T892" s="221"/>
      <c r="U892" s="221"/>
      <c r="V892" s="221"/>
      <c r="W892" s="221"/>
      <c r="X892" s="221"/>
      <c r="Y892" s="221"/>
      <c r="Z892" s="221"/>
      <c r="AA892" s="221"/>
      <c r="AB892" s="221"/>
      <c r="AC892" s="221"/>
      <c r="AD892" s="221"/>
      <c r="AE892" s="221"/>
      <c r="AF892" s="221"/>
      <c r="AG892" s="221"/>
      <c r="AH892" s="221"/>
      <c r="AI892" s="221"/>
      <c r="AJ892" s="221"/>
      <c r="AK892" s="221"/>
      <c r="AL892" s="221"/>
      <c r="AM892" s="221"/>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2"/>
      <c r="BR892" s="151"/>
      <c r="BS892" s="151"/>
      <c r="BT892" s="151"/>
      <c r="BU892" s="151"/>
      <c r="BV892" s="151"/>
      <c r="BW892" s="4"/>
      <c r="BX892" s="4"/>
      <c r="BY892" s="4"/>
      <c r="BZ892" s="5"/>
      <c r="CA892" s="6" t="s">
        <v>24</v>
      </c>
    </row>
    <row r="893" spans="1:79" s="6" customFormat="1" ht="12.6" customHeight="1">
      <c r="A893" s="85">
        <v>0</v>
      </c>
      <c r="B893" s="86"/>
      <c r="C893" s="178" t="s">
        <v>97</v>
      </c>
      <c r="D893" s="178"/>
      <c r="E893" s="178"/>
      <c r="F893" s="178"/>
      <c r="G893" s="178"/>
      <c r="H893" s="178"/>
      <c r="I893" s="178"/>
      <c r="J893" s="179" t="s">
        <v>98</v>
      </c>
      <c r="K893" s="179"/>
      <c r="L893" s="179"/>
      <c r="M893" s="179"/>
      <c r="N893" s="179"/>
      <c r="O893" s="128"/>
      <c r="P893" s="221"/>
      <c r="Q893" s="221"/>
      <c r="R893" s="221"/>
      <c r="S893" s="221"/>
      <c r="T893" s="221"/>
      <c r="U893" s="221"/>
      <c r="V893" s="221"/>
      <c r="W893" s="221"/>
      <c r="X893" s="221"/>
      <c r="Y893" s="221"/>
      <c r="Z893" s="221"/>
      <c r="AA893" s="221"/>
      <c r="AB893" s="221"/>
      <c r="AC893" s="221"/>
      <c r="AD893" s="221"/>
      <c r="AE893" s="221"/>
      <c r="AF893" s="221"/>
      <c r="AG893" s="221"/>
      <c r="AH893" s="221"/>
      <c r="AI893" s="221"/>
      <c r="AJ893" s="221"/>
      <c r="AK893" s="221"/>
      <c r="AL893" s="221"/>
      <c r="AM893" s="221"/>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2"/>
      <c r="BR893" s="151"/>
      <c r="BS893" s="151"/>
      <c r="BT893" s="151"/>
      <c r="BU893" s="151"/>
      <c r="BV893" s="151"/>
      <c r="BW893" s="4"/>
      <c r="BX893" s="4"/>
      <c r="BY893" s="4"/>
      <c r="BZ893" s="5"/>
      <c r="CA893" s="6" t="s">
        <v>24</v>
      </c>
    </row>
    <row r="894" spans="1:79" ht="42.6" customHeight="1">
      <c r="A894" s="185" t="s">
        <v>556</v>
      </c>
      <c r="B894" s="125"/>
      <c r="C894" s="186" t="s">
        <v>114</v>
      </c>
      <c r="D894" s="186"/>
      <c r="E894" s="186"/>
      <c r="F894" s="186"/>
      <c r="G894" s="186"/>
      <c r="H894" s="186"/>
      <c r="I894" s="186"/>
      <c r="J894" s="187" t="s">
        <v>100</v>
      </c>
      <c r="K894" s="187"/>
      <c r="L894" s="187"/>
      <c r="M894" s="187"/>
      <c r="N894" s="187"/>
      <c r="O894" s="229" t="s">
        <v>603</v>
      </c>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c r="AL894" s="230"/>
      <c r="AM894" s="230"/>
      <c r="AN894" s="230"/>
      <c r="AO894" s="230"/>
      <c r="AP894" s="230"/>
      <c r="AQ894" s="230"/>
      <c r="AR894" s="230"/>
      <c r="AS894" s="230"/>
      <c r="AT894" s="230"/>
      <c r="AU894" s="230"/>
      <c r="AV894" s="230"/>
      <c r="AW894" s="230"/>
      <c r="AX894" s="230"/>
      <c r="AY894" s="230"/>
      <c r="AZ894" s="230"/>
      <c r="BA894" s="230"/>
      <c r="BB894" s="230"/>
      <c r="BC894" s="230"/>
      <c r="BD894" s="230"/>
      <c r="BE894" s="230"/>
      <c r="BF894" s="230"/>
      <c r="BG894" s="230"/>
      <c r="BH894" s="230"/>
      <c r="BI894" s="230"/>
      <c r="BJ894" s="230"/>
      <c r="BK894" s="230"/>
      <c r="BL894" s="230"/>
      <c r="BM894" s="230"/>
      <c r="BN894" s="230"/>
      <c r="BO894" s="230"/>
      <c r="BP894" s="230"/>
      <c r="BQ894" s="231"/>
      <c r="BR894" s="182">
        <v>-2333054.0499999998</v>
      </c>
      <c r="BS894" s="183"/>
      <c r="BT894" s="183"/>
      <c r="BU894" s="183"/>
      <c r="BV894" s="184"/>
      <c r="BW894" s="1"/>
      <c r="BX894" s="1"/>
      <c r="BY894" s="1"/>
      <c r="BZ894" s="2"/>
    </row>
    <row r="895" spans="1:79" ht="42.6" customHeight="1">
      <c r="A895" s="185">
        <v>5</v>
      </c>
      <c r="B895" s="125"/>
      <c r="C895" s="186" t="s">
        <v>115</v>
      </c>
      <c r="D895" s="186"/>
      <c r="E895" s="186"/>
      <c r="F895" s="186"/>
      <c r="G895" s="186"/>
      <c r="H895" s="186"/>
      <c r="I895" s="186"/>
      <c r="J895" s="187" t="s">
        <v>100</v>
      </c>
      <c r="K895" s="187"/>
      <c r="L895" s="187"/>
      <c r="M895" s="187"/>
      <c r="N895" s="187"/>
      <c r="O895" s="229" t="s">
        <v>603</v>
      </c>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c r="AL895" s="230"/>
      <c r="AM895" s="230"/>
      <c r="AN895" s="230"/>
      <c r="AO895" s="230"/>
      <c r="AP895" s="230"/>
      <c r="AQ895" s="230"/>
      <c r="AR895" s="230"/>
      <c r="AS895" s="230"/>
      <c r="AT895" s="230"/>
      <c r="AU895" s="230"/>
      <c r="AV895" s="230"/>
      <c r="AW895" s="230"/>
      <c r="AX895" s="230"/>
      <c r="AY895" s="230"/>
      <c r="AZ895" s="230"/>
      <c r="BA895" s="230"/>
      <c r="BB895" s="230"/>
      <c r="BC895" s="230"/>
      <c r="BD895" s="230"/>
      <c r="BE895" s="230"/>
      <c r="BF895" s="230"/>
      <c r="BG895" s="230"/>
      <c r="BH895" s="230"/>
      <c r="BI895" s="230"/>
      <c r="BJ895" s="230"/>
      <c r="BK895" s="230"/>
      <c r="BL895" s="230"/>
      <c r="BM895" s="230"/>
      <c r="BN895" s="230"/>
      <c r="BO895" s="230"/>
      <c r="BP895" s="230"/>
      <c r="BQ895" s="231"/>
      <c r="BR895" s="182">
        <v>-3664.4499999999971</v>
      </c>
      <c r="BS895" s="183"/>
      <c r="BT895" s="183"/>
      <c r="BU895" s="183"/>
      <c r="BV895" s="184"/>
      <c r="BW895" s="1"/>
      <c r="BX895" s="1"/>
      <c r="BY895" s="1"/>
      <c r="BZ895" s="2"/>
    </row>
    <row r="896" spans="1:79" ht="25.5" customHeight="1">
      <c r="A896" s="85">
        <v>0</v>
      </c>
      <c r="B896" s="86"/>
      <c r="C896" s="178" t="s">
        <v>198</v>
      </c>
      <c r="D896" s="178"/>
      <c r="E896" s="178"/>
      <c r="F896" s="178"/>
      <c r="G896" s="178"/>
      <c r="H896" s="178"/>
      <c r="I896" s="178"/>
      <c r="J896" s="179" t="s">
        <v>98</v>
      </c>
      <c r="K896" s="179"/>
      <c r="L896" s="179"/>
      <c r="M896" s="179"/>
      <c r="N896" s="179"/>
      <c r="O896" s="128"/>
      <c r="P896" s="221"/>
      <c r="Q896" s="221"/>
      <c r="R896" s="221"/>
      <c r="S896" s="221"/>
      <c r="T896" s="221"/>
      <c r="U896" s="221"/>
      <c r="V896" s="221"/>
      <c r="W896" s="221"/>
      <c r="X896" s="221"/>
      <c r="Y896" s="221"/>
      <c r="Z896" s="221"/>
      <c r="AA896" s="221"/>
      <c r="AB896" s="221"/>
      <c r="AC896" s="221"/>
      <c r="AD896" s="221"/>
      <c r="AE896" s="221"/>
      <c r="AF896" s="221"/>
      <c r="AG896" s="221"/>
      <c r="AH896" s="221"/>
      <c r="AI896" s="221"/>
      <c r="AJ896" s="221"/>
      <c r="AK896" s="221"/>
      <c r="AL896" s="221"/>
      <c r="AM896" s="221"/>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2"/>
      <c r="BR896" s="151"/>
      <c r="BS896" s="151"/>
      <c r="BT896" s="151"/>
      <c r="BU896" s="151"/>
      <c r="BV896" s="151"/>
      <c r="BW896" s="1"/>
      <c r="BX896" s="1"/>
      <c r="BY896" s="1"/>
      <c r="BZ896" s="2"/>
    </row>
    <row r="897" spans="1:79" ht="41.45" customHeight="1">
      <c r="A897" s="185">
        <v>5</v>
      </c>
      <c r="B897" s="125"/>
      <c r="C897" s="186" t="s">
        <v>219</v>
      </c>
      <c r="D897" s="186"/>
      <c r="E897" s="186"/>
      <c r="F897" s="186"/>
      <c r="G897" s="186"/>
      <c r="H897" s="186"/>
      <c r="I897" s="186"/>
      <c r="J897" s="187" t="s">
        <v>220</v>
      </c>
      <c r="K897" s="187"/>
      <c r="L897" s="187"/>
      <c r="M897" s="187"/>
      <c r="N897" s="187"/>
      <c r="O897" s="229" t="s">
        <v>587</v>
      </c>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c r="AL897" s="230"/>
      <c r="AM897" s="230"/>
      <c r="AN897" s="230"/>
      <c r="AO897" s="230"/>
      <c r="AP897" s="230"/>
      <c r="AQ897" s="230"/>
      <c r="AR897" s="230"/>
      <c r="AS897" s="230"/>
      <c r="AT897" s="230"/>
      <c r="AU897" s="230"/>
      <c r="AV897" s="230"/>
      <c r="AW897" s="230"/>
      <c r="AX897" s="230"/>
      <c r="AY897" s="230"/>
      <c r="AZ897" s="230"/>
      <c r="BA897" s="230"/>
      <c r="BB897" s="230"/>
      <c r="BC897" s="230"/>
      <c r="BD897" s="230"/>
      <c r="BE897" s="230"/>
      <c r="BF897" s="230"/>
      <c r="BG897" s="230"/>
      <c r="BH897" s="230"/>
      <c r="BI897" s="230"/>
      <c r="BJ897" s="230"/>
      <c r="BK897" s="230"/>
      <c r="BL897" s="230"/>
      <c r="BM897" s="230"/>
      <c r="BN897" s="230"/>
      <c r="BO897" s="230"/>
      <c r="BP897" s="230"/>
      <c r="BQ897" s="231"/>
      <c r="BR897" s="182">
        <v>-700.92599999999993</v>
      </c>
      <c r="BS897" s="183"/>
      <c r="BT897" s="183"/>
      <c r="BU897" s="183"/>
      <c r="BV897" s="184"/>
      <c r="BW897" s="1"/>
      <c r="BX897" s="1"/>
      <c r="BY897" s="1"/>
      <c r="BZ897" s="2"/>
    </row>
    <row r="898" spans="1:79" ht="41.45" hidden="1" customHeight="1">
      <c r="A898" s="185">
        <v>5</v>
      </c>
      <c r="B898" s="125"/>
      <c r="C898" s="186" t="s">
        <v>221</v>
      </c>
      <c r="D898" s="186"/>
      <c r="E898" s="186"/>
      <c r="F898" s="186"/>
      <c r="G898" s="186"/>
      <c r="H898" s="186"/>
      <c r="I898" s="186"/>
      <c r="J898" s="187" t="s">
        <v>217</v>
      </c>
      <c r="K898" s="187"/>
      <c r="L898" s="187"/>
      <c r="M898" s="187"/>
      <c r="N898" s="187"/>
      <c r="O898" s="128" t="s">
        <v>604</v>
      </c>
      <c r="P898" s="221"/>
      <c r="Q898" s="221"/>
      <c r="R898" s="221"/>
      <c r="S898" s="221"/>
      <c r="T898" s="221"/>
      <c r="U898" s="221"/>
      <c r="V898" s="221"/>
      <c r="W898" s="221"/>
      <c r="X898" s="221"/>
      <c r="Y898" s="221"/>
      <c r="Z898" s="221"/>
      <c r="AA898" s="221"/>
      <c r="AB898" s="221"/>
      <c r="AC898" s="221"/>
      <c r="AD898" s="221"/>
      <c r="AE898" s="221"/>
      <c r="AF898" s="221"/>
      <c r="AG898" s="221"/>
      <c r="AH898" s="221"/>
      <c r="AI898" s="221"/>
      <c r="AJ898" s="221"/>
      <c r="AK898" s="221"/>
      <c r="AL898" s="221"/>
      <c r="AM898" s="221"/>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2"/>
      <c r="BR898" s="182">
        <v>0</v>
      </c>
      <c r="BS898" s="183"/>
      <c r="BT898" s="183"/>
      <c r="BU898" s="183"/>
      <c r="BV898" s="184"/>
      <c r="BW898" s="1"/>
      <c r="BX898" s="1"/>
      <c r="BY898" s="1"/>
      <c r="BZ898" s="2"/>
    </row>
    <row r="899" spans="1:79" ht="22.5" customHeight="1">
      <c r="A899" s="85">
        <v>0</v>
      </c>
      <c r="B899" s="86"/>
      <c r="C899" s="178" t="s">
        <v>281</v>
      </c>
      <c r="D899" s="178"/>
      <c r="E899" s="178"/>
      <c r="F899" s="178"/>
      <c r="G899" s="178"/>
      <c r="H899" s="178"/>
      <c r="I899" s="178"/>
      <c r="J899" s="179" t="s">
        <v>98</v>
      </c>
      <c r="K899" s="179"/>
      <c r="L899" s="179"/>
      <c r="M899" s="179"/>
      <c r="N899" s="179"/>
      <c r="O899" s="128"/>
      <c r="P899" s="221"/>
      <c r="Q899" s="221"/>
      <c r="R899" s="221"/>
      <c r="S899" s="221"/>
      <c r="T899" s="221"/>
      <c r="U899" s="221"/>
      <c r="V899" s="221"/>
      <c r="W899" s="221"/>
      <c r="X899" s="221"/>
      <c r="Y899" s="221"/>
      <c r="Z899" s="221"/>
      <c r="AA899" s="221"/>
      <c r="AB899" s="221"/>
      <c r="AC899" s="221"/>
      <c r="AD899" s="221"/>
      <c r="AE899" s="221"/>
      <c r="AF899" s="221"/>
      <c r="AG899" s="221"/>
      <c r="AH899" s="221"/>
      <c r="AI899" s="221"/>
      <c r="AJ899" s="221"/>
      <c r="AK899" s="221"/>
      <c r="AL899" s="221"/>
      <c r="AM899" s="221"/>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2"/>
      <c r="BR899" s="151"/>
      <c r="BS899" s="151"/>
      <c r="BT899" s="151"/>
      <c r="BU899" s="151"/>
      <c r="BV899" s="151"/>
      <c r="BW899" s="1"/>
      <c r="BX899" s="1"/>
      <c r="BY899" s="1"/>
      <c r="BZ899" s="2"/>
    </row>
    <row r="900" spans="1:79" ht="33.6" customHeight="1">
      <c r="A900" s="185">
        <v>5</v>
      </c>
      <c r="B900" s="125"/>
      <c r="C900" s="186" t="s">
        <v>296</v>
      </c>
      <c r="D900" s="186"/>
      <c r="E900" s="186"/>
      <c r="F900" s="186"/>
      <c r="G900" s="186"/>
      <c r="H900" s="186"/>
      <c r="I900" s="186"/>
      <c r="J900" s="187" t="s">
        <v>100</v>
      </c>
      <c r="K900" s="187"/>
      <c r="L900" s="187"/>
      <c r="M900" s="187"/>
      <c r="N900" s="187"/>
      <c r="O900" s="229" t="s">
        <v>606</v>
      </c>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c r="AL900" s="230"/>
      <c r="AM900" s="230"/>
      <c r="AN900" s="230"/>
      <c r="AO900" s="230"/>
      <c r="AP900" s="230"/>
      <c r="AQ900" s="230"/>
      <c r="AR900" s="230"/>
      <c r="AS900" s="230"/>
      <c r="AT900" s="230"/>
      <c r="AU900" s="230"/>
      <c r="AV900" s="230"/>
      <c r="AW900" s="230"/>
      <c r="AX900" s="230"/>
      <c r="AY900" s="230"/>
      <c r="AZ900" s="230"/>
      <c r="BA900" s="230"/>
      <c r="BB900" s="230"/>
      <c r="BC900" s="230"/>
      <c r="BD900" s="230"/>
      <c r="BE900" s="230"/>
      <c r="BF900" s="230"/>
      <c r="BG900" s="230"/>
      <c r="BH900" s="230"/>
      <c r="BI900" s="230"/>
      <c r="BJ900" s="230"/>
      <c r="BK900" s="230"/>
      <c r="BL900" s="230"/>
      <c r="BM900" s="230"/>
      <c r="BN900" s="230"/>
      <c r="BO900" s="230"/>
      <c r="BP900" s="230"/>
      <c r="BQ900" s="231"/>
      <c r="BR900" s="182">
        <v>-0.25</v>
      </c>
      <c r="BS900" s="183"/>
      <c r="BT900" s="183"/>
      <c r="BU900" s="183"/>
      <c r="BV900" s="184"/>
      <c r="BW900" s="1"/>
      <c r="BX900" s="1"/>
      <c r="BY900" s="1"/>
      <c r="BZ900" s="2"/>
    </row>
    <row r="901" spans="1:79" ht="43.5" customHeight="1">
      <c r="A901" s="185">
        <v>5</v>
      </c>
      <c r="B901" s="125"/>
      <c r="C901" s="186" t="s">
        <v>298</v>
      </c>
      <c r="D901" s="186"/>
      <c r="E901" s="186"/>
      <c r="F901" s="186"/>
      <c r="G901" s="186"/>
      <c r="H901" s="186"/>
      <c r="I901" s="186"/>
      <c r="J901" s="187" t="s">
        <v>100</v>
      </c>
      <c r="K901" s="187"/>
      <c r="L901" s="187"/>
      <c r="M901" s="187"/>
      <c r="N901" s="187"/>
      <c r="O901" s="229" t="s">
        <v>603</v>
      </c>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230"/>
      <c r="AK901" s="230"/>
      <c r="AL901" s="230"/>
      <c r="AM901" s="230"/>
      <c r="AN901" s="230"/>
      <c r="AO901" s="230"/>
      <c r="AP901" s="230"/>
      <c r="AQ901" s="230"/>
      <c r="AR901" s="230"/>
      <c r="AS901" s="230"/>
      <c r="AT901" s="230"/>
      <c r="AU901" s="230"/>
      <c r="AV901" s="230"/>
      <c r="AW901" s="230"/>
      <c r="AX901" s="230"/>
      <c r="AY901" s="230"/>
      <c r="AZ901" s="230"/>
      <c r="BA901" s="230"/>
      <c r="BB901" s="230"/>
      <c r="BC901" s="230"/>
      <c r="BD901" s="230"/>
      <c r="BE901" s="230"/>
      <c r="BF901" s="230"/>
      <c r="BG901" s="230"/>
      <c r="BH901" s="230"/>
      <c r="BI901" s="230"/>
      <c r="BJ901" s="230"/>
      <c r="BK901" s="230"/>
      <c r="BL901" s="230"/>
      <c r="BM901" s="230"/>
      <c r="BN901" s="230"/>
      <c r="BO901" s="230"/>
      <c r="BP901" s="230"/>
      <c r="BQ901" s="231"/>
      <c r="BR901" s="182">
        <v>-89.379999999999882</v>
      </c>
      <c r="BS901" s="183"/>
      <c r="BT901" s="183"/>
      <c r="BU901" s="183"/>
      <c r="BV901" s="184"/>
      <c r="BW901" s="1"/>
      <c r="BX901" s="1"/>
      <c r="BY901" s="1"/>
      <c r="BZ901" s="2"/>
    </row>
    <row r="902" spans="1:79" ht="22.5" customHeight="1">
      <c r="A902" s="85">
        <v>0</v>
      </c>
      <c r="B902" s="86"/>
      <c r="C902" s="178" t="s">
        <v>360</v>
      </c>
      <c r="D902" s="178"/>
      <c r="E902" s="178"/>
      <c r="F902" s="178"/>
      <c r="G902" s="178"/>
      <c r="H902" s="178"/>
      <c r="I902" s="178"/>
      <c r="J902" s="179" t="s">
        <v>98</v>
      </c>
      <c r="K902" s="179"/>
      <c r="L902" s="179"/>
      <c r="M902" s="179"/>
      <c r="N902" s="179"/>
      <c r="O902" s="128"/>
      <c r="P902" s="221"/>
      <c r="Q902" s="221"/>
      <c r="R902" s="221"/>
      <c r="S902" s="221"/>
      <c r="T902" s="221"/>
      <c r="U902" s="221"/>
      <c r="V902" s="221"/>
      <c r="W902" s="221"/>
      <c r="X902" s="221"/>
      <c r="Y902" s="221"/>
      <c r="Z902" s="221"/>
      <c r="AA902" s="221"/>
      <c r="AB902" s="221"/>
      <c r="AC902" s="221"/>
      <c r="AD902" s="221"/>
      <c r="AE902" s="221"/>
      <c r="AF902" s="221"/>
      <c r="AG902" s="221"/>
      <c r="AH902" s="221"/>
      <c r="AI902" s="221"/>
      <c r="AJ902" s="221"/>
      <c r="AK902" s="221"/>
      <c r="AL902" s="221"/>
      <c r="AM902" s="221"/>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2"/>
      <c r="BR902" s="151"/>
      <c r="BS902" s="151"/>
      <c r="BT902" s="151"/>
      <c r="BU902" s="151"/>
      <c r="BV902" s="151"/>
      <c r="BW902" s="1"/>
      <c r="BX902" s="1"/>
      <c r="BY902" s="1"/>
      <c r="BZ902" s="2"/>
    </row>
    <row r="903" spans="1:79" ht="39" customHeight="1">
      <c r="A903" s="185">
        <v>5</v>
      </c>
      <c r="B903" s="125"/>
      <c r="C903" s="186" t="s">
        <v>368</v>
      </c>
      <c r="D903" s="186"/>
      <c r="E903" s="186"/>
      <c r="F903" s="186"/>
      <c r="G903" s="186"/>
      <c r="H903" s="186"/>
      <c r="I903" s="186"/>
      <c r="J903" s="187" t="s">
        <v>362</v>
      </c>
      <c r="K903" s="187"/>
      <c r="L903" s="187"/>
      <c r="M903" s="187"/>
      <c r="N903" s="187"/>
      <c r="O903" s="229" t="s">
        <v>603</v>
      </c>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230"/>
      <c r="AK903" s="230"/>
      <c r="AL903" s="230"/>
      <c r="AM903" s="230"/>
      <c r="AN903" s="230"/>
      <c r="AO903" s="230"/>
      <c r="AP903" s="230"/>
      <c r="AQ903" s="230"/>
      <c r="AR903" s="230"/>
      <c r="AS903" s="230"/>
      <c r="AT903" s="230"/>
      <c r="AU903" s="230"/>
      <c r="AV903" s="230"/>
      <c r="AW903" s="230"/>
      <c r="AX903" s="230"/>
      <c r="AY903" s="230"/>
      <c r="AZ903" s="230"/>
      <c r="BA903" s="230"/>
      <c r="BB903" s="230"/>
      <c r="BC903" s="230"/>
      <c r="BD903" s="230"/>
      <c r="BE903" s="230"/>
      <c r="BF903" s="230"/>
      <c r="BG903" s="230"/>
      <c r="BH903" s="230"/>
      <c r="BI903" s="230"/>
      <c r="BJ903" s="230"/>
      <c r="BK903" s="230"/>
      <c r="BL903" s="230"/>
      <c r="BM903" s="230"/>
      <c r="BN903" s="230"/>
      <c r="BO903" s="230"/>
      <c r="BP903" s="230"/>
      <c r="BQ903" s="231"/>
      <c r="BR903" s="182">
        <v>-36</v>
      </c>
      <c r="BS903" s="183"/>
      <c r="BT903" s="183"/>
      <c r="BU903" s="183"/>
      <c r="BV903" s="184"/>
      <c r="BW903" s="1"/>
      <c r="BX903" s="1"/>
      <c r="BY903" s="1"/>
      <c r="BZ903" s="2"/>
    </row>
    <row r="904" spans="1:79" s="6" customFormat="1" ht="30" customHeight="1">
      <c r="A904" s="85">
        <v>0</v>
      </c>
      <c r="B904" s="86"/>
      <c r="C904" s="178" t="s">
        <v>464</v>
      </c>
      <c r="D904" s="178"/>
      <c r="E904" s="178"/>
      <c r="F904" s="178"/>
      <c r="G904" s="178"/>
      <c r="H904" s="178"/>
      <c r="I904" s="178"/>
      <c r="J904" s="179" t="s">
        <v>98</v>
      </c>
      <c r="K904" s="179"/>
      <c r="L904" s="179"/>
      <c r="M904" s="179"/>
      <c r="N904" s="179"/>
      <c r="O904" s="128"/>
      <c r="P904" s="221"/>
      <c r="Q904" s="221"/>
      <c r="R904" s="221"/>
      <c r="S904" s="221"/>
      <c r="T904" s="221"/>
      <c r="U904" s="221"/>
      <c r="V904" s="221"/>
      <c r="W904" s="221"/>
      <c r="X904" s="221"/>
      <c r="Y904" s="221"/>
      <c r="Z904" s="221"/>
      <c r="AA904" s="221"/>
      <c r="AB904" s="221"/>
      <c r="AC904" s="221"/>
      <c r="AD904" s="221"/>
      <c r="AE904" s="221"/>
      <c r="AF904" s="221"/>
      <c r="AG904" s="221"/>
      <c r="AH904" s="221"/>
      <c r="AI904" s="221"/>
      <c r="AJ904" s="221"/>
      <c r="AK904" s="221"/>
      <c r="AL904" s="221"/>
      <c r="AM904" s="221"/>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2"/>
      <c r="BR904" s="151"/>
      <c r="BS904" s="151"/>
      <c r="BT904" s="151"/>
      <c r="BU904" s="151"/>
      <c r="BV904" s="151"/>
      <c r="BW904" s="4"/>
      <c r="BX904" s="4"/>
      <c r="BY904" s="4"/>
      <c r="BZ904" s="5"/>
      <c r="CA904" s="6" t="s">
        <v>24</v>
      </c>
    </row>
    <row r="905" spans="1:79" s="6" customFormat="1" ht="22.5" customHeight="1">
      <c r="A905" s="85">
        <v>0</v>
      </c>
      <c r="B905" s="86"/>
      <c r="C905" s="178" t="s">
        <v>97</v>
      </c>
      <c r="D905" s="178"/>
      <c r="E905" s="178"/>
      <c r="F905" s="178"/>
      <c r="G905" s="178"/>
      <c r="H905" s="178"/>
      <c r="I905" s="178"/>
      <c r="J905" s="179" t="s">
        <v>98</v>
      </c>
      <c r="K905" s="179"/>
      <c r="L905" s="179"/>
      <c r="M905" s="179"/>
      <c r="N905" s="179"/>
      <c r="O905" s="128"/>
      <c r="P905" s="221"/>
      <c r="Q905" s="221"/>
      <c r="R905" s="221"/>
      <c r="S905" s="221"/>
      <c r="T905" s="221"/>
      <c r="U905" s="221"/>
      <c r="V905" s="221"/>
      <c r="W905" s="221"/>
      <c r="X905" s="221"/>
      <c r="Y905" s="221"/>
      <c r="Z905" s="221"/>
      <c r="AA905" s="221"/>
      <c r="AB905" s="221"/>
      <c r="AC905" s="221"/>
      <c r="AD905" s="221"/>
      <c r="AE905" s="221"/>
      <c r="AF905" s="221"/>
      <c r="AG905" s="221"/>
      <c r="AH905" s="221"/>
      <c r="AI905" s="221"/>
      <c r="AJ905" s="221"/>
      <c r="AK905" s="221"/>
      <c r="AL905" s="221"/>
      <c r="AM905" s="221"/>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2"/>
      <c r="BR905" s="151"/>
      <c r="BS905" s="151"/>
      <c r="BT905" s="151"/>
      <c r="BU905" s="151"/>
      <c r="BV905" s="151"/>
      <c r="BW905" s="4"/>
      <c r="BX905" s="4"/>
      <c r="BY905" s="4"/>
      <c r="BZ905" s="5"/>
      <c r="CA905" s="6" t="s">
        <v>24</v>
      </c>
    </row>
    <row r="906" spans="1:79" ht="31.5" customHeight="1">
      <c r="A906" s="185" t="s">
        <v>557</v>
      </c>
      <c r="B906" s="125"/>
      <c r="C906" s="186" t="s">
        <v>116</v>
      </c>
      <c r="D906" s="186"/>
      <c r="E906" s="186"/>
      <c r="F906" s="186"/>
      <c r="G906" s="186"/>
      <c r="H906" s="186"/>
      <c r="I906" s="186"/>
      <c r="J906" s="187" t="s">
        <v>100</v>
      </c>
      <c r="K906" s="187"/>
      <c r="L906" s="187"/>
      <c r="M906" s="187"/>
      <c r="N906" s="187"/>
      <c r="O906" s="229" t="s">
        <v>605</v>
      </c>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230"/>
      <c r="AK906" s="230"/>
      <c r="AL906" s="230"/>
      <c r="AM906" s="230"/>
      <c r="AN906" s="230"/>
      <c r="AO906" s="230"/>
      <c r="AP906" s="230"/>
      <c r="AQ906" s="230"/>
      <c r="AR906" s="230"/>
      <c r="AS906" s="230"/>
      <c r="AT906" s="230"/>
      <c r="AU906" s="230"/>
      <c r="AV906" s="230"/>
      <c r="AW906" s="230"/>
      <c r="AX906" s="230"/>
      <c r="AY906" s="230"/>
      <c r="AZ906" s="230"/>
      <c r="BA906" s="230"/>
      <c r="BB906" s="230"/>
      <c r="BC906" s="230"/>
      <c r="BD906" s="230"/>
      <c r="BE906" s="230"/>
      <c r="BF906" s="230"/>
      <c r="BG906" s="230"/>
      <c r="BH906" s="230"/>
      <c r="BI906" s="230"/>
      <c r="BJ906" s="230"/>
      <c r="BK906" s="230"/>
      <c r="BL906" s="230"/>
      <c r="BM906" s="230"/>
      <c r="BN906" s="230"/>
      <c r="BO906" s="230"/>
      <c r="BP906" s="230"/>
      <c r="BQ906" s="231"/>
      <c r="BR906" s="182">
        <v>-1068.2399999999907</v>
      </c>
      <c r="BS906" s="183"/>
      <c r="BT906" s="183"/>
      <c r="BU906" s="183"/>
      <c r="BV906" s="184"/>
      <c r="BW906" s="1"/>
      <c r="BX906" s="1"/>
      <c r="BY906" s="1"/>
      <c r="BZ906" s="2"/>
    </row>
    <row r="907" spans="1:79" ht="25.5" customHeight="1">
      <c r="A907" s="85">
        <v>0</v>
      </c>
      <c r="B907" s="86"/>
      <c r="C907" s="178" t="s">
        <v>198</v>
      </c>
      <c r="D907" s="178"/>
      <c r="E907" s="178"/>
      <c r="F907" s="178"/>
      <c r="G907" s="178"/>
      <c r="H907" s="178"/>
      <c r="I907" s="178"/>
      <c r="J907" s="179" t="s">
        <v>98</v>
      </c>
      <c r="K907" s="179"/>
      <c r="L907" s="179"/>
      <c r="M907" s="179"/>
      <c r="N907" s="179"/>
      <c r="O907" s="128"/>
      <c r="P907" s="221"/>
      <c r="Q907" s="221"/>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2"/>
      <c r="BR907" s="151"/>
      <c r="BS907" s="151"/>
      <c r="BT907" s="151"/>
      <c r="BU907" s="151"/>
      <c r="BV907" s="151"/>
      <c r="BW907" s="1"/>
      <c r="BX907" s="1"/>
      <c r="BY907" s="1"/>
      <c r="BZ907" s="2"/>
    </row>
    <row r="908" spans="1:79" ht="49.5" hidden="1" customHeight="1">
      <c r="A908" s="185">
        <v>6</v>
      </c>
      <c r="B908" s="125"/>
      <c r="C908" s="186" t="s">
        <v>222</v>
      </c>
      <c r="D908" s="186"/>
      <c r="E908" s="186"/>
      <c r="F908" s="186"/>
      <c r="G908" s="186"/>
      <c r="H908" s="186"/>
      <c r="I908" s="186"/>
      <c r="J908" s="187" t="s">
        <v>103</v>
      </c>
      <c r="K908" s="187"/>
      <c r="L908" s="187"/>
      <c r="M908" s="187"/>
      <c r="N908" s="187"/>
      <c r="O908" s="128"/>
      <c r="P908" s="221"/>
      <c r="Q908" s="221"/>
      <c r="R908" s="221"/>
      <c r="S908" s="221"/>
      <c r="T908" s="221"/>
      <c r="U908" s="221"/>
      <c r="V908" s="221"/>
      <c r="W908" s="221"/>
      <c r="X908" s="221"/>
      <c r="Y908" s="221"/>
      <c r="Z908" s="221"/>
      <c r="AA908" s="221"/>
      <c r="AB908" s="221"/>
      <c r="AC908" s="221"/>
      <c r="AD908" s="221"/>
      <c r="AE908" s="221"/>
      <c r="AF908" s="221"/>
      <c r="AG908" s="221"/>
      <c r="AH908" s="221"/>
      <c r="AI908" s="221"/>
      <c r="AJ908" s="221"/>
      <c r="AK908" s="221"/>
      <c r="AL908" s="221"/>
      <c r="AM908" s="221"/>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2"/>
      <c r="BR908" s="182">
        <v>0</v>
      </c>
      <c r="BS908" s="183"/>
      <c r="BT908" s="183"/>
      <c r="BU908" s="183"/>
      <c r="BV908" s="184"/>
      <c r="BW908" s="1"/>
      <c r="BX908" s="1"/>
      <c r="BY908" s="1"/>
      <c r="BZ908" s="2"/>
    </row>
    <row r="909" spans="1:79" ht="39.6" hidden="1" customHeight="1">
      <c r="A909" s="185">
        <v>6</v>
      </c>
      <c r="B909" s="125"/>
      <c r="C909" s="186" t="s">
        <v>223</v>
      </c>
      <c r="D909" s="186"/>
      <c r="E909" s="186"/>
      <c r="F909" s="186"/>
      <c r="G909" s="186"/>
      <c r="H909" s="186"/>
      <c r="I909" s="186"/>
      <c r="J909" s="187" t="s">
        <v>103</v>
      </c>
      <c r="K909" s="187"/>
      <c r="L909" s="187"/>
      <c r="M909" s="187"/>
      <c r="N909" s="187"/>
      <c r="O909" s="128"/>
      <c r="P909" s="221"/>
      <c r="Q909" s="221"/>
      <c r="R909" s="221"/>
      <c r="S909" s="221"/>
      <c r="T909" s="221"/>
      <c r="U909" s="221"/>
      <c r="V909" s="221"/>
      <c r="W909" s="221"/>
      <c r="X909" s="221"/>
      <c r="Y909" s="221"/>
      <c r="Z909" s="221"/>
      <c r="AA909" s="221"/>
      <c r="AB909" s="221"/>
      <c r="AC909" s="221"/>
      <c r="AD909" s="221"/>
      <c r="AE909" s="221"/>
      <c r="AF909" s="221"/>
      <c r="AG909" s="221"/>
      <c r="AH909" s="221"/>
      <c r="AI909" s="221"/>
      <c r="AJ909" s="221"/>
      <c r="AK909" s="221"/>
      <c r="AL909" s="221"/>
      <c r="AM909" s="221"/>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2"/>
      <c r="BR909" s="182">
        <v>0</v>
      </c>
      <c r="BS909" s="183"/>
      <c r="BT909" s="183"/>
      <c r="BU909" s="183"/>
      <c r="BV909" s="184"/>
      <c r="BW909" s="1"/>
      <c r="BX909" s="1"/>
      <c r="BY909" s="1"/>
      <c r="BZ909" s="2"/>
    </row>
    <row r="910" spans="1:79" ht="41.1" customHeight="1">
      <c r="A910" s="185" t="s">
        <v>557</v>
      </c>
      <c r="B910" s="125"/>
      <c r="C910" s="186" t="s">
        <v>224</v>
      </c>
      <c r="D910" s="186"/>
      <c r="E910" s="186"/>
      <c r="F910" s="186"/>
      <c r="G910" s="186"/>
      <c r="H910" s="186"/>
      <c r="I910" s="186"/>
      <c r="J910" s="187" t="s">
        <v>103</v>
      </c>
      <c r="K910" s="187"/>
      <c r="L910" s="187"/>
      <c r="M910" s="187"/>
      <c r="N910" s="187"/>
      <c r="O910" s="229" t="s">
        <v>607</v>
      </c>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1"/>
      <c r="BR910" s="182">
        <v>14</v>
      </c>
      <c r="BS910" s="183"/>
      <c r="BT910" s="183"/>
      <c r="BU910" s="183"/>
      <c r="BV910" s="184"/>
      <c r="BW910" s="1"/>
      <c r="BX910" s="1"/>
      <c r="BY910" s="1"/>
      <c r="BZ910" s="2"/>
    </row>
    <row r="911" spans="1:79" ht="54" hidden="1" customHeight="1">
      <c r="A911" s="185">
        <v>6</v>
      </c>
      <c r="B911" s="125"/>
      <c r="C911" s="186" t="s">
        <v>225</v>
      </c>
      <c r="D911" s="186"/>
      <c r="E911" s="186"/>
      <c r="F911" s="186"/>
      <c r="G911" s="186"/>
      <c r="H911" s="186"/>
      <c r="I911" s="186"/>
      <c r="J911" s="187" t="s">
        <v>103</v>
      </c>
      <c r="K911" s="187"/>
      <c r="L911" s="187"/>
      <c r="M911" s="187"/>
      <c r="N911" s="187"/>
      <c r="O911" s="128"/>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2"/>
      <c r="BR911" s="182">
        <v>0</v>
      </c>
      <c r="BS911" s="183"/>
      <c r="BT911" s="183"/>
      <c r="BU911" s="183"/>
      <c r="BV911" s="184"/>
      <c r="BW911" s="1"/>
      <c r="BX911" s="1"/>
      <c r="BY911" s="1"/>
      <c r="BZ911" s="2"/>
    </row>
    <row r="912" spans="1:79" ht="76.5" hidden="1" customHeight="1">
      <c r="A912" s="185">
        <v>6</v>
      </c>
      <c r="B912" s="125"/>
      <c r="C912" s="186" t="s">
        <v>226</v>
      </c>
      <c r="D912" s="186"/>
      <c r="E912" s="186"/>
      <c r="F912" s="186"/>
      <c r="G912" s="186"/>
      <c r="H912" s="186"/>
      <c r="I912" s="186"/>
      <c r="J912" s="187" t="s">
        <v>103</v>
      </c>
      <c r="K912" s="187"/>
      <c r="L912" s="187"/>
      <c r="M912" s="187"/>
      <c r="N912" s="187"/>
      <c r="O912" s="128"/>
      <c r="P912" s="221"/>
      <c r="Q912" s="221"/>
      <c r="R912" s="221"/>
      <c r="S912" s="221"/>
      <c r="T912" s="221"/>
      <c r="U912" s="221"/>
      <c r="V912" s="221"/>
      <c r="W912" s="221"/>
      <c r="X912" s="221"/>
      <c r="Y912" s="221"/>
      <c r="Z912" s="221"/>
      <c r="AA912" s="221"/>
      <c r="AB912" s="221"/>
      <c r="AC912" s="221"/>
      <c r="AD912" s="221"/>
      <c r="AE912" s="221"/>
      <c r="AF912" s="221"/>
      <c r="AG912" s="221"/>
      <c r="AH912" s="221"/>
      <c r="AI912" s="221"/>
      <c r="AJ912" s="221"/>
      <c r="AK912" s="221"/>
      <c r="AL912" s="221"/>
      <c r="AM912" s="221"/>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2"/>
      <c r="BR912" s="182">
        <v>0</v>
      </c>
      <c r="BS912" s="183"/>
      <c r="BT912" s="183"/>
      <c r="BU912" s="183"/>
      <c r="BV912" s="184"/>
      <c r="BW912" s="1"/>
      <c r="BX912" s="1"/>
      <c r="BY912" s="1"/>
      <c r="BZ912" s="2"/>
    </row>
    <row r="913" spans="1:79" ht="13.5" customHeight="1">
      <c r="A913" s="85">
        <v>0</v>
      </c>
      <c r="B913" s="86"/>
      <c r="C913" s="178" t="s">
        <v>281</v>
      </c>
      <c r="D913" s="178"/>
      <c r="E913" s="178"/>
      <c r="F913" s="178"/>
      <c r="G913" s="178"/>
      <c r="H913" s="178"/>
      <c r="I913" s="178"/>
      <c r="J913" s="179" t="s">
        <v>98</v>
      </c>
      <c r="K913" s="179"/>
      <c r="L913" s="179"/>
      <c r="M913" s="179"/>
      <c r="N913" s="179"/>
      <c r="O913" s="128"/>
      <c r="P913" s="221"/>
      <c r="Q913" s="221"/>
      <c r="R913" s="221"/>
      <c r="S913" s="221"/>
      <c r="T913" s="221"/>
      <c r="U913" s="221"/>
      <c r="V913" s="221"/>
      <c r="W913" s="221"/>
      <c r="X913" s="221"/>
      <c r="Y913" s="221"/>
      <c r="Z913" s="221"/>
      <c r="AA913" s="221"/>
      <c r="AB913" s="221"/>
      <c r="AC913" s="221"/>
      <c r="AD913" s="221"/>
      <c r="AE913" s="221"/>
      <c r="AF913" s="221"/>
      <c r="AG913" s="221"/>
      <c r="AH913" s="221"/>
      <c r="AI913" s="221"/>
      <c r="AJ913" s="221"/>
      <c r="AK913" s="221"/>
      <c r="AL913" s="221"/>
      <c r="AM913" s="221"/>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2"/>
      <c r="BR913" s="151"/>
      <c r="BS913" s="151"/>
      <c r="BT913" s="151"/>
      <c r="BU913" s="151"/>
      <c r="BV913" s="151"/>
      <c r="BW913" s="1"/>
      <c r="BX913" s="1"/>
      <c r="BY913" s="1"/>
      <c r="BZ913" s="2"/>
    </row>
    <row r="914" spans="1:79" ht="38.25" customHeight="1">
      <c r="A914" s="185" t="s">
        <v>557</v>
      </c>
      <c r="B914" s="125"/>
      <c r="C914" s="186" t="s">
        <v>299</v>
      </c>
      <c r="D914" s="186"/>
      <c r="E914" s="186"/>
      <c r="F914" s="186"/>
      <c r="G914" s="186"/>
      <c r="H914" s="186"/>
      <c r="I914" s="186"/>
      <c r="J914" s="187" t="s">
        <v>100</v>
      </c>
      <c r="K914" s="187"/>
      <c r="L914" s="187"/>
      <c r="M914" s="187"/>
      <c r="N914" s="187"/>
      <c r="O914" s="229" t="s">
        <v>605</v>
      </c>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c r="AL914" s="230"/>
      <c r="AM914" s="230"/>
      <c r="AN914" s="230"/>
      <c r="AO914" s="230"/>
      <c r="AP914" s="230"/>
      <c r="AQ914" s="230"/>
      <c r="AR914" s="230"/>
      <c r="AS914" s="230"/>
      <c r="AT914" s="230"/>
      <c r="AU914" s="230"/>
      <c r="AV914" s="230"/>
      <c r="AW914" s="230"/>
      <c r="AX914" s="230"/>
      <c r="AY914" s="230"/>
      <c r="AZ914" s="230"/>
      <c r="BA914" s="230"/>
      <c r="BB914" s="230"/>
      <c r="BC914" s="230"/>
      <c r="BD914" s="230"/>
      <c r="BE914" s="230"/>
      <c r="BF914" s="230"/>
      <c r="BG914" s="230"/>
      <c r="BH914" s="230"/>
      <c r="BI914" s="230"/>
      <c r="BJ914" s="230"/>
      <c r="BK914" s="230"/>
      <c r="BL914" s="230"/>
      <c r="BM914" s="230"/>
      <c r="BN914" s="230"/>
      <c r="BO914" s="230"/>
      <c r="BP914" s="230"/>
      <c r="BQ914" s="231"/>
      <c r="BR914" s="182">
        <v>-34.120000000002619</v>
      </c>
      <c r="BS914" s="183"/>
      <c r="BT914" s="183"/>
      <c r="BU914" s="183"/>
      <c r="BV914" s="184"/>
      <c r="BW914" s="1"/>
      <c r="BX914" s="1"/>
      <c r="BY914" s="1"/>
      <c r="BZ914" s="2"/>
    </row>
    <row r="915" spans="1:79" ht="42" hidden="1" customHeight="1">
      <c r="A915" s="185">
        <v>6</v>
      </c>
      <c r="B915" s="125"/>
      <c r="C915" s="186" t="s">
        <v>300</v>
      </c>
      <c r="D915" s="186"/>
      <c r="E915" s="186"/>
      <c r="F915" s="186"/>
      <c r="G915" s="186"/>
      <c r="H915" s="186"/>
      <c r="I915" s="186"/>
      <c r="J915" s="187" t="s">
        <v>100</v>
      </c>
      <c r="K915" s="187"/>
      <c r="L915" s="187"/>
      <c r="M915" s="187"/>
      <c r="N915" s="187"/>
      <c r="O915" s="229" t="s">
        <v>605</v>
      </c>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c r="AL915" s="230"/>
      <c r="AM915" s="230"/>
      <c r="AN915" s="230"/>
      <c r="AO915" s="230"/>
      <c r="AP915" s="230"/>
      <c r="AQ915" s="230"/>
      <c r="AR915" s="230"/>
      <c r="AS915" s="230"/>
      <c r="AT915" s="230"/>
      <c r="AU915" s="230"/>
      <c r="AV915" s="230"/>
      <c r="AW915" s="230"/>
      <c r="AX915" s="230"/>
      <c r="AY915" s="230"/>
      <c r="AZ915" s="230"/>
      <c r="BA915" s="230"/>
      <c r="BB915" s="230"/>
      <c r="BC915" s="230"/>
      <c r="BD915" s="230"/>
      <c r="BE915" s="230"/>
      <c r="BF915" s="230"/>
      <c r="BG915" s="230"/>
      <c r="BH915" s="230"/>
      <c r="BI915" s="230"/>
      <c r="BJ915" s="230"/>
      <c r="BK915" s="230"/>
      <c r="BL915" s="230"/>
      <c r="BM915" s="230"/>
      <c r="BN915" s="230"/>
      <c r="BO915" s="230"/>
      <c r="BP915" s="230"/>
      <c r="BQ915" s="231"/>
      <c r="BR915" s="182">
        <v>0</v>
      </c>
      <c r="BS915" s="183"/>
      <c r="BT915" s="183"/>
      <c r="BU915" s="183"/>
      <c r="BV915" s="184"/>
      <c r="BW915" s="1"/>
      <c r="BX915" s="1"/>
      <c r="BY915" s="1"/>
      <c r="BZ915" s="2"/>
    </row>
    <row r="916" spans="1:79" ht="53.45" customHeight="1">
      <c r="A916" s="185" t="s">
        <v>557</v>
      </c>
      <c r="B916" s="125"/>
      <c r="C916" s="186" t="s">
        <v>301</v>
      </c>
      <c r="D916" s="186"/>
      <c r="E916" s="186"/>
      <c r="F916" s="186"/>
      <c r="G916" s="186"/>
      <c r="H916" s="186"/>
      <c r="I916" s="186"/>
      <c r="J916" s="187" t="s">
        <v>100</v>
      </c>
      <c r="K916" s="187"/>
      <c r="L916" s="187"/>
      <c r="M916" s="187"/>
      <c r="N916" s="187"/>
      <c r="O916" s="229" t="s">
        <v>605</v>
      </c>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c r="AL916" s="230"/>
      <c r="AM916" s="230"/>
      <c r="AN916" s="230"/>
      <c r="AO916" s="230"/>
      <c r="AP916" s="230"/>
      <c r="AQ916" s="230"/>
      <c r="AR916" s="230"/>
      <c r="AS916" s="230"/>
      <c r="AT916" s="230"/>
      <c r="AU916" s="230"/>
      <c r="AV916" s="230"/>
      <c r="AW916" s="230"/>
      <c r="AX916" s="230"/>
      <c r="AY916" s="230"/>
      <c r="AZ916" s="230"/>
      <c r="BA916" s="230"/>
      <c r="BB916" s="230"/>
      <c r="BC916" s="230"/>
      <c r="BD916" s="230"/>
      <c r="BE916" s="230"/>
      <c r="BF916" s="230"/>
      <c r="BG916" s="230"/>
      <c r="BH916" s="230"/>
      <c r="BI916" s="230"/>
      <c r="BJ916" s="230"/>
      <c r="BK916" s="230"/>
      <c r="BL916" s="230"/>
      <c r="BM916" s="230"/>
      <c r="BN916" s="230"/>
      <c r="BO916" s="230"/>
      <c r="BP916" s="230"/>
      <c r="BQ916" s="231"/>
      <c r="BR916" s="182">
        <v>-49724</v>
      </c>
      <c r="BS916" s="183"/>
      <c r="BT916" s="183"/>
      <c r="BU916" s="183"/>
      <c r="BV916" s="184"/>
      <c r="BW916" s="1"/>
      <c r="BX916" s="1"/>
      <c r="BY916" s="1"/>
      <c r="BZ916" s="2"/>
    </row>
    <row r="917" spans="1:79" ht="36.950000000000003" customHeight="1">
      <c r="A917" s="185" t="s">
        <v>557</v>
      </c>
      <c r="B917" s="125"/>
      <c r="C917" s="186" t="s">
        <v>302</v>
      </c>
      <c r="D917" s="186"/>
      <c r="E917" s="186"/>
      <c r="F917" s="186"/>
      <c r="G917" s="186"/>
      <c r="H917" s="186"/>
      <c r="I917" s="186"/>
      <c r="J917" s="187" t="s">
        <v>100</v>
      </c>
      <c r="K917" s="187"/>
      <c r="L917" s="187"/>
      <c r="M917" s="187"/>
      <c r="N917" s="187"/>
      <c r="O917" s="229" t="s">
        <v>608</v>
      </c>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c r="AQ917" s="230"/>
      <c r="AR917" s="230"/>
      <c r="AS917" s="230"/>
      <c r="AT917" s="230"/>
      <c r="AU917" s="230"/>
      <c r="AV917" s="230"/>
      <c r="AW917" s="230"/>
      <c r="AX917" s="230"/>
      <c r="AY917" s="230"/>
      <c r="AZ917" s="230"/>
      <c r="BA917" s="230"/>
      <c r="BB917" s="230"/>
      <c r="BC917" s="230"/>
      <c r="BD917" s="230"/>
      <c r="BE917" s="230"/>
      <c r="BF917" s="230"/>
      <c r="BG917" s="230"/>
      <c r="BH917" s="230"/>
      <c r="BI917" s="230"/>
      <c r="BJ917" s="230"/>
      <c r="BK917" s="230"/>
      <c r="BL917" s="230"/>
      <c r="BM917" s="230"/>
      <c r="BN917" s="230"/>
      <c r="BO917" s="230"/>
      <c r="BP917" s="230"/>
      <c r="BQ917" s="231"/>
      <c r="BR917" s="182">
        <v>-3785.71</v>
      </c>
      <c r="BS917" s="183"/>
      <c r="BT917" s="183"/>
      <c r="BU917" s="183"/>
      <c r="BV917" s="184"/>
      <c r="BW917" s="1"/>
      <c r="BX917" s="1"/>
      <c r="BY917" s="1"/>
      <c r="BZ917" s="2"/>
    </row>
    <row r="918" spans="1:79" ht="52.5" hidden="1" customHeight="1">
      <c r="A918" s="185">
        <v>6</v>
      </c>
      <c r="B918" s="125"/>
      <c r="C918" s="186" t="s">
        <v>303</v>
      </c>
      <c r="D918" s="186"/>
      <c r="E918" s="186"/>
      <c r="F918" s="186"/>
      <c r="G918" s="186"/>
      <c r="H918" s="186"/>
      <c r="I918" s="186"/>
      <c r="J918" s="187" t="s">
        <v>100</v>
      </c>
      <c r="K918" s="187"/>
      <c r="L918" s="187"/>
      <c r="M918" s="187"/>
      <c r="N918" s="187"/>
      <c r="O918" s="128"/>
      <c r="P918" s="221"/>
      <c r="Q918" s="221"/>
      <c r="R918" s="221"/>
      <c r="S918" s="221"/>
      <c r="T918" s="221"/>
      <c r="U918" s="221"/>
      <c r="V918" s="221"/>
      <c r="W918" s="221"/>
      <c r="X918" s="221"/>
      <c r="Y918" s="221"/>
      <c r="Z918" s="221"/>
      <c r="AA918" s="221"/>
      <c r="AB918" s="221"/>
      <c r="AC918" s="221"/>
      <c r="AD918" s="221"/>
      <c r="AE918" s="221"/>
      <c r="AF918" s="221"/>
      <c r="AG918" s="221"/>
      <c r="AH918" s="221"/>
      <c r="AI918" s="221"/>
      <c r="AJ918" s="221"/>
      <c r="AK918" s="221"/>
      <c r="AL918" s="221"/>
      <c r="AM918" s="221"/>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2"/>
      <c r="BR918" s="182">
        <v>0</v>
      </c>
      <c r="BS918" s="183"/>
      <c r="BT918" s="183"/>
      <c r="BU918" s="183"/>
      <c r="BV918" s="184"/>
      <c r="BW918" s="1"/>
      <c r="BX918" s="1"/>
      <c r="BY918" s="1"/>
      <c r="BZ918" s="2"/>
    </row>
    <row r="919" spans="1:79" ht="29.45" hidden="1" customHeight="1">
      <c r="A919" s="85">
        <v>0</v>
      </c>
      <c r="B919" s="86"/>
      <c r="C919" s="178" t="s">
        <v>360</v>
      </c>
      <c r="D919" s="178"/>
      <c r="E919" s="178"/>
      <c r="F919" s="178"/>
      <c r="G919" s="178"/>
      <c r="H919" s="178"/>
      <c r="I919" s="178"/>
      <c r="J919" s="179" t="s">
        <v>98</v>
      </c>
      <c r="K919" s="179"/>
      <c r="L919" s="179"/>
      <c r="M919" s="179"/>
      <c r="N919" s="179"/>
      <c r="O919" s="128"/>
      <c r="P919" s="221"/>
      <c r="Q919" s="221"/>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1"/>
      <c r="AM919" s="221"/>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2"/>
      <c r="BR919" s="151"/>
      <c r="BS919" s="151"/>
      <c r="BT919" s="151"/>
      <c r="BU919" s="151"/>
      <c r="BV919" s="151"/>
      <c r="BW919" s="1"/>
      <c r="BX919" s="1"/>
      <c r="BY919" s="1"/>
      <c r="BZ919" s="2"/>
    </row>
    <row r="920" spans="1:79" ht="45.75" hidden="1" customHeight="1">
      <c r="A920" s="185" t="s">
        <v>557</v>
      </c>
      <c r="B920" s="125"/>
      <c r="C920" s="186" t="s">
        <v>369</v>
      </c>
      <c r="D920" s="186"/>
      <c r="E920" s="186"/>
      <c r="F920" s="186"/>
      <c r="G920" s="186"/>
      <c r="H920" s="186"/>
      <c r="I920" s="186"/>
      <c r="J920" s="187" t="s">
        <v>362</v>
      </c>
      <c r="K920" s="187"/>
      <c r="L920" s="187"/>
      <c r="M920" s="187"/>
      <c r="N920" s="187"/>
      <c r="O920" s="128"/>
      <c r="P920" s="221"/>
      <c r="Q920" s="221"/>
      <c r="R920" s="221"/>
      <c r="S920" s="221"/>
      <c r="T920" s="221"/>
      <c r="U920" s="221"/>
      <c r="V920" s="221"/>
      <c r="W920" s="221"/>
      <c r="X920" s="221"/>
      <c r="Y920" s="221"/>
      <c r="Z920" s="221"/>
      <c r="AA920" s="221"/>
      <c r="AB920" s="221"/>
      <c r="AC920" s="221"/>
      <c r="AD920" s="221"/>
      <c r="AE920" s="221"/>
      <c r="AF920" s="221"/>
      <c r="AG920" s="221"/>
      <c r="AH920" s="221"/>
      <c r="AI920" s="221"/>
      <c r="AJ920" s="221"/>
      <c r="AK920" s="221"/>
      <c r="AL920" s="221"/>
      <c r="AM920" s="221"/>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2"/>
      <c r="BR920" s="182">
        <v>0</v>
      </c>
      <c r="BS920" s="183"/>
      <c r="BT920" s="183"/>
      <c r="BU920" s="183"/>
      <c r="BV920" s="184"/>
      <c r="BW920" s="1"/>
      <c r="BX920" s="1"/>
      <c r="BY920" s="1"/>
      <c r="BZ920" s="2"/>
    </row>
    <row r="921" spans="1:79" s="6" customFormat="1" ht="81" customHeight="1">
      <c r="A921" s="85">
        <v>0</v>
      </c>
      <c r="B921" s="86"/>
      <c r="C921" s="178" t="s">
        <v>685</v>
      </c>
      <c r="D921" s="178"/>
      <c r="E921" s="178"/>
      <c r="F921" s="178"/>
      <c r="G921" s="178"/>
      <c r="H921" s="178"/>
      <c r="I921" s="178"/>
      <c r="J921" s="179" t="s">
        <v>98</v>
      </c>
      <c r="K921" s="179"/>
      <c r="L921" s="179"/>
      <c r="M921" s="179"/>
      <c r="N921" s="179"/>
      <c r="O921" s="128"/>
      <c r="P921" s="221"/>
      <c r="Q921" s="221"/>
      <c r="R921" s="221"/>
      <c r="S921" s="221"/>
      <c r="T921" s="221"/>
      <c r="U921" s="221"/>
      <c r="V921" s="221"/>
      <c r="W921" s="221"/>
      <c r="X921" s="221"/>
      <c r="Y921" s="221"/>
      <c r="Z921" s="221"/>
      <c r="AA921" s="221"/>
      <c r="AB921" s="221"/>
      <c r="AC921" s="221"/>
      <c r="AD921" s="221"/>
      <c r="AE921" s="221"/>
      <c r="AF921" s="221"/>
      <c r="AG921" s="221"/>
      <c r="AH921" s="221"/>
      <c r="AI921" s="221"/>
      <c r="AJ921" s="221"/>
      <c r="AK921" s="221"/>
      <c r="AL921" s="221"/>
      <c r="AM921" s="221"/>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2"/>
      <c r="BR921" s="151"/>
      <c r="BS921" s="151"/>
      <c r="BT921" s="151"/>
      <c r="BU921" s="151"/>
      <c r="BV921" s="151"/>
      <c r="BW921" s="4"/>
      <c r="BX921" s="4"/>
      <c r="BY921" s="4"/>
      <c r="BZ921" s="5"/>
      <c r="CA921" s="6" t="s">
        <v>24</v>
      </c>
    </row>
    <row r="922" spans="1:79" s="6" customFormat="1" ht="12.6" customHeight="1">
      <c r="A922" s="85">
        <v>0</v>
      </c>
      <c r="B922" s="86"/>
      <c r="C922" s="178" t="s">
        <v>97</v>
      </c>
      <c r="D922" s="178"/>
      <c r="E922" s="178"/>
      <c r="F922" s="178"/>
      <c r="G922" s="178"/>
      <c r="H922" s="178"/>
      <c r="I922" s="178"/>
      <c r="J922" s="179" t="s">
        <v>98</v>
      </c>
      <c r="K922" s="179"/>
      <c r="L922" s="179"/>
      <c r="M922" s="179"/>
      <c r="N922" s="179"/>
      <c r="O922" s="128"/>
      <c r="P922" s="221"/>
      <c r="Q922" s="221"/>
      <c r="R922" s="221"/>
      <c r="S922" s="221"/>
      <c r="T922" s="221"/>
      <c r="U922" s="221"/>
      <c r="V922" s="221"/>
      <c r="W922" s="221"/>
      <c r="X922" s="221"/>
      <c r="Y922" s="221"/>
      <c r="Z922" s="221"/>
      <c r="AA922" s="221"/>
      <c r="AB922" s="221"/>
      <c r="AC922" s="221"/>
      <c r="AD922" s="221"/>
      <c r="AE922" s="221"/>
      <c r="AF922" s="221"/>
      <c r="AG922" s="221"/>
      <c r="AH922" s="221"/>
      <c r="AI922" s="221"/>
      <c r="AJ922" s="221"/>
      <c r="AK922" s="221"/>
      <c r="AL922" s="221"/>
      <c r="AM922" s="221"/>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2"/>
      <c r="BR922" s="151"/>
      <c r="BS922" s="151"/>
      <c r="BT922" s="151"/>
      <c r="BU922" s="151"/>
      <c r="BV922" s="151"/>
      <c r="BW922" s="4"/>
      <c r="BX922" s="4"/>
      <c r="BY922" s="4"/>
      <c r="BZ922" s="5"/>
      <c r="CA922" s="6" t="s">
        <v>24</v>
      </c>
    </row>
    <row r="923" spans="1:79" ht="63.75" customHeight="1">
      <c r="A923" s="185" t="s">
        <v>609</v>
      </c>
      <c r="B923" s="125"/>
      <c r="C923" s="186" t="s">
        <v>444</v>
      </c>
      <c r="D923" s="186"/>
      <c r="E923" s="186"/>
      <c r="F923" s="186"/>
      <c r="G923" s="186"/>
      <c r="H923" s="186"/>
      <c r="I923" s="186"/>
      <c r="J923" s="187" t="s">
        <v>100</v>
      </c>
      <c r="K923" s="187"/>
      <c r="L923" s="187"/>
      <c r="M923" s="187"/>
      <c r="N923" s="187"/>
      <c r="O923" s="229" t="s">
        <v>584</v>
      </c>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230"/>
      <c r="AK923" s="230"/>
      <c r="AL923" s="230"/>
      <c r="AM923" s="230"/>
      <c r="AN923" s="230"/>
      <c r="AO923" s="230"/>
      <c r="AP923" s="230"/>
      <c r="AQ923" s="230"/>
      <c r="AR923" s="230"/>
      <c r="AS923" s="230"/>
      <c r="AT923" s="230"/>
      <c r="AU923" s="230"/>
      <c r="AV923" s="230"/>
      <c r="AW923" s="230"/>
      <c r="AX923" s="230"/>
      <c r="AY923" s="230"/>
      <c r="AZ923" s="230"/>
      <c r="BA923" s="230"/>
      <c r="BB923" s="230"/>
      <c r="BC923" s="230"/>
      <c r="BD923" s="230"/>
      <c r="BE923" s="230"/>
      <c r="BF923" s="230"/>
      <c r="BG923" s="230"/>
      <c r="BH923" s="230"/>
      <c r="BI923" s="230"/>
      <c r="BJ923" s="230"/>
      <c r="BK923" s="230"/>
      <c r="BL923" s="230"/>
      <c r="BM923" s="230"/>
      <c r="BN923" s="230"/>
      <c r="BO923" s="230"/>
      <c r="BP923" s="230"/>
      <c r="BQ923" s="231"/>
      <c r="BR923" s="182">
        <v>-1169.5199999999895</v>
      </c>
      <c r="BS923" s="183"/>
      <c r="BT923" s="183"/>
      <c r="BU923" s="183"/>
      <c r="BV923" s="184"/>
      <c r="BW923" s="1"/>
      <c r="BX923" s="1"/>
      <c r="BY923" s="1"/>
      <c r="BZ923" s="2"/>
    </row>
    <row r="924" spans="1:79" ht="25.5" customHeight="1">
      <c r="A924" s="85">
        <v>0</v>
      </c>
      <c r="B924" s="86"/>
      <c r="C924" s="178" t="s">
        <v>198</v>
      </c>
      <c r="D924" s="178"/>
      <c r="E924" s="178"/>
      <c r="F924" s="178"/>
      <c r="G924" s="178"/>
      <c r="H924" s="178"/>
      <c r="I924" s="178"/>
      <c r="J924" s="179" t="s">
        <v>98</v>
      </c>
      <c r="K924" s="179"/>
      <c r="L924" s="179"/>
      <c r="M924" s="179"/>
      <c r="N924" s="179"/>
      <c r="O924" s="229"/>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230"/>
      <c r="AK924" s="230"/>
      <c r="AL924" s="230"/>
      <c r="AM924" s="230"/>
      <c r="AN924" s="230"/>
      <c r="AO924" s="230"/>
      <c r="AP924" s="230"/>
      <c r="AQ924" s="230"/>
      <c r="AR924" s="230"/>
      <c r="AS924" s="230"/>
      <c r="AT924" s="230"/>
      <c r="AU924" s="230"/>
      <c r="AV924" s="230"/>
      <c r="AW924" s="230"/>
      <c r="AX924" s="230"/>
      <c r="AY924" s="230"/>
      <c r="AZ924" s="230"/>
      <c r="BA924" s="230"/>
      <c r="BB924" s="230"/>
      <c r="BC924" s="230"/>
      <c r="BD924" s="230"/>
      <c r="BE924" s="230"/>
      <c r="BF924" s="230"/>
      <c r="BG924" s="230"/>
      <c r="BH924" s="230"/>
      <c r="BI924" s="230"/>
      <c r="BJ924" s="230"/>
      <c r="BK924" s="230"/>
      <c r="BL924" s="230"/>
      <c r="BM924" s="230"/>
      <c r="BN924" s="230"/>
      <c r="BO924" s="230"/>
      <c r="BP924" s="230"/>
      <c r="BQ924" s="231"/>
      <c r="BR924" s="151"/>
      <c r="BS924" s="151"/>
      <c r="BT924" s="151"/>
      <c r="BU924" s="151"/>
      <c r="BV924" s="151"/>
      <c r="BW924" s="1"/>
      <c r="BX924" s="1"/>
      <c r="BY924" s="1"/>
      <c r="BZ924" s="2"/>
    </row>
    <row r="925" spans="1:79" ht="38.1" customHeight="1">
      <c r="A925" s="185" t="s">
        <v>609</v>
      </c>
      <c r="B925" s="125"/>
      <c r="C925" s="186" t="s">
        <v>445</v>
      </c>
      <c r="D925" s="186"/>
      <c r="E925" s="186"/>
      <c r="F925" s="186"/>
      <c r="G925" s="186"/>
      <c r="H925" s="186"/>
      <c r="I925" s="186"/>
      <c r="J925" s="187" t="s">
        <v>100</v>
      </c>
      <c r="K925" s="187"/>
      <c r="L925" s="187"/>
      <c r="M925" s="187"/>
      <c r="N925" s="187"/>
      <c r="O925" s="229" t="s">
        <v>584</v>
      </c>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230"/>
      <c r="AK925" s="230"/>
      <c r="AL925" s="230"/>
      <c r="AM925" s="230"/>
      <c r="AN925" s="230"/>
      <c r="AO925" s="230"/>
      <c r="AP925" s="230"/>
      <c r="AQ925" s="230"/>
      <c r="AR925" s="230"/>
      <c r="AS925" s="230"/>
      <c r="AT925" s="230"/>
      <c r="AU925" s="230"/>
      <c r="AV925" s="230"/>
      <c r="AW925" s="230"/>
      <c r="AX925" s="230"/>
      <c r="AY925" s="230"/>
      <c r="AZ925" s="230"/>
      <c r="BA925" s="230"/>
      <c r="BB925" s="230"/>
      <c r="BC925" s="230"/>
      <c r="BD925" s="230"/>
      <c r="BE925" s="230"/>
      <c r="BF925" s="230"/>
      <c r="BG925" s="230"/>
      <c r="BH925" s="230"/>
      <c r="BI925" s="230"/>
      <c r="BJ925" s="230"/>
      <c r="BK925" s="230"/>
      <c r="BL925" s="230"/>
      <c r="BM925" s="230"/>
      <c r="BN925" s="230"/>
      <c r="BO925" s="230"/>
      <c r="BP925" s="230"/>
      <c r="BQ925" s="231"/>
      <c r="BR925" s="182"/>
      <c r="BS925" s="183"/>
      <c r="BT925" s="183"/>
      <c r="BU925" s="183"/>
      <c r="BV925" s="184"/>
      <c r="BW925" s="1"/>
      <c r="BX925" s="1"/>
      <c r="BY925" s="1"/>
      <c r="BZ925" s="2"/>
    </row>
    <row r="926" spans="1:79" ht="21" customHeight="1">
      <c r="A926" s="85">
        <v>0</v>
      </c>
      <c r="B926" s="86"/>
      <c r="C926" s="178" t="s">
        <v>281</v>
      </c>
      <c r="D926" s="178"/>
      <c r="E926" s="178"/>
      <c r="F926" s="178"/>
      <c r="G926" s="178"/>
      <c r="H926" s="178"/>
      <c r="I926" s="178"/>
      <c r="J926" s="179" t="s">
        <v>98</v>
      </c>
      <c r="K926" s="179"/>
      <c r="L926" s="179"/>
      <c r="M926" s="179"/>
      <c r="N926" s="179"/>
      <c r="O926" s="229"/>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c r="BA926" s="230"/>
      <c r="BB926" s="230"/>
      <c r="BC926" s="230"/>
      <c r="BD926" s="230"/>
      <c r="BE926" s="230"/>
      <c r="BF926" s="230"/>
      <c r="BG926" s="230"/>
      <c r="BH926" s="230"/>
      <c r="BI926" s="230"/>
      <c r="BJ926" s="230"/>
      <c r="BK926" s="230"/>
      <c r="BL926" s="230"/>
      <c r="BM926" s="230"/>
      <c r="BN926" s="230"/>
      <c r="BO926" s="230"/>
      <c r="BP926" s="230"/>
      <c r="BQ926" s="231"/>
      <c r="BR926" s="151"/>
      <c r="BS926" s="151"/>
      <c r="BT926" s="151"/>
      <c r="BU926" s="151"/>
      <c r="BV926" s="151"/>
      <c r="BW926" s="1"/>
      <c r="BX926" s="1"/>
      <c r="BY926" s="1"/>
      <c r="BZ926" s="2"/>
    </row>
    <row r="927" spans="1:79" ht="44.1" customHeight="1">
      <c r="A927" s="185" t="s">
        <v>609</v>
      </c>
      <c r="B927" s="125"/>
      <c r="C927" s="186" t="s">
        <v>304</v>
      </c>
      <c r="D927" s="186"/>
      <c r="E927" s="186"/>
      <c r="F927" s="186"/>
      <c r="G927" s="186"/>
      <c r="H927" s="186"/>
      <c r="I927" s="186"/>
      <c r="J927" s="187" t="s">
        <v>100</v>
      </c>
      <c r="K927" s="187"/>
      <c r="L927" s="187"/>
      <c r="M927" s="187"/>
      <c r="N927" s="187"/>
      <c r="O927" s="229" t="s">
        <v>584</v>
      </c>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c r="AL927" s="230"/>
      <c r="AM927" s="230"/>
      <c r="AN927" s="230"/>
      <c r="AO927" s="230"/>
      <c r="AP927" s="230"/>
      <c r="AQ927" s="230"/>
      <c r="AR927" s="230"/>
      <c r="AS927" s="230"/>
      <c r="AT927" s="230"/>
      <c r="AU927" s="230"/>
      <c r="AV927" s="230"/>
      <c r="AW927" s="230"/>
      <c r="AX927" s="230"/>
      <c r="AY927" s="230"/>
      <c r="AZ927" s="230"/>
      <c r="BA927" s="230"/>
      <c r="BB927" s="230"/>
      <c r="BC927" s="230"/>
      <c r="BD927" s="230"/>
      <c r="BE927" s="230"/>
      <c r="BF927" s="230"/>
      <c r="BG927" s="230"/>
      <c r="BH927" s="230"/>
      <c r="BI927" s="230"/>
      <c r="BJ927" s="230"/>
      <c r="BK927" s="230"/>
      <c r="BL927" s="230"/>
      <c r="BM927" s="230"/>
      <c r="BN927" s="230"/>
      <c r="BO927" s="230"/>
      <c r="BP927" s="230"/>
      <c r="BQ927" s="231"/>
      <c r="BR927" s="182">
        <v>-1169.5199999999895</v>
      </c>
      <c r="BS927" s="183"/>
      <c r="BT927" s="183"/>
      <c r="BU927" s="183"/>
      <c r="BV927" s="184"/>
      <c r="BW927" s="1"/>
      <c r="BX927" s="1"/>
      <c r="BY927" s="1"/>
      <c r="BZ927" s="2"/>
    </row>
    <row r="928" spans="1:79" ht="16.5" hidden="1" customHeight="1">
      <c r="A928" s="85">
        <v>0</v>
      </c>
      <c r="B928" s="86"/>
      <c r="C928" s="178" t="s">
        <v>360</v>
      </c>
      <c r="D928" s="178"/>
      <c r="E928" s="178"/>
      <c r="F928" s="178"/>
      <c r="G928" s="178"/>
      <c r="H928" s="178"/>
      <c r="I928" s="178"/>
      <c r="J928" s="179" t="s">
        <v>98</v>
      </c>
      <c r="K928" s="179"/>
      <c r="L928" s="179"/>
      <c r="M928" s="179"/>
      <c r="N928" s="179"/>
      <c r="O928" s="128"/>
      <c r="P928" s="221"/>
      <c r="Q928" s="221"/>
      <c r="R928" s="221"/>
      <c r="S928" s="221"/>
      <c r="T928" s="221"/>
      <c r="U928" s="221"/>
      <c r="V928" s="221"/>
      <c r="W928" s="221"/>
      <c r="X928" s="221"/>
      <c r="Y928" s="221"/>
      <c r="Z928" s="221"/>
      <c r="AA928" s="221"/>
      <c r="AB928" s="221"/>
      <c r="AC928" s="221"/>
      <c r="AD928" s="221"/>
      <c r="AE928" s="221"/>
      <c r="AF928" s="221"/>
      <c r="AG928" s="221"/>
      <c r="AH928" s="221"/>
      <c r="AI928" s="221"/>
      <c r="AJ928" s="221"/>
      <c r="AK928" s="221"/>
      <c r="AL928" s="221"/>
      <c r="AM928" s="221"/>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2"/>
      <c r="BR928" s="151"/>
      <c r="BS928" s="151"/>
      <c r="BT928" s="151"/>
      <c r="BU928" s="151"/>
      <c r="BV928" s="151"/>
      <c r="BW928" s="1"/>
      <c r="BX928" s="1"/>
      <c r="BY928" s="1"/>
      <c r="BZ928" s="2"/>
    </row>
    <row r="929" spans="1:79" ht="51" hidden="1" customHeight="1">
      <c r="A929" s="185">
        <v>7</v>
      </c>
      <c r="B929" s="125"/>
      <c r="C929" s="186" t="s">
        <v>370</v>
      </c>
      <c r="D929" s="186"/>
      <c r="E929" s="186"/>
      <c r="F929" s="186"/>
      <c r="G929" s="186"/>
      <c r="H929" s="186"/>
      <c r="I929" s="186"/>
      <c r="J929" s="187" t="s">
        <v>362</v>
      </c>
      <c r="K929" s="187"/>
      <c r="L929" s="187"/>
      <c r="M929" s="187"/>
      <c r="N929" s="187"/>
      <c r="O929" s="128" t="s">
        <v>584</v>
      </c>
      <c r="P929" s="221"/>
      <c r="Q929" s="221"/>
      <c r="R929" s="221"/>
      <c r="S929" s="221"/>
      <c r="T929" s="221"/>
      <c r="U929" s="221"/>
      <c r="V929" s="221"/>
      <c r="W929" s="221"/>
      <c r="X929" s="221"/>
      <c r="Y929" s="221"/>
      <c r="Z929" s="221"/>
      <c r="AA929" s="221"/>
      <c r="AB929" s="221"/>
      <c r="AC929" s="221"/>
      <c r="AD929" s="221"/>
      <c r="AE929" s="221"/>
      <c r="AF929" s="221"/>
      <c r="AG929" s="221"/>
      <c r="AH929" s="221"/>
      <c r="AI929" s="221"/>
      <c r="AJ929" s="221"/>
      <c r="AK929" s="221"/>
      <c r="AL929" s="221"/>
      <c r="AM929" s="221"/>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2"/>
      <c r="BR929" s="182">
        <v>0</v>
      </c>
      <c r="BS929" s="183"/>
      <c r="BT929" s="183"/>
      <c r="BU929" s="183"/>
      <c r="BV929" s="184"/>
      <c r="BW929" s="1"/>
      <c r="BX929" s="1"/>
      <c r="BY929" s="1"/>
      <c r="BZ929" s="2"/>
    </row>
    <row r="930" spans="1:79" s="6" customFormat="1" ht="59.25" hidden="1" customHeight="1">
      <c r="A930" s="85">
        <v>0</v>
      </c>
      <c r="B930" s="86"/>
      <c r="C930" s="178" t="s">
        <v>465</v>
      </c>
      <c r="D930" s="178"/>
      <c r="E930" s="178"/>
      <c r="F930" s="178"/>
      <c r="G930" s="178"/>
      <c r="H930" s="178"/>
      <c r="I930" s="178"/>
      <c r="J930" s="179" t="s">
        <v>98</v>
      </c>
      <c r="K930" s="179"/>
      <c r="L930" s="179"/>
      <c r="M930" s="179"/>
      <c r="N930" s="179"/>
      <c r="O930" s="128"/>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1"/>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2"/>
      <c r="BR930" s="151"/>
      <c r="BS930" s="151"/>
      <c r="BT930" s="151"/>
      <c r="BU930" s="151"/>
      <c r="BV930" s="151"/>
      <c r="BW930" s="4"/>
      <c r="BX930" s="4"/>
      <c r="BY930" s="4"/>
      <c r="BZ930" s="5"/>
      <c r="CA930" s="6" t="s">
        <v>24</v>
      </c>
    </row>
    <row r="931" spans="1:79" s="6" customFormat="1" ht="12.6" hidden="1" customHeight="1">
      <c r="A931" s="85">
        <v>0</v>
      </c>
      <c r="B931" s="86"/>
      <c r="C931" s="178" t="s">
        <v>97</v>
      </c>
      <c r="D931" s="178"/>
      <c r="E931" s="178"/>
      <c r="F931" s="178"/>
      <c r="G931" s="178"/>
      <c r="H931" s="178"/>
      <c r="I931" s="178"/>
      <c r="J931" s="179" t="s">
        <v>98</v>
      </c>
      <c r="K931" s="179"/>
      <c r="L931" s="179"/>
      <c r="M931" s="179"/>
      <c r="N931" s="179"/>
      <c r="O931" s="128"/>
      <c r="P931" s="221"/>
      <c r="Q931" s="221"/>
      <c r="R931" s="221"/>
      <c r="S931" s="221"/>
      <c r="T931" s="221"/>
      <c r="U931" s="221"/>
      <c r="V931" s="221"/>
      <c r="W931" s="221"/>
      <c r="X931" s="221"/>
      <c r="Y931" s="221"/>
      <c r="Z931" s="221"/>
      <c r="AA931" s="221"/>
      <c r="AB931" s="221"/>
      <c r="AC931" s="221"/>
      <c r="AD931" s="221"/>
      <c r="AE931" s="221"/>
      <c r="AF931" s="221"/>
      <c r="AG931" s="221"/>
      <c r="AH931" s="221"/>
      <c r="AI931" s="221"/>
      <c r="AJ931" s="221"/>
      <c r="AK931" s="221"/>
      <c r="AL931" s="221"/>
      <c r="AM931" s="221"/>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2"/>
      <c r="BR931" s="151"/>
      <c r="BS931" s="151"/>
      <c r="BT931" s="151"/>
      <c r="BU931" s="151"/>
      <c r="BV931" s="151"/>
      <c r="BW931" s="4"/>
      <c r="BX931" s="4"/>
      <c r="BY931" s="4"/>
      <c r="BZ931" s="5"/>
      <c r="CA931" s="6" t="s">
        <v>24</v>
      </c>
    </row>
    <row r="932" spans="1:79" ht="66.599999999999994" hidden="1" customHeight="1">
      <c r="A932" s="245" t="s">
        <v>558</v>
      </c>
      <c r="B932" s="125"/>
      <c r="C932" s="186" t="s">
        <v>118</v>
      </c>
      <c r="D932" s="186"/>
      <c r="E932" s="186"/>
      <c r="F932" s="186"/>
      <c r="G932" s="186"/>
      <c r="H932" s="186"/>
      <c r="I932" s="186"/>
      <c r="J932" s="187" t="s">
        <v>100</v>
      </c>
      <c r="K932" s="187"/>
      <c r="L932" s="187"/>
      <c r="M932" s="187"/>
      <c r="N932" s="187"/>
      <c r="O932" s="128"/>
      <c r="P932" s="221"/>
      <c r="Q932" s="221"/>
      <c r="R932" s="221"/>
      <c r="S932" s="221"/>
      <c r="T932" s="221"/>
      <c r="U932" s="221"/>
      <c r="V932" s="221"/>
      <c r="W932" s="221"/>
      <c r="X932" s="221"/>
      <c r="Y932" s="221"/>
      <c r="Z932" s="221"/>
      <c r="AA932" s="221"/>
      <c r="AB932" s="221"/>
      <c r="AC932" s="221"/>
      <c r="AD932" s="221"/>
      <c r="AE932" s="221"/>
      <c r="AF932" s="221"/>
      <c r="AG932" s="221"/>
      <c r="AH932" s="221"/>
      <c r="AI932" s="221"/>
      <c r="AJ932" s="221"/>
      <c r="AK932" s="221"/>
      <c r="AL932" s="221"/>
      <c r="AM932" s="221"/>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2"/>
      <c r="BR932" s="182">
        <v>0</v>
      </c>
      <c r="BS932" s="183"/>
      <c r="BT932" s="183"/>
      <c r="BU932" s="183"/>
      <c r="BV932" s="184"/>
      <c r="BW932" s="1"/>
      <c r="BX932" s="1"/>
      <c r="BY932" s="1"/>
      <c r="BZ932" s="2"/>
    </row>
    <row r="933" spans="1:79" ht="13.5" hidden="1" customHeight="1">
      <c r="A933" s="85">
        <v>0</v>
      </c>
      <c r="B933" s="86"/>
      <c r="C933" s="178" t="s">
        <v>198</v>
      </c>
      <c r="D933" s="178"/>
      <c r="E933" s="178"/>
      <c r="F933" s="178"/>
      <c r="G933" s="178"/>
      <c r="H933" s="178"/>
      <c r="I933" s="178"/>
      <c r="J933" s="179" t="s">
        <v>98</v>
      </c>
      <c r="K933" s="179"/>
      <c r="L933" s="179"/>
      <c r="M933" s="179"/>
      <c r="N933" s="179"/>
      <c r="O933" s="128"/>
      <c r="P933" s="221"/>
      <c r="Q933" s="221"/>
      <c r="R933" s="221"/>
      <c r="S933" s="221"/>
      <c r="T933" s="221"/>
      <c r="U933" s="221"/>
      <c r="V933" s="221"/>
      <c r="W933" s="221"/>
      <c r="X933" s="221"/>
      <c r="Y933" s="221"/>
      <c r="Z933" s="221"/>
      <c r="AA933" s="221"/>
      <c r="AB933" s="221"/>
      <c r="AC933" s="221"/>
      <c r="AD933" s="221"/>
      <c r="AE933" s="221"/>
      <c r="AF933" s="221"/>
      <c r="AG933" s="221"/>
      <c r="AH933" s="221"/>
      <c r="AI933" s="221"/>
      <c r="AJ933" s="221"/>
      <c r="AK933" s="221"/>
      <c r="AL933" s="221"/>
      <c r="AM933" s="221"/>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2"/>
      <c r="BR933" s="151"/>
      <c r="BS933" s="151"/>
      <c r="BT933" s="151"/>
      <c r="BU933" s="151"/>
      <c r="BV933" s="151"/>
      <c r="BW933" s="1"/>
      <c r="BX933" s="1"/>
      <c r="BY933" s="1"/>
      <c r="BZ933" s="2"/>
    </row>
    <row r="934" spans="1:79" ht="50.25" hidden="1" customHeight="1">
      <c r="A934" s="185">
        <v>8</v>
      </c>
      <c r="B934" s="125"/>
      <c r="C934" s="186" t="s">
        <v>227</v>
      </c>
      <c r="D934" s="186"/>
      <c r="E934" s="186"/>
      <c r="F934" s="186"/>
      <c r="G934" s="186"/>
      <c r="H934" s="186"/>
      <c r="I934" s="186"/>
      <c r="J934" s="187" t="s">
        <v>103</v>
      </c>
      <c r="K934" s="187"/>
      <c r="L934" s="187"/>
      <c r="M934" s="187"/>
      <c r="N934" s="187"/>
      <c r="O934" s="128"/>
      <c r="P934" s="221"/>
      <c r="Q934" s="221"/>
      <c r="R934" s="221"/>
      <c r="S934" s="221"/>
      <c r="T934" s="221"/>
      <c r="U934" s="221"/>
      <c r="V934" s="221"/>
      <c r="W934" s="221"/>
      <c r="X934" s="221"/>
      <c r="Y934" s="221"/>
      <c r="Z934" s="221"/>
      <c r="AA934" s="221"/>
      <c r="AB934" s="221"/>
      <c r="AC934" s="221"/>
      <c r="AD934" s="221"/>
      <c r="AE934" s="221"/>
      <c r="AF934" s="221"/>
      <c r="AG934" s="221"/>
      <c r="AH934" s="221"/>
      <c r="AI934" s="221"/>
      <c r="AJ934" s="221"/>
      <c r="AK934" s="221"/>
      <c r="AL934" s="221"/>
      <c r="AM934" s="221"/>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2"/>
      <c r="BR934" s="182">
        <v>0</v>
      </c>
      <c r="BS934" s="183"/>
      <c r="BT934" s="183"/>
      <c r="BU934" s="183"/>
      <c r="BV934" s="184"/>
      <c r="BW934" s="1"/>
      <c r="BX934" s="1"/>
      <c r="BY934" s="1"/>
      <c r="BZ934" s="2"/>
    </row>
    <row r="935" spans="1:79" ht="64.5" hidden="1" customHeight="1">
      <c r="A935" s="185">
        <v>8</v>
      </c>
      <c r="B935" s="125"/>
      <c r="C935" s="186" t="s">
        <v>228</v>
      </c>
      <c r="D935" s="186"/>
      <c r="E935" s="186"/>
      <c r="F935" s="186"/>
      <c r="G935" s="186"/>
      <c r="H935" s="186"/>
      <c r="I935" s="186"/>
      <c r="J935" s="187" t="s">
        <v>229</v>
      </c>
      <c r="K935" s="187"/>
      <c r="L935" s="187"/>
      <c r="M935" s="187"/>
      <c r="N935" s="187"/>
      <c r="O935" s="128"/>
      <c r="P935" s="221"/>
      <c r="Q935" s="221"/>
      <c r="R935" s="221"/>
      <c r="S935" s="221"/>
      <c r="T935" s="221"/>
      <c r="U935" s="221"/>
      <c r="V935" s="221"/>
      <c r="W935" s="221"/>
      <c r="X935" s="221"/>
      <c r="Y935" s="221"/>
      <c r="Z935" s="221"/>
      <c r="AA935" s="221"/>
      <c r="AB935" s="221"/>
      <c r="AC935" s="221"/>
      <c r="AD935" s="221"/>
      <c r="AE935" s="221"/>
      <c r="AF935" s="221"/>
      <c r="AG935" s="221"/>
      <c r="AH935" s="221"/>
      <c r="AI935" s="221"/>
      <c r="AJ935" s="221"/>
      <c r="AK935" s="221"/>
      <c r="AL935" s="221"/>
      <c r="AM935" s="221"/>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2"/>
      <c r="BR935" s="182">
        <v>0</v>
      </c>
      <c r="BS935" s="183"/>
      <c r="BT935" s="183"/>
      <c r="BU935" s="183"/>
      <c r="BV935" s="184"/>
      <c r="BW935" s="1"/>
      <c r="BX935" s="1"/>
      <c r="BY935" s="1"/>
      <c r="BZ935" s="2"/>
    </row>
    <row r="936" spans="1:79" ht="25.5" hidden="1" customHeight="1">
      <c r="A936" s="85">
        <v>0</v>
      </c>
      <c r="B936" s="86"/>
      <c r="C936" s="178" t="s">
        <v>281</v>
      </c>
      <c r="D936" s="178"/>
      <c r="E936" s="178"/>
      <c r="F936" s="178"/>
      <c r="G936" s="178"/>
      <c r="H936" s="178"/>
      <c r="I936" s="178"/>
      <c r="J936" s="179" t="s">
        <v>98</v>
      </c>
      <c r="K936" s="179"/>
      <c r="L936" s="179"/>
      <c r="M936" s="179"/>
      <c r="N936" s="179"/>
      <c r="O936" s="128"/>
      <c r="P936" s="221"/>
      <c r="Q936" s="221"/>
      <c r="R936" s="221"/>
      <c r="S936" s="221"/>
      <c r="T936" s="221"/>
      <c r="U936" s="221"/>
      <c r="V936" s="221"/>
      <c r="W936" s="221"/>
      <c r="X936" s="221"/>
      <c r="Y936" s="221"/>
      <c r="Z936" s="221"/>
      <c r="AA936" s="221"/>
      <c r="AB936" s="221"/>
      <c r="AC936" s="221"/>
      <c r="AD936" s="221"/>
      <c r="AE936" s="221"/>
      <c r="AF936" s="221"/>
      <c r="AG936" s="221"/>
      <c r="AH936" s="221"/>
      <c r="AI936" s="221"/>
      <c r="AJ936" s="221"/>
      <c r="AK936" s="221"/>
      <c r="AL936" s="221"/>
      <c r="AM936" s="221"/>
      <c r="AN936" s="221"/>
      <c r="AO936" s="221"/>
      <c r="AP936" s="221"/>
      <c r="AQ936" s="221"/>
      <c r="AR936" s="221"/>
      <c r="AS936" s="221"/>
      <c r="AT936" s="221"/>
      <c r="AU936" s="221"/>
      <c r="AV936" s="221"/>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2"/>
      <c r="BR936" s="151"/>
      <c r="BS936" s="151"/>
      <c r="BT936" s="151"/>
      <c r="BU936" s="151"/>
      <c r="BV936" s="151"/>
      <c r="BW936" s="1"/>
      <c r="BX936" s="1"/>
      <c r="BY936" s="1"/>
      <c r="BZ936" s="2"/>
    </row>
    <row r="937" spans="1:79" ht="49.5" hidden="1" customHeight="1">
      <c r="A937" s="185">
        <v>8</v>
      </c>
      <c r="B937" s="125"/>
      <c r="C937" s="186" t="s">
        <v>305</v>
      </c>
      <c r="D937" s="186"/>
      <c r="E937" s="186"/>
      <c r="F937" s="186"/>
      <c r="G937" s="186"/>
      <c r="H937" s="186"/>
      <c r="I937" s="186"/>
      <c r="J937" s="187" t="s">
        <v>100</v>
      </c>
      <c r="K937" s="187"/>
      <c r="L937" s="187"/>
      <c r="M937" s="187"/>
      <c r="N937" s="187"/>
      <c r="O937" s="128"/>
      <c r="P937" s="221"/>
      <c r="Q937" s="221"/>
      <c r="R937" s="221"/>
      <c r="S937" s="221"/>
      <c r="T937" s="221"/>
      <c r="U937" s="221"/>
      <c r="V937" s="221"/>
      <c r="W937" s="221"/>
      <c r="X937" s="221"/>
      <c r="Y937" s="221"/>
      <c r="Z937" s="221"/>
      <c r="AA937" s="221"/>
      <c r="AB937" s="221"/>
      <c r="AC937" s="221"/>
      <c r="AD937" s="221"/>
      <c r="AE937" s="221"/>
      <c r="AF937" s="221"/>
      <c r="AG937" s="221"/>
      <c r="AH937" s="221"/>
      <c r="AI937" s="221"/>
      <c r="AJ937" s="221"/>
      <c r="AK937" s="221"/>
      <c r="AL937" s="221"/>
      <c r="AM937" s="221"/>
      <c r="AN937" s="221"/>
      <c r="AO937" s="221"/>
      <c r="AP937" s="221"/>
      <c r="AQ937" s="221"/>
      <c r="AR937" s="221"/>
      <c r="AS937" s="221"/>
      <c r="AT937" s="221"/>
      <c r="AU937" s="221"/>
      <c r="AV937" s="221"/>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2"/>
      <c r="BR937" s="182">
        <v>0</v>
      </c>
      <c r="BS937" s="183"/>
      <c r="BT937" s="183"/>
      <c r="BU937" s="183"/>
      <c r="BV937" s="184"/>
      <c r="BW937" s="1"/>
      <c r="BX937" s="1"/>
      <c r="BY937" s="1"/>
      <c r="BZ937" s="2"/>
    </row>
    <row r="938" spans="1:79" ht="15.75" hidden="1" customHeight="1">
      <c r="A938" s="85">
        <v>0</v>
      </c>
      <c r="B938" s="86"/>
      <c r="C938" s="178" t="s">
        <v>360</v>
      </c>
      <c r="D938" s="178"/>
      <c r="E938" s="178"/>
      <c r="F938" s="178"/>
      <c r="G938" s="178"/>
      <c r="H938" s="178"/>
      <c r="I938" s="178"/>
      <c r="J938" s="179" t="s">
        <v>98</v>
      </c>
      <c r="K938" s="179"/>
      <c r="L938" s="179"/>
      <c r="M938" s="179"/>
      <c r="N938" s="179"/>
      <c r="O938" s="128"/>
      <c r="P938" s="221"/>
      <c r="Q938" s="221"/>
      <c r="R938" s="221"/>
      <c r="S938" s="221"/>
      <c r="T938" s="221"/>
      <c r="U938" s="221"/>
      <c r="V938" s="221"/>
      <c r="W938" s="221"/>
      <c r="X938" s="221"/>
      <c r="Y938" s="221"/>
      <c r="Z938" s="221"/>
      <c r="AA938" s="221"/>
      <c r="AB938" s="221"/>
      <c r="AC938" s="221"/>
      <c r="AD938" s="221"/>
      <c r="AE938" s="221"/>
      <c r="AF938" s="221"/>
      <c r="AG938" s="221"/>
      <c r="AH938" s="221"/>
      <c r="AI938" s="221"/>
      <c r="AJ938" s="221"/>
      <c r="AK938" s="221"/>
      <c r="AL938" s="221"/>
      <c r="AM938" s="221"/>
      <c r="AN938" s="221"/>
      <c r="AO938" s="221"/>
      <c r="AP938" s="221"/>
      <c r="AQ938" s="221"/>
      <c r="AR938" s="221"/>
      <c r="AS938" s="221"/>
      <c r="AT938" s="221"/>
      <c r="AU938" s="221"/>
      <c r="AV938" s="221"/>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2"/>
      <c r="BR938" s="151"/>
      <c r="BS938" s="151"/>
      <c r="BT938" s="151"/>
      <c r="BU938" s="151"/>
      <c r="BV938" s="151"/>
      <c r="BW938" s="1"/>
      <c r="BX938" s="1"/>
      <c r="BY938" s="1"/>
      <c r="BZ938" s="2"/>
    </row>
    <row r="939" spans="1:79" ht="42.95" hidden="1" customHeight="1">
      <c r="A939" s="185">
        <v>8</v>
      </c>
      <c r="B939" s="125"/>
      <c r="C939" s="186" t="s">
        <v>371</v>
      </c>
      <c r="D939" s="186"/>
      <c r="E939" s="186"/>
      <c r="F939" s="186"/>
      <c r="G939" s="186"/>
      <c r="H939" s="186"/>
      <c r="I939" s="186"/>
      <c r="J939" s="187" t="s">
        <v>362</v>
      </c>
      <c r="K939" s="187"/>
      <c r="L939" s="187"/>
      <c r="M939" s="187"/>
      <c r="N939" s="187"/>
      <c r="O939" s="128"/>
      <c r="P939" s="221"/>
      <c r="Q939" s="221"/>
      <c r="R939" s="221"/>
      <c r="S939" s="221"/>
      <c r="T939" s="221"/>
      <c r="U939" s="221"/>
      <c r="V939" s="221"/>
      <c r="W939" s="221"/>
      <c r="X939" s="221"/>
      <c r="Y939" s="221"/>
      <c r="Z939" s="221"/>
      <c r="AA939" s="221"/>
      <c r="AB939" s="221"/>
      <c r="AC939" s="221"/>
      <c r="AD939" s="221"/>
      <c r="AE939" s="221"/>
      <c r="AF939" s="221"/>
      <c r="AG939" s="221"/>
      <c r="AH939" s="221"/>
      <c r="AI939" s="221"/>
      <c r="AJ939" s="221"/>
      <c r="AK939" s="221"/>
      <c r="AL939" s="221"/>
      <c r="AM939" s="221"/>
      <c r="AN939" s="221"/>
      <c r="AO939" s="221"/>
      <c r="AP939" s="221"/>
      <c r="AQ939" s="221"/>
      <c r="AR939" s="221"/>
      <c r="AS939" s="221"/>
      <c r="AT939" s="221"/>
      <c r="AU939" s="221"/>
      <c r="AV939" s="221"/>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2"/>
      <c r="BR939" s="182">
        <v>0</v>
      </c>
      <c r="BS939" s="183"/>
      <c r="BT939" s="183"/>
      <c r="BU939" s="183"/>
      <c r="BV939" s="184"/>
      <c r="BW939" s="1"/>
      <c r="BX939" s="1"/>
      <c r="BY939" s="1"/>
      <c r="BZ939" s="2"/>
    </row>
    <row r="940" spans="1:79" s="6" customFormat="1" ht="27.75" customHeight="1">
      <c r="A940" s="85">
        <v>0</v>
      </c>
      <c r="B940" s="86"/>
      <c r="C940" s="178" t="s">
        <v>466</v>
      </c>
      <c r="D940" s="178"/>
      <c r="E940" s="178"/>
      <c r="F940" s="178"/>
      <c r="G940" s="178"/>
      <c r="H940" s="178"/>
      <c r="I940" s="178"/>
      <c r="J940" s="179" t="s">
        <v>98</v>
      </c>
      <c r="K940" s="179"/>
      <c r="L940" s="179"/>
      <c r="M940" s="179"/>
      <c r="N940" s="179"/>
      <c r="O940" s="128"/>
      <c r="P940" s="221"/>
      <c r="Q940" s="221"/>
      <c r="R940" s="221"/>
      <c r="S940" s="221"/>
      <c r="T940" s="221"/>
      <c r="U940" s="221"/>
      <c r="V940" s="221"/>
      <c r="W940" s="221"/>
      <c r="X940" s="221"/>
      <c r="Y940" s="221"/>
      <c r="Z940" s="221"/>
      <c r="AA940" s="221"/>
      <c r="AB940" s="221"/>
      <c r="AC940" s="221"/>
      <c r="AD940" s="221"/>
      <c r="AE940" s="221"/>
      <c r="AF940" s="221"/>
      <c r="AG940" s="221"/>
      <c r="AH940" s="221"/>
      <c r="AI940" s="221"/>
      <c r="AJ940" s="221"/>
      <c r="AK940" s="221"/>
      <c r="AL940" s="221"/>
      <c r="AM940" s="221"/>
      <c r="AN940" s="221"/>
      <c r="AO940" s="221"/>
      <c r="AP940" s="221"/>
      <c r="AQ940" s="221"/>
      <c r="AR940" s="221"/>
      <c r="AS940" s="221"/>
      <c r="AT940" s="221"/>
      <c r="AU940" s="221"/>
      <c r="AV940" s="221"/>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2"/>
      <c r="BR940" s="151"/>
      <c r="BS940" s="151"/>
      <c r="BT940" s="151"/>
      <c r="BU940" s="151"/>
      <c r="BV940" s="151"/>
      <c r="BW940" s="4"/>
      <c r="BX940" s="4"/>
      <c r="BY940" s="4"/>
      <c r="BZ940" s="5"/>
      <c r="CA940" s="6" t="s">
        <v>24</v>
      </c>
    </row>
    <row r="941" spans="1:79" s="6" customFormat="1" ht="18" customHeight="1">
      <c r="A941" s="85">
        <v>0</v>
      </c>
      <c r="B941" s="86"/>
      <c r="C941" s="178" t="s">
        <v>97</v>
      </c>
      <c r="D941" s="178"/>
      <c r="E941" s="178"/>
      <c r="F941" s="178"/>
      <c r="G941" s="178"/>
      <c r="H941" s="178"/>
      <c r="I941" s="178"/>
      <c r="J941" s="179" t="s">
        <v>98</v>
      </c>
      <c r="K941" s="179"/>
      <c r="L941" s="179"/>
      <c r="M941" s="179"/>
      <c r="N941" s="179"/>
      <c r="O941" s="128"/>
      <c r="P941" s="221"/>
      <c r="Q941" s="221"/>
      <c r="R941" s="221"/>
      <c r="S941" s="221"/>
      <c r="T941" s="221"/>
      <c r="U941" s="221"/>
      <c r="V941" s="221"/>
      <c r="W941" s="221"/>
      <c r="X941" s="221"/>
      <c r="Y941" s="221"/>
      <c r="Z941" s="221"/>
      <c r="AA941" s="221"/>
      <c r="AB941" s="221"/>
      <c r="AC941" s="221"/>
      <c r="AD941" s="221"/>
      <c r="AE941" s="221"/>
      <c r="AF941" s="221"/>
      <c r="AG941" s="221"/>
      <c r="AH941" s="221"/>
      <c r="AI941" s="221"/>
      <c r="AJ941" s="221"/>
      <c r="AK941" s="221"/>
      <c r="AL941" s="221"/>
      <c r="AM941" s="221"/>
      <c r="AN941" s="221"/>
      <c r="AO941" s="221"/>
      <c r="AP941" s="221"/>
      <c r="AQ941" s="221"/>
      <c r="AR941" s="221"/>
      <c r="AS941" s="221"/>
      <c r="AT941" s="221"/>
      <c r="AU941" s="221"/>
      <c r="AV941" s="221"/>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2"/>
      <c r="BR941" s="151"/>
      <c r="BS941" s="151"/>
      <c r="BT941" s="151"/>
      <c r="BU941" s="151"/>
      <c r="BV941" s="151"/>
      <c r="BW941" s="4"/>
      <c r="BX941" s="4"/>
      <c r="BY941" s="4"/>
      <c r="BZ941" s="5"/>
      <c r="CA941" s="6" t="s">
        <v>24</v>
      </c>
    </row>
    <row r="942" spans="1:79" ht="44.25" customHeight="1">
      <c r="A942" s="185" t="s">
        <v>559</v>
      </c>
      <c r="B942" s="125"/>
      <c r="C942" s="186" t="s">
        <v>119</v>
      </c>
      <c r="D942" s="186"/>
      <c r="E942" s="186"/>
      <c r="F942" s="186"/>
      <c r="G942" s="186"/>
      <c r="H942" s="186"/>
      <c r="I942" s="186"/>
      <c r="J942" s="187" t="s">
        <v>100</v>
      </c>
      <c r="K942" s="187"/>
      <c r="L942" s="187"/>
      <c r="M942" s="187"/>
      <c r="N942" s="187"/>
      <c r="O942" s="229" t="s">
        <v>590</v>
      </c>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c r="AL942" s="230"/>
      <c r="AM942" s="230"/>
      <c r="AN942" s="230"/>
      <c r="AO942" s="230"/>
      <c r="AP942" s="230"/>
      <c r="AQ942" s="230"/>
      <c r="AR942" s="230"/>
      <c r="AS942" s="230"/>
      <c r="AT942" s="230"/>
      <c r="AU942" s="230"/>
      <c r="AV942" s="230"/>
      <c r="AW942" s="230"/>
      <c r="AX942" s="230"/>
      <c r="AY942" s="230"/>
      <c r="AZ942" s="230"/>
      <c r="BA942" s="230"/>
      <c r="BB942" s="230"/>
      <c r="BC942" s="230"/>
      <c r="BD942" s="230"/>
      <c r="BE942" s="230"/>
      <c r="BF942" s="230"/>
      <c r="BG942" s="230"/>
      <c r="BH942" s="230"/>
      <c r="BI942" s="230"/>
      <c r="BJ942" s="230"/>
      <c r="BK942" s="230"/>
      <c r="BL942" s="230"/>
      <c r="BM942" s="230"/>
      <c r="BN942" s="230"/>
      <c r="BO942" s="230"/>
      <c r="BP942" s="230"/>
      <c r="BQ942" s="231"/>
      <c r="BR942" s="182">
        <v>-1150</v>
      </c>
      <c r="BS942" s="183"/>
      <c r="BT942" s="183"/>
      <c r="BU942" s="183"/>
      <c r="BV942" s="184"/>
      <c r="BW942" s="1"/>
      <c r="BX942" s="1"/>
      <c r="BY942" s="1"/>
      <c r="BZ942" s="2"/>
    </row>
    <row r="943" spans="1:79" ht="25.5" customHeight="1">
      <c r="A943" s="85">
        <v>0</v>
      </c>
      <c r="B943" s="86"/>
      <c r="C943" s="178" t="s">
        <v>198</v>
      </c>
      <c r="D943" s="178"/>
      <c r="E943" s="178"/>
      <c r="F943" s="178"/>
      <c r="G943" s="178"/>
      <c r="H943" s="178"/>
      <c r="I943" s="178"/>
      <c r="J943" s="179" t="s">
        <v>98</v>
      </c>
      <c r="K943" s="179"/>
      <c r="L943" s="179"/>
      <c r="M943" s="179"/>
      <c r="N943" s="179"/>
      <c r="O943" s="229"/>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c r="AL943" s="230"/>
      <c r="AM943" s="230"/>
      <c r="AN943" s="230"/>
      <c r="AO943" s="230"/>
      <c r="AP943" s="230"/>
      <c r="AQ943" s="230"/>
      <c r="AR943" s="230"/>
      <c r="AS943" s="230"/>
      <c r="AT943" s="230"/>
      <c r="AU943" s="230"/>
      <c r="AV943" s="230"/>
      <c r="AW943" s="230"/>
      <c r="AX943" s="230"/>
      <c r="AY943" s="230"/>
      <c r="AZ943" s="230"/>
      <c r="BA943" s="230"/>
      <c r="BB943" s="230"/>
      <c r="BC943" s="230"/>
      <c r="BD943" s="230"/>
      <c r="BE943" s="230"/>
      <c r="BF943" s="230"/>
      <c r="BG943" s="230"/>
      <c r="BH943" s="230"/>
      <c r="BI943" s="230"/>
      <c r="BJ943" s="230"/>
      <c r="BK943" s="230"/>
      <c r="BL943" s="230"/>
      <c r="BM943" s="230"/>
      <c r="BN943" s="230"/>
      <c r="BO943" s="230"/>
      <c r="BP943" s="230"/>
      <c r="BQ943" s="231"/>
      <c r="BR943" s="151"/>
      <c r="BS943" s="151"/>
      <c r="BT943" s="151"/>
      <c r="BU943" s="151"/>
      <c r="BV943" s="151"/>
      <c r="BW943" s="1"/>
      <c r="BX943" s="1"/>
      <c r="BY943" s="1"/>
      <c r="BZ943" s="2"/>
    </row>
    <row r="944" spans="1:79" ht="66" customHeight="1">
      <c r="A944" s="185" t="s">
        <v>559</v>
      </c>
      <c r="B944" s="125"/>
      <c r="C944" s="186" t="s">
        <v>230</v>
      </c>
      <c r="D944" s="186"/>
      <c r="E944" s="186"/>
      <c r="F944" s="186"/>
      <c r="G944" s="186"/>
      <c r="H944" s="186"/>
      <c r="I944" s="186"/>
      <c r="J944" s="187" t="s">
        <v>217</v>
      </c>
      <c r="K944" s="187"/>
      <c r="L944" s="187"/>
      <c r="M944" s="187"/>
      <c r="N944" s="187"/>
      <c r="O944" s="229" t="s">
        <v>610</v>
      </c>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R944" s="230"/>
      <c r="AS944" s="230"/>
      <c r="AT944" s="230"/>
      <c r="AU944" s="230"/>
      <c r="AV944" s="230"/>
      <c r="AW944" s="230"/>
      <c r="AX944" s="230"/>
      <c r="AY944" s="230"/>
      <c r="AZ944" s="230"/>
      <c r="BA944" s="230"/>
      <c r="BB944" s="230"/>
      <c r="BC944" s="230"/>
      <c r="BD944" s="230"/>
      <c r="BE944" s="230"/>
      <c r="BF944" s="230"/>
      <c r="BG944" s="230"/>
      <c r="BH944" s="230"/>
      <c r="BI944" s="230"/>
      <c r="BJ944" s="230"/>
      <c r="BK944" s="230"/>
      <c r="BL944" s="230"/>
      <c r="BM944" s="230"/>
      <c r="BN944" s="230"/>
      <c r="BO944" s="230"/>
      <c r="BP944" s="230"/>
      <c r="BQ944" s="231"/>
      <c r="BR944" s="182">
        <v>9</v>
      </c>
      <c r="BS944" s="183"/>
      <c r="BT944" s="183"/>
      <c r="BU944" s="183"/>
      <c r="BV944" s="184"/>
      <c r="BW944" s="1"/>
      <c r="BX944" s="1"/>
      <c r="BY944" s="1"/>
      <c r="BZ944" s="2"/>
    </row>
    <row r="945" spans="1:79" ht="18" customHeight="1">
      <c r="A945" s="85">
        <v>0</v>
      </c>
      <c r="B945" s="86"/>
      <c r="C945" s="178" t="s">
        <v>281</v>
      </c>
      <c r="D945" s="178"/>
      <c r="E945" s="178"/>
      <c r="F945" s="178"/>
      <c r="G945" s="178"/>
      <c r="H945" s="178"/>
      <c r="I945" s="178"/>
      <c r="J945" s="179" t="s">
        <v>98</v>
      </c>
      <c r="K945" s="179"/>
      <c r="L945" s="179"/>
      <c r="M945" s="179"/>
      <c r="N945" s="179"/>
      <c r="O945" s="229"/>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c r="AQ945" s="230"/>
      <c r="AR945" s="230"/>
      <c r="AS945" s="230"/>
      <c r="AT945" s="230"/>
      <c r="AU945" s="230"/>
      <c r="AV945" s="230"/>
      <c r="AW945" s="230"/>
      <c r="AX945" s="230"/>
      <c r="AY945" s="230"/>
      <c r="AZ945" s="230"/>
      <c r="BA945" s="230"/>
      <c r="BB945" s="230"/>
      <c r="BC945" s="230"/>
      <c r="BD945" s="230"/>
      <c r="BE945" s="230"/>
      <c r="BF945" s="230"/>
      <c r="BG945" s="230"/>
      <c r="BH945" s="230"/>
      <c r="BI945" s="230"/>
      <c r="BJ945" s="230"/>
      <c r="BK945" s="230"/>
      <c r="BL945" s="230"/>
      <c r="BM945" s="230"/>
      <c r="BN945" s="230"/>
      <c r="BO945" s="230"/>
      <c r="BP945" s="230"/>
      <c r="BQ945" s="231"/>
      <c r="BR945" s="151"/>
      <c r="BS945" s="151"/>
      <c r="BT945" s="151"/>
      <c r="BU945" s="151"/>
      <c r="BV945" s="151"/>
      <c r="BW945" s="1"/>
      <c r="BX945" s="1"/>
      <c r="BY945" s="1"/>
      <c r="BZ945" s="2"/>
    </row>
    <row r="946" spans="1:79" ht="48" customHeight="1">
      <c r="A946" s="185" t="s">
        <v>559</v>
      </c>
      <c r="B946" s="125"/>
      <c r="C946" s="186" t="s">
        <v>306</v>
      </c>
      <c r="D946" s="186"/>
      <c r="E946" s="186"/>
      <c r="F946" s="186"/>
      <c r="G946" s="186"/>
      <c r="H946" s="186"/>
      <c r="I946" s="186"/>
      <c r="J946" s="187" t="s">
        <v>100</v>
      </c>
      <c r="K946" s="187"/>
      <c r="L946" s="187"/>
      <c r="M946" s="187"/>
      <c r="N946" s="187"/>
      <c r="O946" s="229" t="s">
        <v>611</v>
      </c>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230"/>
      <c r="AK946" s="230"/>
      <c r="AL946" s="230"/>
      <c r="AM946" s="230"/>
      <c r="AN946" s="230"/>
      <c r="AO946" s="230"/>
      <c r="AP946" s="230"/>
      <c r="AQ946" s="230"/>
      <c r="AR946" s="230"/>
      <c r="AS946" s="230"/>
      <c r="AT946" s="230"/>
      <c r="AU946" s="230"/>
      <c r="AV946" s="230"/>
      <c r="AW946" s="230"/>
      <c r="AX946" s="230"/>
      <c r="AY946" s="230"/>
      <c r="AZ946" s="230"/>
      <c r="BA946" s="230"/>
      <c r="BB946" s="230"/>
      <c r="BC946" s="230"/>
      <c r="BD946" s="230"/>
      <c r="BE946" s="230"/>
      <c r="BF946" s="230"/>
      <c r="BG946" s="230"/>
      <c r="BH946" s="230"/>
      <c r="BI946" s="230"/>
      <c r="BJ946" s="230"/>
      <c r="BK946" s="230"/>
      <c r="BL946" s="230"/>
      <c r="BM946" s="230"/>
      <c r="BN946" s="230"/>
      <c r="BO946" s="230"/>
      <c r="BP946" s="230"/>
      <c r="BQ946" s="231"/>
      <c r="BR946" s="182">
        <v>-49845.83</v>
      </c>
      <c r="BS946" s="183"/>
      <c r="BT946" s="183"/>
      <c r="BU946" s="183"/>
      <c r="BV946" s="184"/>
      <c r="BW946" s="1"/>
      <c r="BX946" s="1"/>
      <c r="BY946" s="1"/>
      <c r="BZ946" s="2"/>
    </row>
    <row r="947" spans="1:79" ht="21.6" hidden="1" customHeight="1">
      <c r="A947" s="85">
        <v>0</v>
      </c>
      <c r="B947" s="86"/>
      <c r="C947" s="178" t="s">
        <v>360</v>
      </c>
      <c r="D947" s="178"/>
      <c r="E947" s="178"/>
      <c r="F947" s="178"/>
      <c r="G947" s="178"/>
      <c r="H947" s="178"/>
      <c r="I947" s="178"/>
      <c r="J947" s="179" t="s">
        <v>98</v>
      </c>
      <c r="K947" s="179"/>
      <c r="L947" s="179"/>
      <c r="M947" s="179"/>
      <c r="N947" s="179"/>
      <c r="O947" s="229"/>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230"/>
      <c r="AK947" s="230"/>
      <c r="AL947" s="230"/>
      <c r="AM947" s="230"/>
      <c r="AN947" s="230"/>
      <c r="AO947" s="230"/>
      <c r="AP947" s="230"/>
      <c r="AQ947" s="230"/>
      <c r="AR947" s="230"/>
      <c r="AS947" s="230"/>
      <c r="AT947" s="230"/>
      <c r="AU947" s="230"/>
      <c r="AV947" s="230"/>
      <c r="AW947" s="230"/>
      <c r="AX947" s="230"/>
      <c r="AY947" s="230"/>
      <c r="AZ947" s="230"/>
      <c r="BA947" s="230"/>
      <c r="BB947" s="230"/>
      <c r="BC947" s="230"/>
      <c r="BD947" s="230"/>
      <c r="BE947" s="230"/>
      <c r="BF947" s="230"/>
      <c r="BG947" s="230"/>
      <c r="BH947" s="230"/>
      <c r="BI947" s="230"/>
      <c r="BJ947" s="230"/>
      <c r="BK947" s="230"/>
      <c r="BL947" s="230"/>
      <c r="BM947" s="230"/>
      <c r="BN947" s="230"/>
      <c r="BO947" s="230"/>
      <c r="BP947" s="230"/>
      <c r="BQ947" s="231"/>
      <c r="BR947" s="151"/>
      <c r="BS947" s="151"/>
      <c r="BT947" s="151"/>
      <c r="BU947" s="151"/>
      <c r="BV947" s="151"/>
      <c r="BW947" s="1"/>
      <c r="BX947" s="1"/>
      <c r="BY947" s="1"/>
      <c r="BZ947" s="2"/>
    </row>
    <row r="948" spans="1:79" ht="55.5" hidden="1" customHeight="1">
      <c r="A948" s="185" t="s">
        <v>559</v>
      </c>
      <c r="B948" s="125"/>
      <c r="C948" s="186" t="s">
        <v>372</v>
      </c>
      <c r="D948" s="186"/>
      <c r="E948" s="186"/>
      <c r="F948" s="186"/>
      <c r="G948" s="186"/>
      <c r="H948" s="186"/>
      <c r="I948" s="186"/>
      <c r="J948" s="187" t="s">
        <v>362</v>
      </c>
      <c r="K948" s="187"/>
      <c r="L948" s="187"/>
      <c r="M948" s="187"/>
      <c r="N948" s="187"/>
      <c r="O948" s="229"/>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c r="AL948" s="230"/>
      <c r="AM948" s="230"/>
      <c r="AN948" s="230"/>
      <c r="AO948" s="230"/>
      <c r="AP948" s="230"/>
      <c r="AQ948" s="230"/>
      <c r="AR948" s="230"/>
      <c r="AS948" s="230"/>
      <c r="AT948" s="230"/>
      <c r="AU948" s="230"/>
      <c r="AV948" s="230"/>
      <c r="AW948" s="230"/>
      <c r="AX948" s="230"/>
      <c r="AY948" s="230"/>
      <c r="AZ948" s="230"/>
      <c r="BA948" s="230"/>
      <c r="BB948" s="230"/>
      <c r="BC948" s="230"/>
      <c r="BD948" s="230"/>
      <c r="BE948" s="230"/>
      <c r="BF948" s="230"/>
      <c r="BG948" s="230"/>
      <c r="BH948" s="230"/>
      <c r="BI948" s="230"/>
      <c r="BJ948" s="230"/>
      <c r="BK948" s="230"/>
      <c r="BL948" s="230"/>
      <c r="BM948" s="230"/>
      <c r="BN948" s="230"/>
      <c r="BO948" s="230"/>
      <c r="BP948" s="230"/>
      <c r="BQ948" s="231"/>
      <c r="BR948" s="182">
        <v>0</v>
      </c>
      <c r="BS948" s="183"/>
      <c r="BT948" s="183"/>
      <c r="BU948" s="183"/>
      <c r="BV948" s="184"/>
      <c r="BW948" s="1"/>
      <c r="BX948" s="1"/>
      <c r="BY948" s="1"/>
      <c r="BZ948" s="2"/>
    </row>
    <row r="949" spans="1:79" s="6" customFormat="1" ht="27" customHeight="1">
      <c r="A949" s="85">
        <v>0</v>
      </c>
      <c r="B949" s="86"/>
      <c r="C949" s="178" t="s">
        <v>468</v>
      </c>
      <c r="D949" s="178"/>
      <c r="E949" s="178"/>
      <c r="F949" s="178"/>
      <c r="G949" s="178"/>
      <c r="H949" s="178"/>
      <c r="I949" s="178"/>
      <c r="J949" s="179" t="s">
        <v>98</v>
      </c>
      <c r="K949" s="179"/>
      <c r="L949" s="179"/>
      <c r="M949" s="179"/>
      <c r="N949" s="179"/>
      <c r="O949" s="128"/>
      <c r="P949" s="221"/>
      <c r="Q949" s="221"/>
      <c r="R949" s="221"/>
      <c r="S949" s="221"/>
      <c r="T949" s="221"/>
      <c r="U949" s="221"/>
      <c r="V949" s="221"/>
      <c r="W949" s="221"/>
      <c r="X949" s="221"/>
      <c r="Y949" s="221"/>
      <c r="Z949" s="221"/>
      <c r="AA949" s="221"/>
      <c r="AB949" s="221"/>
      <c r="AC949" s="221"/>
      <c r="AD949" s="221"/>
      <c r="AE949" s="221"/>
      <c r="AF949" s="221"/>
      <c r="AG949" s="221"/>
      <c r="AH949" s="221"/>
      <c r="AI949" s="221"/>
      <c r="AJ949" s="221"/>
      <c r="AK949" s="221"/>
      <c r="AL949" s="221"/>
      <c r="AM949" s="221"/>
      <c r="AN949" s="221"/>
      <c r="AO949" s="221"/>
      <c r="AP949" s="221"/>
      <c r="AQ949" s="221"/>
      <c r="AR949" s="221"/>
      <c r="AS949" s="221"/>
      <c r="AT949" s="221"/>
      <c r="AU949" s="221"/>
      <c r="AV949" s="221"/>
      <c r="AW949" s="221"/>
      <c r="AX949" s="221"/>
      <c r="AY949" s="221"/>
      <c r="AZ949" s="221"/>
      <c r="BA949" s="221"/>
      <c r="BB949" s="221"/>
      <c r="BC949" s="221"/>
      <c r="BD949" s="221"/>
      <c r="BE949" s="221"/>
      <c r="BF949" s="221"/>
      <c r="BG949" s="221"/>
      <c r="BH949" s="221"/>
      <c r="BI949" s="221"/>
      <c r="BJ949" s="221"/>
      <c r="BK949" s="221"/>
      <c r="BL949" s="221"/>
      <c r="BM949" s="221"/>
      <c r="BN949" s="221"/>
      <c r="BO949" s="221"/>
      <c r="BP949" s="221"/>
      <c r="BQ949" s="222"/>
      <c r="BR949" s="151"/>
      <c r="BS949" s="151"/>
      <c r="BT949" s="151"/>
      <c r="BU949" s="151"/>
      <c r="BV949" s="151"/>
      <c r="BW949" s="4"/>
      <c r="BX949" s="4"/>
      <c r="BY949" s="4"/>
      <c r="BZ949" s="5"/>
      <c r="CA949" s="6" t="s">
        <v>24</v>
      </c>
    </row>
    <row r="950" spans="1:79" s="6" customFormat="1" ht="18.75" customHeight="1">
      <c r="A950" s="85">
        <v>0</v>
      </c>
      <c r="B950" s="86"/>
      <c r="C950" s="178" t="s">
        <v>97</v>
      </c>
      <c r="D950" s="178"/>
      <c r="E950" s="178"/>
      <c r="F950" s="178"/>
      <c r="G950" s="178"/>
      <c r="H950" s="178"/>
      <c r="I950" s="178"/>
      <c r="J950" s="179" t="s">
        <v>98</v>
      </c>
      <c r="K950" s="179"/>
      <c r="L950" s="179"/>
      <c r="M950" s="179"/>
      <c r="N950" s="179"/>
      <c r="O950" s="128"/>
      <c r="P950" s="221"/>
      <c r="Q950" s="221"/>
      <c r="R950" s="221"/>
      <c r="S950" s="221"/>
      <c r="T950" s="221"/>
      <c r="U950" s="221"/>
      <c r="V950" s="221"/>
      <c r="W950" s="221"/>
      <c r="X950" s="221"/>
      <c r="Y950" s="221"/>
      <c r="Z950" s="221"/>
      <c r="AA950" s="221"/>
      <c r="AB950" s="221"/>
      <c r="AC950" s="221"/>
      <c r="AD950" s="221"/>
      <c r="AE950" s="221"/>
      <c r="AF950" s="221"/>
      <c r="AG950" s="221"/>
      <c r="AH950" s="221"/>
      <c r="AI950" s="221"/>
      <c r="AJ950" s="221"/>
      <c r="AK950" s="221"/>
      <c r="AL950" s="221"/>
      <c r="AM950" s="221"/>
      <c r="AN950" s="221"/>
      <c r="AO950" s="221"/>
      <c r="AP950" s="221"/>
      <c r="AQ950" s="221"/>
      <c r="AR950" s="221"/>
      <c r="AS950" s="221"/>
      <c r="AT950" s="221"/>
      <c r="AU950" s="221"/>
      <c r="AV950" s="221"/>
      <c r="AW950" s="221"/>
      <c r="AX950" s="221"/>
      <c r="AY950" s="221"/>
      <c r="AZ950" s="221"/>
      <c r="BA950" s="221"/>
      <c r="BB950" s="221"/>
      <c r="BC950" s="221"/>
      <c r="BD950" s="221"/>
      <c r="BE950" s="221"/>
      <c r="BF950" s="221"/>
      <c r="BG950" s="221"/>
      <c r="BH950" s="221"/>
      <c r="BI950" s="221"/>
      <c r="BJ950" s="221"/>
      <c r="BK950" s="221"/>
      <c r="BL950" s="221"/>
      <c r="BM950" s="221"/>
      <c r="BN950" s="221"/>
      <c r="BO950" s="221"/>
      <c r="BP950" s="221"/>
      <c r="BQ950" s="222"/>
      <c r="BR950" s="151"/>
      <c r="BS950" s="151"/>
      <c r="BT950" s="151"/>
      <c r="BU950" s="151"/>
      <c r="BV950" s="151"/>
      <c r="BW950" s="4"/>
      <c r="BX950" s="4"/>
      <c r="BY950" s="4"/>
      <c r="BZ950" s="5"/>
      <c r="CA950" s="6" t="s">
        <v>24</v>
      </c>
    </row>
    <row r="951" spans="1:79" ht="27.6" customHeight="1">
      <c r="A951" s="185" t="s">
        <v>560</v>
      </c>
      <c r="B951" s="125"/>
      <c r="C951" s="186" t="s">
        <v>138</v>
      </c>
      <c r="D951" s="186"/>
      <c r="E951" s="186"/>
      <c r="F951" s="186"/>
      <c r="G951" s="186"/>
      <c r="H951" s="186"/>
      <c r="I951" s="186"/>
      <c r="J951" s="187" t="s">
        <v>100</v>
      </c>
      <c r="K951" s="187"/>
      <c r="L951" s="187"/>
      <c r="M951" s="187"/>
      <c r="N951" s="187"/>
      <c r="O951" s="229" t="s">
        <v>602</v>
      </c>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230"/>
      <c r="AK951" s="230"/>
      <c r="AL951" s="230"/>
      <c r="AM951" s="230"/>
      <c r="AN951" s="230"/>
      <c r="AO951" s="230"/>
      <c r="AP951" s="230"/>
      <c r="AQ951" s="230"/>
      <c r="AR951" s="230"/>
      <c r="AS951" s="230"/>
      <c r="AT951" s="230"/>
      <c r="AU951" s="230"/>
      <c r="AV951" s="230"/>
      <c r="AW951" s="230"/>
      <c r="AX951" s="230"/>
      <c r="AY951" s="230"/>
      <c r="AZ951" s="230"/>
      <c r="BA951" s="230"/>
      <c r="BB951" s="230"/>
      <c r="BC951" s="230"/>
      <c r="BD951" s="230"/>
      <c r="BE951" s="230"/>
      <c r="BF951" s="230"/>
      <c r="BG951" s="230"/>
      <c r="BH951" s="230"/>
      <c r="BI951" s="230"/>
      <c r="BJ951" s="230"/>
      <c r="BK951" s="230"/>
      <c r="BL951" s="230"/>
      <c r="BM951" s="230"/>
      <c r="BN951" s="230"/>
      <c r="BO951" s="230"/>
      <c r="BP951" s="230"/>
      <c r="BQ951" s="231"/>
      <c r="BR951" s="182">
        <v>-7880</v>
      </c>
      <c r="BS951" s="183"/>
      <c r="BT951" s="183"/>
      <c r="BU951" s="183"/>
      <c r="BV951" s="184"/>
      <c r="BW951" s="1"/>
      <c r="BX951" s="1"/>
      <c r="BY951" s="1"/>
      <c r="BZ951" s="2"/>
    </row>
    <row r="952" spans="1:79" ht="18.75" hidden="1" customHeight="1">
      <c r="A952" s="85">
        <v>0</v>
      </c>
      <c r="B952" s="86"/>
      <c r="C952" s="178" t="s">
        <v>198</v>
      </c>
      <c r="D952" s="178"/>
      <c r="E952" s="178"/>
      <c r="F952" s="178"/>
      <c r="G952" s="178"/>
      <c r="H952" s="178"/>
      <c r="I952" s="178"/>
      <c r="J952" s="179" t="s">
        <v>98</v>
      </c>
      <c r="K952" s="179"/>
      <c r="L952" s="179"/>
      <c r="M952" s="179"/>
      <c r="N952" s="179"/>
      <c r="O952" s="128"/>
      <c r="P952" s="221"/>
      <c r="Q952" s="221"/>
      <c r="R952" s="221"/>
      <c r="S952" s="221"/>
      <c r="T952" s="221"/>
      <c r="U952" s="221"/>
      <c r="V952" s="221"/>
      <c r="W952" s="221"/>
      <c r="X952" s="221"/>
      <c r="Y952" s="221"/>
      <c r="Z952" s="221"/>
      <c r="AA952" s="221"/>
      <c r="AB952" s="221"/>
      <c r="AC952" s="221"/>
      <c r="AD952" s="221"/>
      <c r="AE952" s="221"/>
      <c r="AF952" s="221"/>
      <c r="AG952" s="221"/>
      <c r="AH952" s="221"/>
      <c r="AI952" s="221"/>
      <c r="AJ952" s="221"/>
      <c r="AK952" s="221"/>
      <c r="AL952" s="221"/>
      <c r="AM952" s="221"/>
      <c r="AN952" s="221"/>
      <c r="AO952" s="221"/>
      <c r="AP952" s="221"/>
      <c r="AQ952" s="221"/>
      <c r="AR952" s="221"/>
      <c r="AS952" s="221"/>
      <c r="AT952" s="221"/>
      <c r="AU952" s="221"/>
      <c r="AV952" s="221"/>
      <c r="AW952" s="221"/>
      <c r="AX952" s="221"/>
      <c r="AY952" s="221"/>
      <c r="AZ952" s="221"/>
      <c r="BA952" s="221"/>
      <c r="BB952" s="221"/>
      <c r="BC952" s="221"/>
      <c r="BD952" s="221"/>
      <c r="BE952" s="221"/>
      <c r="BF952" s="221"/>
      <c r="BG952" s="221"/>
      <c r="BH952" s="221"/>
      <c r="BI952" s="221"/>
      <c r="BJ952" s="221"/>
      <c r="BK952" s="221"/>
      <c r="BL952" s="221"/>
      <c r="BM952" s="221"/>
      <c r="BN952" s="221"/>
      <c r="BO952" s="221"/>
      <c r="BP952" s="221"/>
      <c r="BQ952" s="222"/>
      <c r="BR952" s="151"/>
      <c r="BS952" s="151"/>
      <c r="BT952" s="151"/>
      <c r="BU952" s="151"/>
      <c r="BV952" s="151"/>
      <c r="BW952" s="1"/>
      <c r="BX952" s="1"/>
      <c r="BY952" s="1"/>
      <c r="BZ952" s="2"/>
    </row>
    <row r="953" spans="1:79" ht="53.1" hidden="1" customHeight="1">
      <c r="A953" s="185">
        <v>29</v>
      </c>
      <c r="B953" s="125"/>
      <c r="C953" s="186" t="s">
        <v>240</v>
      </c>
      <c r="D953" s="186"/>
      <c r="E953" s="186"/>
      <c r="F953" s="186"/>
      <c r="G953" s="186"/>
      <c r="H953" s="186"/>
      <c r="I953" s="186"/>
      <c r="J953" s="187" t="s">
        <v>206</v>
      </c>
      <c r="K953" s="187"/>
      <c r="L953" s="187"/>
      <c r="M953" s="187"/>
      <c r="N953" s="187"/>
      <c r="O953" s="229" t="s">
        <v>602</v>
      </c>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c r="AQ953" s="230"/>
      <c r="AR953" s="230"/>
      <c r="AS953" s="230"/>
      <c r="AT953" s="230"/>
      <c r="AU953" s="230"/>
      <c r="AV953" s="230"/>
      <c r="AW953" s="230"/>
      <c r="AX953" s="230"/>
      <c r="AY953" s="230"/>
      <c r="AZ953" s="230"/>
      <c r="BA953" s="230"/>
      <c r="BB953" s="230"/>
      <c r="BC953" s="230"/>
      <c r="BD953" s="230"/>
      <c r="BE953" s="230"/>
      <c r="BF953" s="230"/>
      <c r="BG953" s="230"/>
      <c r="BH953" s="230"/>
      <c r="BI953" s="230"/>
      <c r="BJ953" s="230"/>
      <c r="BK953" s="230"/>
      <c r="BL953" s="230"/>
      <c r="BM953" s="230"/>
      <c r="BN953" s="230"/>
      <c r="BO953" s="230"/>
      <c r="BP953" s="230"/>
      <c r="BQ953" s="231"/>
      <c r="BR953" s="182">
        <v>0</v>
      </c>
      <c r="BS953" s="183"/>
      <c r="BT953" s="183"/>
      <c r="BU953" s="183"/>
      <c r="BV953" s="184"/>
      <c r="BW953" s="1"/>
      <c r="BX953" s="1"/>
      <c r="BY953" s="1"/>
      <c r="BZ953" s="2"/>
    </row>
    <row r="954" spans="1:79" ht="53.1" hidden="1" customHeight="1">
      <c r="A954" s="185">
        <v>29</v>
      </c>
      <c r="B954" s="125"/>
      <c r="C954" s="186" t="s">
        <v>240</v>
      </c>
      <c r="D954" s="186"/>
      <c r="E954" s="186"/>
      <c r="F954" s="186"/>
      <c r="G954" s="186"/>
      <c r="H954" s="186"/>
      <c r="I954" s="186"/>
      <c r="J954" s="187" t="s">
        <v>206</v>
      </c>
      <c r="K954" s="187"/>
      <c r="L954" s="187"/>
      <c r="M954" s="187"/>
      <c r="N954" s="187"/>
      <c r="O954" s="128"/>
      <c r="P954" s="221"/>
      <c r="Q954" s="221"/>
      <c r="R954" s="221"/>
      <c r="S954" s="221"/>
      <c r="T954" s="221"/>
      <c r="U954" s="221"/>
      <c r="V954" s="221"/>
      <c r="W954" s="221"/>
      <c r="X954" s="221"/>
      <c r="Y954" s="221"/>
      <c r="Z954" s="221"/>
      <c r="AA954" s="221"/>
      <c r="AB954" s="221"/>
      <c r="AC954" s="221"/>
      <c r="AD954" s="221"/>
      <c r="AE954" s="221"/>
      <c r="AF954" s="221"/>
      <c r="AG954" s="221"/>
      <c r="AH954" s="221"/>
      <c r="AI954" s="221"/>
      <c r="AJ954" s="221"/>
      <c r="AK954" s="221"/>
      <c r="AL954" s="221"/>
      <c r="AM954" s="221"/>
      <c r="AN954" s="221"/>
      <c r="AO954" s="221"/>
      <c r="AP954" s="221"/>
      <c r="AQ954" s="221"/>
      <c r="AR954" s="221"/>
      <c r="AS954" s="221"/>
      <c r="AT954" s="221"/>
      <c r="AU954" s="221"/>
      <c r="AV954" s="221"/>
      <c r="AW954" s="221"/>
      <c r="AX954" s="221"/>
      <c r="AY954" s="221"/>
      <c r="AZ954" s="221"/>
      <c r="BA954" s="221"/>
      <c r="BB954" s="221"/>
      <c r="BC954" s="221"/>
      <c r="BD954" s="221"/>
      <c r="BE954" s="221"/>
      <c r="BF954" s="221"/>
      <c r="BG954" s="221"/>
      <c r="BH954" s="221"/>
      <c r="BI954" s="221"/>
      <c r="BJ954" s="221"/>
      <c r="BK954" s="221"/>
      <c r="BL954" s="221"/>
      <c r="BM954" s="221"/>
      <c r="BN954" s="221"/>
      <c r="BO954" s="221"/>
      <c r="BP954" s="221"/>
      <c r="BQ954" s="222"/>
      <c r="BR954" s="182">
        <v>0</v>
      </c>
      <c r="BS954" s="183"/>
      <c r="BT954" s="183"/>
      <c r="BU954" s="183"/>
      <c r="BV954" s="184"/>
      <c r="BW954" s="1"/>
      <c r="BX954" s="1"/>
      <c r="BY954" s="1"/>
      <c r="BZ954" s="2"/>
    </row>
    <row r="955" spans="1:79" ht="18.75" customHeight="1">
      <c r="A955" s="85">
        <v>0</v>
      </c>
      <c r="B955" s="86"/>
      <c r="C955" s="178" t="s">
        <v>281</v>
      </c>
      <c r="D955" s="178"/>
      <c r="E955" s="178"/>
      <c r="F955" s="178"/>
      <c r="G955" s="178"/>
      <c r="H955" s="178"/>
      <c r="I955" s="178"/>
      <c r="J955" s="179" t="s">
        <v>98</v>
      </c>
      <c r="K955" s="179"/>
      <c r="L955" s="179"/>
      <c r="M955" s="179"/>
      <c r="N955" s="179"/>
      <c r="O955" s="128"/>
      <c r="P955" s="221"/>
      <c r="Q955" s="221"/>
      <c r="R955" s="221"/>
      <c r="S955" s="221"/>
      <c r="T955" s="221"/>
      <c r="U955" s="221"/>
      <c r="V955" s="221"/>
      <c r="W955" s="221"/>
      <c r="X955" s="221"/>
      <c r="Y955" s="221"/>
      <c r="Z955" s="221"/>
      <c r="AA955" s="221"/>
      <c r="AB955" s="221"/>
      <c r="AC955" s="221"/>
      <c r="AD955" s="221"/>
      <c r="AE955" s="221"/>
      <c r="AF955" s="221"/>
      <c r="AG955" s="221"/>
      <c r="AH955" s="221"/>
      <c r="AI955" s="221"/>
      <c r="AJ955" s="221"/>
      <c r="AK955" s="221"/>
      <c r="AL955" s="221"/>
      <c r="AM955" s="221"/>
      <c r="AN955" s="221"/>
      <c r="AO955" s="221"/>
      <c r="AP955" s="221"/>
      <c r="AQ955" s="221"/>
      <c r="AR955" s="221"/>
      <c r="AS955" s="221"/>
      <c r="AT955" s="221"/>
      <c r="AU955" s="221"/>
      <c r="AV955" s="221"/>
      <c r="AW955" s="221"/>
      <c r="AX955" s="221"/>
      <c r="AY955" s="221"/>
      <c r="AZ955" s="221"/>
      <c r="BA955" s="221"/>
      <c r="BB955" s="221"/>
      <c r="BC955" s="221"/>
      <c r="BD955" s="221"/>
      <c r="BE955" s="221"/>
      <c r="BF955" s="221"/>
      <c r="BG955" s="221"/>
      <c r="BH955" s="221"/>
      <c r="BI955" s="221"/>
      <c r="BJ955" s="221"/>
      <c r="BK955" s="221"/>
      <c r="BL955" s="221"/>
      <c r="BM955" s="221"/>
      <c r="BN955" s="221"/>
      <c r="BO955" s="221"/>
      <c r="BP955" s="221"/>
      <c r="BQ955" s="222"/>
      <c r="BR955" s="151"/>
      <c r="BS955" s="151"/>
      <c r="BT955" s="151"/>
      <c r="BU955" s="151"/>
      <c r="BV955" s="151"/>
      <c r="BW955" s="1"/>
      <c r="BX955" s="1"/>
      <c r="BY955" s="1"/>
      <c r="BZ955" s="2"/>
    </row>
    <row r="956" spans="1:79" ht="53.1" customHeight="1">
      <c r="A956" s="185" t="s">
        <v>560</v>
      </c>
      <c r="B956" s="125"/>
      <c r="C956" s="186" t="s">
        <v>326</v>
      </c>
      <c r="D956" s="186"/>
      <c r="E956" s="186"/>
      <c r="F956" s="186"/>
      <c r="G956" s="186"/>
      <c r="H956" s="186"/>
      <c r="I956" s="186"/>
      <c r="J956" s="187" t="s">
        <v>100</v>
      </c>
      <c r="K956" s="187"/>
      <c r="L956" s="187"/>
      <c r="M956" s="187"/>
      <c r="N956" s="187"/>
      <c r="O956" s="229" t="s">
        <v>602</v>
      </c>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c r="AL956" s="230"/>
      <c r="AM956" s="230"/>
      <c r="AN956" s="230"/>
      <c r="AO956" s="230"/>
      <c r="AP956" s="230"/>
      <c r="AQ956" s="230"/>
      <c r="AR956" s="230"/>
      <c r="AS956" s="230"/>
      <c r="AT956" s="230"/>
      <c r="AU956" s="230"/>
      <c r="AV956" s="230"/>
      <c r="AW956" s="230"/>
      <c r="AX956" s="230"/>
      <c r="AY956" s="230"/>
      <c r="AZ956" s="230"/>
      <c r="BA956" s="230"/>
      <c r="BB956" s="230"/>
      <c r="BC956" s="230"/>
      <c r="BD956" s="230"/>
      <c r="BE956" s="230"/>
      <c r="BF956" s="230"/>
      <c r="BG956" s="230"/>
      <c r="BH956" s="230"/>
      <c r="BI956" s="230"/>
      <c r="BJ956" s="230"/>
      <c r="BK956" s="230"/>
      <c r="BL956" s="230"/>
      <c r="BM956" s="230"/>
      <c r="BN956" s="230"/>
      <c r="BO956" s="230"/>
      <c r="BP956" s="230"/>
      <c r="BQ956" s="231"/>
      <c r="BR956" s="182">
        <v>-1970</v>
      </c>
      <c r="BS956" s="183"/>
      <c r="BT956" s="183"/>
      <c r="BU956" s="183"/>
      <c r="BV956" s="184"/>
      <c r="BW956" s="1"/>
      <c r="BX956" s="1"/>
      <c r="BY956" s="1"/>
      <c r="BZ956" s="2"/>
    </row>
    <row r="957" spans="1:79" ht="18.75" customHeight="1">
      <c r="A957" s="85">
        <v>0</v>
      </c>
      <c r="B957" s="86"/>
      <c r="C957" s="178" t="s">
        <v>360</v>
      </c>
      <c r="D957" s="178"/>
      <c r="E957" s="178"/>
      <c r="F957" s="178"/>
      <c r="G957" s="178"/>
      <c r="H957" s="178"/>
      <c r="I957" s="178"/>
      <c r="J957" s="179" t="s">
        <v>98</v>
      </c>
      <c r="K957" s="179"/>
      <c r="L957" s="179"/>
      <c r="M957" s="179"/>
      <c r="N957" s="179"/>
      <c r="O957" s="128"/>
      <c r="P957" s="221"/>
      <c r="Q957" s="221"/>
      <c r="R957" s="221"/>
      <c r="S957" s="221"/>
      <c r="T957" s="221"/>
      <c r="U957" s="221"/>
      <c r="V957" s="221"/>
      <c r="W957" s="221"/>
      <c r="X957" s="221"/>
      <c r="Y957" s="221"/>
      <c r="Z957" s="221"/>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221"/>
      <c r="BE957" s="221"/>
      <c r="BF957" s="221"/>
      <c r="BG957" s="221"/>
      <c r="BH957" s="221"/>
      <c r="BI957" s="221"/>
      <c r="BJ957" s="221"/>
      <c r="BK957" s="221"/>
      <c r="BL957" s="221"/>
      <c r="BM957" s="221"/>
      <c r="BN957" s="221"/>
      <c r="BO957" s="221"/>
      <c r="BP957" s="221"/>
      <c r="BQ957" s="222"/>
      <c r="BR957" s="151"/>
      <c r="BS957" s="151"/>
      <c r="BT957" s="151"/>
      <c r="BU957" s="151"/>
      <c r="BV957" s="151"/>
      <c r="BW957" s="1"/>
      <c r="BX957" s="1"/>
      <c r="BY957" s="1"/>
      <c r="BZ957" s="2"/>
    </row>
    <row r="958" spans="1:79" ht="30" customHeight="1">
      <c r="A958" s="185" t="s">
        <v>560</v>
      </c>
      <c r="B958" s="125"/>
      <c r="C958" s="186" t="s">
        <v>392</v>
      </c>
      <c r="D958" s="186"/>
      <c r="E958" s="186"/>
      <c r="F958" s="186"/>
      <c r="G958" s="186"/>
      <c r="H958" s="186"/>
      <c r="I958" s="186"/>
      <c r="J958" s="187" t="s">
        <v>362</v>
      </c>
      <c r="K958" s="187"/>
      <c r="L958" s="187"/>
      <c r="M958" s="187"/>
      <c r="N958" s="187"/>
      <c r="O958" s="229" t="s">
        <v>602</v>
      </c>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c r="AQ958" s="230"/>
      <c r="AR958" s="230"/>
      <c r="AS958" s="230"/>
      <c r="AT958" s="230"/>
      <c r="AU958" s="230"/>
      <c r="AV958" s="230"/>
      <c r="AW958" s="230"/>
      <c r="AX958" s="230"/>
      <c r="AY958" s="230"/>
      <c r="AZ958" s="230"/>
      <c r="BA958" s="230"/>
      <c r="BB958" s="230"/>
      <c r="BC958" s="230"/>
      <c r="BD958" s="230"/>
      <c r="BE958" s="230"/>
      <c r="BF958" s="230"/>
      <c r="BG958" s="230"/>
      <c r="BH958" s="230"/>
      <c r="BI958" s="230"/>
      <c r="BJ958" s="230"/>
      <c r="BK958" s="230"/>
      <c r="BL958" s="230"/>
      <c r="BM958" s="230"/>
      <c r="BN958" s="230"/>
      <c r="BO958" s="230"/>
      <c r="BP958" s="230"/>
      <c r="BQ958" s="231"/>
      <c r="BR958" s="182">
        <v>-30.5</v>
      </c>
      <c r="BS958" s="183"/>
      <c r="BT958" s="183"/>
      <c r="BU958" s="183"/>
      <c r="BV958" s="184"/>
      <c r="BW958" s="1"/>
      <c r="BX958" s="1"/>
      <c r="BY958" s="1"/>
      <c r="BZ958" s="2"/>
    </row>
    <row r="959" spans="1:79" s="6" customFormat="1" ht="63.75" customHeight="1">
      <c r="A959" s="85">
        <v>0</v>
      </c>
      <c r="B959" s="86"/>
      <c r="C959" s="178" t="s">
        <v>469</v>
      </c>
      <c r="D959" s="178"/>
      <c r="E959" s="178"/>
      <c r="F959" s="178"/>
      <c r="G959" s="178"/>
      <c r="H959" s="178"/>
      <c r="I959" s="178"/>
      <c r="J959" s="179" t="s">
        <v>98</v>
      </c>
      <c r="K959" s="179"/>
      <c r="L959" s="179"/>
      <c r="M959" s="179"/>
      <c r="N959" s="179"/>
      <c r="O959" s="128"/>
      <c r="P959" s="221"/>
      <c r="Q959" s="221"/>
      <c r="R959" s="221"/>
      <c r="S959" s="221"/>
      <c r="T959" s="221"/>
      <c r="U959" s="221"/>
      <c r="V959" s="221"/>
      <c r="W959" s="221"/>
      <c r="X959" s="221"/>
      <c r="Y959" s="221"/>
      <c r="Z959" s="221"/>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221"/>
      <c r="BE959" s="221"/>
      <c r="BF959" s="221"/>
      <c r="BG959" s="221"/>
      <c r="BH959" s="221"/>
      <c r="BI959" s="221"/>
      <c r="BJ959" s="221"/>
      <c r="BK959" s="221"/>
      <c r="BL959" s="221"/>
      <c r="BM959" s="221"/>
      <c r="BN959" s="221"/>
      <c r="BO959" s="221"/>
      <c r="BP959" s="221"/>
      <c r="BQ959" s="222"/>
      <c r="BR959" s="151"/>
      <c r="BS959" s="151"/>
      <c r="BT959" s="151"/>
      <c r="BU959" s="151"/>
      <c r="BV959" s="151"/>
      <c r="BW959" s="4"/>
      <c r="BX959" s="4"/>
      <c r="BY959" s="4"/>
      <c r="BZ959" s="5"/>
      <c r="CA959" s="6" t="s">
        <v>24</v>
      </c>
    </row>
    <row r="960" spans="1:79" s="6" customFormat="1" ht="21.75" customHeight="1">
      <c r="A960" s="85">
        <v>0</v>
      </c>
      <c r="B960" s="86"/>
      <c r="C960" s="178" t="s">
        <v>97</v>
      </c>
      <c r="D960" s="178"/>
      <c r="E960" s="178"/>
      <c r="F960" s="178"/>
      <c r="G960" s="178"/>
      <c r="H960" s="178"/>
      <c r="I960" s="178"/>
      <c r="J960" s="179" t="s">
        <v>98</v>
      </c>
      <c r="K960" s="179"/>
      <c r="L960" s="179"/>
      <c r="M960" s="179"/>
      <c r="N960" s="179"/>
      <c r="O960" s="128"/>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2"/>
      <c r="BR960" s="151"/>
      <c r="BS960" s="151"/>
      <c r="BT960" s="151"/>
      <c r="BU960" s="151"/>
      <c r="BV960" s="151"/>
      <c r="BW960" s="4"/>
      <c r="BX960" s="4"/>
      <c r="BY960" s="4"/>
      <c r="BZ960" s="5"/>
      <c r="CA960" s="6" t="s">
        <v>24</v>
      </c>
    </row>
    <row r="961" spans="1:79" ht="49.5" customHeight="1">
      <c r="A961" s="185" t="s">
        <v>561</v>
      </c>
      <c r="B961" s="125"/>
      <c r="C961" s="186" t="s">
        <v>120</v>
      </c>
      <c r="D961" s="186"/>
      <c r="E961" s="186"/>
      <c r="F961" s="186"/>
      <c r="G961" s="186"/>
      <c r="H961" s="186"/>
      <c r="I961" s="186"/>
      <c r="J961" s="187" t="s">
        <v>100</v>
      </c>
      <c r="K961" s="187"/>
      <c r="L961" s="187"/>
      <c r="M961" s="187"/>
      <c r="N961" s="187"/>
      <c r="O961" s="229" t="s">
        <v>92</v>
      </c>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c r="AQ961" s="230"/>
      <c r="AR961" s="230"/>
      <c r="AS961" s="230"/>
      <c r="AT961" s="230"/>
      <c r="AU961" s="230"/>
      <c r="AV961" s="230"/>
      <c r="AW961" s="230"/>
      <c r="AX961" s="230"/>
      <c r="AY961" s="230"/>
      <c r="AZ961" s="230"/>
      <c r="BA961" s="230"/>
      <c r="BB961" s="230"/>
      <c r="BC961" s="230"/>
      <c r="BD961" s="230"/>
      <c r="BE961" s="230"/>
      <c r="BF961" s="230"/>
      <c r="BG961" s="230"/>
      <c r="BH961" s="230"/>
      <c r="BI961" s="230"/>
      <c r="BJ961" s="230"/>
      <c r="BK961" s="230"/>
      <c r="BL961" s="230"/>
      <c r="BM961" s="230"/>
      <c r="BN961" s="230"/>
      <c r="BO961" s="230"/>
      <c r="BP961" s="230"/>
      <c r="BQ961" s="231"/>
      <c r="BR961" s="182">
        <v>-0.40999999999985448</v>
      </c>
      <c r="BS961" s="183"/>
      <c r="BT961" s="183"/>
      <c r="BU961" s="183"/>
      <c r="BV961" s="184"/>
      <c r="BW961" s="1"/>
      <c r="BX961" s="1"/>
      <c r="BY961" s="1"/>
      <c r="BZ961" s="2"/>
    </row>
    <row r="962" spans="1:79" ht="15.75" customHeight="1">
      <c r="A962" s="85">
        <v>0</v>
      </c>
      <c r="B962" s="86"/>
      <c r="C962" s="178" t="s">
        <v>198</v>
      </c>
      <c r="D962" s="178"/>
      <c r="E962" s="178"/>
      <c r="F962" s="178"/>
      <c r="G962" s="178"/>
      <c r="H962" s="178"/>
      <c r="I962" s="178"/>
      <c r="J962" s="179" t="s">
        <v>98</v>
      </c>
      <c r="K962" s="179"/>
      <c r="L962" s="179"/>
      <c r="M962" s="179"/>
      <c r="N962" s="179"/>
      <c r="O962" s="128"/>
      <c r="P962" s="221"/>
      <c r="Q962" s="221"/>
      <c r="R962" s="221"/>
      <c r="S962" s="221"/>
      <c r="T962" s="221"/>
      <c r="U962" s="221"/>
      <c r="V962" s="221"/>
      <c r="W962" s="221"/>
      <c r="X962" s="221"/>
      <c r="Y962" s="221"/>
      <c r="Z962" s="221"/>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221"/>
      <c r="BE962" s="221"/>
      <c r="BF962" s="221"/>
      <c r="BG962" s="221"/>
      <c r="BH962" s="221"/>
      <c r="BI962" s="221"/>
      <c r="BJ962" s="221"/>
      <c r="BK962" s="221"/>
      <c r="BL962" s="221"/>
      <c r="BM962" s="221"/>
      <c r="BN962" s="221"/>
      <c r="BO962" s="221"/>
      <c r="BP962" s="221"/>
      <c r="BQ962" s="222"/>
      <c r="BR962" s="151"/>
      <c r="BS962" s="151"/>
      <c r="BT962" s="151"/>
      <c r="BU962" s="151"/>
      <c r="BV962" s="151"/>
      <c r="BW962" s="1"/>
      <c r="BX962" s="1"/>
      <c r="BY962" s="1"/>
      <c r="BZ962" s="2"/>
    </row>
    <row r="963" spans="1:79" ht="43.5" customHeight="1">
      <c r="A963" s="185" t="s">
        <v>561</v>
      </c>
      <c r="B963" s="125"/>
      <c r="C963" s="186" t="s">
        <v>231</v>
      </c>
      <c r="D963" s="186"/>
      <c r="E963" s="186"/>
      <c r="F963" s="186"/>
      <c r="G963" s="186"/>
      <c r="H963" s="186"/>
      <c r="I963" s="186"/>
      <c r="J963" s="187" t="s">
        <v>217</v>
      </c>
      <c r="K963" s="187"/>
      <c r="L963" s="187"/>
      <c r="M963" s="187"/>
      <c r="N963" s="187"/>
      <c r="O963" s="229" t="s">
        <v>92</v>
      </c>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c r="AQ963" s="230"/>
      <c r="AR963" s="230"/>
      <c r="AS963" s="230"/>
      <c r="AT963" s="230"/>
      <c r="AU963" s="230"/>
      <c r="AV963" s="230"/>
      <c r="AW963" s="230"/>
      <c r="AX963" s="230"/>
      <c r="AY963" s="230"/>
      <c r="AZ963" s="230"/>
      <c r="BA963" s="230"/>
      <c r="BB963" s="230"/>
      <c r="BC963" s="230"/>
      <c r="BD963" s="230"/>
      <c r="BE963" s="230"/>
      <c r="BF963" s="230"/>
      <c r="BG963" s="230"/>
      <c r="BH963" s="230"/>
      <c r="BI963" s="230"/>
      <c r="BJ963" s="230"/>
      <c r="BK963" s="230"/>
      <c r="BL963" s="230"/>
      <c r="BM963" s="230"/>
      <c r="BN963" s="230"/>
      <c r="BO963" s="230"/>
      <c r="BP963" s="230"/>
      <c r="BQ963" s="231"/>
      <c r="BR963" s="182">
        <v>0</v>
      </c>
      <c r="BS963" s="183"/>
      <c r="BT963" s="183"/>
      <c r="BU963" s="183"/>
      <c r="BV963" s="184"/>
      <c r="BW963" s="1"/>
      <c r="BX963" s="1"/>
      <c r="BY963" s="1"/>
      <c r="BZ963" s="2"/>
    </row>
    <row r="964" spans="1:79" ht="21" customHeight="1">
      <c r="A964" s="85">
        <v>0</v>
      </c>
      <c r="B964" s="86"/>
      <c r="C964" s="178" t="s">
        <v>281</v>
      </c>
      <c r="D964" s="178"/>
      <c r="E964" s="178"/>
      <c r="F964" s="178"/>
      <c r="G964" s="178"/>
      <c r="H964" s="178"/>
      <c r="I964" s="178"/>
      <c r="J964" s="179" t="s">
        <v>98</v>
      </c>
      <c r="K964" s="179"/>
      <c r="L964" s="179"/>
      <c r="M964" s="179"/>
      <c r="N964" s="179"/>
      <c r="O964" s="128"/>
      <c r="P964" s="221"/>
      <c r="Q964" s="221"/>
      <c r="R964" s="221"/>
      <c r="S964" s="221"/>
      <c r="T964" s="221"/>
      <c r="U964" s="221"/>
      <c r="V964" s="221"/>
      <c r="W964" s="221"/>
      <c r="X964" s="221"/>
      <c r="Y964" s="221"/>
      <c r="Z964" s="221"/>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221"/>
      <c r="BE964" s="221"/>
      <c r="BF964" s="221"/>
      <c r="BG964" s="221"/>
      <c r="BH964" s="221"/>
      <c r="BI964" s="221"/>
      <c r="BJ964" s="221"/>
      <c r="BK964" s="221"/>
      <c r="BL964" s="221"/>
      <c r="BM964" s="221"/>
      <c r="BN964" s="221"/>
      <c r="BO964" s="221"/>
      <c r="BP964" s="221"/>
      <c r="BQ964" s="222"/>
      <c r="BR964" s="151"/>
      <c r="BS964" s="151"/>
      <c r="BT964" s="151"/>
      <c r="BU964" s="151"/>
      <c r="BV964" s="151"/>
      <c r="BW964" s="1"/>
      <c r="BX964" s="1"/>
      <c r="BY964" s="1"/>
      <c r="BZ964" s="2"/>
    </row>
    <row r="965" spans="1:79" ht="48" customHeight="1">
      <c r="A965" s="185" t="s">
        <v>561</v>
      </c>
      <c r="B965" s="125"/>
      <c r="C965" s="186" t="s">
        <v>307</v>
      </c>
      <c r="D965" s="186"/>
      <c r="E965" s="186"/>
      <c r="F965" s="186"/>
      <c r="G965" s="186"/>
      <c r="H965" s="186"/>
      <c r="I965" s="186"/>
      <c r="J965" s="187" t="s">
        <v>100</v>
      </c>
      <c r="K965" s="187"/>
      <c r="L965" s="187"/>
      <c r="M965" s="187"/>
      <c r="N965" s="187"/>
      <c r="O965" s="229" t="s">
        <v>92</v>
      </c>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c r="AL965" s="230"/>
      <c r="AM965" s="230"/>
      <c r="AN965" s="230"/>
      <c r="AO965" s="230"/>
      <c r="AP965" s="230"/>
      <c r="AQ965" s="230"/>
      <c r="AR965" s="230"/>
      <c r="AS965" s="230"/>
      <c r="AT965" s="230"/>
      <c r="AU965" s="230"/>
      <c r="AV965" s="230"/>
      <c r="AW965" s="230"/>
      <c r="AX965" s="230"/>
      <c r="AY965" s="230"/>
      <c r="AZ965" s="230"/>
      <c r="BA965" s="230"/>
      <c r="BB965" s="230"/>
      <c r="BC965" s="230"/>
      <c r="BD965" s="230"/>
      <c r="BE965" s="230"/>
      <c r="BF965" s="230"/>
      <c r="BG965" s="230"/>
      <c r="BH965" s="230"/>
      <c r="BI965" s="230"/>
      <c r="BJ965" s="230"/>
      <c r="BK965" s="230"/>
      <c r="BL965" s="230"/>
      <c r="BM965" s="230"/>
      <c r="BN965" s="230"/>
      <c r="BO965" s="230"/>
      <c r="BP965" s="230"/>
      <c r="BQ965" s="231"/>
      <c r="BR965" s="182">
        <v>-0.40999999999985448</v>
      </c>
      <c r="BS965" s="183"/>
      <c r="BT965" s="183"/>
      <c r="BU965" s="183"/>
      <c r="BV965" s="184"/>
      <c r="BW965" s="1"/>
      <c r="BX965" s="1"/>
      <c r="BY965" s="1"/>
      <c r="BZ965" s="2"/>
    </row>
    <row r="966" spans="1:79" ht="21" customHeight="1">
      <c r="A966" s="85">
        <v>0</v>
      </c>
      <c r="B966" s="86"/>
      <c r="C966" s="178" t="s">
        <v>360</v>
      </c>
      <c r="D966" s="178"/>
      <c r="E966" s="178"/>
      <c r="F966" s="178"/>
      <c r="G966" s="178"/>
      <c r="H966" s="178"/>
      <c r="I966" s="178"/>
      <c r="J966" s="179" t="s">
        <v>98</v>
      </c>
      <c r="K966" s="179"/>
      <c r="L966" s="179"/>
      <c r="M966" s="179"/>
      <c r="N966" s="179"/>
      <c r="O966" s="128"/>
      <c r="P966" s="221"/>
      <c r="Q966" s="221"/>
      <c r="R966" s="221"/>
      <c r="S966" s="221"/>
      <c r="T966" s="221"/>
      <c r="U966" s="221"/>
      <c r="V966" s="221"/>
      <c r="W966" s="221"/>
      <c r="X966" s="221"/>
      <c r="Y966" s="221"/>
      <c r="Z966" s="221"/>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221"/>
      <c r="BE966" s="221"/>
      <c r="BF966" s="221"/>
      <c r="BG966" s="221"/>
      <c r="BH966" s="221"/>
      <c r="BI966" s="221"/>
      <c r="BJ966" s="221"/>
      <c r="BK966" s="221"/>
      <c r="BL966" s="221"/>
      <c r="BM966" s="221"/>
      <c r="BN966" s="221"/>
      <c r="BO966" s="221"/>
      <c r="BP966" s="221"/>
      <c r="BQ966" s="222"/>
      <c r="BR966" s="151"/>
      <c r="BS966" s="151"/>
      <c r="BT966" s="151"/>
      <c r="BU966" s="151"/>
      <c r="BV966" s="151"/>
      <c r="BW966" s="1"/>
      <c r="BX966" s="1"/>
      <c r="BY966" s="1"/>
      <c r="BZ966" s="2"/>
    </row>
    <row r="967" spans="1:79" ht="39" customHeight="1">
      <c r="A967" s="185" t="s">
        <v>561</v>
      </c>
      <c r="B967" s="125"/>
      <c r="C967" s="186" t="s">
        <v>373</v>
      </c>
      <c r="D967" s="186"/>
      <c r="E967" s="186"/>
      <c r="F967" s="186"/>
      <c r="G967" s="186"/>
      <c r="H967" s="186"/>
      <c r="I967" s="186"/>
      <c r="J967" s="187" t="s">
        <v>217</v>
      </c>
      <c r="K967" s="187"/>
      <c r="L967" s="187"/>
      <c r="M967" s="187"/>
      <c r="N967" s="187"/>
      <c r="O967" s="229" t="s">
        <v>612</v>
      </c>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c r="AL967" s="230"/>
      <c r="AM967" s="230"/>
      <c r="AN967" s="230"/>
      <c r="AO967" s="230"/>
      <c r="AP967" s="230"/>
      <c r="AQ967" s="230"/>
      <c r="AR967" s="230"/>
      <c r="AS967" s="230"/>
      <c r="AT967" s="230"/>
      <c r="AU967" s="230"/>
      <c r="AV967" s="230"/>
      <c r="AW967" s="230"/>
      <c r="AX967" s="230"/>
      <c r="AY967" s="230"/>
      <c r="AZ967" s="230"/>
      <c r="BA967" s="230"/>
      <c r="BB967" s="230"/>
      <c r="BC967" s="230"/>
      <c r="BD967" s="230"/>
      <c r="BE967" s="230"/>
      <c r="BF967" s="230"/>
      <c r="BG967" s="230"/>
      <c r="BH967" s="230"/>
      <c r="BI967" s="230"/>
      <c r="BJ967" s="230"/>
      <c r="BK967" s="230"/>
      <c r="BL967" s="230"/>
      <c r="BM967" s="230"/>
      <c r="BN967" s="230"/>
      <c r="BO967" s="230"/>
      <c r="BP967" s="230"/>
      <c r="BQ967" s="231"/>
      <c r="BR967" s="182">
        <v>-15</v>
      </c>
      <c r="BS967" s="183"/>
      <c r="BT967" s="183"/>
      <c r="BU967" s="183"/>
      <c r="BV967" s="184"/>
      <c r="BW967" s="1"/>
      <c r="BX967" s="1"/>
      <c r="BY967" s="1"/>
      <c r="BZ967" s="2"/>
    </row>
    <row r="968" spans="1:79" s="6" customFormat="1" ht="32.25" customHeight="1">
      <c r="A968" s="85">
        <v>0</v>
      </c>
      <c r="B968" s="86"/>
      <c r="C968" s="178" t="s">
        <v>470</v>
      </c>
      <c r="D968" s="178"/>
      <c r="E968" s="178"/>
      <c r="F968" s="178"/>
      <c r="G968" s="178"/>
      <c r="H968" s="178"/>
      <c r="I968" s="178"/>
      <c r="J968" s="179" t="s">
        <v>98</v>
      </c>
      <c r="K968" s="179"/>
      <c r="L968" s="179"/>
      <c r="M968" s="179"/>
      <c r="N968" s="179"/>
      <c r="O968" s="128"/>
      <c r="P968" s="221"/>
      <c r="Q968" s="221"/>
      <c r="R968" s="221"/>
      <c r="S968" s="221"/>
      <c r="T968" s="221"/>
      <c r="U968" s="221"/>
      <c r="V968" s="221"/>
      <c r="W968" s="221"/>
      <c r="X968" s="221"/>
      <c r="Y968" s="221"/>
      <c r="Z968" s="221"/>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221"/>
      <c r="BE968" s="221"/>
      <c r="BF968" s="221"/>
      <c r="BG968" s="221"/>
      <c r="BH968" s="221"/>
      <c r="BI968" s="221"/>
      <c r="BJ968" s="221"/>
      <c r="BK968" s="221"/>
      <c r="BL968" s="221"/>
      <c r="BM968" s="221"/>
      <c r="BN968" s="221"/>
      <c r="BO968" s="221"/>
      <c r="BP968" s="221"/>
      <c r="BQ968" s="222"/>
      <c r="BR968" s="151"/>
      <c r="BS968" s="151"/>
      <c r="BT968" s="151"/>
      <c r="BU968" s="151"/>
      <c r="BV968" s="151"/>
      <c r="BW968" s="4"/>
      <c r="BX968" s="4"/>
      <c r="BY968" s="4"/>
      <c r="BZ968" s="5"/>
      <c r="CA968" s="6" t="s">
        <v>24</v>
      </c>
    </row>
    <row r="969" spans="1:79" s="6" customFormat="1" ht="17.25" customHeight="1">
      <c r="A969" s="85">
        <v>0</v>
      </c>
      <c r="B969" s="86"/>
      <c r="C969" s="178" t="s">
        <v>97</v>
      </c>
      <c r="D969" s="178"/>
      <c r="E969" s="178"/>
      <c r="F969" s="178"/>
      <c r="G969" s="178"/>
      <c r="H969" s="178"/>
      <c r="I969" s="178"/>
      <c r="J969" s="179" t="s">
        <v>98</v>
      </c>
      <c r="K969" s="179"/>
      <c r="L969" s="179"/>
      <c r="M969" s="179"/>
      <c r="N969" s="179"/>
      <c r="O969" s="128"/>
      <c r="P969" s="221"/>
      <c r="Q969" s="221"/>
      <c r="R969" s="221"/>
      <c r="S969" s="221"/>
      <c r="T969" s="221"/>
      <c r="U969" s="221"/>
      <c r="V969" s="221"/>
      <c r="W969" s="221"/>
      <c r="X969" s="221"/>
      <c r="Y969" s="221"/>
      <c r="Z969" s="221"/>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221"/>
      <c r="BE969" s="221"/>
      <c r="BF969" s="221"/>
      <c r="BG969" s="221"/>
      <c r="BH969" s="221"/>
      <c r="BI969" s="221"/>
      <c r="BJ969" s="221"/>
      <c r="BK969" s="221"/>
      <c r="BL969" s="221"/>
      <c r="BM969" s="221"/>
      <c r="BN969" s="221"/>
      <c r="BO969" s="221"/>
      <c r="BP969" s="221"/>
      <c r="BQ969" s="222"/>
      <c r="BR969" s="151"/>
      <c r="BS969" s="151"/>
      <c r="BT969" s="151"/>
      <c r="BU969" s="151"/>
      <c r="BV969" s="151"/>
      <c r="BW969" s="4"/>
      <c r="BX969" s="4"/>
      <c r="BY969" s="4"/>
      <c r="BZ969" s="5"/>
      <c r="CA969" s="6" t="s">
        <v>24</v>
      </c>
    </row>
    <row r="970" spans="1:79" ht="29.25" customHeight="1">
      <c r="A970" s="185" t="s">
        <v>562</v>
      </c>
      <c r="B970" s="125"/>
      <c r="C970" s="186" t="s">
        <v>121</v>
      </c>
      <c r="D970" s="186"/>
      <c r="E970" s="186"/>
      <c r="F970" s="186"/>
      <c r="G970" s="186"/>
      <c r="H970" s="186"/>
      <c r="I970" s="186"/>
      <c r="J970" s="187" t="s">
        <v>100</v>
      </c>
      <c r="K970" s="187"/>
      <c r="L970" s="187"/>
      <c r="M970" s="187"/>
      <c r="N970" s="187"/>
      <c r="O970" s="229" t="s">
        <v>583</v>
      </c>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230"/>
      <c r="AK970" s="230"/>
      <c r="AL970" s="230"/>
      <c r="AM970" s="230"/>
      <c r="AN970" s="230"/>
      <c r="AO970" s="230"/>
      <c r="AP970" s="230"/>
      <c r="AQ970" s="230"/>
      <c r="AR970" s="230"/>
      <c r="AS970" s="230"/>
      <c r="AT970" s="230"/>
      <c r="AU970" s="230"/>
      <c r="AV970" s="230"/>
      <c r="AW970" s="230"/>
      <c r="AX970" s="230"/>
      <c r="AY970" s="230"/>
      <c r="AZ970" s="230"/>
      <c r="BA970" s="230"/>
      <c r="BB970" s="230"/>
      <c r="BC970" s="230"/>
      <c r="BD970" s="230"/>
      <c r="BE970" s="230"/>
      <c r="BF970" s="230"/>
      <c r="BG970" s="230"/>
      <c r="BH970" s="230"/>
      <c r="BI970" s="230"/>
      <c r="BJ970" s="230"/>
      <c r="BK970" s="230"/>
      <c r="BL970" s="230"/>
      <c r="BM970" s="230"/>
      <c r="BN970" s="230"/>
      <c r="BO970" s="230"/>
      <c r="BP970" s="230"/>
      <c r="BQ970" s="231"/>
      <c r="BR970" s="182">
        <v>-20000</v>
      </c>
      <c r="BS970" s="183"/>
      <c r="BT970" s="183"/>
      <c r="BU970" s="183"/>
      <c r="BV970" s="184"/>
      <c r="BW970" s="1"/>
      <c r="BX970" s="1"/>
      <c r="BY970" s="1"/>
      <c r="BZ970" s="2"/>
    </row>
    <row r="971" spans="1:79" ht="15.75" customHeight="1">
      <c r="A971" s="85">
        <v>0</v>
      </c>
      <c r="B971" s="86"/>
      <c r="C971" s="178" t="s">
        <v>198</v>
      </c>
      <c r="D971" s="178"/>
      <c r="E971" s="178"/>
      <c r="F971" s="178"/>
      <c r="G971" s="178"/>
      <c r="H971" s="178"/>
      <c r="I971" s="178"/>
      <c r="J971" s="179" t="s">
        <v>98</v>
      </c>
      <c r="K971" s="179"/>
      <c r="L971" s="179"/>
      <c r="M971" s="179"/>
      <c r="N971" s="179"/>
      <c r="O971" s="229"/>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230"/>
      <c r="AK971" s="230"/>
      <c r="AL971" s="230"/>
      <c r="AM971" s="230"/>
      <c r="AN971" s="230"/>
      <c r="AO971" s="230"/>
      <c r="AP971" s="230"/>
      <c r="AQ971" s="230"/>
      <c r="AR971" s="230"/>
      <c r="AS971" s="230"/>
      <c r="AT971" s="230"/>
      <c r="AU971" s="230"/>
      <c r="AV971" s="230"/>
      <c r="AW971" s="230"/>
      <c r="AX971" s="230"/>
      <c r="AY971" s="230"/>
      <c r="AZ971" s="230"/>
      <c r="BA971" s="230"/>
      <c r="BB971" s="230"/>
      <c r="BC971" s="230"/>
      <c r="BD971" s="230"/>
      <c r="BE971" s="230"/>
      <c r="BF971" s="230"/>
      <c r="BG971" s="230"/>
      <c r="BH971" s="230"/>
      <c r="BI971" s="230"/>
      <c r="BJ971" s="230"/>
      <c r="BK971" s="230"/>
      <c r="BL971" s="230"/>
      <c r="BM971" s="230"/>
      <c r="BN971" s="230"/>
      <c r="BO971" s="230"/>
      <c r="BP971" s="230"/>
      <c r="BQ971" s="231"/>
      <c r="BR971" s="151"/>
      <c r="BS971" s="151"/>
      <c r="BT971" s="151"/>
      <c r="BU971" s="151"/>
      <c r="BV971" s="151"/>
      <c r="BW971" s="1"/>
      <c r="BX971" s="1"/>
      <c r="BY971" s="1"/>
      <c r="BZ971" s="2"/>
    </row>
    <row r="972" spans="1:79" ht="36.950000000000003" customHeight="1">
      <c r="A972" s="185" t="s">
        <v>562</v>
      </c>
      <c r="B972" s="125"/>
      <c r="C972" s="186" t="s">
        <v>232</v>
      </c>
      <c r="D972" s="186"/>
      <c r="E972" s="186"/>
      <c r="F972" s="186"/>
      <c r="G972" s="186"/>
      <c r="H972" s="186"/>
      <c r="I972" s="186"/>
      <c r="J972" s="187" t="s">
        <v>217</v>
      </c>
      <c r="K972" s="187"/>
      <c r="L972" s="187"/>
      <c r="M972" s="187"/>
      <c r="N972" s="187"/>
      <c r="O972" s="229" t="s">
        <v>583</v>
      </c>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230"/>
      <c r="AK972" s="230"/>
      <c r="AL972" s="230"/>
      <c r="AM972" s="230"/>
      <c r="AN972" s="230"/>
      <c r="AO972" s="230"/>
      <c r="AP972" s="230"/>
      <c r="AQ972" s="230"/>
      <c r="AR972" s="230"/>
      <c r="AS972" s="230"/>
      <c r="AT972" s="230"/>
      <c r="AU972" s="230"/>
      <c r="AV972" s="230"/>
      <c r="AW972" s="230"/>
      <c r="AX972" s="230"/>
      <c r="AY972" s="230"/>
      <c r="AZ972" s="230"/>
      <c r="BA972" s="230"/>
      <c r="BB972" s="230"/>
      <c r="BC972" s="230"/>
      <c r="BD972" s="230"/>
      <c r="BE972" s="230"/>
      <c r="BF972" s="230"/>
      <c r="BG972" s="230"/>
      <c r="BH972" s="230"/>
      <c r="BI972" s="230"/>
      <c r="BJ972" s="230"/>
      <c r="BK972" s="230"/>
      <c r="BL972" s="230"/>
      <c r="BM972" s="230"/>
      <c r="BN972" s="230"/>
      <c r="BO972" s="230"/>
      <c r="BP972" s="230"/>
      <c r="BQ972" s="231"/>
      <c r="BR972" s="182">
        <v>-5</v>
      </c>
      <c r="BS972" s="183"/>
      <c r="BT972" s="183"/>
      <c r="BU972" s="183"/>
      <c r="BV972" s="184"/>
      <c r="BW972" s="1"/>
      <c r="BX972" s="1"/>
      <c r="BY972" s="1"/>
      <c r="BZ972" s="2"/>
    </row>
    <row r="973" spans="1:79" ht="24" customHeight="1">
      <c r="A973" s="85">
        <v>0</v>
      </c>
      <c r="B973" s="86"/>
      <c r="C973" s="178" t="s">
        <v>281</v>
      </c>
      <c r="D973" s="178"/>
      <c r="E973" s="178"/>
      <c r="F973" s="178"/>
      <c r="G973" s="178"/>
      <c r="H973" s="178"/>
      <c r="I973" s="178"/>
      <c r="J973" s="179" t="s">
        <v>98</v>
      </c>
      <c r="K973" s="179"/>
      <c r="L973" s="179"/>
      <c r="M973" s="179"/>
      <c r="N973" s="179"/>
      <c r="O973" s="229"/>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c r="AL973" s="230"/>
      <c r="AM973" s="230"/>
      <c r="AN973" s="230"/>
      <c r="AO973" s="230"/>
      <c r="AP973" s="230"/>
      <c r="AQ973" s="230"/>
      <c r="AR973" s="230"/>
      <c r="AS973" s="230"/>
      <c r="AT973" s="230"/>
      <c r="AU973" s="230"/>
      <c r="AV973" s="230"/>
      <c r="AW973" s="230"/>
      <c r="AX973" s="230"/>
      <c r="AY973" s="230"/>
      <c r="AZ973" s="230"/>
      <c r="BA973" s="230"/>
      <c r="BB973" s="230"/>
      <c r="BC973" s="230"/>
      <c r="BD973" s="230"/>
      <c r="BE973" s="230"/>
      <c r="BF973" s="230"/>
      <c r="BG973" s="230"/>
      <c r="BH973" s="230"/>
      <c r="BI973" s="230"/>
      <c r="BJ973" s="230"/>
      <c r="BK973" s="230"/>
      <c r="BL973" s="230"/>
      <c r="BM973" s="230"/>
      <c r="BN973" s="230"/>
      <c r="BO973" s="230"/>
      <c r="BP973" s="230"/>
      <c r="BQ973" s="231"/>
      <c r="BR973" s="151"/>
      <c r="BS973" s="151"/>
      <c r="BT973" s="151"/>
      <c r="BU973" s="151"/>
      <c r="BV973" s="151"/>
      <c r="BW973" s="1"/>
      <c r="BX973" s="1"/>
      <c r="BY973" s="1"/>
      <c r="BZ973" s="2"/>
    </row>
    <row r="974" spans="1:79" ht="36.950000000000003" customHeight="1">
      <c r="A974" s="185" t="s">
        <v>562</v>
      </c>
      <c r="B974" s="125"/>
      <c r="C974" s="186" t="s">
        <v>308</v>
      </c>
      <c r="D974" s="186"/>
      <c r="E974" s="186"/>
      <c r="F974" s="186"/>
      <c r="G974" s="186"/>
      <c r="H974" s="186"/>
      <c r="I974" s="186"/>
      <c r="J974" s="187" t="s">
        <v>100</v>
      </c>
      <c r="K974" s="187"/>
      <c r="L974" s="187"/>
      <c r="M974" s="187"/>
      <c r="N974" s="187"/>
      <c r="O974" s="229" t="s">
        <v>583</v>
      </c>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230"/>
      <c r="AK974" s="230"/>
      <c r="AL974" s="230"/>
      <c r="AM974" s="230"/>
      <c r="AN974" s="230"/>
      <c r="AO974" s="230"/>
      <c r="AP974" s="230"/>
      <c r="AQ974" s="230"/>
      <c r="AR974" s="230"/>
      <c r="AS974" s="230"/>
      <c r="AT974" s="230"/>
      <c r="AU974" s="230"/>
      <c r="AV974" s="230"/>
      <c r="AW974" s="230"/>
      <c r="AX974" s="230"/>
      <c r="AY974" s="230"/>
      <c r="AZ974" s="230"/>
      <c r="BA974" s="230"/>
      <c r="BB974" s="230"/>
      <c r="BC974" s="230"/>
      <c r="BD974" s="230"/>
      <c r="BE974" s="230"/>
      <c r="BF974" s="230"/>
      <c r="BG974" s="230"/>
      <c r="BH974" s="230"/>
      <c r="BI974" s="230"/>
      <c r="BJ974" s="230"/>
      <c r="BK974" s="230"/>
      <c r="BL974" s="230"/>
      <c r="BM974" s="230"/>
      <c r="BN974" s="230"/>
      <c r="BO974" s="230"/>
      <c r="BP974" s="230"/>
      <c r="BQ974" s="231"/>
      <c r="BR974" s="182">
        <v>-4000</v>
      </c>
      <c r="BS974" s="183"/>
      <c r="BT974" s="183"/>
      <c r="BU974" s="183"/>
      <c r="BV974" s="184"/>
      <c r="BW974" s="1"/>
      <c r="BX974" s="1"/>
      <c r="BY974" s="1"/>
      <c r="BZ974" s="2"/>
    </row>
    <row r="975" spans="1:79" ht="24" customHeight="1">
      <c r="A975" s="85">
        <v>0</v>
      </c>
      <c r="B975" s="86"/>
      <c r="C975" s="178" t="s">
        <v>360</v>
      </c>
      <c r="D975" s="178"/>
      <c r="E975" s="178"/>
      <c r="F975" s="178"/>
      <c r="G975" s="178"/>
      <c r="H975" s="178"/>
      <c r="I975" s="178"/>
      <c r="J975" s="179" t="s">
        <v>98</v>
      </c>
      <c r="K975" s="179"/>
      <c r="L975" s="179"/>
      <c r="M975" s="179"/>
      <c r="N975" s="179"/>
      <c r="O975" s="229"/>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230"/>
      <c r="AK975" s="230"/>
      <c r="AL975" s="230"/>
      <c r="AM975" s="230"/>
      <c r="AN975" s="230"/>
      <c r="AO975" s="230"/>
      <c r="AP975" s="230"/>
      <c r="AQ975" s="230"/>
      <c r="AR975" s="230"/>
      <c r="AS975" s="230"/>
      <c r="AT975" s="230"/>
      <c r="AU975" s="230"/>
      <c r="AV975" s="230"/>
      <c r="AW975" s="230"/>
      <c r="AX975" s="230"/>
      <c r="AY975" s="230"/>
      <c r="AZ975" s="230"/>
      <c r="BA975" s="230"/>
      <c r="BB975" s="230"/>
      <c r="BC975" s="230"/>
      <c r="BD975" s="230"/>
      <c r="BE975" s="230"/>
      <c r="BF975" s="230"/>
      <c r="BG975" s="230"/>
      <c r="BH975" s="230"/>
      <c r="BI975" s="230"/>
      <c r="BJ975" s="230"/>
      <c r="BK975" s="230"/>
      <c r="BL975" s="230"/>
      <c r="BM975" s="230"/>
      <c r="BN975" s="230"/>
      <c r="BO975" s="230"/>
      <c r="BP975" s="230"/>
      <c r="BQ975" s="231"/>
      <c r="BR975" s="151"/>
      <c r="BS975" s="151"/>
      <c r="BT975" s="151"/>
      <c r="BU975" s="151"/>
      <c r="BV975" s="151"/>
      <c r="BW975" s="1"/>
      <c r="BX975" s="1"/>
      <c r="BY975" s="1"/>
      <c r="BZ975" s="2"/>
    </row>
    <row r="976" spans="1:79" ht="36.950000000000003" customHeight="1">
      <c r="A976" s="185" t="s">
        <v>562</v>
      </c>
      <c r="B976" s="125"/>
      <c r="C976" s="186" t="s">
        <v>375</v>
      </c>
      <c r="D976" s="186"/>
      <c r="E976" s="186"/>
      <c r="F976" s="186"/>
      <c r="G976" s="186"/>
      <c r="H976" s="186"/>
      <c r="I976" s="186"/>
      <c r="J976" s="187" t="s">
        <v>362</v>
      </c>
      <c r="K976" s="187"/>
      <c r="L976" s="187"/>
      <c r="M976" s="187"/>
      <c r="N976" s="187"/>
      <c r="O976" s="229" t="s">
        <v>583</v>
      </c>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230"/>
      <c r="AK976" s="230"/>
      <c r="AL976" s="230"/>
      <c r="AM976" s="230"/>
      <c r="AN976" s="230"/>
      <c r="AO976" s="230"/>
      <c r="AP976" s="230"/>
      <c r="AQ976" s="230"/>
      <c r="AR976" s="230"/>
      <c r="AS976" s="230"/>
      <c r="AT976" s="230"/>
      <c r="AU976" s="230"/>
      <c r="AV976" s="230"/>
      <c r="AW976" s="230"/>
      <c r="AX976" s="230"/>
      <c r="AY976" s="230"/>
      <c r="AZ976" s="230"/>
      <c r="BA976" s="230"/>
      <c r="BB976" s="230"/>
      <c r="BC976" s="230"/>
      <c r="BD976" s="230"/>
      <c r="BE976" s="230"/>
      <c r="BF976" s="230"/>
      <c r="BG976" s="230"/>
      <c r="BH976" s="230"/>
      <c r="BI976" s="230"/>
      <c r="BJ976" s="230"/>
      <c r="BK976" s="230"/>
      <c r="BL976" s="230"/>
      <c r="BM976" s="230"/>
      <c r="BN976" s="230"/>
      <c r="BO976" s="230"/>
      <c r="BP976" s="230"/>
      <c r="BQ976" s="231"/>
      <c r="BR976" s="182">
        <v>-100</v>
      </c>
      <c r="BS976" s="183"/>
      <c r="BT976" s="183"/>
      <c r="BU976" s="183"/>
      <c r="BV976" s="184"/>
      <c r="BW976" s="1"/>
      <c r="BX976" s="1"/>
      <c r="BY976" s="1"/>
      <c r="BZ976" s="2"/>
    </row>
    <row r="977" spans="1:79" s="6" customFormat="1" ht="74.25" customHeight="1">
      <c r="A977" s="85">
        <v>0</v>
      </c>
      <c r="B977" s="86"/>
      <c r="C977" s="178" t="s">
        <v>471</v>
      </c>
      <c r="D977" s="178"/>
      <c r="E977" s="178"/>
      <c r="F977" s="178"/>
      <c r="G977" s="178"/>
      <c r="H977" s="178"/>
      <c r="I977" s="178"/>
      <c r="J977" s="179" t="s">
        <v>98</v>
      </c>
      <c r="K977" s="179"/>
      <c r="L977" s="179"/>
      <c r="M977" s="179"/>
      <c r="N977" s="179"/>
      <c r="O977" s="128"/>
      <c r="P977" s="221"/>
      <c r="Q977" s="221"/>
      <c r="R977" s="221"/>
      <c r="S977" s="221"/>
      <c r="T977" s="221"/>
      <c r="U977" s="221"/>
      <c r="V977" s="221"/>
      <c r="W977" s="221"/>
      <c r="X977" s="221"/>
      <c r="Y977" s="221"/>
      <c r="Z977" s="221"/>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221"/>
      <c r="BE977" s="221"/>
      <c r="BF977" s="221"/>
      <c r="BG977" s="221"/>
      <c r="BH977" s="221"/>
      <c r="BI977" s="221"/>
      <c r="BJ977" s="221"/>
      <c r="BK977" s="221"/>
      <c r="BL977" s="221"/>
      <c r="BM977" s="221"/>
      <c r="BN977" s="221"/>
      <c r="BO977" s="221"/>
      <c r="BP977" s="221"/>
      <c r="BQ977" s="222"/>
      <c r="BR977" s="151"/>
      <c r="BS977" s="151"/>
      <c r="BT977" s="151"/>
      <c r="BU977" s="151"/>
      <c r="BV977" s="151"/>
      <c r="BW977" s="4"/>
      <c r="BX977" s="4"/>
      <c r="BY977" s="4"/>
      <c r="BZ977" s="5"/>
      <c r="CA977" s="6" t="s">
        <v>24</v>
      </c>
    </row>
    <row r="978" spans="1:79" s="6" customFormat="1" ht="21.75" customHeight="1">
      <c r="A978" s="85">
        <v>0</v>
      </c>
      <c r="B978" s="86"/>
      <c r="C978" s="178" t="s">
        <v>97</v>
      </c>
      <c r="D978" s="178"/>
      <c r="E978" s="178"/>
      <c r="F978" s="178"/>
      <c r="G978" s="178"/>
      <c r="H978" s="178"/>
      <c r="I978" s="178"/>
      <c r="J978" s="179" t="s">
        <v>98</v>
      </c>
      <c r="K978" s="179"/>
      <c r="L978" s="179"/>
      <c r="M978" s="179"/>
      <c r="N978" s="179"/>
      <c r="O978" s="128"/>
      <c r="P978" s="221"/>
      <c r="Q978" s="221"/>
      <c r="R978" s="221"/>
      <c r="S978" s="221"/>
      <c r="T978" s="221"/>
      <c r="U978" s="221"/>
      <c r="V978" s="221"/>
      <c r="W978" s="221"/>
      <c r="X978" s="221"/>
      <c r="Y978" s="221"/>
      <c r="Z978" s="221"/>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221"/>
      <c r="BE978" s="221"/>
      <c r="BF978" s="221"/>
      <c r="BG978" s="221"/>
      <c r="BH978" s="221"/>
      <c r="BI978" s="221"/>
      <c r="BJ978" s="221"/>
      <c r="BK978" s="221"/>
      <c r="BL978" s="221"/>
      <c r="BM978" s="221"/>
      <c r="BN978" s="221"/>
      <c r="BO978" s="221"/>
      <c r="BP978" s="221"/>
      <c r="BQ978" s="222"/>
      <c r="BR978" s="151"/>
      <c r="BS978" s="151"/>
      <c r="BT978" s="151"/>
      <c r="BU978" s="151"/>
      <c r="BV978" s="151"/>
      <c r="BW978" s="4"/>
      <c r="BX978" s="4"/>
      <c r="BY978" s="4"/>
      <c r="BZ978" s="5"/>
      <c r="CA978" s="6" t="s">
        <v>24</v>
      </c>
    </row>
    <row r="979" spans="1:79" ht="78" customHeight="1">
      <c r="A979" s="185" t="s">
        <v>563</v>
      </c>
      <c r="B979" s="125"/>
      <c r="C979" s="186" t="s">
        <v>122</v>
      </c>
      <c r="D979" s="186"/>
      <c r="E979" s="186"/>
      <c r="F979" s="186"/>
      <c r="G979" s="186"/>
      <c r="H979" s="186"/>
      <c r="I979" s="186"/>
      <c r="J979" s="187" t="s">
        <v>100</v>
      </c>
      <c r="K979" s="187"/>
      <c r="L979" s="187"/>
      <c r="M979" s="187"/>
      <c r="N979" s="187"/>
      <c r="O979" s="229" t="s">
        <v>588</v>
      </c>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c r="AL979" s="230"/>
      <c r="AM979" s="230"/>
      <c r="AN979" s="230"/>
      <c r="AO979" s="230"/>
      <c r="AP979" s="230"/>
      <c r="AQ979" s="230"/>
      <c r="AR979" s="230"/>
      <c r="AS979" s="230"/>
      <c r="AT979" s="230"/>
      <c r="AU979" s="230"/>
      <c r="AV979" s="230"/>
      <c r="AW979" s="230"/>
      <c r="AX979" s="230"/>
      <c r="AY979" s="230"/>
      <c r="AZ979" s="230"/>
      <c r="BA979" s="230"/>
      <c r="BB979" s="230"/>
      <c r="BC979" s="230"/>
      <c r="BD979" s="230"/>
      <c r="BE979" s="230"/>
      <c r="BF979" s="230"/>
      <c r="BG979" s="230"/>
      <c r="BH979" s="230"/>
      <c r="BI979" s="230"/>
      <c r="BJ979" s="230"/>
      <c r="BK979" s="230"/>
      <c r="BL979" s="230"/>
      <c r="BM979" s="230"/>
      <c r="BN979" s="230"/>
      <c r="BO979" s="230"/>
      <c r="BP979" s="230"/>
      <c r="BQ979" s="231"/>
      <c r="BR979" s="182">
        <v>-32937</v>
      </c>
      <c r="BS979" s="183"/>
      <c r="BT979" s="183"/>
      <c r="BU979" s="183"/>
      <c r="BV979" s="184"/>
      <c r="BW979" s="1"/>
      <c r="BX979" s="1"/>
      <c r="BY979" s="1"/>
      <c r="BZ979" s="2"/>
    </row>
    <row r="980" spans="1:79" ht="25.5" customHeight="1">
      <c r="A980" s="85">
        <v>0</v>
      </c>
      <c r="B980" s="86"/>
      <c r="C980" s="178" t="s">
        <v>198</v>
      </c>
      <c r="D980" s="178"/>
      <c r="E980" s="178"/>
      <c r="F980" s="178"/>
      <c r="G980" s="178"/>
      <c r="H980" s="178"/>
      <c r="I980" s="178"/>
      <c r="J980" s="179" t="s">
        <v>98</v>
      </c>
      <c r="K980" s="179"/>
      <c r="L980" s="179"/>
      <c r="M980" s="179"/>
      <c r="N980" s="179"/>
      <c r="O980" s="128"/>
      <c r="P980" s="221"/>
      <c r="Q980" s="221"/>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221"/>
      <c r="BE980" s="221"/>
      <c r="BF980" s="221"/>
      <c r="BG980" s="221"/>
      <c r="BH980" s="221"/>
      <c r="BI980" s="221"/>
      <c r="BJ980" s="221"/>
      <c r="BK980" s="221"/>
      <c r="BL980" s="221"/>
      <c r="BM980" s="221"/>
      <c r="BN980" s="221"/>
      <c r="BO980" s="221"/>
      <c r="BP980" s="221"/>
      <c r="BQ980" s="222"/>
      <c r="BR980" s="151"/>
      <c r="BS980" s="151"/>
      <c r="BT980" s="151"/>
      <c r="BU980" s="151"/>
      <c r="BV980" s="151"/>
      <c r="BW980" s="1"/>
      <c r="BX980" s="1"/>
      <c r="BY980" s="1"/>
      <c r="BZ980" s="2"/>
    </row>
    <row r="981" spans="1:79" ht="75" customHeight="1">
      <c r="A981" s="185" t="s">
        <v>563</v>
      </c>
      <c r="B981" s="125"/>
      <c r="C981" s="186" t="s">
        <v>233</v>
      </c>
      <c r="D981" s="186"/>
      <c r="E981" s="186"/>
      <c r="F981" s="186"/>
      <c r="G981" s="186"/>
      <c r="H981" s="186"/>
      <c r="I981" s="186"/>
      <c r="J981" s="187" t="s">
        <v>103</v>
      </c>
      <c r="K981" s="187"/>
      <c r="L981" s="187"/>
      <c r="M981" s="187"/>
      <c r="N981" s="187"/>
      <c r="O981" s="229" t="s">
        <v>588</v>
      </c>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c r="AL981" s="230"/>
      <c r="AM981" s="230"/>
      <c r="AN981" s="230"/>
      <c r="AO981" s="230"/>
      <c r="AP981" s="230"/>
      <c r="AQ981" s="230"/>
      <c r="AR981" s="230"/>
      <c r="AS981" s="230"/>
      <c r="AT981" s="230"/>
      <c r="AU981" s="230"/>
      <c r="AV981" s="230"/>
      <c r="AW981" s="230"/>
      <c r="AX981" s="230"/>
      <c r="AY981" s="230"/>
      <c r="AZ981" s="230"/>
      <c r="BA981" s="230"/>
      <c r="BB981" s="230"/>
      <c r="BC981" s="230"/>
      <c r="BD981" s="230"/>
      <c r="BE981" s="230"/>
      <c r="BF981" s="230"/>
      <c r="BG981" s="230"/>
      <c r="BH981" s="230"/>
      <c r="BI981" s="230"/>
      <c r="BJ981" s="230"/>
      <c r="BK981" s="230"/>
      <c r="BL981" s="230"/>
      <c r="BM981" s="230"/>
      <c r="BN981" s="230"/>
      <c r="BO981" s="230"/>
      <c r="BP981" s="230"/>
      <c r="BQ981" s="231"/>
      <c r="BR981" s="182">
        <v>-2</v>
      </c>
      <c r="BS981" s="183"/>
      <c r="BT981" s="183"/>
      <c r="BU981" s="183"/>
      <c r="BV981" s="184"/>
      <c r="BW981" s="1"/>
      <c r="BX981" s="1"/>
      <c r="BY981" s="1"/>
      <c r="BZ981" s="2"/>
    </row>
    <row r="982" spans="1:79" ht="18.600000000000001" customHeight="1">
      <c r="A982" s="85">
        <v>0</v>
      </c>
      <c r="B982" s="86"/>
      <c r="C982" s="178" t="s">
        <v>281</v>
      </c>
      <c r="D982" s="178"/>
      <c r="E982" s="178"/>
      <c r="F982" s="178"/>
      <c r="G982" s="178"/>
      <c r="H982" s="178"/>
      <c r="I982" s="178"/>
      <c r="J982" s="179" t="s">
        <v>98</v>
      </c>
      <c r="K982" s="179"/>
      <c r="L982" s="179"/>
      <c r="M982" s="179"/>
      <c r="N982" s="179"/>
      <c r="O982" s="128"/>
      <c r="P982" s="221"/>
      <c r="Q982" s="221"/>
      <c r="R982" s="221"/>
      <c r="S982" s="221"/>
      <c r="T982" s="221"/>
      <c r="U982" s="221"/>
      <c r="V982" s="221"/>
      <c r="W982" s="221"/>
      <c r="X982" s="221"/>
      <c r="Y982" s="221"/>
      <c r="Z982" s="221"/>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221"/>
      <c r="BE982" s="221"/>
      <c r="BF982" s="221"/>
      <c r="BG982" s="221"/>
      <c r="BH982" s="221"/>
      <c r="BI982" s="221"/>
      <c r="BJ982" s="221"/>
      <c r="BK982" s="221"/>
      <c r="BL982" s="221"/>
      <c r="BM982" s="221"/>
      <c r="BN982" s="221"/>
      <c r="BO982" s="221"/>
      <c r="BP982" s="221"/>
      <c r="BQ982" s="222"/>
      <c r="BR982" s="151"/>
      <c r="BS982" s="151"/>
      <c r="BT982" s="151"/>
      <c r="BU982" s="151"/>
      <c r="BV982" s="151"/>
      <c r="BW982" s="1"/>
      <c r="BX982" s="1"/>
      <c r="BY982" s="1"/>
      <c r="BZ982" s="2"/>
    </row>
    <row r="983" spans="1:79" ht="35.450000000000003" customHeight="1">
      <c r="A983" s="185" t="s">
        <v>563</v>
      </c>
      <c r="B983" s="125"/>
      <c r="C983" s="186" t="s">
        <v>309</v>
      </c>
      <c r="D983" s="186"/>
      <c r="E983" s="186"/>
      <c r="F983" s="186"/>
      <c r="G983" s="186"/>
      <c r="H983" s="186"/>
      <c r="I983" s="186"/>
      <c r="J983" s="187" t="s">
        <v>100</v>
      </c>
      <c r="K983" s="187"/>
      <c r="L983" s="187"/>
      <c r="M983" s="187"/>
      <c r="N983" s="187"/>
      <c r="O983" s="229" t="s">
        <v>613</v>
      </c>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c r="AL983" s="230"/>
      <c r="AM983" s="230"/>
      <c r="AN983" s="230"/>
      <c r="AO983" s="230"/>
      <c r="AP983" s="230"/>
      <c r="AQ983" s="230"/>
      <c r="AR983" s="230"/>
      <c r="AS983" s="230"/>
      <c r="AT983" s="230"/>
      <c r="AU983" s="230"/>
      <c r="AV983" s="230"/>
      <c r="AW983" s="230"/>
      <c r="AX983" s="230"/>
      <c r="AY983" s="230"/>
      <c r="AZ983" s="230"/>
      <c r="BA983" s="230"/>
      <c r="BB983" s="230"/>
      <c r="BC983" s="230"/>
      <c r="BD983" s="230"/>
      <c r="BE983" s="230"/>
      <c r="BF983" s="230"/>
      <c r="BG983" s="230"/>
      <c r="BH983" s="230"/>
      <c r="BI983" s="230"/>
      <c r="BJ983" s="230"/>
      <c r="BK983" s="230"/>
      <c r="BL983" s="230"/>
      <c r="BM983" s="230"/>
      <c r="BN983" s="230"/>
      <c r="BO983" s="230"/>
      <c r="BP983" s="230"/>
      <c r="BQ983" s="231"/>
      <c r="BR983" s="182">
        <v>-1444.5399999999991</v>
      </c>
      <c r="BS983" s="183"/>
      <c r="BT983" s="183"/>
      <c r="BU983" s="183"/>
      <c r="BV983" s="184"/>
      <c r="BW983" s="1"/>
      <c r="BX983" s="1"/>
      <c r="BY983" s="1"/>
      <c r="BZ983" s="2"/>
    </row>
    <row r="984" spans="1:79" ht="27.95" customHeight="1">
      <c r="A984" s="85">
        <v>0</v>
      </c>
      <c r="B984" s="86"/>
      <c r="C984" s="178" t="s">
        <v>360</v>
      </c>
      <c r="D984" s="178"/>
      <c r="E984" s="178"/>
      <c r="F984" s="178"/>
      <c r="G984" s="178"/>
      <c r="H984" s="178"/>
      <c r="I984" s="178"/>
      <c r="J984" s="179" t="s">
        <v>98</v>
      </c>
      <c r="K984" s="179"/>
      <c r="L984" s="179"/>
      <c r="M984" s="179"/>
      <c r="N984" s="179"/>
      <c r="O984" s="128"/>
      <c r="P984" s="221"/>
      <c r="Q984" s="221"/>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221"/>
      <c r="BE984" s="221"/>
      <c r="BF984" s="221"/>
      <c r="BG984" s="221"/>
      <c r="BH984" s="221"/>
      <c r="BI984" s="221"/>
      <c r="BJ984" s="221"/>
      <c r="BK984" s="221"/>
      <c r="BL984" s="221"/>
      <c r="BM984" s="221"/>
      <c r="BN984" s="221"/>
      <c r="BO984" s="221"/>
      <c r="BP984" s="221"/>
      <c r="BQ984" s="222"/>
      <c r="BR984" s="151"/>
      <c r="BS984" s="151"/>
      <c r="BT984" s="151"/>
      <c r="BU984" s="151"/>
      <c r="BV984" s="151"/>
      <c r="BW984" s="1"/>
      <c r="BX984" s="1"/>
      <c r="BY984" s="1"/>
      <c r="BZ984" s="2"/>
    </row>
    <row r="985" spans="1:79" ht="50.45" customHeight="1">
      <c r="A985" s="185" t="s">
        <v>563</v>
      </c>
      <c r="B985" s="125"/>
      <c r="C985" s="186" t="s">
        <v>376</v>
      </c>
      <c r="D985" s="186"/>
      <c r="E985" s="186"/>
      <c r="F985" s="186"/>
      <c r="G985" s="186"/>
      <c r="H985" s="186"/>
      <c r="I985" s="186"/>
      <c r="J985" s="187" t="s">
        <v>362</v>
      </c>
      <c r="K985" s="187"/>
      <c r="L985" s="187"/>
      <c r="M985" s="187"/>
      <c r="N985" s="187"/>
      <c r="O985" s="229" t="s">
        <v>588</v>
      </c>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c r="AL985" s="230"/>
      <c r="AM985" s="230"/>
      <c r="AN985" s="230"/>
      <c r="AO985" s="230"/>
      <c r="AP985" s="230"/>
      <c r="AQ985" s="230"/>
      <c r="AR985" s="230"/>
      <c r="AS985" s="230"/>
      <c r="AT985" s="230"/>
      <c r="AU985" s="230"/>
      <c r="AV985" s="230"/>
      <c r="AW985" s="230"/>
      <c r="AX985" s="230"/>
      <c r="AY985" s="230"/>
      <c r="AZ985" s="230"/>
      <c r="BA985" s="230"/>
      <c r="BB985" s="230"/>
      <c r="BC985" s="230"/>
      <c r="BD985" s="230"/>
      <c r="BE985" s="230"/>
      <c r="BF985" s="230"/>
      <c r="BG985" s="230"/>
      <c r="BH985" s="230"/>
      <c r="BI985" s="230"/>
      <c r="BJ985" s="230"/>
      <c r="BK985" s="230"/>
      <c r="BL985" s="230"/>
      <c r="BM985" s="230"/>
      <c r="BN985" s="230"/>
      <c r="BO985" s="230"/>
      <c r="BP985" s="230"/>
      <c r="BQ985" s="231"/>
      <c r="BR985" s="182">
        <v>-36.6</v>
      </c>
      <c r="BS985" s="183"/>
      <c r="BT985" s="183"/>
      <c r="BU985" s="183"/>
      <c r="BV985" s="184"/>
      <c r="BW985" s="1"/>
      <c r="BX985" s="1"/>
      <c r="BY985" s="1"/>
      <c r="BZ985" s="2"/>
    </row>
    <row r="986" spans="1:79" s="6" customFormat="1" ht="36.75" customHeight="1">
      <c r="A986" s="85">
        <v>0</v>
      </c>
      <c r="B986" s="86"/>
      <c r="C986" s="178" t="s">
        <v>472</v>
      </c>
      <c r="D986" s="178"/>
      <c r="E986" s="178"/>
      <c r="F986" s="178"/>
      <c r="G986" s="178"/>
      <c r="H986" s="178"/>
      <c r="I986" s="178"/>
      <c r="J986" s="179" t="s">
        <v>98</v>
      </c>
      <c r="K986" s="179"/>
      <c r="L986" s="179"/>
      <c r="M986" s="179"/>
      <c r="N986" s="179"/>
      <c r="O986" s="128"/>
      <c r="P986" s="221"/>
      <c r="Q986" s="221"/>
      <c r="R986" s="221"/>
      <c r="S986" s="221"/>
      <c r="T986" s="221"/>
      <c r="U986" s="221"/>
      <c r="V986" s="221"/>
      <c r="W986" s="221"/>
      <c r="X986" s="221"/>
      <c r="Y986" s="221"/>
      <c r="Z986" s="221"/>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221"/>
      <c r="BE986" s="221"/>
      <c r="BF986" s="221"/>
      <c r="BG986" s="221"/>
      <c r="BH986" s="221"/>
      <c r="BI986" s="221"/>
      <c r="BJ986" s="221"/>
      <c r="BK986" s="221"/>
      <c r="BL986" s="221"/>
      <c r="BM986" s="221"/>
      <c r="BN986" s="221"/>
      <c r="BO986" s="221"/>
      <c r="BP986" s="221"/>
      <c r="BQ986" s="222"/>
      <c r="BR986" s="151"/>
      <c r="BS986" s="151"/>
      <c r="BT986" s="151"/>
      <c r="BU986" s="151"/>
      <c r="BV986" s="151"/>
      <c r="BW986" s="4"/>
      <c r="BX986" s="4"/>
      <c r="BY986" s="4"/>
      <c r="BZ986" s="5"/>
      <c r="CA986" s="6" t="s">
        <v>24</v>
      </c>
    </row>
    <row r="987" spans="1:79" s="6" customFormat="1" ht="18.75" customHeight="1">
      <c r="A987" s="85">
        <v>0</v>
      </c>
      <c r="B987" s="86"/>
      <c r="C987" s="178" t="s">
        <v>97</v>
      </c>
      <c r="D987" s="178"/>
      <c r="E987" s="178"/>
      <c r="F987" s="178"/>
      <c r="G987" s="178"/>
      <c r="H987" s="178"/>
      <c r="I987" s="178"/>
      <c r="J987" s="179" t="s">
        <v>98</v>
      </c>
      <c r="K987" s="179"/>
      <c r="L987" s="179"/>
      <c r="M987" s="179"/>
      <c r="N987" s="179"/>
      <c r="O987" s="128"/>
      <c r="P987" s="221"/>
      <c r="Q987" s="221"/>
      <c r="R987" s="221"/>
      <c r="S987" s="221"/>
      <c r="T987" s="221"/>
      <c r="U987" s="221"/>
      <c r="V987" s="221"/>
      <c r="W987" s="221"/>
      <c r="X987" s="221"/>
      <c r="Y987" s="221"/>
      <c r="Z987" s="221"/>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221"/>
      <c r="BE987" s="221"/>
      <c r="BF987" s="221"/>
      <c r="BG987" s="221"/>
      <c r="BH987" s="221"/>
      <c r="BI987" s="221"/>
      <c r="BJ987" s="221"/>
      <c r="BK987" s="221"/>
      <c r="BL987" s="221"/>
      <c r="BM987" s="221"/>
      <c r="BN987" s="221"/>
      <c r="BO987" s="221"/>
      <c r="BP987" s="221"/>
      <c r="BQ987" s="222"/>
      <c r="BR987" s="151"/>
      <c r="BS987" s="151"/>
      <c r="BT987" s="151"/>
      <c r="BU987" s="151"/>
      <c r="BV987" s="151"/>
      <c r="BW987" s="4"/>
      <c r="BX987" s="4"/>
      <c r="BY987" s="4"/>
      <c r="BZ987" s="5"/>
      <c r="CA987" s="6" t="s">
        <v>24</v>
      </c>
    </row>
    <row r="988" spans="1:79" ht="36" customHeight="1">
      <c r="A988" s="185" t="s">
        <v>564</v>
      </c>
      <c r="B988" s="125"/>
      <c r="C988" s="186" t="s">
        <v>123</v>
      </c>
      <c r="D988" s="186"/>
      <c r="E988" s="186"/>
      <c r="F988" s="186"/>
      <c r="G988" s="186"/>
      <c r="H988" s="186"/>
      <c r="I988" s="186"/>
      <c r="J988" s="187" t="s">
        <v>100</v>
      </c>
      <c r="K988" s="187"/>
      <c r="L988" s="187"/>
      <c r="M988" s="187"/>
      <c r="N988" s="187"/>
      <c r="O988" s="229" t="s">
        <v>94</v>
      </c>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c r="AL988" s="230"/>
      <c r="AM988" s="230"/>
      <c r="AN988" s="230"/>
      <c r="AO988" s="230"/>
      <c r="AP988" s="230"/>
      <c r="AQ988" s="230"/>
      <c r="AR988" s="230"/>
      <c r="AS988" s="230"/>
      <c r="AT988" s="230"/>
      <c r="AU988" s="230"/>
      <c r="AV988" s="230"/>
      <c r="AW988" s="230"/>
      <c r="AX988" s="230"/>
      <c r="AY988" s="230"/>
      <c r="AZ988" s="230"/>
      <c r="BA988" s="230"/>
      <c r="BB988" s="230"/>
      <c r="BC988" s="230"/>
      <c r="BD988" s="230"/>
      <c r="BE988" s="230"/>
      <c r="BF988" s="230"/>
      <c r="BG988" s="230"/>
      <c r="BH988" s="230"/>
      <c r="BI988" s="230"/>
      <c r="BJ988" s="230"/>
      <c r="BK988" s="230"/>
      <c r="BL988" s="230"/>
      <c r="BM988" s="230"/>
      <c r="BN988" s="230"/>
      <c r="BO988" s="230"/>
      <c r="BP988" s="230"/>
      <c r="BQ988" s="231"/>
      <c r="BR988" s="182">
        <v>-8484.86</v>
      </c>
      <c r="BS988" s="183"/>
      <c r="BT988" s="183"/>
      <c r="BU988" s="183"/>
      <c r="BV988" s="184"/>
      <c r="BW988" s="1"/>
      <c r="BX988" s="1"/>
      <c r="BY988" s="1"/>
      <c r="BZ988" s="2"/>
    </row>
    <row r="989" spans="1:79" ht="18.75" hidden="1" customHeight="1">
      <c r="A989" s="85">
        <v>0</v>
      </c>
      <c r="B989" s="86"/>
      <c r="C989" s="178" t="s">
        <v>198</v>
      </c>
      <c r="D989" s="178"/>
      <c r="E989" s="178"/>
      <c r="F989" s="178"/>
      <c r="G989" s="178"/>
      <c r="H989" s="178"/>
      <c r="I989" s="178"/>
      <c r="J989" s="179" t="s">
        <v>98</v>
      </c>
      <c r="K989" s="179"/>
      <c r="L989" s="179"/>
      <c r="M989" s="179"/>
      <c r="N989" s="179"/>
      <c r="O989" s="128"/>
      <c r="P989" s="221"/>
      <c r="Q989" s="221"/>
      <c r="R989" s="221"/>
      <c r="S989" s="221"/>
      <c r="T989" s="221"/>
      <c r="U989" s="221"/>
      <c r="V989" s="221"/>
      <c r="W989" s="221"/>
      <c r="X989" s="221"/>
      <c r="Y989" s="221"/>
      <c r="Z989" s="221"/>
      <c r="AA989" s="221"/>
      <c r="AB989" s="221"/>
      <c r="AC989" s="221"/>
      <c r="AD989" s="221"/>
      <c r="AE989" s="221"/>
      <c r="AF989" s="221"/>
      <c r="AG989" s="221"/>
      <c r="AH989" s="221"/>
      <c r="AI989" s="221"/>
      <c r="AJ989" s="221"/>
      <c r="AK989" s="221"/>
      <c r="AL989" s="221"/>
      <c r="AM989" s="221"/>
      <c r="AN989" s="221"/>
      <c r="AO989" s="221"/>
      <c r="AP989" s="221"/>
      <c r="AQ989" s="221"/>
      <c r="AR989" s="221"/>
      <c r="AS989" s="221"/>
      <c r="AT989" s="221"/>
      <c r="AU989" s="221"/>
      <c r="AV989" s="221"/>
      <c r="AW989" s="221"/>
      <c r="AX989" s="221"/>
      <c r="AY989" s="221"/>
      <c r="AZ989" s="221"/>
      <c r="BA989" s="221"/>
      <c r="BB989" s="221"/>
      <c r="BC989" s="221"/>
      <c r="BD989" s="221"/>
      <c r="BE989" s="221"/>
      <c r="BF989" s="221"/>
      <c r="BG989" s="221"/>
      <c r="BH989" s="221"/>
      <c r="BI989" s="221"/>
      <c r="BJ989" s="221"/>
      <c r="BK989" s="221"/>
      <c r="BL989" s="221"/>
      <c r="BM989" s="221"/>
      <c r="BN989" s="221"/>
      <c r="BO989" s="221"/>
      <c r="BP989" s="221"/>
      <c r="BQ989" s="222"/>
      <c r="BR989" s="151"/>
      <c r="BS989" s="151"/>
      <c r="BT989" s="151"/>
      <c r="BU989" s="151"/>
      <c r="BV989" s="151"/>
      <c r="BW989" s="1"/>
      <c r="BX989" s="1"/>
      <c r="BY989" s="1"/>
      <c r="BZ989" s="2"/>
    </row>
    <row r="990" spans="1:79" ht="45.95" hidden="1" customHeight="1">
      <c r="A990" s="185" t="s">
        <v>564</v>
      </c>
      <c r="B990" s="125"/>
      <c r="C990" s="186" t="s">
        <v>234</v>
      </c>
      <c r="D990" s="186"/>
      <c r="E990" s="186"/>
      <c r="F990" s="186"/>
      <c r="G990" s="186"/>
      <c r="H990" s="186"/>
      <c r="I990" s="186"/>
      <c r="J990" s="187" t="s">
        <v>103</v>
      </c>
      <c r="K990" s="187"/>
      <c r="L990" s="187"/>
      <c r="M990" s="187"/>
      <c r="N990" s="187"/>
      <c r="O990" s="128"/>
      <c r="P990" s="221"/>
      <c r="Q990" s="221"/>
      <c r="R990" s="221"/>
      <c r="S990" s="221"/>
      <c r="T990" s="221"/>
      <c r="U990" s="221"/>
      <c r="V990" s="221"/>
      <c r="W990" s="221"/>
      <c r="X990" s="221"/>
      <c r="Y990" s="221"/>
      <c r="Z990" s="221"/>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221"/>
      <c r="BE990" s="221"/>
      <c r="BF990" s="221"/>
      <c r="BG990" s="221"/>
      <c r="BH990" s="221"/>
      <c r="BI990" s="221"/>
      <c r="BJ990" s="221"/>
      <c r="BK990" s="221"/>
      <c r="BL990" s="221"/>
      <c r="BM990" s="221"/>
      <c r="BN990" s="221"/>
      <c r="BO990" s="221"/>
      <c r="BP990" s="221"/>
      <c r="BQ990" s="222"/>
      <c r="BR990" s="182">
        <v>0</v>
      </c>
      <c r="BS990" s="183"/>
      <c r="BT990" s="183"/>
      <c r="BU990" s="183"/>
      <c r="BV990" s="184"/>
      <c r="BW990" s="1"/>
      <c r="BX990" s="1"/>
      <c r="BY990" s="1"/>
      <c r="BZ990" s="2"/>
    </row>
    <row r="991" spans="1:79" ht="18.75" customHeight="1">
      <c r="A991" s="85">
        <v>0</v>
      </c>
      <c r="B991" s="86"/>
      <c r="C991" s="178" t="s">
        <v>281</v>
      </c>
      <c r="D991" s="178"/>
      <c r="E991" s="178"/>
      <c r="F991" s="178"/>
      <c r="G991" s="178"/>
      <c r="H991" s="178"/>
      <c r="I991" s="178"/>
      <c r="J991" s="179" t="s">
        <v>98</v>
      </c>
      <c r="K991" s="179"/>
      <c r="L991" s="179"/>
      <c r="M991" s="179"/>
      <c r="N991" s="179"/>
      <c r="O991" s="128"/>
      <c r="P991" s="221"/>
      <c r="Q991" s="221"/>
      <c r="R991" s="221"/>
      <c r="S991" s="221"/>
      <c r="T991" s="221"/>
      <c r="U991" s="221"/>
      <c r="V991" s="221"/>
      <c r="W991" s="221"/>
      <c r="X991" s="221"/>
      <c r="Y991" s="221"/>
      <c r="Z991" s="221"/>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221"/>
      <c r="BE991" s="221"/>
      <c r="BF991" s="221"/>
      <c r="BG991" s="221"/>
      <c r="BH991" s="221"/>
      <c r="BI991" s="221"/>
      <c r="BJ991" s="221"/>
      <c r="BK991" s="221"/>
      <c r="BL991" s="221"/>
      <c r="BM991" s="221"/>
      <c r="BN991" s="221"/>
      <c r="BO991" s="221"/>
      <c r="BP991" s="221"/>
      <c r="BQ991" s="222"/>
      <c r="BR991" s="151"/>
      <c r="BS991" s="151"/>
      <c r="BT991" s="151"/>
      <c r="BU991" s="151"/>
      <c r="BV991" s="151"/>
      <c r="BW991" s="1"/>
      <c r="BX991" s="1"/>
      <c r="BY991" s="1"/>
      <c r="BZ991" s="2"/>
    </row>
    <row r="992" spans="1:79" s="6" customFormat="1" ht="45.6" customHeight="1">
      <c r="A992" s="185" t="s">
        <v>564</v>
      </c>
      <c r="B992" s="125"/>
      <c r="C992" s="186" t="s">
        <v>310</v>
      </c>
      <c r="D992" s="186"/>
      <c r="E992" s="186"/>
      <c r="F992" s="186"/>
      <c r="G992" s="186"/>
      <c r="H992" s="186"/>
      <c r="I992" s="186"/>
      <c r="J992" s="187" t="s">
        <v>100</v>
      </c>
      <c r="K992" s="187"/>
      <c r="L992" s="187"/>
      <c r="M992" s="187"/>
      <c r="N992" s="187"/>
      <c r="O992" s="229" t="s">
        <v>94</v>
      </c>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c r="AL992" s="230"/>
      <c r="AM992" s="230"/>
      <c r="AN992" s="230"/>
      <c r="AO992" s="230"/>
      <c r="AP992" s="230"/>
      <c r="AQ992" s="230"/>
      <c r="AR992" s="230"/>
      <c r="AS992" s="230"/>
      <c r="AT992" s="230"/>
      <c r="AU992" s="230"/>
      <c r="AV992" s="230"/>
      <c r="AW992" s="230"/>
      <c r="AX992" s="230"/>
      <c r="AY992" s="230"/>
      <c r="AZ992" s="230"/>
      <c r="BA992" s="230"/>
      <c r="BB992" s="230"/>
      <c r="BC992" s="230"/>
      <c r="BD992" s="230"/>
      <c r="BE992" s="230"/>
      <c r="BF992" s="230"/>
      <c r="BG992" s="230"/>
      <c r="BH992" s="230"/>
      <c r="BI992" s="230"/>
      <c r="BJ992" s="230"/>
      <c r="BK992" s="230"/>
      <c r="BL992" s="230"/>
      <c r="BM992" s="230"/>
      <c r="BN992" s="230"/>
      <c r="BO992" s="230"/>
      <c r="BP992" s="230"/>
      <c r="BQ992" s="231"/>
      <c r="BR992" s="182">
        <v>-0.12000000000080036</v>
      </c>
      <c r="BS992" s="183"/>
      <c r="BT992" s="183"/>
      <c r="BU992" s="183"/>
      <c r="BV992" s="184"/>
      <c r="BW992" s="4"/>
      <c r="BX992" s="4"/>
      <c r="BY992" s="4"/>
      <c r="BZ992" s="5"/>
    </row>
    <row r="993" spans="1:79" ht="38.25" customHeight="1">
      <c r="A993" s="185" t="s">
        <v>564</v>
      </c>
      <c r="B993" s="125"/>
      <c r="C993" s="186" t="s">
        <v>311</v>
      </c>
      <c r="D993" s="186"/>
      <c r="E993" s="186"/>
      <c r="F993" s="186"/>
      <c r="G993" s="186"/>
      <c r="H993" s="186"/>
      <c r="I993" s="186"/>
      <c r="J993" s="187" t="s">
        <v>100</v>
      </c>
      <c r="K993" s="187"/>
      <c r="L993" s="187"/>
      <c r="M993" s="187"/>
      <c r="N993" s="187"/>
      <c r="O993" s="229" t="s">
        <v>94</v>
      </c>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230"/>
      <c r="AK993" s="230"/>
      <c r="AL993" s="230"/>
      <c r="AM993" s="230"/>
      <c r="AN993" s="230"/>
      <c r="AO993" s="230"/>
      <c r="AP993" s="230"/>
      <c r="AQ993" s="230"/>
      <c r="AR993" s="230"/>
      <c r="AS993" s="230"/>
      <c r="AT993" s="230"/>
      <c r="AU993" s="230"/>
      <c r="AV993" s="230"/>
      <c r="AW993" s="230"/>
      <c r="AX993" s="230"/>
      <c r="AY993" s="230"/>
      <c r="AZ993" s="230"/>
      <c r="BA993" s="230"/>
      <c r="BB993" s="230"/>
      <c r="BC993" s="230"/>
      <c r="BD993" s="230"/>
      <c r="BE993" s="230"/>
      <c r="BF993" s="230"/>
      <c r="BG993" s="230"/>
      <c r="BH993" s="230"/>
      <c r="BI993" s="230"/>
      <c r="BJ993" s="230"/>
      <c r="BK993" s="230"/>
      <c r="BL993" s="230"/>
      <c r="BM993" s="230"/>
      <c r="BN993" s="230"/>
      <c r="BO993" s="230"/>
      <c r="BP993" s="230"/>
      <c r="BQ993" s="231"/>
      <c r="BR993" s="182">
        <v>-28.860000000000582</v>
      </c>
      <c r="BS993" s="183"/>
      <c r="BT993" s="183"/>
      <c r="BU993" s="183"/>
      <c r="BV993" s="184"/>
      <c r="BW993" s="1"/>
      <c r="BX993" s="1"/>
      <c r="BY993" s="1"/>
      <c r="BZ993" s="2"/>
    </row>
    <row r="994" spans="1:79" ht="18.75" customHeight="1">
      <c r="A994" s="85">
        <v>0</v>
      </c>
      <c r="B994" s="86"/>
      <c r="C994" s="178" t="s">
        <v>360</v>
      </c>
      <c r="D994" s="178"/>
      <c r="E994" s="178"/>
      <c r="F994" s="178"/>
      <c r="G994" s="178"/>
      <c r="H994" s="178"/>
      <c r="I994" s="178"/>
      <c r="J994" s="179" t="s">
        <v>98</v>
      </c>
      <c r="K994" s="179"/>
      <c r="L994" s="179"/>
      <c r="M994" s="179"/>
      <c r="N994" s="179"/>
      <c r="O994" s="128"/>
      <c r="P994" s="221"/>
      <c r="Q994" s="221"/>
      <c r="R994" s="221"/>
      <c r="S994" s="221"/>
      <c r="T994" s="221"/>
      <c r="U994" s="221"/>
      <c r="V994" s="221"/>
      <c r="W994" s="221"/>
      <c r="X994" s="221"/>
      <c r="Y994" s="221"/>
      <c r="Z994" s="221"/>
      <c r="AA994" s="221"/>
      <c r="AB994" s="221"/>
      <c r="AC994" s="221"/>
      <c r="AD994" s="221"/>
      <c r="AE994" s="221"/>
      <c r="AF994" s="221"/>
      <c r="AG994" s="221"/>
      <c r="AH994" s="221"/>
      <c r="AI994" s="221"/>
      <c r="AJ994" s="221"/>
      <c r="AK994" s="221"/>
      <c r="AL994" s="221"/>
      <c r="AM994" s="221"/>
      <c r="AN994" s="221"/>
      <c r="AO994" s="221"/>
      <c r="AP994" s="221"/>
      <c r="AQ994" s="221"/>
      <c r="AR994" s="221"/>
      <c r="AS994" s="221"/>
      <c r="AT994" s="221"/>
      <c r="AU994" s="221"/>
      <c r="AV994" s="221"/>
      <c r="AW994" s="221"/>
      <c r="AX994" s="221"/>
      <c r="AY994" s="221"/>
      <c r="AZ994" s="221"/>
      <c r="BA994" s="221"/>
      <c r="BB994" s="221"/>
      <c r="BC994" s="221"/>
      <c r="BD994" s="221"/>
      <c r="BE994" s="221"/>
      <c r="BF994" s="221"/>
      <c r="BG994" s="221"/>
      <c r="BH994" s="221"/>
      <c r="BI994" s="221"/>
      <c r="BJ994" s="221"/>
      <c r="BK994" s="221"/>
      <c r="BL994" s="221"/>
      <c r="BM994" s="221"/>
      <c r="BN994" s="221"/>
      <c r="BO994" s="221"/>
      <c r="BP994" s="221"/>
      <c r="BQ994" s="222"/>
      <c r="BR994" s="151"/>
      <c r="BS994" s="151"/>
      <c r="BT994" s="151"/>
      <c r="BU994" s="151"/>
      <c r="BV994" s="151"/>
      <c r="BW994" s="1"/>
      <c r="BX994" s="1"/>
      <c r="BY994" s="1"/>
      <c r="BZ994" s="2"/>
    </row>
    <row r="995" spans="1:79" ht="39.6" customHeight="1">
      <c r="A995" s="185" t="s">
        <v>564</v>
      </c>
      <c r="B995" s="125"/>
      <c r="C995" s="186" t="s">
        <v>377</v>
      </c>
      <c r="D995" s="186"/>
      <c r="E995" s="186"/>
      <c r="F995" s="186"/>
      <c r="G995" s="186"/>
      <c r="H995" s="186"/>
      <c r="I995" s="186"/>
      <c r="J995" s="187" t="s">
        <v>362</v>
      </c>
      <c r="K995" s="187"/>
      <c r="L995" s="187"/>
      <c r="M995" s="187"/>
      <c r="N995" s="187"/>
      <c r="O995" s="229" t="s">
        <v>94</v>
      </c>
      <c r="P995" s="230"/>
      <c r="Q995" s="230"/>
      <c r="R995" s="230"/>
      <c r="S995" s="230"/>
      <c r="T995" s="230"/>
      <c r="U995" s="230"/>
      <c r="V995" s="230"/>
      <c r="W995" s="230"/>
      <c r="X995" s="230"/>
      <c r="Y995" s="230"/>
      <c r="Z995" s="230"/>
      <c r="AA995" s="230"/>
      <c r="AB995" s="230"/>
      <c r="AC995" s="230"/>
      <c r="AD995" s="230"/>
      <c r="AE995" s="230"/>
      <c r="AF995" s="230"/>
      <c r="AG995" s="230"/>
      <c r="AH995" s="230"/>
      <c r="AI995" s="230"/>
      <c r="AJ995" s="230"/>
      <c r="AK995" s="230"/>
      <c r="AL995" s="230"/>
      <c r="AM995" s="230"/>
      <c r="AN995" s="230"/>
      <c r="AO995" s="230"/>
      <c r="AP995" s="230"/>
      <c r="AQ995" s="230"/>
      <c r="AR995" s="230"/>
      <c r="AS995" s="230"/>
      <c r="AT995" s="230"/>
      <c r="AU995" s="230"/>
      <c r="AV995" s="230"/>
      <c r="AW995" s="230"/>
      <c r="AX995" s="230"/>
      <c r="AY995" s="230"/>
      <c r="AZ995" s="230"/>
      <c r="BA995" s="230"/>
      <c r="BB995" s="230"/>
      <c r="BC995" s="230"/>
      <c r="BD995" s="230"/>
      <c r="BE995" s="230"/>
      <c r="BF995" s="230"/>
      <c r="BG995" s="230"/>
      <c r="BH995" s="230"/>
      <c r="BI995" s="230"/>
      <c r="BJ995" s="230"/>
      <c r="BK995" s="230"/>
      <c r="BL995" s="230"/>
      <c r="BM995" s="230"/>
      <c r="BN995" s="230"/>
      <c r="BO995" s="230"/>
      <c r="BP995" s="230"/>
      <c r="BQ995" s="231"/>
      <c r="BR995" s="182">
        <v>-40.729999999999997</v>
      </c>
      <c r="BS995" s="183"/>
      <c r="BT995" s="183"/>
      <c r="BU995" s="183"/>
      <c r="BV995" s="184"/>
      <c r="BW995" s="1"/>
      <c r="BX995" s="1"/>
      <c r="BY995" s="1"/>
      <c r="BZ995" s="2"/>
    </row>
    <row r="996" spans="1:79" s="6" customFormat="1" ht="78.75" hidden="1" customHeight="1">
      <c r="A996" s="85">
        <v>0</v>
      </c>
      <c r="B996" s="86"/>
      <c r="C996" s="204" t="s">
        <v>490</v>
      </c>
      <c r="D996" s="205"/>
      <c r="E996" s="205"/>
      <c r="F996" s="205"/>
      <c r="G996" s="205"/>
      <c r="H996" s="205"/>
      <c r="I996" s="206"/>
      <c r="J996" s="207" t="s">
        <v>98</v>
      </c>
      <c r="K996" s="208"/>
      <c r="L996" s="208"/>
      <c r="M996" s="208"/>
      <c r="N996" s="209"/>
      <c r="O996" s="128"/>
      <c r="P996" s="221"/>
      <c r="Q996" s="221"/>
      <c r="R996" s="221"/>
      <c r="S996" s="221"/>
      <c r="T996" s="221"/>
      <c r="U996" s="221"/>
      <c r="V996" s="221"/>
      <c r="W996" s="221"/>
      <c r="X996" s="221"/>
      <c r="Y996" s="221"/>
      <c r="Z996" s="221"/>
      <c r="AA996" s="221"/>
      <c r="AB996" s="221"/>
      <c r="AC996" s="221"/>
      <c r="AD996" s="221"/>
      <c r="AE996" s="221"/>
      <c r="AF996" s="221"/>
      <c r="AG996" s="221"/>
      <c r="AH996" s="221"/>
      <c r="AI996" s="221"/>
      <c r="AJ996" s="221"/>
      <c r="AK996" s="221"/>
      <c r="AL996" s="221"/>
      <c r="AM996" s="221"/>
      <c r="AN996" s="221"/>
      <c r="AO996" s="221"/>
      <c r="AP996" s="221"/>
      <c r="AQ996" s="221"/>
      <c r="AR996" s="221"/>
      <c r="AS996" s="221"/>
      <c r="AT996" s="221"/>
      <c r="AU996" s="221"/>
      <c r="AV996" s="221"/>
      <c r="AW996" s="221"/>
      <c r="AX996" s="221"/>
      <c r="AY996" s="221"/>
      <c r="AZ996" s="221"/>
      <c r="BA996" s="221"/>
      <c r="BB996" s="221"/>
      <c r="BC996" s="221"/>
      <c r="BD996" s="221"/>
      <c r="BE996" s="221"/>
      <c r="BF996" s="221"/>
      <c r="BG996" s="221"/>
      <c r="BH996" s="221"/>
      <c r="BI996" s="221"/>
      <c r="BJ996" s="221"/>
      <c r="BK996" s="221"/>
      <c r="BL996" s="221"/>
      <c r="BM996" s="221"/>
      <c r="BN996" s="221"/>
      <c r="BO996" s="221"/>
      <c r="BP996" s="221"/>
      <c r="BQ996" s="222"/>
      <c r="BR996" s="201"/>
      <c r="BS996" s="202"/>
      <c r="BT996" s="202"/>
      <c r="BU996" s="202"/>
      <c r="BV996" s="203"/>
      <c r="BW996" s="4"/>
      <c r="BX996" s="4"/>
      <c r="BY996" s="4"/>
      <c r="BZ996" s="5"/>
      <c r="CA996" s="6" t="s">
        <v>24</v>
      </c>
    </row>
    <row r="997" spans="1:79" s="6" customFormat="1" ht="18.75" hidden="1" customHeight="1">
      <c r="A997" s="85">
        <v>0</v>
      </c>
      <c r="B997" s="86"/>
      <c r="C997" s="204" t="s">
        <v>437</v>
      </c>
      <c r="D997" s="205"/>
      <c r="E997" s="205"/>
      <c r="F997" s="205"/>
      <c r="G997" s="205"/>
      <c r="H997" s="205"/>
      <c r="I997" s="206"/>
      <c r="J997" s="207" t="s">
        <v>98</v>
      </c>
      <c r="K997" s="208"/>
      <c r="L997" s="208"/>
      <c r="M997" s="208"/>
      <c r="N997" s="209"/>
      <c r="O997" s="128"/>
      <c r="P997" s="221"/>
      <c r="Q997" s="221"/>
      <c r="R997" s="221"/>
      <c r="S997" s="221"/>
      <c r="T997" s="221"/>
      <c r="U997" s="221"/>
      <c r="V997" s="221"/>
      <c r="W997" s="221"/>
      <c r="X997" s="221"/>
      <c r="Y997" s="221"/>
      <c r="Z997" s="221"/>
      <c r="AA997" s="221"/>
      <c r="AB997" s="221"/>
      <c r="AC997" s="221"/>
      <c r="AD997" s="221"/>
      <c r="AE997" s="221"/>
      <c r="AF997" s="221"/>
      <c r="AG997" s="221"/>
      <c r="AH997" s="221"/>
      <c r="AI997" s="221"/>
      <c r="AJ997" s="221"/>
      <c r="AK997" s="221"/>
      <c r="AL997" s="221"/>
      <c r="AM997" s="221"/>
      <c r="AN997" s="221"/>
      <c r="AO997" s="221"/>
      <c r="AP997" s="221"/>
      <c r="AQ997" s="221"/>
      <c r="AR997" s="221"/>
      <c r="AS997" s="221"/>
      <c r="AT997" s="221"/>
      <c r="AU997" s="221"/>
      <c r="AV997" s="221"/>
      <c r="AW997" s="221"/>
      <c r="AX997" s="221"/>
      <c r="AY997" s="221"/>
      <c r="AZ997" s="221"/>
      <c r="BA997" s="221"/>
      <c r="BB997" s="221"/>
      <c r="BC997" s="221"/>
      <c r="BD997" s="221"/>
      <c r="BE997" s="221"/>
      <c r="BF997" s="221"/>
      <c r="BG997" s="221"/>
      <c r="BH997" s="221"/>
      <c r="BI997" s="221"/>
      <c r="BJ997" s="221"/>
      <c r="BK997" s="221"/>
      <c r="BL997" s="221"/>
      <c r="BM997" s="221"/>
      <c r="BN997" s="221"/>
      <c r="BO997" s="221"/>
      <c r="BP997" s="221"/>
      <c r="BQ997" s="222"/>
      <c r="BR997" s="201"/>
      <c r="BS997" s="202"/>
      <c r="BT997" s="202"/>
      <c r="BU997" s="202"/>
      <c r="BV997" s="203"/>
      <c r="BW997" s="4"/>
      <c r="BX997" s="4"/>
      <c r="BY997" s="4"/>
      <c r="BZ997" s="5"/>
      <c r="CA997" s="6" t="s">
        <v>24</v>
      </c>
    </row>
    <row r="998" spans="1:79" ht="56.45" hidden="1" customHeight="1">
      <c r="A998" s="185" t="s">
        <v>565</v>
      </c>
      <c r="B998" s="125"/>
      <c r="C998" s="186" t="s">
        <v>135</v>
      </c>
      <c r="D998" s="186"/>
      <c r="E998" s="186"/>
      <c r="F998" s="186"/>
      <c r="G998" s="186"/>
      <c r="H998" s="186"/>
      <c r="I998" s="186"/>
      <c r="J998" s="187" t="s">
        <v>100</v>
      </c>
      <c r="K998" s="187"/>
      <c r="L998" s="187"/>
      <c r="M998" s="187"/>
      <c r="N998" s="187"/>
      <c r="O998" s="229" t="s">
        <v>602</v>
      </c>
      <c r="P998" s="230"/>
      <c r="Q998" s="230"/>
      <c r="R998" s="230"/>
      <c r="S998" s="230"/>
      <c r="T998" s="230"/>
      <c r="U998" s="230"/>
      <c r="V998" s="230"/>
      <c r="W998" s="230"/>
      <c r="X998" s="230"/>
      <c r="Y998" s="230"/>
      <c r="Z998" s="230"/>
      <c r="AA998" s="230"/>
      <c r="AB998" s="230"/>
      <c r="AC998" s="230"/>
      <c r="AD998" s="230"/>
      <c r="AE998" s="230"/>
      <c r="AF998" s="230"/>
      <c r="AG998" s="230"/>
      <c r="AH998" s="230"/>
      <c r="AI998" s="230"/>
      <c r="AJ998" s="230"/>
      <c r="AK998" s="230"/>
      <c r="AL998" s="230"/>
      <c r="AM998" s="230"/>
      <c r="AN998" s="230"/>
      <c r="AO998" s="230"/>
      <c r="AP998" s="230"/>
      <c r="AQ998" s="230"/>
      <c r="AR998" s="230"/>
      <c r="AS998" s="230"/>
      <c r="AT998" s="230"/>
      <c r="AU998" s="230"/>
      <c r="AV998" s="230"/>
      <c r="AW998" s="230"/>
      <c r="AX998" s="230"/>
      <c r="AY998" s="230"/>
      <c r="AZ998" s="230"/>
      <c r="BA998" s="230"/>
      <c r="BB998" s="230"/>
      <c r="BC998" s="230"/>
      <c r="BD998" s="230"/>
      <c r="BE998" s="230"/>
      <c r="BF998" s="230"/>
      <c r="BG998" s="230"/>
      <c r="BH998" s="230"/>
      <c r="BI998" s="230"/>
      <c r="BJ998" s="230"/>
      <c r="BK998" s="230"/>
      <c r="BL998" s="230"/>
      <c r="BM998" s="230"/>
      <c r="BN998" s="230"/>
      <c r="BO998" s="230"/>
      <c r="BP998" s="230"/>
      <c r="BQ998" s="231"/>
      <c r="BR998" s="182">
        <v>0</v>
      </c>
      <c r="BS998" s="183"/>
      <c r="BT998" s="183"/>
      <c r="BU998" s="183"/>
      <c r="BV998" s="184"/>
      <c r="BW998" s="1"/>
      <c r="BX998" s="1"/>
      <c r="BY998" s="1"/>
      <c r="BZ998" s="2"/>
    </row>
    <row r="999" spans="1:79" ht="18.75" hidden="1" customHeight="1">
      <c r="A999" s="85">
        <v>0</v>
      </c>
      <c r="B999" s="86"/>
      <c r="C999" s="178" t="s">
        <v>438</v>
      </c>
      <c r="D999" s="178"/>
      <c r="E999" s="178"/>
      <c r="F999" s="178"/>
      <c r="G999" s="178"/>
      <c r="H999" s="178"/>
      <c r="I999" s="178"/>
      <c r="J999" s="179" t="s">
        <v>98</v>
      </c>
      <c r="K999" s="179"/>
      <c r="L999" s="179"/>
      <c r="M999" s="179"/>
      <c r="N999" s="179"/>
      <c r="O999" s="128"/>
      <c r="P999" s="221"/>
      <c r="Q999" s="221"/>
      <c r="R999" s="221"/>
      <c r="S999" s="221"/>
      <c r="T999" s="221"/>
      <c r="U999" s="221"/>
      <c r="V999" s="221"/>
      <c r="W999" s="221"/>
      <c r="X999" s="221"/>
      <c r="Y999" s="221"/>
      <c r="Z999" s="221"/>
      <c r="AA999" s="221"/>
      <c r="AB999" s="221"/>
      <c r="AC999" s="221"/>
      <c r="AD999" s="221"/>
      <c r="AE999" s="221"/>
      <c r="AF999" s="221"/>
      <c r="AG999" s="221"/>
      <c r="AH999" s="221"/>
      <c r="AI999" s="221"/>
      <c r="AJ999" s="221"/>
      <c r="AK999" s="221"/>
      <c r="AL999" s="221"/>
      <c r="AM999" s="221"/>
      <c r="AN999" s="221"/>
      <c r="AO999" s="221"/>
      <c r="AP999" s="221"/>
      <c r="AQ999" s="221"/>
      <c r="AR999" s="221"/>
      <c r="AS999" s="221"/>
      <c r="AT999" s="221"/>
      <c r="AU999" s="221"/>
      <c r="AV999" s="221"/>
      <c r="AW999" s="221"/>
      <c r="AX999" s="221"/>
      <c r="AY999" s="221"/>
      <c r="AZ999" s="221"/>
      <c r="BA999" s="221"/>
      <c r="BB999" s="221"/>
      <c r="BC999" s="221"/>
      <c r="BD999" s="221"/>
      <c r="BE999" s="221"/>
      <c r="BF999" s="221"/>
      <c r="BG999" s="221"/>
      <c r="BH999" s="221"/>
      <c r="BI999" s="221"/>
      <c r="BJ999" s="221"/>
      <c r="BK999" s="221"/>
      <c r="BL999" s="221"/>
      <c r="BM999" s="221"/>
      <c r="BN999" s="221"/>
      <c r="BO999" s="221"/>
      <c r="BP999" s="221"/>
      <c r="BQ999" s="222"/>
      <c r="BR999" s="151"/>
      <c r="BS999" s="151"/>
      <c r="BT999" s="151"/>
      <c r="BU999" s="151"/>
      <c r="BV999" s="151"/>
      <c r="BW999" s="1"/>
      <c r="BX999" s="1"/>
      <c r="BY999" s="1"/>
      <c r="BZ999" s="2"/>
    </row>
    <row r="1000" spans="1:79" ht="63.75" hidden="1" customHeight="1">
      <c r="A1000" s="185" t="s">
        <v>565</v>
      </c>
      <c r="B1000" s="125"/>
      <c r="C1000" s="186" t="s">
        <v>245</v>
      </c>
      <c r="D1000" s="186"/>
      <c r="E1000" s="186"/>
      <c r="F1000" s="186"/>
      <c r="G1000" s="186"/>
      <c r="H1000" s="186"/>
      <c r="I1000" s="186"/>
      <c r="J1000" s="187" t="s">
        <v>103</v>
      </c>
      <c r="K1000" s="187"/>
      <c r="L1000" s="187"/>
      <c r="M1000" s="187"/>
      <c r="N1000" s="187"/>
      <c r="O1000" s="128"/>
      <c r="P1000" s="221"/>
      <c r="Q1000" s="221"/>
      <c r="R1000" s="221"/>
      <c r="S1000" s="221"/>
      <c r="T1000" s="221"/>
      <c r="U1000" s="221"/>
      <c r="V1000" s="221"/>
      <c r="W1000" s="221"/>
      <c r="X1000" s="221"/>
      <c r="Y1000" s="221"/>
      <c r="Z1000" s="221"/>
      <c r="AA1000" s="221"/>
      <c r="AB1000" s="221"/>
      <c r="AC1000" s="221"/>
      <c r="AD1000" s="221"/>
      <c r="AE1000" s="221"/>
      <c r="AF1000" s="221"/>
      <c r="AG1000" s="221"/>
      <c r="AH1000" s="221"/>
      <c r="AI1000" s="221"/>
      <c r="AJ1000" s="221"/>
      <c r="AK1000" s="221"/>
      <c r="AL1000" s="221"/>
      <c r="AM1000" s="221"/>
      <c r="AN1000" s="221"/>
      <c r="AO1000" s="221"/>
      <c r="AP1000" s="221"/>
      <c r="AQ1000" s="221"/>
      <c r="AR1000" s="221"/>
      <c r="AS1000" s="221"/>
      <c r="AT1000" s="221"/>
      <c r="AU1000" s="221"/>
      <c r="AV1000" s="221"/>
      <c r="AW1000" s="221"/>
      <c r="AX1000" s="221"/>
      <c r="AY1000" s="221"/>
      <c r="AZ1000" s="221"/>
      <c r="BA1000" s="221"/>
      <c r="BB1000" s="221"/>
      <c r="BC1000" s="221"/>
      <c r="BD1000" s="221"/>
      <c r="BE1000" s="221"/>
      <c r="BF1000" s="221"/>
      <c r="BG1000" s="221"/>
      <c r="BH1000" s="221"/>
      <c r="BI1000" s="221"/>
      <c r="BJ1000" s="221"/>
      <c r="BK1000" s="221"/>
      <c r="BL1000" s="221"/>
      <c r="BM1000" s="221"/>
      <c r="BN1000" s="221"/>
      <c r="BO1000" s="221"/>
      <c r="BP1000" s="221"/>
      <c r="BQ1000" s="222"/>
      <c r="BR1000" s="182">
        <v>0</v>
      </c>
      <c r="BS1000" s="183"/>
      <c r="BT1000" s="183"/>
      <c r="BU1000" s="183"/>
      <c r="BV1000" s="184"/>
      <c r="BW1000" s="1"/>
      <c r="BX1000" s="1"/>
      <c r="BY1000" s="1"/>
      <c r="BZ1000" s="2"/>
    </row>
    <row r="1001" spans="1:79" ht="18.75" hidden="1" customHeight="1">
      <c r="A1001" s="85">
        <v>0</v>
      </c>
      <c r="B1001" s="86"/>
      <c r="C1001" s="178" t="s">
        <v>439</v>
      </c>
      <c r="D1001" s="178"/>
      <c r="E1001" s="178"/>
      <c r="F1001" s="178"/>
      <c r="G1001" s="178"/>
      <c r="H1001" s="178"/>
      <c r="I1001" s="178"/>
      <c r="J1001" s="179" t="s">
        <v>98</v>
      </c>
      <c r="K1001" s="179"/>
      <c r="L1001" s="179"/>
      <c r="M1001" s="179"/>
      <c r="N1001" s="179"/>
      <c r="O1001" s="128"/>
      <c r="P1001" s="221"/>
      <c r="Q1001" s="221"/>
      <c r="R1001" s="221"/>
      <c r="S1001" s="221"/>
      <c r="T1001" s="221"/>
      <c r="U1001" s="221"/>
      <c r="V1001" s="221"/>
      <c r="W1001" s="221"/>
      <c r="X1001" s="221"/>
      <c r="Y1001" s="221"/>
      <c r="Z1001" s="221"/>
      <c r="AA1001" s="221"/>
      <c r="AB1001" s="221"/>
      <c r="AC1001" s="221"/>
      <c r="AD1001" s="221"/>
      <c r="AE1001" s="221"/>
      <c r="AF1001" s="221"/>
      <c r="AG1001" s="221"/>
      <c r="AH1001" s="221"/>
      <c r="AI1001" s="221"/>
      <c r="AJ1001" s="221"/>
      <c r="AK1001" s="221"/>
      <c r="AL1001" s="221"/>
      <c r="AM1001" s="221"/>
      <c r="AN1001" s="221"/>
      <c r="AO1001" s="221"/>
      <c r="AP1001" s="221"/>
      <c r="AQ1001" s="221"/>
      <c r="AR1001" s="221"/>
      <c r="AS1001" s="221"/>
      <c r="AT1001" s="221"/>
      <c r="AU1001" s="221"/>
      <c r="AV1001" s="221"/>
      <c r="AW1001" s="221"/>
      <c r="AX1001" s="221"/>
      <c r="AY1001" s="221"/>
      <c r="AZ1001" s="221"/>
      <c r="BA1001" s="221"/>
      <c r="BB1001" s="221"/>
      <c r="BC1001" s="221"/>
      <c r="BD1001" s="221"/>
      <c r="BE1001" s="221"/>
      <c r="BF1001" s="221"/>
      <c r="BG1001" s="221"/>
      <c r="BH1001" s="221"/>
      <c r="BI1001" s="221"/>
      <c r="BJ1001" s="221"/>
      <c r="BK1001" s="221"/>
      <c r="BL1001" s="221"/>
      <c r="BM1001" s="221"/>
      <c r="BN1001" s="221"/>
      <c r="BO1001" s="221"/>
      <c r="BP1001" s="221"/>
      <c r="BQ1001" s="222"/>
      <c r="BR1001" s="151"/>
      <c r="BS1001" s="151"/>
      <c r="BT1001" s="151"/>
      <c r="BU1001" s="151"/>
      <c r="BV1001" s="151"/>
      <c r="BW1001" s="1"/>
      <c r="BX1001" s="1"/>
      <c r="BY1001" s="1"/>
      <c r="BZ1001" s="2"/>
    </row>
    <row r="1002" spans="1:79" ht="66.75" hidden="1" customHeight="1">
      <c r="A1002" s="185" t="s">
        <v>565</v>
      </c>
      <c r="B1002" s="125"/>
      <c r="C1002" s="186" t="s">
        <v>322</v>
      </c>
      <c r="D1002" s="186"/>
      <c r="E1002" s="186"/>
      <c r="F1002" s="186"/>
      <c r="G1002" s="186"/>
      <c r="H1002" s="186"/>
      <c r="I1002" s="186"/>
      <c r="J1002" s="187" t="s">
        <v>100</v>
      </c>
      <c r="K1002" s="187"/>
      <c r="L1002" s="187"/>
      <c r="M1002" s="187"/>
      <c r="N1002" s="187"/>
      <c r="O1002" s="128"/>
      <c r="P1002" s="221"/>
      <c r="Q1002" s="221"/>
      <c r="R1002" s="221"/>
      <c r="S1002" s="221"/>
      <c r="T1002" s="221"/>
      <c r="U1002" s="221"/>
      <c r="V1002" s="221"/>
      <c r="W1002" s="221"/>
      <c r="X1002" s="221"/>
      <c r="Y1002" s="221"/>
      <c r="Z1002" s="221"/>
      <c r="AA1002" s="221"/>
      <c r="AB1002" s="221"/>
      <c r="AC1002" s="221"/>
      <c r="AD1002" s="221"/>
      <c r="AE1002" s="221"/>
      <c r="AF1002" s="221"/>
      <c r="AG1002" s="221"/>
      <c r="AH1002" s="221"/>
      <c r="AI1002" s="221"/>
      <c r="AJ1002" s="221"/>
      <c r="AK1002" s="221"/>
      <c r="AL1002" s="221"/>
      <c r="AM1002" s="221"/>
      <c r="AN1002" s="221"/>
      <c r="AO1002" s="221"/>
      <c r="AP1002" s="221"/>
      <c r="AQ1002" s="221"/>
      <c r="AR1002" s="221"/>
      <c r="AS1002" s="221"/>
      <c r="AT1002" s="221"/>
      <c r="AU1002" s="221"/>
      <c r="AV1002" s="221"/>
      <c r="AW1002" s="221"/>
      <c r="AX1002" s="221"/>
      <c r="AY1002" s="221"/>
      <c r="AZ1002" s="221"/>
      <c r="BA1002" s="221"/>
      <c r="BB1002" s="221"/>
      <c r="BC1002" s="221"/>
      <c r="BD1002" s="221"/>
      <c r="BE1002" s="221"/>
      <c r="BF1002" s="221"/>
      <c r="BG1002" s="221"/>
      <c r="BH1002" s="221"/>
      <c r="BI1002" s="221"/>
      <c r="BJ1002" s="221"/>
      <c r="BK1002" s="221"/>
      <c r="BL1002" s="221"/>
      <c r="BM1002" s="221"/>
      <c r="BN1002" s="221"/>
      <c r="BO1002" s="221"/>
      <c r="BP1002" s="221"/>
      <c r="BQ1002" s="222"/>
      <c r="BR1002" s="182">
        <v>0</v>
      </c>
      <c r="BS1002" s="183"/>
      <c r="BT1002" s="183"/>
      <c r="BU1002" s="183"/>
      <c r="BV1002" s="184"/>
      <c r="BW1002" s="1"/>
      <c r="BX1002" s="1"/>
      <c r="BY1002" s="1"/>
      <c r="BZ1002" s="2"/>
    </row>
    <row r="1003" spans="1:79" ht="18.600000000000001" hidden="1" customHeight="1">
      <c r="A1003" s="85">
        <v>0</v>
      </c>
      <c r="B1003" s="86"/>
      <c r="C1003" s="178" t="s">
        <v>440</v>
      </c>
      <c r="D1003" s="178"/>
      <c r="E1003" s="178"/>
      <c r="F1003" s="178"/>
      <c r="G1003" s="178"/>
      <c r="H1003" s="178"/>
      <c r="I1003" s="178"/>
      <c r="J1003" s="179" t="s">
        <v>98</v>
      </c>
      <c r="K1003" s="179"/>
      <c r="L1003" s="179"/>
      <c r="M1003" s="179"/>
      <c r="N1003" s="179"/>
      <c r="O1003" s="128"/>
      <c r="P1003" s="221"/>
      <c r="Q1003" s="221"/>
      <c r="R1003" s="221"/>
      <c r="S1003" s="221"/>
      <c r="T1003" s="221"/>
      <c r="U1003" s="221"/>
      <c r="V1003" s="221"/>
      <c r="W1003" s="221"/>
      <c r="X1003" s="221"/>
      <c r="Y1003" s="221"/>
      <c r="Z1003" s="221"/>
      <c r="AA1003" s="221"/>
      <c r="AB1003" s="221"/>
      <c r="AC1003" s="221"/>
      <c r="AD1003" s="221"/>
      <c r="AE1003" s="221"/>
      <c r="AF1003" s="221"/>
      <c r="AG1003" s="221"/>
      <c r="AH1003" s="221"/>
      <c r="AI1003" s="221"/>
      <c r="AJ1003" s="221"/>
      <c r="AK1003" s="221"/>
      <c r="AL1003" s="221"/>
      <c r="AM1003" s="221"/>
      <c r="AN1003" s="221"/>
      <c r="AO1003" s="221"/>
      <c r="AP1003" s="221"/>
      <c r="AQ1003" s="221"/>
      <c r="AR1003" s="221"/>
      <c r="AS1003" s="221"/>
      <c r="AT1003" s="221"/>
      <c r="AU1003" s="221"/>
      <c r="AV1003" s="221"/>
      <c r="AW1003" s="221"/>
      <c r="AX1003" s="221"/>
      <c r="AY1003" s="221"/>
      <c r="AZ1003" s="221"/>
      <c r="BA1003" s="221"/>
      <c r="BB1003" s="221"/>
      <c r="BC1003" s="221"/>
      <c r="BD1003" s="221"/>
      <c r="BE1003" s="221"/>
      <c r="BF1003" s="221"/>
      <c r="BG1003" s="221"/>
      <c r="BH1003" s="221"/>
      <c r="BI1003" s="221"/>
      <c r="BJ1003" s="221"/>
      <c r="BK1003" s="221"/>
      <c r="BL1003" s="221"/>
      <c r="BM1003" s="221"/>
      <c r="BN1003" s="221"/>
      <c r="BO1003" s="221"/>
      <c r="BP1003" s="221"/>
      <c r="BQ1003" s="222"/>
      <c r="BR1003" s="151"/>
      <c r="BS1003" s="151"/>
      <c r="BT1003" s="151"/>
      <c r="BU1003" s="151"/>
      <c r="BV1003" s="151"/>
      <c r="BW1003" s="1"/>
      <c r="BX1003" s="1"/>
      <c r="BY1003" s="1"/>
      <c r="BZ1003" s="2"/>
    </row>
    <row r="1004" spans="1:79" ht="77.25" hidden="1" customHeight="1">
      <c r="A1004" s="185" t="s">
        <v>565</v>
      </c>
      <c r="B1004" s="125"/>
      <c r="C1004" s="186" t="s">
        <v>389</v>
      </c>
      <c r="D1004" s="186"/>
      <c r="E1004" s="186"/>
      <c r="F1004" s="186"/>
      <c r="G1004" s="186"/>
      <c r="H1004" s="186"/>
      <c r="I1004" s="186"/>
      <c r="J1004" s="187" t="s">
        <v>362</v>
      </c>
      <c r="K1004" s="187"/>
      <c r="L1004" s="187"/>
      <c r="M1004" s="187"/>
      <c r="N1004" s="187"/>
      <c r="O1004" s="128"/>
      <c r="P1004" s="221"/>
      <c r="Q1004" s="221"/>
      <c r="R1004" s="221"/>
      <c r="S1004" s="221"/>
      <c r="T1004" s="221"/>
      <c r="U1004" s="221"/>
      <c r="V1004" s="221"/>
      <c r="W1004" s="221"/>
      <c r="X1004" s="221"/>
      <c r="Y1004" s="221"/>
      <c r="Z1004" s="221"/>
      <c r="AA1004" s="221"/>
      <c r="AB1004" s="221"/>
      <c r="AC1004" s="221"/>
      <c r="AD1004" s="221"/>
      <c r="AE1004" s="221"/>
      <c r="AF1004" s="221"/>
      <c r="AG1004" s="221"/>
      <c r="AH1004" s="221"/>
      <c r="AI1004" s="221"/>
      <c r="AJ1004" s="221"/>
      <c r="AK1004" s="221"/>
      <c r="AL1004" s="221"/>
      <c r="AM1004" s="221"/>
      <c r="AN1004" s="221"/>
      <c r="AO1004" s="221"/>
      <c r="AP1004" s="221"/>
      <c r="AQ1004" s="221"/>
      <c r="AR1004" s="221"/>
      <c r="AS1004" s="221"/>
      <c r="AT1004" s="221"/>
      <c r="AU1004" s="221"/>
      <c r="AV1004" s="221"/>
      <c r="AW1004" s="221"/>
      <c r="AX1004" s="221"/>
      <c r="AY1004" s="221"/>
      <c r="AZ1004" s="221"/>
      <c r="BA1004" s="221"/>
      <c r="BB1004" s="221"/>
      <c r="BC1004" s="221"/>
      <c r="BD1004" s="221"/>
      <c r="BE1004" s="221"/>
      <c r="BF1004" s="221"/>
      <c r="BG1004" s="221"/>
      <c r="BH1004" s="221"/>
      <c r="BI1004" s="221"/>
      <c r="BJ1004" s="221"/>
      <c r="BK1004" s="221"/>
      <c r="BL1004" s="221"/>
      <c r="BM1004" s="221"/>
      <c r="BN1004" s="221"/>
      <c r="BO1004" s="221"/>
      <c r="BP1004" s="221"/>
      <c r="BQ1004" s="222"/>
      <c r="BR1004" s="182">
        <v>0</v>
      </c>
      <c r="BS1004" s="183"/>
      <c r="BT1004" s="183"/>
      <c r="BU1004" s="183"/>
      <c r="BV1004" s="184"/>
      <c r="BW1004" s="1"/>
      <c r="BX1004" s="1"/>
      <c r="BY1004" s="1"/>
      <c r="BZ1004" s="2"/>
    </row>
    <row r="1005" spans="1:79" s="6" customFormat="1" ht="39" customHeight="1">
      <c r="A1005" s="85">
        <v>0</v>
      </c>
      <c r="B1005" s="86"/>
      <c r="C1005" s="178" t="s">
        <v>474</v>
      </c>
      <c r="D1005" s="178"/>
      <c r="E1005" s="178"/>
      <c r="F1005" s="178"/>
      <c r="G1005" s="178"/>
      <c r="H1005" s="178"/>
      <c r="I1005" s="178"/>
      <c r="J1005" s="179" t="s">
        <v>98</v>
      </c>
      <c r="K1005" s="179"/>
      <c r="L1005" s="179"/>
      <c r="M1005" s="179"/>
      <c r="N1005" s="179"/>
      <c r="O1005" s="128"/>
      <c r="P1005" s="221"/>
      <c r="Q1005" s="221"/>
      <c r="R1005" s="221"/>
      <c r="S1005" s="221"/>
      <c r="T1005" s="221"/>
      <c r="U1005" s="221"/>
      <c r="V1005" s="221"/>
      <c r="W1005" s="221"/>
      <c r="X1005" s="221"/>
      <c r="Y1005" s="221"/>
      <c r="Z1005" s="221"/>
      <c r="AA1005" s="221"/>
      <c r="AB1005" s="221"/>
      <c r="AC1005" s="221"/>
      <c r="AD1005" s="221"/>
      <c r="AE1005" s="221"/>
      <c r="AF1005" s="221"/>
      <c r="AG1005" s="221"/>
      <c r="AH1005" s="221"/>
      <c r="AI1005" s="221"/>
      <c r="AJ1005" s="221"/>
      <c r="AK1005" s="221"/>
      <c r="AL1005" s="221"/>
      <c r="AM1005" s="221"/>
      <c r="AN1005" s="221"/>
      <c r="AO1005" s="221"/>
      <c r="AP1005" s="221"/>
      <c r="AQ1005" s="221"/>
      <c r="AR1005" s="221"/>
      <c r="AS1005" s="221"/>
      <c r="AT1005" s="221"/>
      <c r="AU1005" s="221"/>
      <c r="AV1005" s="221"/>
      <c r="AW1005" s="221"/>
      <c r="AX1005" s="221"/>
      <c r="AY1005" s="221"/>
      <c r="AZ1005" s="221"/>
      <c r="BA1005" s="221"/>
      <c r="BB1005" s="221"/>
      <c r="BC1005" s="221"/>
      <c r="BD1005" s="221"/>
      <c r="BE1005" s="221"/>
      <c r="BF1005" s="221"/>
      <c r="BG1005" s="221"/>
      <c r="BH1005" s="221"/>
      <c r="BI1005" s="221"/>
      <c r="BJ1005" s="221"/>
      <c r="BK1005" s="221"/>
      <c r="BL1005" s="221"/>
      <c r="BM1005" s="221"/>
      <c r="BN1005" s="221"/>
      <c r="BO1005" s="221"/>
      <c r="BP1005" s="221"/>
      <c r="BQ1005" s="222"/>
      <c r="BR1005" s="151"/>
      <c r="BS1005" s="151"/>
      <c r="BT1005" s="151"/>
      <c r="BU1005" s="151"/>
      <c r="BV1005" s="151"/>
      <c r="BW1005" s="4"/>
      <c r="BX1005" s="4"/>
      <c r="BY1005" s="4"/>
      <c r="BZ1005" s="5"/>
      <c r="CA1005" s="6" t="s">
        <v>24</v>
      </c>
    </row>
    <row r="1006" spans="1:79" s="6" customFormat="1" ht="62.25" customHeight="1">
      <c r="A1006" s="185" t="s">
        <v>566</v>
      </c>
      <c r="B1006" s="125"/>
      <c r="C1006" s="178" t="s">
        <v>473</v>
      </c>
      <c r="D1006" s="178"/>
      <c r="E1006" s="178"/>
      <c r="F1006" s="178"/>
      <c r="G1006" s="178"/>
      <c r="H1006" s="178"/>
      <c r="I1006" s="178"/>
      <c r="J1006" s="179" t="s">
        <v>98</v>
      </c>
      <c r="K1006" s="179"/>
      <c r="L1006" s="179"/>
      <c r="M1006" s="179"/>
      <c r="N1006" s="179"/>
      <c r="O1006" s="128"/>
      <c r="P1006" s="221"/>
      <c r="Q1006" s="221"/>
      <c r="R1006" s="221"/>
      <c r="S1006" s="221"/>
      <c r="T1006" s="221"/>
      <c r="U1006" s="221"/>
      <c r="V1006" s="221"/>
      <c r="W1006" s="221"/>
      <c r="X1006" s="221"/>
      <c r="Y1006" s="221"/>
      <c r="Z1006" s="221"/>
      <c r="AA1006" s="221"/>
      <c r="AB1006" s="221"/>
      <c r="AC1006" s="221"/>
      <c r="AD1006" s="221"/>
      <c r="AE1006" s="221"/>
      <c r="AF1006" s="221"/>
      <c r="AG1006" s="221"/>
      <c r="AH1006" s="221"/>
      <c r="AI1006" s="221"/>
      <c r="AJ1006" s="221"/>
      <c r="AK1006" s="221"/>
      <c r="AL1006" s="221"/>
      <c r="AM1006" s="221"/>
      <c r="AN1006" s="221"/>
      <c r="AO1006" s="221"/>
      <c r="AP1006" s="221"/>
      <c r="AQ1006" s="221"/>
      <c r="AR1006" s="221"/>
      <c r="AS1006" s="221"/>
      <c r="AT1006" s="221"/>
      <c r="AU1006" s="221"/>
      <c r="AV1006" s="221"/>
      <c r="AW1006" s="221"/>
      <c r="AX1006" s="221"/>
      <c r="AY1006" s="221"/>
      <c r="AZ1006" s="221"/>
      <c r="BA1006" s="221"/>
      <c r="BB1006" s="221"/>
      <c r="BC1006" s="221"/>
      <c r="BD1006" s="221"/>
      <c r="BE1006" s="221"/>
      <c r="BF1006" s="221"/>
      <c r="BG1006" s="221"/>
      <c r="BH1006" s="221"/>
      <c r="BI1006" s="221"/>
      <c r="BJ1006" s="221"/>
      <c r="BK1006" s="221"/>
      <c r="BL1006" s="221"/>
      <c r="BM1006" s="221"/>
      <c r="BN1006" s="221"/>
      <c r="BO1006" s="221"/>
      <c r="BP1006" s="221"/>
      <c r="BQ1006" s="222"/>
      <c r="BR1006" s="151"/>
      <c r="BS1006" s="151"/>
      <c r="BT1006" s="151"/>
      <c r="BU1006" s="151"/>
      <c r="BV1006" s="151"/>
      <c r="BW1006" s="4"/>
      <c r="BX1006" s="4"/>
      <c r="BY1006" s="4"/>
      <c r="BZ1006" s="5"/>
      <c r="CA1006" s="6" t="s">
        <v>24</v>
      </c>
    </row>
    <row r="1007" spans="1:79" s="6" customFormat="1" ht="18.75" customHeight="1">
      <c r="A1007" s="85">
        <v>0</v>
      </c>
      <c r="B1007" s="86"/>
      <c r="C1007" s="178" t="s">
        <v>97</v>
      </c>
      <c r="D1007" s="178"/>
      <c r="E1007" s="178"/>
      <c r="F1007" s="178"/>
      <c r="G1007" s="178"/>
      <c r="H1007" s="178"/>
      <c r="I1007" s="178"/>
      <c r="J1007" s="179" t="s">
        <v>98</v>
      </c>
      <c r="K1007" s="179"/>
      <c r="L1007" s="179"/>
      <c r="M1007" s="179"/>
      <c r="N1007" s="179"/>
      <c r="O1007" s="128"/>
      <c r="P1007" s="221"/>
      <c r="Q1007" s="221"/>
      <c r="R1007" s="221"/>
      <c r="S1007" s="221"/>
      <c r="T1007" s="221"/>
      <c r="U1007" s="221"/>
      <c r="V1007" s="221"/>
      <c r="W1007" s="221"/>
      <c r="X1007" s="221"/>
      <c r="Y1007" s="221"/>
      <c r="Z1007" s="221"/>
      <c r="AA1007" s="221"/>
      <c r="AB1007" s="221"/>
      <c r="AC1007" s="221"/>
      <c r="AD1007" s="221"/>
      <c r="AE1007" s="221"/>
      <c r="AF1007" s="221"/>
      <c r="AG1007" s="221"/>
      <c r="AH1007" s="221"/>
      <c r="AI1007" s="221"/>
      <c r="AJ1007" s="221"/>
      <c r="AK1007" s="221"/>
      <c r="AL1007" s="221"/>
      <c r="AM1007" s="221"/>
      <c r="AN1007" s="221"/>
      <c r="AO1007" s="221"/>
      <c r="AP1007" s="221"/>
      <c r="AQ1007" s="221"/>
      <c r="AR1007" s="221"/>
      <c r="AS1007" s="221"/>
      <c r="AT1007" s="221"/>
      <c r="AU1007" s="221"/>
      <c r="AV1007" s="221"/>
      <c r="AW1007" s="221"/>
      <c r="AX1007" s="221"/>
      <c r="AY1007" s="221"/>
      <c r="AZ1007" s="221"/>
      <c r="BA1007" s="221"/>
      <c r="BB1007" s="221"/>
      <c r="BC1007" s="221"/>
      <c r="BD1007" s="221"/>
      <c r="BE1007" s="221"/>
      <c r="BF1007" s="221"/>
      <c r="BG1007" s="221"/>
      <c r="BH1007" s="221"/>
      <c r="BI1007" s="221"/>
      <c r="BJ1007" s="221"/>
      <c r="BK1007" s="221"/>
      <c r="BL1007" s="221"/>
      <c r="BM1007" s="221"/>
      <c r="BN1007" s="221"/>
      <c r="BO1007" s="221"/>
      <c r="BP1007" s="221"/>
      <c r="BQ1007" s="222"/>
      <c r="BR1007" s="151"/>
      <c r="BS1007" s="151"/>
      <c r="BT1007" s="151"/>
      <c r="BU1007" s="151"/>
      <c r="BV1007" s="151"/>
      <c r="BW1007" s="4"/>
      <c r="BX1007" s="4"/>
      <c r="BY1007" s="4"/>
      <c r="BZ1007" s="5"/>
      <c r="CA1007" s="6" t="s">
        <v>24</v>
      </c>
    </row>
    <row r="1008" spans="1:79" ht="56.45" customHeight="1">
      <c r="A1008" s="185" t="s">
        <v>566</v>
      </c>
      <c r="B1008" s="125"/>
      <c r="C1008" s="186" t="s">
        <v>124</v>
      </c>
      <c r="D1008" s="186"/>
      <c r="E1008" s="186"/>
      <c r="F1008" s="186"/>
      <c r="G1008" s="186"/>
      <c r="H1008" s="186"/>
      <c r="I1008" s="186"/>
      <c r="J1008" s="187" t="s">
        <v>100</v>
      </c>
      <c r="K1008" s="187"/>
      <c r="L1008" s="187"/>
      <c r="M1008" s="187"/>
      <c r="N1008" s="187"/>
      <c r="O1008" s="229" t="s">
        <v>589</v>
      </c>
      <c r="P1008" s="230"/>
      <c r="Q1008" s="230"/>
      <c r="R1008" s="230"/>
      <c r="S1008" s="230"/>
      <c r="T1008" s="230"/>
      <c r="U1008" s="230"/>
      <c r="V1008" s="230"/>
      <c r="W1008" s="230"/>
      <c r="X1008" s="230"/>
      <c r="Y1008" s="230"/>
      <c r="Z1008" s="230"/>
      <c r="AA1008" s="230"/>
      <c r="AB1008" s="230"/>
      <c r="AC1008" s="230"/>
      <c r="AD1008" s="230"/>
      <c r="AE1008" s="230"/>
      <c r="AF1008" s="230"/>
      <c r="AG1008" s="230"/>
      <c r="AH1008" s="230"/>
      <c r="AI1008" s="230"/>
      <c r="AJ1008" s="230"/>
      <c r="AK1008" s="230"/>
      <c r="AL1008" s="230"/>
      <c r="AM1008" s="230"/>
      <c r="AN1008" s="230"/>
      <c r="AO1008" s="230"/>
      <c r="AP1008" s="230"/>
      <c r="AQ1008" s="230"/>
      <c r="AR1008" s="230"/>
      <c r="AS1008" s="230"/>
      <c r="AT1008" s="230"/>
      <c r="AU1008" s="230"/>
      <c r="AV1008" s="230"/>
      <c r="AW1008" s="230"/>
      <c r="AX1008" s="230"/>
      <c r="AY1008" s="230"/>
      <c r="AZ1008" s="230"/>
      <c r="BA1008" s="230"/>
      <c r="BB1008" s="230"/>
      <c r="BC1008" s="230"/>
      <c r="BD1008" s="230"/>
      <c r="BE1008" s="230"/>
      <c r="BF1008" s="230"/>
      <c r="BG1008" s="230"/>
      <c r="BH1008" s="230"/>
      <c r="BI1008" s="230"/>
      <c r="BJ1008" s="230"/>
      <c r="BK1008" s="230"/>
      <c r="BL1008" s="230"/>
      <c r="BM1008" s="230"/>
      <c r="BN1008" s="230"/>
      <c r="BO1008" s="230"/>
      <c r="BP1008" s="230"/>
      <c r="BQ1008" s="231"/>
      <c r="BR1008" s="182">
        <v>-8784</v>
      </c>
      <c r="BS1008" s="183"/>
      <c r="BT1008" s="183"/>
      <c r="BU1008" s="183"/>
      <c r="BV1008" s="184"/>
      <c r="BW1008" s="1"/>
      <c r="BX1008" s="1"/>
      <c r="BY1008" s="1"/>
      <c r="BZ1008" s="2"/>
    </row>
    <row r="1009" spans="1:79" ht="18.75" hidden="1" customHeight="1">
      <c r="A1009" s="85">
        <v>0</v>
      </c>
      <c r="B1009" s="86"/>
      <c r="C1009" s="178" t="s">
        <v>198</v>
      </c>
      <c r="D1009" s="178"/>
      <c r="E1009" s="178"/>
      <c r="F1009" s="178"/>
      <c r="G1009" s="178"/>
      <c r="H1009" s="178"/>
      <c r="I1009" s="178"/>
      <c r="J1009" s="179" t="s">
        <v>98</v>
      </c>
      <c r="K1009" s="179"/>
      <c r="L1009" s="179"/>
      <c r="M1009" s="179"/>
      <c r="N1009" s="179"/>
      <c r="O1009" s="128"/>
      <c r="P1009" s="221"/>
      <c r="Q1009" s="221"/>
      <c r="R1009" s="221"/>
      <c r="S1009" s="221"/>
      <c r="T1009" s="221"/>
      <c r="U1009" s="221"/>
      <c r="V1009" s="221"/>
      <c r="W1009" s="221"/>
      <c r="X1009" s="221"/>
      <c r="Y1009" s="221"/>
      <c r="Z1009" s="221"/>
      <c r="AA1009" s="221"/>
      <c r="AB1009" s="221"/>
      <c r="AC1009" s="221"/>
      <c r="AD1009" s="221"/>
      <c r="AE1009" s="221"/>
      <c r="AF1009" s="221"/>
      <c r="AG1009" s="221"/>
      <c r="AH1009" s="221"/>
      <c r="AI1009" s="221"/>
      <c r="AJ1009" s="221"/>
      <c r="AK1009" s="221"/>
      <c r="AL1009" s="221"/>
      <c r="AM1009" s="221"/>
      <c r="AN1009" s="221"/>
      <c r="AO1009" s="221"/>
      <c r="AP1009" s="221"/>
      <c r="AQ1009" s="221"/>
      <c r="AR1009" s="221"/>
      <c r="AS1009" s="221"/>
      <c r="AT1009" s="221"/>
      <c r="AU1009" s="221"/>
      <c r="AV1009" s="221"/>
      <c r="AW1009" s="221"/>
      <c r="AX1009" s="221"/>
      <c r="AY1009" s="221"/>
      <c r="AZ1009" s="221"/>
      <c r="BA1009" s="221"/>
      <c r="BB1009" s="221"/>
      <c r="BC1009" s="221"/>
      <c r="BD1009" s="221"/>
      <c r="BE1009" s="221"/>
      <c r="BF1009" s="221"/>
      <c r="BG1009" s="221"/>
      <c r="BH1009" s="221"/>
      <c r="BI1009" s="221"/>
      <c r="BJ1009" s="221"/>
      <c r="BK1009" s="221"/>
      <c r="BL1009" s="221"/>
      <c r="BM1009" s="221"/>
      <c r="BN1009" s="221"/>
      <c r="BO1009" s="221"/>
      <c r="BP1009" s="221"/>
      <c r="BQ1009" s="222"/>
      <c r="BR1009" s="151"/>
      <c r="BS1009" s="151"/>
      <c r="BT1009" s="151"/>
      <c r="BU1009" s="151"/>
      <c r="BV1009" s="151"/>
      <c r="BW1009" s="1"/>
      <c r="BX1009" s="1"/>
      <c r="BY1009" s="1"/>
      <c r="BZ1009" s="2"/>
    </row>
    <row r="1010" spans="1:79" ht="38.25" hidden="1" customHeight="1">
      <c r="A1010" s="185" t="s">
        <v>566</v>
      </c>
      <c r="B1010" s="125"/>
      <c r="C1010" s="186" t="s">
        <v>235</v>
      </c>
      <c r="D1010" s="186"/>
      <c r="E1010" s="186"/>
      <c r="F1010" s="186"/>
      <c r="G1010" s="186"/>
      <c r="H1010" s="186"/>
      <c r="I1010" s="186"/>
      <c r="J1010" s="187" t="s">
        <v>206</v>
      </c>
      <c r="K1010" s="187"/>
      <c r="L1010" s="187"/>
      <c r="M1010" s="187"/>
      <c r="N1010" s="187"/>
      <c r="O1010" s="128"/>
      <c r="P1010" s="221"/>
      <c r="Q1010" s="221"/>
      <c r="R1010" s="221"/>
      <c r="S1010" s="221"/>
      <c r="T1010" s="221"/>
      <c r="U1010" s="221"/>
      <c r="V1010" s="221"/>
      <c r="W1010" s="221"/>
      <c r="X1010" s="221"/>
      <c r="Y1010" s="221"/>
      <c r="Z1010" s="221"/>
      <c r="AA1010" s="221"/>
      <c r="AB1010" s="221"/>
      <c r="AC1010" s="221"/>
      <c r="AD1010" s="221"/>
      <c r="AE1010" s="221"/>
      <c r="AF1010" s="221"/>
      <c r="AG1010" s="221"/>
      <c r="AH1010" s="221"/>
      <c r="AI1010" s="221"/>
      <c r="AJ1010" s="221"/>
      <c r="AK1010" s="221"/>
      <c r="AL1010" s="221"/>
      <c r="AM1010" s="221"/>
      <c r="AN1010" s="221"/>
      <c r="AO1010" s="221"/>
      <c r="AP1010" s="221"/>
      <c r="AQ1010" s="221"/>
      <c r="AR1010" s="221"/>
      <c r="AS1010" s="221"/>
      <c r="AT1010" s="221"/>
      <c r="AU1010" s="221"/>
      <c r="AV1010" s="221"/>
      <c r="AW1010" s="221"/>
      <c r="AX1010" s="221"/>
      <c r="AY1010" s="221"/>
      <c r="AZ1010" s="221"/>
      <c r="BA1010" s="221"/>
      <c r="BB1010" s="221"/>
      <c r="BC1010" s="221"/>
      <c r="BD1010" s="221"/>
      <c r="BE1010" s="221"/>
      <c r="BF1010" s="221"/>
      <c r="BG1010" s="221"/>
      <c r="BH1010" s="221"/>
      <c r="BI1010" s="221"/>
      <c r="BJ1010" s="221"/>
      <c r="BK1010" s="221"/>
      <c r="BL1010" s="221"/>
      <c r="BM1010" s="221"/>
      <c r="BN1010" s="221"/>
      <c r="BO1010" s="221"/>
      <c r="BP1010" s="221"/>
      <c r="BQ1010" s="222"/>
      <c r="BR1010" s="182">
        <v>0</v>
      </c>
      <c r="BS1010" s="183"/>
      <c r="BT1010" s="183"/>
      <c r="BU1010" s="183"/>
      <c r="BV1010" s="184"/>
      <c r="BW1010" s="1"/>
      <c r="BX1010" s="1"/>
      <c r="BY1010" s="1"/>
      <c r="BZ1010" s="2"/>
    </row>
    <row r="1011" spans="1:79" ht="18.75" customHeight="1">
      <c r="A1011" s="85">
        <v>0</v>
      </c>
      <c r="B1011" s="86"/>
      <c r="C1011" s="178" t="s">
        <v>281</v>
      </c>
      <c r="D1011" s="178"/>
      <c r="E1011" s="178"/>
      <c r="F1011" s="178"/>
      <c r="G1011" s="178"/>
      <c r="H1011" s="178"/>
      <c r="I1011" s="178"/>
      <c r="J1011" s="179" t="s">
        <v>98</v>
      </c>
      <c r="K1011" s="179"/>
      <c r="L1011" s="179"/>
      <c r="M1011" s="179"/>
      <c r="N1011" s="179"/>
      <c r="O1011" s="128"/>
      <c r="P1011" s="221"/>
      <c r="Q1011" s="221"/>
      <c r="R1011" s="221"/>
      <c r="S1011" s="221"/>
      <c r="T1011" s="221"/>
      <c r="U1011" s="221"/>
      <c r="V1011" s="221"/>
      <c r="W1011" s="221"/>
      <c r="X1011" s="221"/>
      <c r="Y1011" s="221"/>
      <c r="Z1011" s="221"/>
      <c r="AA1011" s="221"/>
      <c r="AB1011" s="221"/>
      <c r="AC1011" s="221"/>
      <c r="AD1011" s="221"/>
      <c r="AE1011" s="221"/>
      <c r="AF1011" s="221"/>
      <c r="AG1011" s="221"/>
      <c r="AH1011" s="221"/>
      <c r="AI1011" s="221"/>
      <c r="AJ1011" s="221"/>
      <c r="AK1011" s="221"/>
      <c r="AL1011" s="221"/>
      <c r="AM1011" s="221"/>
      <c r="AN1011" s="221"/>
      <c r="AO1011" s="221"/>
      <c r="AP1011" s="221"/>
      <c r="AQ1011" s="221"/>
      <c r="AR1011" s="221"/>
      <c r="AS1011" s="221"/>
      <c r="AT1011" s="221"/>
      <c r="AU1011" s="221"/>
      <c r="AV1011" s="221"/>
      <c r="AW1011" s="221"/>
      <c r="AX1011" s="221"/>
      <c r="AY1011" s="221"/>
      <c r="AZ1011" s="221"/>
      <c r="BA1011" s="221"/>
      <c r="BB1011" s="221"/>
      <c r="BC1011" s="221"/>
      <c r="BD1011" s="221"/>
      <c r="BE1011" s="221"/>
      <c r="BF1011" s="221"/>
      <c r="BG1011" s="221"/>
      <c r="BH1011" s="221"/>
      <c r="BI1011" s="221"/>
      <c r="BJ1011" s="221"/>
      <c r="BK1011" s="221"/>
      <c r="BL1011" s="221"/>
      <c r="BM1011" s="221"/>
      <c r="BN1011" s="221"/>
      <c r="BO1011" s="221"/>
      <c r="BP1011" s="221"/>
      <c r="BQ1011" s="222"/>
      <c r="BR1011" s="151"/>
      <c r="BS1011" s="151"/>
      <c r="BT1011" s="151"/>
      <c r="BU1011" s="151"/>
      <c r="BV1011" s="151"/>
      <c r="BW1011" s="1"/>
      <c r="BX1011" s="1"/>
      <c r="BY1011" s="1"/>
      <c r="BZ1011" s="2"/>
    </row>
    <row r="1012" spans="1:79" ht="44.25" customHeight="1">
      <c r="A1012" s="185" t="s">
        <v>566</v>
      </c>
      <c r="B1012" s="125"/>
      <c r="C1012" s="186" t="s">
        <v>312</v>
      </c>
      <c r="D1012" s="186"/>
      <c r="E1012" s="186"/>
      <c r="F1012" s="186"/>
      <c r="G1012" s="186"/>
      <c r="H1012" s="186"/>
      <c r="I1012" s="186"/>
      <c r="J1012" s="187" t="s">
        <v>100</v>
      </c>
      <c r="K1012" s="187"/>
      <c r="L1012" s="187"/>
      <c r="M1012" s="187"/>
      <c r="N1012" s="187"/>
      <c r="O1012" s="229" t="s">
        <v>589</v>
      </c>
      <c r="P1012" s="230"/>
      <c r="Q1012" s="230"/>
      <c r="R1012" s="230"/>
      <c r="S1012" s="230"/>
      <c r="T1012" s="230"/>
      <c r="U1012" s="230"/>
      <c r="V1012" s="230"/>
      <c r="W1012" s="230"/>
      <c r="X1012" s="230"/>
      <c r="Y1012" s="230"/>
      <c r="Z1012" s="230"/>
      <c r="AA1012" s="230"/>
      <c r="AB1012" s="230"/>
      <c r="AC1012" s="230"/>
      <c r="AD1012" s="230"/>
      <c r="AE1012" s="230"/>
      <c r="AF1012" s="230"/>
      <c r="AG1012" s="230"/>
      <c r="AH1012" s="230"/>
      <c r="AI1012" s="230"/>
      <c r="AJ1012" s="230"/>
      <c r="AK1012" s="230"/>
      <c r="AL1012" s="230"/>
      <c r="AM1012" s="230"/>
      <c r="AN1012" s="230"/>
      <c r="AO1012" s="230"/>
      <c r="AP1012" s="230"/>
      <c r="AQ1012" s="230"/>
      <c r="AR1012" s="230"/>
      <c r="AS1012" s="230"/>
      <c r="AT1012" s="230"/>
      <c r="AU1012" s="230"/>
      <c r="AV1012" s="230"/>
      <c r="AW1012" s="230"/>
      <c r="AX1012" s="230"/>
      <c r="AY1012" s="230"/>
      <c r="AZ1012" s="230"/>
      <c r="BA1012" s="230"/>
      <c r="BB1012" s="230"/>
      <c r="BC1012" s="230"/>
      <c r="BD1012" s="230"/>
      <c r="BE1012" s="230"/>
      <c r="BF1012" s="230"/>
      <c r="BG1012" s="230"/>
      <c r="BH1012" s="230"/>
      <c r="BI1012" s="230"/>
      <c r="BJ1012" s="230"/>
      <c r="BK1012" s="230"/>
      <c r="BL1012" s="230"/>
      <c r="BM1012" s="230"/>
      <c r="BN1012" s="230"/>
      <c r="BO1012" s="230"/>
      <c r="BP1012" s="230"/>
      <c r="BQ1012" s="231"/>
      <c r="BR1012" s="182">
        <v>-17398.670000000042</v>
      </c>
      <c r="BS1012" s="183"/>
      <c r="BT1012" s="183"/>
      <c r="BU1012" s="183"/>
      <c r="BV1012" s="184"/>
      <c r="BW1012" s="1"/>
      <c r="BX1012" s="1"/>
      <c r="BY1012" s="1"/>
      <c r="BZ1012" s="2"/>
    </row>
    <row r="1013" spans="1:79" ht="18.75" hidden="1" customHeight="1">
      <c r="A1013" s="85">
        <v>0</v>
      </c>
      <c r="B1013" s="86"/>
      <c r="C1013" s="178" t="s">
        <v>360</v>
      </c>
      <c r="D1013" s="178"/>
      <c r="E1013" s="178"/>
      <c r="F1013" s="178"/>
      <c r="G1013" s="178"/>
      <c r="H1013" s="178"/>
      <c r="I1013" s="178"/>
      <c r="J1013" s="179" t="s">
        <v>98</v>
      </c>
      <c r="K1013" s="179"/>
      <c r="L1013" s="179"/>
      <c r="M1013" s="179"/>
      <c r="N1013" s="179"/>
      <c r="O1013" s="128"/>
      <c r="P1013" s="221"/>
      <c r="Q1013" s="221"/>
      <c r="R1013" s="221"/>
      <c r="S1013" s="221"/>
      <c r="T1013" s="221"/>
      <c r="U1013" s="221"/>
      <c r="V1013" s="221"/>
      <c r="W1013" s="221"/>
      <c r="X1013" s="221"/>
      <c r="Y1013" s="221"/>
      <c r="Z1013" s="221"/>
      <c r="AA1013" s="221"/>
      <c r="AB1013" s="221"/>
      <c r="AC1013" s="221"/>
      <c r="AD1013" s="221"/>
      <c r="AE1013" s="221"/>
      <c r="AF1013" s="221"/>
      <c r="AG1013" s="221"/>
      <c r="AH1013" s="221"/>
      <c r="AI1013" s="221"/>
      <c r="AJ1013" s="221"/>
      <c r="AK1013" s="221"/>
      <c r="AL1013" s="221"/>
      <c r="AM1013" s="221"/>
      <c r="AN1013" s="221"/>
      <c r="AO1013" s="221"/>
      <c r="AP1013" s="221"/>
      <c r="AQ1013" s="221"/>
      <c r="AR1013" s="221"/>
      <c r="AS1013" s="221"/>
      <c r="AT1013" s="221"/>
      <c r="AU1013" s="221"/>
      <c r="AV1013" s="221"/>
      <c r="AW1013" s="221"/>
      <c r="AX1013" s="221"/>
      <c r="AY1013" s="221"/>
      <c r="AZ1013" s="221"/>
      <c r="BA1013" s="221"/>
      <c r="BB1013" s="221"/>
      <c r="BC1013" s="221"/>
      <c r="BD1013" s="221"/>
      <c r="BE1013" s="221"/>
      <c r="BF1013" s="221"/>
      <c r="BG1013" s="221"/>
      <c r="BH1013" s="221"/>
      <c r="BI1013" s="221"/>
      <c r="BJ1013" s="221"/>
      <c r="BK1013" s="221"/>
      <c r="BL1013" s="221"/>
      <c r="BM1013" s="221"/>
      <c r="BN1013" s="221"/>
      <c r="BO1013" s="221"/>
      <c r="BP1013" s="221"/>
      <c r="BQ1013" s="222"/>
      <c r="BR1013" s="151"/>
      <c r="BS1013" s="151"/>
      <c r="BT1013" s="151"/>
      <c r="BU1013" s="151"/>
      <c r="BV1013" s="151"/>
      <c r="BW1013" s="1"/>
      <c r="BX1013" s="1"/>
      <c r="BY1013" s="1"/>
      <c r="BZ1013" s="2"/>
    </row>
    <row r="1014" spans="1:79" ht="38.25" hidden="1" customHeight="1">
      <c r="A1014" s="185" t="s">
        <v>566</v>
      </c>
      <c r="B1014" s="125"/>
      <c r="C1014" s="186" t="s">
        <v>378</v>
      </c>
      <c r="D1014" s="186"/>
      <c r="E1014" s="186"/>
      <c r="F1014" s="186"/>
      <c r="G1014" s="186"/>
      <c r="H1014" s="186"/>
      <c r="I1014" s="186"/>
      <c r="J1014" s="187" t="s">
        <v>362</v>
      </c>
      <c r="K1014" s="187"/>
      <c r="L1014" s="187"/>
      <c r="M1014" s="187"/>
      <c r="N1014" s="187"/>
      <c r="O1014" s="128"/>
      <c r="P1014" s="221"/>
      <c r="Q1014" s="221"/>
      <c r="R1014" s="221"/>
      <c r="S1014" s="221"/>
      <c r="T1014" s="221"/>
      <c r="U1014" s="221"/>
      <c r="V1014" s="221"/>
      <c r="W1014" s="221"/>
      <c r="X1014" s="221"/>
      <c r="Y1014" s="221"/>
      <c r="Z1014" s="221"/>
      <c r="AA1014" s="221"/>
      <c r="AB1014" s="221"/>
      <c r="AC1014" s="221"/>
      <c r="AD1014" s="221"/>
      <c r="AE1014" s="221"/>
      <c r="AF1014" s="221"/>
      <c r="AG1014" s="221"/>
      <c r="AH1014" s="221"/>
      <c r="AI1014" s="221"/>
      <c r="AJ1014" s="221"/>
      <c r="AK1014" s="221"/>
      <c r="AL1014" s="221"/>
      <c r="AM1014" s="221"/>
      <c r="AN1014" s="221"/>
      <c r="AO1014" s="221"/>
      <c r="AP1014" s="221"/>
      <c r="AQ1014" s="221"/>
      <c r="AR1014" s="221"/>
      <c r="AS1014" s="221"/>
      <c r="AT1014" s="221"/>
      <c r="AU1014" s="221"/>
      <c r="AV1014" s="221"/>
      <c r="AW1014" s="221"/>
      <c r="AX1014" s="221"/>
      <c r="AY1014" s="221"/>
      <c r="AZ1014" s="221"/>
      <c r="BA1014" s="221"/>
      <c r="BB1014" s="221"/>
      <c r="BC1014" s="221"/>
      <c r="BD1014" s="221"/>
      <c r="BE1014" s="221"/>
      <c r="BF1014" s="221"/>
      <c r="BG1014" s="221"/>
      <c r="BH1014" s="221"/>
      <c r="BI1014" s="221"/>
      <c r="BJ1014" s="221"/>
      <c r="BK1014" s="221"/>
      <c r="BL1014" s="221"/>
      <c r="BM1014" s="221"/>
      <c r="BN1014" s="221"/>
      <c r="BO1014" s="221"/>
      <c r="BP1014" s="221"/>
      <c r="BQ1014" s="222"/>
      <c r="BR1014" s="182">
        <v>0</v>
      </c>
      <c r="BS1014" s="183"/>
      <c r="BT1014" s="183"/>
      <c r="BU1014" s="183"/>
      <c r="BV1014" s="184"/>
      <c r="BW1014" s="1"/>
      <c r="BX1014" s="1"/>
      <c r="BY1014" s="1"/>
      <c r="BZ1014" s="2"/>
    </row>
    <row r="1015" spans="1:79" s="6" customFormat="1" ht="81" customHeight="1">
      <c r="A1015" s="85">
        <v>0</v>
      </c>
      <c r="B1015" s="86"/>
      <c r="C1015" s="178" t="s">
        <v>475</v>
      </c>
      <c r="D1015" s="178"/>
      <c r="E1015" s="178"/>
      <c r="F1015" s="178"/>
      <c r="G1015" s="178"/>
      <c r="H1015" s="178"/>
      <c r="I1015" s="178"/>
      <c r="J1015" s="179" t="s">
        <v>98</v>
      </c>
      <c r="K1015" s="179"/>
      <c r="L1015" s="179"/>
      <c r="M1015" s="179"/>
      <c r="N1015" s="179"/>
      <c r="O1015" s="128"/>
      <c r="P1015" s="221"/>
      <c r="Q1015" s="221"/>
      <c r="R1015" s="221"/>
      <c r="S1015" s="221"/>
      <c r="T1015" s="221"/>
      <c r="U1015" s="221"/>
      <c r="V1015" s="221"/>
      <c r="W1015" s="221"/>
      <c r="X1015" s="221"/>
      <c r="Y1015" s="221"/>
      <c r="Z1015" s="221"/>
      <c r="AA1015" s="221"/>
      <c r="AB1015" s="221"/>
      <c r="AC1015" s="221"/>
      <c r="AD1015" s="221"/>
      <c r="AE1015" s="221"/>
      <c r="AF1015" s="221"/>
      <c r="AG1015" s="221"/>
      <c r="AH1015" s="221"/>
      <c r="AI1015" s="221"/>
      <c r="AJ1015" s="221"/>
      <c r="AK1015" s="221"/>
      <c r="AL1015" s="221"/>
      <c r="AM1015" s="221"/>
      <c r="AN1015" s="221"/>
      <c r="AO1015" s="221"/>
      <c r="AP1015" s="221"/>
      <c r="AQ1015" s="221"/>
      <c r="AR1015" s="221"/>
      <c r="AS1015" s="221"/>
      <c r="AT1015" s="221"/>
      <c r="AU1015" s="221"/>
      <c r="AV1015" s="221"/>
      <c r="AW1015" s="221"/>
      <c r="AX1015" s="221"/>
      <c r="AY1015" s="221"/>
      <c r="AZ1015" s="221"/>
      <c r="BA1015" s="221"/>
      <c r="BB1015" s="221"/>
      <c r="BC1015" s="221"/>
      <c r="BD1015" s="221"/>
      <c r="BE1015" s="221"/>
      <c r="BF1015" s="221"/>
      <c r="BG1015" s="221"/>
      <c r="BH1015" s="221"/>
      <c r="BI1015" s="221"/>
      <c r="BJ1015" s="221"/>
      <c r="BK1015" s="221"/>
      <c r="BL1015" s="221"/>
      <c r="BM1015" s="221"/>
      <c r="BN1015" s="221"/>
      <c r="BO1015" s="221"/>
      <c r="BP1015" s="221"/>
      <c r="BQ1015" s="222"/>
      <c r="BR1015" s="151"/>
      <c r="BS1015" s="151"/>
      <c r="BT1015" s="151"/>
      <c r="BU1015" s="151"/>
      <c r="BV1015" s="151"/>
      <c r="BW1015" s="4"/>
      <c r="BX1015" s="4"/>
      <c r="BY1015" s="4"/>
      <c r="BZ1015" s="5"/>
      <c r="CA1015" s="6" t="s">
        <v>24</v>
      </c>
    </row>
    <row r="1016" spans="1:79" s="6" customFormat="1" ht="18.75" customHeight="1">
      <c r="A1016" s="85">
        <v>0</v>
      </c>
      <c r="B1016" s="86"/>
      <c r="C1016" s="178" t="s">
        <v>97</v>
      </c>
      <c r="D1016" s="178"/>
      <c r="E1016" s="178"/>
      <c r="F1016" s="178"/>
      <c r="G1016" s="178"/>
      <c r="H1016" s="178"/>
      <c r="I1016" s="178"/>
      <c r="J1016" s="179" t="s">
        <v>98</v>
      </c>
      <c r="K1016" s="179"/>
      <c r="L1016" s="179"/>
      <c r="M1016" s="179"/>
      <c r="N1016" s="179"/>
      <c r="O1016" s="128"/>
      <c r="P1016" s="221"/>
      <c r="Q1016" s="221"/>
      <c r="R1016" s="221"/>
      <c r="S1016" s="221"/>
      <c r="T1016" s="221"/>
      <c r="U1016" s="221"/>
      <c r="V1016" s="221"/>
      <c r="W1016" s="221"/>
      <c r="X1016" s="221"/>
      <c r="Y1016" s="221"/>
      <c r="Z1016" s="221"/>
      <c r="AA1016" s="221"/>
      <c r="AB1016" s="221"/>
      <c r="AC1016" s="221"/>
      <c r="AD1016" s="221"/>
      <c r="AE1016" s="221"/>
      <c r="AF1016" s="221"/>
      <c r="AG1016" s="221"/>
      <c r="AH1016" s="221"/>
      <c r="AI1016" s="221"/>
      <c r="AJ1016" s="221"/>
      <c r="AK1016" s="221"/>
      <c r="AL1016" s="221"/>
      <c r="AM1016" s="221"/>
      <c r="AN1016" s="221"/>
      <c r="AO1016" s="221"/>
      <c r="AP1016" s="221"/>
      <c r="AQ1016" s="221"/>
      <c r="AR1016" s="221"/>
      <c r="AS1016" s="221"/>
      <c r="AT1016" s="221"/>
      <c r="AU1016" s="221"/>
      <c r="AV1016" s="221"/>
      <c r="AW1016" s="221"/>
      <c r="AX1016" s="221"/>
      <c r="AY1016" s="221"/>
      <c r="AZ1016" s="221"/>
      <c r="BA1016" s="221"/>
      <c r="BB1016" s="221"/>
      <c r="BC1016" s="221"/>
      <c r="BD1016" s="221"/>
      <c r="BE1016" s="221"/>
      <c r="BF1016" s="221"/>
      <c r="BG1016" s="221"/>
      <c r="BH1016" s="221"/>
      <c r="BI1016" s="221"/>
      <c r="BJ1016" s="221"/>
      <c r="BK1016" s="221"/>
      <c r="BL1016" s="221"/>
      <c r="BM1016" s="221"/>
      <c r="BN1016" s="221"/>
      <c r="BO1016" s="221"/>
      <c r="BP1016" s="221"/>
      <c r="BQ1016" s="222"/>
      <c r="BR1016" s="151"/>
      <c r="BS1016" s="151"/>
      <c r="BT1016" s="151"/>
      <c r="BU1016" s="151"/>
      <c r="BV1016" s="151"/>
      <c r="BW1016" s="4"/>
      <c r="BX1016" s="4"/>
      <c r="BY1016" s="4"/>
      <c r="BZ1016" s="5"/>
      <c r="CA1016" s="6" t="s">
        <v>24</v>
      </c>
    </row>
    <row r="1017" spans="1:79" ht="51" customHeight="1">
      <c r="A1017" s="185" t="s">
        <v>567</v>
      </c>
      <c r="B1017" s="125"/>
      <c r="C1017" s="186" t="s">
        <v>125</v>
      </c>
      <c r="D1017" s="186"/>
      <c r="E1017" s="186"/>
      <c r="F1017" s="186"/>
      <c r="G1017" s="186"/>
      <c r="H1017" s="186"/>
      <c r="I1017" s="186"/>
      <c r="J1017" s="187" t="s">
        <v>100</v>
      </c>
      <c r="K1017" s="187"/>
      <c r="L1017" s="187"/>
      <c r="M1017" s="187"/>
      <c r="N1017" s="187"/>
      <c r="O1017" s="229" t="s">
        <v>614</v>
      </c>
      <c r="P1017" s="230"/>
      <c r="Q1017" s="230"/>
      <c r="R1017" s="230"/>
      <c r="S1017" s="230"/>
      <c r="T1017" s="230"/>
      <c r="U1017" s="230"/>
      <c r="V1017" s="230"/>
      <c r="W1017" s="230"/>
      <c r="X1017" s="230"/>
      <c r="Y1017" s="230"/>
      <c r="Z1017" s="230"/>
      <c r="AA1017" s="230"/>
      <c r="AB1017" s="230"/>
      <c r="AC1017" s="230"/>
      <c r="AD1017" s="230"/>
      <c r="AE1017" s="230"/>
      <c r="AF1017" s="230"/>
      <c r="AG1017" s="230"/>
      <c r="AH1017" s="230"/>
      <c r="AI1017" s="230"/>
      <c r="AJ1017" s="230"/>
      <c r="AK1017" s="230"/>
      <c r="AL1017" s="230"/>
      <c r="AM1017" s="230"/>
      <c r="AN1017" s="230"/>
      <c r="AO1017" s="230"/>
      <c r="AP1017" s="230"/>
      <c r="AQ1017" s="230"/>
      <c r="AR1017" s="230"/>
      <c r="AS1017" s="230"/>
      <c r="AT1017" s="230"/>
      <c r="AU1017" s="230"/>
      <c r="AV1017" s="230"/>
      <c r="AW1017" s="230"/>
      <c r="AX1017" s="230"/>
      <c r="AY1017" s="230"/>
      <c r="AZ1017" s="230"/>
      <c r="BA1017" s="230"/>
      <c r="BB1017" s="230"/>
      <c r="BC1017" s="230"/>
      <c r="BD1017" s="230"/>
      <c r="BE1017" s="230"/>
      <c r="BF1017" s="230"/>
      <c r="BG1017" s="230"/>
      <c r="BH1017" s="230"/>
      <c r="BI1017" s="230"/>
      <c r="BJ1017" s="230"/>
      <c r="BK1017" s="230"/>
      <c r="BL1017" s="230"/>
      <c r="BM1017" s="230"/>
      <c r="BN1017" s="230"/>
      <c r="BO1017" s="230"/>
      <c r="BP1017" s="230"/>
      <c r="BQ1017" s="231"/>
      <c r="BR1017" s="182">
        <v>-2572984.6099999994</v>
      </c>
      <c r="BS1017" s="183"/>
      <c r="BT1017" s="183"/>
      <c r="BU1017" s="183"/>
      <c r="BV1017" s="184"/>
      <c r="BW1017" s="1"/>
      <c r="BX1017" s="1"/>
      <c r="BY1017" s="1"/>
      <c r="BZ1017" s="2"/>
    </row>
    <row r="1018" spans="1:79" ht="18.75" hidden="1" customHeight="1">
      <c r="A1018" s="85">
        <v>0</v>
      </c>
      <c r="B1018" s="86"/>
      <c r="C1018" s="178" t="s">
        <v>198</v>
      </c>
      <c r="D1018" s="178"/>
      <c r="E1018" s="178"/>
      <c r="F1018" s="178"/>
      <c r="G1018" s="178"/>
      <c r="H1018" s="178"/>
      <c r="I1018" s="178"/>
      <c r="J1018" s="179" t="s">
        <v>98</v>
      </c>
      <c r="K1018" s="179"/>
      <c r="L1018" s="179"/>
      <c r="M1018" s="179"/>
      <c r="N1018" s="179"/>
      <c r="O1018" s="128"/>
      <c r="P1018" s="221"/>
      <c r="Q1018" s="221"/>
      <c r="R1018" s="221"/>
      <c r="S1018" s="221"/>
      <c r="T1018" s="221"/>
      <c r="U1018" s="221"/>
      <c r="V1018" s="221"/>
      <c r="W1018" s="221"/>
      <c r="X1018" s="221"/>
      <c r="Y1018" s="221"/>
      <c r="Z1018" s="221"/>
      <c r="AA1018" s="221"/>
      <c r="AB1018" s="221"/>
      <c r="AC1018" s="221"/>
      <c r="AD1018" s="221"/>
      <c r="AE1018" s="221"/>
      <c r="AF1018" s="221"/>
      <c r="AG1018" s="221"/>
      <c r="AH1018" s="221"/>
      <c r="AI1018" s="221"/>
      <c r="AJ1018" s="221"/>
      <c r="AK1018" s="221"/>
      <c r="AL1018" s="221"/>
      <c r="AM1018" s="221"/>
      <c r="AN1018" s="221"/>
      <c r="AO1018" s="221"/>
      <c r="AP1018" s="221"/>
      <c r="AQ1018" s="221"/>
      <c r="AR1018" s="221"/>
      <c r="AS1018" s="221"/>
      <c r="AT1018" s="221"/>
      <c r="AU1018" s="221"/>
      <c r="AV1018" s="221"/>
      <c r="AW1018" s="221"/>
      <c r="AX1018" s="221"/>
      <c r="AY1018" s="221"/>
      <c r="AZ1018" s="221"/>
      <c r="BA1018" s="221"/>
      <c r="BB1018" s="221"/>
      <c r="BC1018" s="221"/>
      <c r="BD1018" s="221"/>
      <c r="BE1018" s="221"/>
      <c r="BF1018" s="221"/>
      <c r="BG1018" s="221"/>
      <c r="BH1018" s="221"/>
      <c r="BI1018" s="221"/>
      <c r="BJ1018" s="221"/>
      <c r="BK1018" s="221"/>
      <c r="BL1018" s="221"/>
      <c r="BM1018" s="221"/>
      <c r="BN1018" s="221"/>
      <c r="BO1018" s="221"/>
      <c r="BP1018" s="221"/>
      <c r="BQ1018" s="222"/>
      <c r="BR1018" s="151"/>
      <c r="BS1018" s="151"/>
      <c r="BT1018" s="151"/>
      <c r="BU1018" s="151"/>
      <c r="BV1018" s="151"/>
      <c r="BW1018" s="1"/>
      <c r="BX1018" s="1"/>
      <c r="BY1018" s="1"/>
      <c r="BZ1018" s="2"/>
    </row>
    <row r="1019" spans="1:79" ht="87.75" hidden="1" customHeight="1">
      <c r="A1019" s="185" t="s">
        <v>567</v>
      </c>
      <c r="B1019" s="125"/>
      <c r="C1019" s="186" t="s">
        <v>236</v>
      </c>
      <c r="D1019" s="186"/>
      <c r="E1019" s="186"/>
      <c r="F1019" s="186"/>
      <c r="G1019" s="186"/>
      <c r="H1019" s="186"/>
      <c r="I1019" s="186"/>
      <c r="J1019" s="187" t="s">
        <v>206</v>
      </c>
      <c r="K1019" s="187"/>
      <c r="L1019" s="187"/>
      <c r="M1019" s="187"/>
      <c r="N1019" s="187"/>
      <c r="O1019" s="229" t="s">
        <v>614</v>
      </c>
      <c r="P1019" s="230"/>
      <c r="Q1019" s="230"/>
      <c r="R1019" s="230"/>
      <c r="S1019" s="230"/>
      <c r="T1019" s="230"/>
      <c r="U1019" s="230"/>
      <c r="V1019" s="230"/>
      <c r="W1019" s="230"/>
      <c r="X1019" s="230"/>
      <c r="Y1019" s="230"/>
      <c r="Z1019" s="230"/>
      <c r="AA1019" s="230"/>
      <c r="AB1019" s="230"/>
      <c r="AC1019" s="230"/>
      <c r="AD1019" s="230"/>
      <c r="AE1019" s="230"/>
      <c r="AF1019" s="230"/>
      <c r="AG1019" s="230"/>
      <c r="AH1019" s="230"/>
      <c r="AI1019" s="230"/>
      <c r="AJ1019" s="230"/>
      <c r="AK1019" s="230"/>
      <c r="AL1019" s="230"/>
      <c r="AM1019" s="230"/>
      <c r="AN1019" s="230"/>
      <c r="AO1019" s="230"/>
      <c r="AP1019" s="230"/>
      <c r="AQ1019" s="230"/>
      <c r="AR1019" s="230"/>
      <c r="AS1019" s="230"/>
      <c r="AT1019" s="230"/>
      <c r="AU1019" s="230"/>
      <c r="AV1019" s="230"/>
      <c r="AW1019" s="230"/>
      <c r="AX1019" s="230"/>
      <c r="AY1019" s="230"/>
      <c r="AZ1019" s="230"/>
      <c r="BA1019" s="230"/>
      <c r="BB1019" s="230"/>
      <c r="BC1019" s="230"/>
      <c r="BD1019" s="230"/>
      <c r="BE1019" s="230"/>
      <c r="BF1019" s="230"/>
      <c r="BG1019" s="230"/>
      <c r="BH1019" s="230"/>
      <c r="BI1019" s="230"/>
      <c r="BJ1019" s="230"/>
      <c r="BK1019" s="230"/>
      <c r="BL1019" s="230"/>
      <c r="BM1019" s="230"/>
      <c r="BN1019" s="230"/>
      <c r="BO1019" s="230"/>
      <c r="BP1019" s="230"/>
      <c r="BQ1019" s="231"/>
      <c r="BR1019" s="182"/>
      <c r="BS1019" s="183"/>
      <c r="BT1019" s="183"/>
      <c r="BU1019" s="183"/>
      <c r="BV1019" s="184"/>
      <c r="BW1019" s="1"/>
      <c r="BX1019" s="1"/>
      <c r="BY1019" s="1"/>
      <c r="BZ1019" s="2"/>
    </row>
    <row r="1020" spans="1:79" ht="18.75" customHeight="1">
      <c r="A1020" s="85">
        <v>0</v>
      </c>
      <c r="B1020" s="86"/>
      <c r="C1020" s="178" t="s">
        <v>281</v>
      </c>
      <c r="D1020" s="178"/>
      <c r="E1020" s="178"/>
      <c r="F1020" s="178"/>
      <c r="G1020" s="178"/>
      <c r="H1020" s="178"/>
      <c r="I1020" s="178"/>
      <c r="J1020" s="179" t="s">
        <v>98</v>
      </c>
      <c r="K1020" s="179"/>
      <c r="L1020" s="179"/>
      <c r="M1020" s="179"/>
      <c r="N1020" s="179"/>
      <c r="O1020" s="128"/>
      <c r="P1020" s="221"/>
      <c r="Q1020" s="221"/>
      <c r="R1020" s="221"/>
      <c r="S1020" s="221"/>
      <c r="T1020" s="221"/>
      <c r="U1020" s="221"/>
      <c r="V1020" s="221"/>
      <c r="W1020" s="221"/>
      <c r="X1020" s="221"/>
      <c r="Y1020" s="221"/>
      <c r="Z1020" s="221"/>
      <c r="AA1020" s="221"/>
      <c r="AB1020" s="221"/>
      <c r="AC1020" s="221"/>
      <c r="AD1020" s="221"/>
      <c r="AE1020" s="221"/>
      <c r="AF1020" s="221"/>
      <c r="AG1020" s="221"/>
      <c r="AH1020" s="221"/>
      <c r="AI1020" s="221"/>
      <c r="AJ1020" s="221"/>
      <c r="AK1020" s="221"/>
      <c r="AL1020" s="221"/>
      <c r="AM1020" s="221"/>
      <c r="AN1020" s="221"/>
      <c r="AO1020" s="221"/>
      <c r="AP1020" s="221"/>
      <c r="AQ1020" s="221"/>
      <c r="AR1020" s="221"/>
      <c r="AS1020" s="221"/>
      <c r="AT1020" s="221"/>
      <c r="AU1020" s="221"/>
      <c r="AV1020" s="221"/>
      <c r="AW1020" s="221"/>
      <c r="AX1020" s="221"/>
      <c r="AY1020" s="221"/>
      <c r="AZ1020" s="221"/>
      <c r="BA1020" s="221"/>
      <c r="BB1020" s="221"/>
      <c r="BC1020" s="221"/>
      <c r="BD1020" s="221"/>
      <c r="BE1020" s="221"/>
      <c r="BF1020" s="221"/>
      <c r="BG1020" s="221"/>
      <c r="BH1020" s="221"/>
      <c r="BI1020" s="221"/>
      <c r="BJ1020" s="221"/>
      <c r="BK1020" s="221"/>
      <c r="BL1020" s="221"/>
      <c r="BM1020" s="221"/>
      <c r="BN1020" s="221"/>
      <c r="BO1020" s="221"/>
      <c r="BP1020" s="221"/>
      <c r="BQ1020" s="222"/>
      <c r="BR1020" s="151"/>
      <c r="BS1020" s="151"/>
      <c r="BT1020" s="151"/>
      <c r="BU1020" s="151"/>
      <c r="BV1020" s="151"/>
      <c r="BW1020" s="1"/>
      <c r="BX1020" s="1"/>
      <c r="BY1020" s="1"/>
      <c r="BZ1020" s="2"/>
    </row>
    <row r="1021" spans="1:79" ht="63.75" customHeight="1">
      <c r="A1021" s="185" t="s">
        <v>567</v>
      </c>
      <c r="B1021" s="125"/>
      <c r="C1021" s="186" t="s">
        <v>313</v>
      </c>
      <c r="D1021" s="186"/>
      <c r="E1021" s="186"/>
      <c r="F1021" s="186"/>
      <c r="G1021" s="186"/>
      <c r="H1021" s="186"/>
      <c r="I1021" s="186"/>
      <c r="J1021" s="187" t="s">
        <v>100</v>
      </c>
      <c r="K1021" s="187"/>
      <c r="L1021" s="187"/>
      <c r="M1021" s="187"/>
      <c r="N1021" s="187"/>
      <c r="O1021" s="229" t="s">
        <v>614</v>
      </c>
      <c r="P1021" s="230"/>
      <c r="Q1021" s="230"/>
      <c r="R1021" s="230"/>
      <c r="S1021" s="230"/>
      <c r="T1021" s="230"/>
      <c r="U1021" s="230"/>
      <c r="V1021" s="230"/>
      <c r="W1021" s="230"/>
      <c r="X1021" s="230"/>
      <c r="Y1021" s="230"/>
      <c r="Z1021" s="230"/>
      <c r="AA1021" s="230"/>
      <c r="AB1021" s="230"/>
      <c r="AC1021" s="230"/>
      <c r="AD1021" s="230"/>
      <c r="AE1021" s="230"/>
      <c r="AF1021" s="230"/>
      <c r="AG1021" s="230"/>
      <c r="AH1021" s="230"/>
      <c r="AI1021" s="230"/>
      <c r="AJ1021" s="230"/>
      <c r="AK1021" s="230"/>
      <c r="AL1021" s="230"/>
      <c r="AM1021" s="230"/>
      <c r="AN1021" s="230"/>
      <c r="AO1021" s="230"/>
      <c r="AP1021" s="230"/>
      <c r="AQ1021" s="230"/>
      <c r="AR1021" s="230"/>
      <c r="AS1021" s="230"/>
      <c r="AT1021" s="230"/>
      <c r="AU1021" s="230"/>
      <c r="AV1021" s="230"/>
      <c r="AW1021" s="230"/>
      <c r="AX1021" s="230"/>
      <c r="AY1021" s="230"/>
      <c r="AZ1021" s="230"/>
      <c r="BA1021" s="230"/>
      <c r="BB1021" s="230"/>
      <c r="BC1021" s="230"/>
      <c r="BD1021" s="230"/>
      <c r="BE1021" s="230"/>
      <c r="BF1021" s="230"/>
      <c r="BG1021" s="230"/>
      <c r="BH1021" s="230"/>
      <c r="BI1021" s="230"/>
      <c r="BJ1021" s="230"/>
      <c r="BK1021" s="230"/>
      <c r="BL1021" s="230"/>
      <c r="BM1021" s="230"/>
      <c r="BN1021" s="230"/>
      <c r="BO1021" s="230"/>
      <c r="BP1021" s="230"/>
      <c r="BQ1021" s="231"/>
      <c r="BR1021" s="182">
        <v>-2302250.7999999998</v>
      </c>
      <c r="BS1021" s="183"/>
      <c r="BT1021" s="183"/>
      <c r="BU1021" s="183"/>
      <c r="BV1021" s="184"/>
      <c r="BW1021" s="1"/>
      <c r="BX1021" s="1"/>
      <c r="BY1021" s="1"/>
      <c r="BZ1021" s="2"/>
    </row>
    <row r="1022" spans="1:79" ht="18.75" customHeight="1">
      <c r="A1022" s="85">
        <v>0</v>
      </c>
      <c r="B1022" s="86"/>
      <c r="C1022" s="178" t="s">
        <v>360</v>
      </c>
      <c r="D1022" s="178"/>
      <c r="E1022" s="178"/>
      <c r="F1022" s="178"/>
      <c r="G1022" s="178"/>
      <c r="H1022" s="178"/>
      <c r="I1022" s="178"/>
      <c r="J1022" s="179" t="s">
        <v>98</v>
      </c>
      <c r="K1022" s="179"/>
      <c r="L1022" s="179"/>
      <c r="M1022" s="179"/>
      <c r="N1022" s="179"/>
      <c r="O1022" s="128"/>
      <c r="P1022" s="221"/>
      <c r="Q1022" s="221"/>
      <c r="R1022" s="221"/>
      <c r="S1022" s="221"/>
      <c r="T1022" s="221"/>
      <c r="U1022" s="221"/>
      <c r="V1022" s="221"/>
      <c r="W1022" s="221"/>
      <c r="X1022" s="221"/>
      <c r="Y1022" s="221"/>
      <c r="Z1022" s="221"/>
      <c r="AA1022" s="221"/>
      <c r="AB1022" s="221"/>
      <c r="AC1022" s="221"/>
      <c r="AD1022" s="221"/>
      <c r="AE1022" s="221"/>
      <c r="AF1022" s="221"/>
      <c r="AG1022" s="221"/>
      <c r="AH1022" s="221"/>
      <c r="AI1022" s="221"/>
      <c r="AJ1022" s="221"/>
      <c r="AK1022" s="221"/>
      <c r="AL1022" s="221"/>
      <c r="AM1022" s="221"/>
      <c r="AN1022" s="221"/>
      <c r="AO1022" s="221"/>
      <c r="AP1022" s="221"/>
      <c r="AQ1022" s="221"/>
      <c r="AR1022" s="221"/>
      <c r="AS1022" s="221"/>
      <c r="AT1022" s="221"/>
      <c r="AU1022" s="221"/>
      <c r="AV1022" s="221"/>
      <c r="AW1022" s="221"/>
      <c r="AX1022" s="221"/>
      <c r="AY1022" s="221"/>
      <c r="AZ1022" s="221"/>
      <c r="BA1022" s="221"/>
      <c r="BB1022" s="221"/>
      <c r="BC1022" s="221"/>
      <c r="BD1022" s="221"/>
      <c r="BE1022" s="221"/>
      <c r="BF1022" s="221"/>
      <c r="BG1022" s="221"/>
      <c r="BH1022" s="221"/>
      <c r="BI1022" s="221"/>
      <c r="BJ1022" s="221"/>
      <c r="BK1022" s="221"/>
      <c r="BL1022" s="221"/>
      <c r="BM1022" s="221"/>
      <c r="BN1022" s="221"/>
      <c r="BO1022" s="221"/>
      <c r="BP1022" s="221"/>
      <c r="BQ1022" s="222"/>
      <c r="BR1022" s="151"/>
      <c r="BS1022" s="151"/>
      <c r="BT1022" s="151"/>
      <c r="BU1022" s="151"/>
      <c r="BV1022" s="151"/>
      <c r="BW1022" s="1"/>
      <c r="BX1022" s="1"/>
      <c r="BY1022" s="1"/>
      <c r="BZ1022" s="2"/>
    </row>
    <row r="1023" spans="1:79" ht="83.25" customHeight="1">
      <c r="A1023" s="185" t="s">
        <v>567</v>
      </c>
      <c r="B1023" s="125"/>
      <c r="C1023" s="186" t="s">
        <v>379</v>
      </c>
      <c r="D1023" s="186"/>
      <c r="E1023" s="186"/>
      <c r="F1023" s="186"/>
      <c r="G1023" s="186"/>
      <c r="H1023" s="186"/>
      <c r="I1023" s="186"/>
      <c r="J1023" s="187" t="s">
        <v>362</v>
      </c>
      <c r="K1023" s="187"/>
      <c r="L1023" s="187"/>
      <c r="M1023" s="187"/>
      <c r="N1023" s="187"/>
      <c r="O1023" s="229" t="s">
        <v>614</v>
      </c>
      <c r="P1023" s="230"/>
      <c r="Q1023" s="230"/>
      <c r="R1023" s="230"/>
      <c r="S1023" s="230"/>
      <c r="T1023" s="230"/>
      <c r="U1023" s="230"/>
      <c r="V1023" s="230"/>
      <c r="W1023" s="230"/>
      <c r="X1023" s="230"/>
      <c r="Y1023" s="230"/>
      <c r="Z1023" s="230"/>
      <c r="AA1023" s="230"/>
      <c r="AB1023" s="230"/>
      <c r="AC1023" s="230"/>
      <c r="AD1023" s="230"/>
      <c r="AE1023" s="230"/>
      <c r="AF1023" s="230"/>
      <c r="AG1023" s="230"/>
      <c r="AH1023" s="230"/>
      <c r="AI1023" s="230"/>
      <c r="AJ1023" s="230"/>
      <c r="AK1023" s="230"/>
      <c r="AL1023" s="230"/>
      <c r="AM1023" s="230"/>
      <c r="AN1023" s="230"/>
      <c r="AO1023" s="230"/>
      <c r="AP1023" s="230"/>
      <c r="AQ1023" s="230"/>
      <c r="AR1023" s="230"/>
      <c r="AS1023" s="230"/>
      <c r="AT1023" s="230"/>
      <c r="AU1023" s="230"/>
      <c r="AV1023" s="230"/>
      <c r="AW1023" s="230"/>
      <c r="AX1023" s="230"/>
      <c r="AY1023" s="230"/>
      <c r="AZ1023" s="230"/>
      <c r="BA1023" s="230"/>
      <c r="BB1023" s="230"/>
      <c r="BC1023" s="230"/>
      <c r="BD1023" s="230"/>
      <c r="BE1023" s="230"/>
      <c r="BF1023" s="230"/>
      <c r="BG1023" s="230"/>
      <c r="BH1023" s="230"/>
      <c r="BI1023" s="230"/>
      <c r="BJ1023" s="230"/>
      <c r="BK1023" s="230"/>
      <c r="BL1023" s="230"/>
      <c r="BM1023" s="230"/>
      <c r="BN1023" s="230"/>
      <c r="BO1023" s="230"/>
      <c r="BP1023" s="230"/>
      <c r="BQ1023" s="231"/>
      <c r="BR1023" s="182">
        <v>-3</v>
      </c>
      <c r="BS1023" s="183"/>
      <c r="BT1023" s="183"/>
      <c r="BU1023" s="183"/>
      <c r="BV1023" s="184"/>
      <c r="BW1023" s="1"/>
      <c r="BX1023" s="1"/>
      <c r="BY1023" s="1"/>
      <c r="BZ1023" s="2"/>
    </row>
    <row r="1024" spans="1:79" s="6" customFormat="1" ht="60.75" customHeight="1">
      <c r="A1024" s="85">
        <v>0</v>
      </c>
      <c r="B1024" s="86"/>
      <c r="C1024" s="178" t="s">
        <v>476</v>
      </c>
      <c r="D1024" s="178"/>
      <c r="E1024" s="178"/>
      <c r="F1024" s="178"/>
      <c r="G1024" s="178"/>
      <c r="H1024" s="178"/>
      <c r="I1024" s="178"/>
      <c r="J1024" s="179" t="s">
        <v>98</v>
      </c>
      <c r="K1024" s="179"/>
      <c r="L1024" s="179"/>
      <c r="M1024" s="179"/>
      <c r="N1024" s="179"/>
      <c r="O1024" s="128"/>
      <c r="P1024" s="221"/>
      <c r="Q1024" s="221"/>
      <c r="R1024" s="221"/>
      <c r="S1024" s="221"/>
      <c r="T1024" s="221"/>
      <c r="U1024" s="221"/>
      <c r="V1024" s="221"/>
      <c r="W1024" s="221"/>
      <c r="X1024" s="221"/>
      <c r="Y1024" s="221"/>
      <c r="Z1024" s="221"/>
      <c r="AA1024" s="221"/>
      <c r="AB1024" s="221"/>
      <c r="AC1024" s="221"/>
      <c r="AD1024" s="221"/>
      <c r="AE1024" s="221"/>
      <c r="AF1024" s="221"/>
      <c r="AG1024" s="221"/>
      <c r="AH1024" s="221"/>
      <c r="AI1024" s="221"/>
      <c r="AJ1024" s="221"/>
      <c r="AK1024" s="221"/>
      <c r="AL1024" s="221"/>
      <c r="AM1024" s="221"/>
      <c r="AN1024" s="221"/>
      <c r="AO1024" s="221"/>
      <c r="AP1024" s="221"/>
      <c r="AQ1024" s="221"/>
      <c r="AR1024" s="221"/>
      <c r="AS1024" s="221"/>
      <c r="AT1024" s="221"/>
      <c r="AU1024" s="221"/>
      <c r="AV1024" s="221"/>
      <c r="AW1024" s="221"/>
      <c r="AX1024" s="221"/>
      <c r="AY1024" s="221"/>
      <c r="AZ1024" s="221"/>
      <c r="BA1024" s="221"/>
      <c r="BB1024" s="221"/>
      <c r="BC1024" s="221"/>
      <c r="BD1024" s="221"/>
      <c r="BE1024" s="221"/>
      <c r="BF1024" s="221"/>
      <c r="BG1024" s="221"/>
      <c r="BH1024" s="221"/>
      <c r="BI1024" s="221"/>
      <c r="BJ1024" s="221"/>
      <c r="BK1024" s="221"/>
      <c r="BL1024" s="221"/>
      <c r="BM1024" s="221"/>
      <c r="BN1024" s="221"/>
      <c r="BO1024" s="221"/>
      <c r="BP1024" s="221"/>
      <c r="BQ1024" s="222"/>
      <c r="BR1024" s="151"/>
      <c r="BS1024" s="151"/>
      <c r="BT1024" s="151"/>
      <c r="BU1024" s="151"/>
      <c r="BV1024" s="151"/>
      <c r="BW1024" s="4"/>
      <c r="BX1024" s="4"/>
      <c r="BY1024" s="4"/>
      <c r="BZ1024" s="5"/>
      <c r="CA1024" s="6" t="s">
        <v>24</v>
      </c>
    </row>
    <row r="1025" spans="1:79" s="6" customFormat="1" ht="18.75" customHeight="1">
      <c r="A1025" s="85">
        <v>0</v>
      </c>
      <c r="B1025" s="86"/>
      <c r="C1025" s="178" t="s">
        <v>97</v>
      </c>
      <c r="D1025" s="178"/>
      <c r="E1025" s="178"/>
      <c r="F1025" s="178"/>
      <c r="G1025" s="178"/>
      <c r="H1025" s="178"/>
      <c r="I1025" s="178"/>
      <c r="J1025" s="179" t="s">
        <v>98</v>
      </c>
      <c r="K1025" s="179"/>
      <c r="L1025" s="179"/>
      <c r="M1025" s="179"/>
      <c r="N1025" s="179"/>
      <c r="O1025" s="128"/>
      <c r="P1025" s="221"/>
      <c r="Q1025" s="221"/>
      <c r="R1025" s="221"/>
      <c r="S1025" s="221"/>
      <c r="T1025" s="221"/>
      <c r="U1025" s="221"/>
      <c r="V1025" s="221"/>
      <c r="W1025" s="221"/>
      <c r="X1025" s="221"/>
      <c r="Y1025" s="221"/>
      <c r="Z1025" s="221"/>
      <c r="AA1025" s="221"/>
      <c r="AB1025" s="221"/>
      <c r="AC1025" s="221"/>
      <c r="AD1025" s="221"/>
      <c r="AE1025" s="221"/>
      <c r="AF1025" s="221"/>
      <c r="AG1025" s="221"/>
      <c r="AH1025" s="221"/>
      <c r="AI1025" s="221"/>
      <c r="AJ1025" s="221"/>
      <c r="AK1025" s="221"/>
      <c r="AL1025" s="221"/>
      <c r="AM1025" s="221"/>
      <c r="AN1025" s="221"/>
      <c r="AO1025" s="221"/>
      <c r="AP1025" s="221"/>
      <c r="AQ1025" s="221"/>
      <c r="AR1025" s="221"/>
      <c r="AS1025" s="221"/>
      <c r="AT1025" s="221"/>
      <c r="AU1025" s="221"/>
      <c r="AV1025" s="221"/>
      <c r="AW1025" s="221"/>
      <c r="AX1025" s="221"/>
      <c r="AY1025" s="221"/>
      <c r="AZ1025" s="221"/>
      <c r="BA1025" s="221"/>
      <c r="BB1025" s="221"/>
      <c r="BC1025" s="221"/>
      <c r="BD1025" s="221"/>
      <c r="BE1025" s="221"/>
      <c r="BF1025" s="221"/>
      <c r="BG1025" s="221"/>
      <c r="BH1025" s="221"/>
      <c r="BI1025" s="221"/>
      <c r="BJ1025" s="221"/>
      <c r="BK1025" s="221"/>
      <c r="BL1025" s="221"/>
      <c r="BM1025" s="221"/>
      <c r="BN1025" s="221"/>
      <c r="BO1025" s="221"/>
      <c r="BP1025" s="221"/>
      <c r="BQ1025" s="222"/>
      <c r="BR1025" s="151"/>
      <c r="BS1025" s="151"/>
      <c r="BT1025" s="151"/>
      <c r="BU1025" s="151"/>
      <c r="BV1025" s="151"/>
      <c r="BW1025" s="4"/>
      <c r="BX1025" s="4"/>
      <c r="BY1025" s="4"/>
      <c r="BZ1025" s="5"/>
      <c r="CA1025" s="6" t="s">
        <v>24</v>
      </c>
    </row>
    <row r="1026" spans="1:79" ht="63" customHeight="1">
      <c r="A1026" s="185" t="s">
        <v>568</v>
      </c>
      <c r="B1026" s="125"/>
      <c r="C1026" s="186" t="s">
        <v>126</v>
      </c>
      <c r="D1026" s="186"/>
      <c r="E1026" s="186"/>
      <c r="F1026" s="186"/>
      <c r="G1026" s="186"/>
      <c r="H1026" s="186"/>
      <c r="I1026" s="186"/>
      <c r="J1026" s="187" t="s">
        <v>100</v>
      </c>
      <c r="K1026" s="187"/>
      <c r="L1026" s="187"/>
      <c r="M1026" s="187"/>
      <c r="N1026" s="187"/>
      <c r="O1026" s="229" t="s">
        <v>615</v>
      </c>
      <c r="P1026" s="230"/>
      <c r="Q1026" s="230"/>
      <c r="R1026" s="230"/>
      <c r="S1026" s="230"/>
      <c r="T1026" s="230"/>
      <c r="U1026" s="230"/>
      <c r="V1026" s="230"/>
      <c r="W1026" s="230"/>
      <c r="X1026" s="230"/>
      <c r="Y1026" s="230"/>
      <c r="Z1026" s="230"/>
      <c r="AA1026" s="230"/>
      <c r="AB1026" s="230"/>
      <c r="AC1026" s="230"/>
      <c r="AD1026" s="230"/>
      <c r="AE1026" s="230"/>
      <c r="AF1026" s="230"/>
      <c r="AG1026" s="230"/>
      <c r="AH1026" s="230"/>
      <c r="AI1026" s="230"/>
      <c r="AJ1026" s="230"/>
      <c r="AK1026" s="230"/>
      <c r="AL1026" s="230"/>
      <c r="AM1026" s="230"/>
      <c r="AN1026" s="230"/>
      <c r="AO1026" s="230"/>
      <c r="AP1026" s="230"/>
      <c r="AQ1026" s="230"/>
      <c r="AR1026" s="230"/>
      <c r="AS1026" s="230"/>
      <c r="AT1026" s="230"/>
      <c r="AU1026" s="230"/>
      <c r="AV1026" s="230"/>
      <c r="AW1026" s="230"/>
      <c r="AX1026" s="230"/>
      <c r="AY1026" s="230"/>
      <c r="AZ1026" s="230"/>
      <c r="BA1026" s="230"/>
      <c r="BB1026" s="230"/>
      <c r="BC1026" s="230"/>
      <c r="BD1026" s="230"/>
      <c r="BE1026" s="230"/>
      <c r="BF1026" s="230"/>
      <c r="BG1026" s="230"/>
      <c r="BH1026" s="230"/>
      <c r="BI1026" s="230"/>
      <c r="BJ1026" s="230"/>
      <c r="BK1026" s="230"/>
      <c r="BL1026" s="230"/>
      <c r="BM1026" s="230"/>
      <c r="BN1026" s="230"/>
      <c r="BO1026" s="230"/>
      <c r="BP1026" s="230"/>
      <c r="BQ1026" s="231"/>
      <c r="BR1026" s="182">
        <v>-3670</v>
      </c>
      <c r="BS1026" s="183"/>
      <c r="BT1026" s="183"/>
      <c r="BU1026" s="183"/>
      <c r="BV1026" s="184"/>
      <c r="BW1026" s="1"/>
      <c r="BX1026" s="1"/>
      <c r="BY1026" s="1"/>
      <c r="BZ1026" s="2"/>
    </row>
    <row r="1027" spans="1:79" ht="18.75" customHeight="1">
      <c r="A1027" s="85">
        <v>0</v>
      </c>
      <c r="B1027" s="86"/>
      <c r="C1027" s="178" t="s">
        <v>198</v>
      </c>
      <c r="D1027" s="178"/>
      <c r="E1027" s="178"/>
      <c r="F1027" s="178"/>
      <c r="G1027" s="178"/>
      <c r="H1027" s="178"/>
      <c r="I1027" s="178"/>
      <c r="J1027" s="179" t="s">
        <v>98</v>
      </c>
      <c r="K1027" s="179"/>
      <c r="L1027" s="179"/>
      <c r="M1027" s="179"/>
      <c r="N1027" s="179"/>
      <c r="O1027" s="128"/>
      <c r="P1027" s="221"/>
      <c r="Q1027" s="221"/>
      <c r="R1027" s="221"/>
      <c r="S1027" s="221"/>
      <c r="T1027" s="221"/>
      <c r="U1027" s="221"/>
      <c r="V1027" s="221"/>
      <c r="W1027" s="221"/>
      <c r="X1027" s="221"/>
      <c r="Y1027" s="221"/>
      <c r="Z1027" s="221"/>
      <c r="AA1027" s="221"/>
      <c r="AB1027" s="221"/>
      <c r="AC1027" s="221"/>
      <c r="AD1027" s="221"/>
      <c r="AE1027" s="221"/>
      <c r="AF1027" s="221"/>
      <c r="AG1027" s="221"/>
      <c r="AH1027" s="221"/>
      <c r="AI1027" s="221"/>
      <c r="AJ1027" s="221"/>
      <c r="AK1027" s="221"/>
      <c r="AL1027" s="221"/>
      <c r="AM1027" s="221"/>
      <c r="AN1027" s="221"/>
      <c r="AO1027" s="221"/>
      <c r="AP1027" s="221"/>
      <c r="AQ1027" s="221"/>
      <c r="AR1027" s="221"/>
      <c r="AS1027" s="221"/>
      <c r="AT1027" s="221"/>
      <c r="AU1027" s="221"/>
      <c r="AV1027" s="221"/>
      <c r="AW1027" s="221"/>
      <c r="AX1027" s="221"/>
      <c r="AY1027" s="221"/>
      <c r="AZ1027" s="221"/>
      <c r="BA1027" s="221"/>
      <c r="BB1027" s="221"/>
      <c r="BC1027" s="221"/>
      <c r="BD1027" s="221"/>
      <c r="BE1027" s="221"/>
      <c r="BF1027" s="221"/>
      <c r="BG1027" s="221"/>
      <c r="BH1027" s="221"/>
      <c r="BI1027" s="221"/>
      <c r="BJ1027" s="221"/>
      <c r="BK1027" s="221"/>
      <c r="BL1027" s="221"/>
      <c r="BM1027" s="221"/>
      <c r="BN1027" s="221"/>
      <c r="BO1027" s="221"/>
      <c r="BP1027" s="221"/>
      <c r="BQ1027" s="222"/>
      <c r="BR1027" s="151"/>
      <c r="BS1027" s="151"/>
      <c r="BT1027" s="151"/>
      <c r="BU1027" s="151"/>
      <c r="BV1027" s="151"/>
      <c r="BW1027" s="1"/>
      <c r="BX1027" s="1"/>
      <c r="BY1027" s="1"/>
      <c r="BZ1027" s="2"/>
    </row>
    <row r="1028" spans="1:79" ht="52.5" customHeight="1">
      <c r="A1028" s="185" t="s">
        <v>568</v>
      </c>
      <c r="B1028" s="125"/>
      <c r="C1028" s="186" t="s">
        <v>237</v>
      </c>
      <c r="D1028" s="186"/>
      <c r="E1028" s="186"/>
      <c r="F1028" s="186"/>
      <c r="G1028" s="186"/>
      <c r="H1028" s="186"/>
      <c r="I1028" s="186"/>
      <c r="J1028" s="187" t="s">
        <v>206</v>
      </c>
      <c r="K1028" s="187"/>
      <c r="L1028" s="187"/>
      <c r="M1028" s="187"/>
      <c r="N1028" s="187"/>
      <c r="O1028" s="128"/>
      <c r="P1028" s="221"/>
      <c r="Q1028" s="221"/>
      <c r="R1028" s="221"/>
      <c r="S1028" s="221"/>
      <c r="T1028" s="221"/>
      <c r="U1028" s="221"/>
      <c r="V1028" s="221"/>
      <c r="W1028" s="221"/>
      <c r="X1028" s="221"/>
      <c r="Y1028" s="221"/>
      <c r="Z1028" s="221"/>
      <c r="AA1028" s="221"/>
      <c r="AB1028" s="221"/>
      <c r="AC1028" s="221"/>
      <c r="AD1028" s="221"/>
      <c r="AE1028" s="221"/>
      <c r="AF1028" s="221"/>
      <c r="AG1028" s="221"/>
      <c r="AH1028" s="221"/>
      <c r="AI1028" s="221"/>
      <c r="AJ1028" s="221"/>
      <c r="AK1028" s="221"/>
      <c r="AL1028" s="221"/>
      <c r="AM1028" s="221"/>
      <c r="AN1028" s="221"/>
      <c r="AO1028" s="221"/>
      <c r="AP1028" s="221"/>
      <c r="AQ1028" s="221"/>
      <c r="AR1028" s="221"/>
      <c r="AS1028" s="221"/>
      <c r="AT1028" s="221"/>
      <c r="AU1028" s="221"/>
      <c r="AV1028" s="221"/>
      <c r="AW1028" s="221"/>
      <c r="AX1028" s="221"/>
      <c r="AY1028" s="221"/>
      <c r="AZ1028" s="221"/>
      <c r="BA1028" s="221"/>
      <c r="BB1028" s="221"/>
      <c r="BC1028" s="221"/>
      <c r="BD1028" s="221"/>
      <c r="BE1028" s="221"/>
      <c r="BF1028" s="221"/>
      <c r="BG1028" s="221"/>
      <c r="BH1028" s="221"/>
      <c r="BI1028" s="221"/>
      <c r="BJ1028" s="221"/>
      <c r="BK1028" s="221"/>
      <c r="BL1028" s="221"/>
      <c r="BM1028" s="221"/>
      <c r="BN1028" s="221"/>
      <c r="BO1028" s="221"/>
      <c r="BP1028" s="221"/>
      <c r="BQ1028" s="222"/>
      <c r="BR1028" s="182">
        <v>0</v>
      </c>
      <c r="BS1028" s="183"/>
      <c r="BT1028" s="183"/>
      <c r="BU1028" s="183"/>
      <c r="BV1028" s="184"/>
      <c r="BW1028" s="1"/>
      <c r="BX1028" s="1"/>
      <c r="BY1028" s="1"/>
      <c r="BZ1028" s="2"/>
    </row>
    <row r="1029" spans="1:79" ht="18.75" customHeight="1">
      <c r="A1029" s="85">
        <v>0</v>
      </c>
      <c r="B1029" s="86"/>
      <c r="C1029" s="178" t="s">
        <v>281</v>
      </c>
      <c r="D1029" s="178"/>
      <c r="E1029" s="178"/>
      <c r="F1029" s="178"/>
      <c r="G1029" s="178"/>
      <c r="H1029" s="178"/>
      <c r="I1029" s="178"/>
      <c r="J1029" s="179" t="s">
        <v>98</v>
      </c>
      <c r="K1029" s="179"/>
      <c r="L1029" s="179"/>
      <c r="M1029" s="179"/>
      <c r="N1029" s="179"/>
      <c r="O1029" s="128"/>
      <c r="P1029" s="221"/>
      <c r="Q1029" s="221"/>
      <c r="R1029" s="221"/>
      <c r="S1029" s="221"/>
      <c r="T1029" s="221"/>
      <c r="U1029" s="221"/>
      <c r="V1029" s="221"/>
      <c r="W1029" s="221"/>
      <c r="X1029" s="221"/>
      <c r="Y1029" s="221"/>
      <c r="Z1029" s="221"/>
      <c r="AA1029" s="221"/>
      <c r="AB1029" s="221"/>
      <c r="AC1029" s="221"/>
      <c r="AD1029" s="221"/>
      <c r="AE1029" s="221"/>
      <c r="AF1029" s="221"/>
      <c r="AG1029" s="221"/>
      <c r="AH1029" s="221"/>
      <c r="AI1029" s="221"/>
      <c r="AJ1029" s="221"/>
      <c r="AK1029" s="221"/>
      <c r="AL1029" s="221"/>
      <c r="AM1029" s="221"/>
      <c r="AN1029" s="221"/>
      <c r="AO1029" s="221"/>
      <c r="AP1029" s="221"/>
      <c r="AQ1029" s="221"/>
      <c r="AR1029" s="221"/>
      <c r="AS1029" s="221"/>
      <c r="AT1029" s="221"/>
      <c r="AU1029" s="221"/>
      <c r="AV1029" s="221"/>
      <c r="AW1029" s="221"/>
      <c r="AX1029" s="221"/>
      <c r="AY1029" s="221"/>
      <c r="AZ1029" s="221"/>
      <c r="BA1029" s="221"/>
      <c r="BB1029" s="221"/>
      <c r="BC1029" s="221"/>
      <c r="BD1029" s="221"/>
      <c r="BE1029" s="221"/>
      <c r="BF1029" s="221"/>
      <c r="BG1029" s="221"/>
      <c r="BH1029" s="221"/>
      <c r="BI1029" s="221"/>
      <c r="BJ1029" s="221"/>
      <c r="BK1029" s="221"/>
      <c r="BL1029" s="221"/>
      <c r="BM1029" s="221"/>
      <c r="BN1029" s="221"/>
      <c r="BO1029" s="221"/>
      <c r="BP1029" s="221"/>
      <c r="BQ1029" s="222"/>
      <c r="BR1029" s="151"/>
      <c r="BS1029" s="151"/>
      <c r="BT1029" s="151"/>
      <c r="BU1029" s="151"/>
      <c r="BV1029" s="151"/>
      <c r="BW1029" s="1"/>
      <c r="BX1029" s="1"/>
      <c r="BY1029" s="1"/>
      <c r="BZ1029" s="2"/>
    </row>
    <row r="1030" spans="1:79" ht="45" customHeight="1">
      <c r="A1030" s="185" t="s">
        <v>568</v>
      </c>
      <c r="B1030" s="125"/>
      <c r="C1030" s="186" t="s">
        <v>314</v>
      </c>
      <c r="D1030" s="186"/>
      <c r="E1030" s="186"/>
      <c r="F1030" s="186"/>
      <c r="G1030" s="186"/>
      <c r="H1030" s="186"/>
      <c r="I1030" s="186"/>
      <c r="J1030" s="187" t="s">
        <v>100</v>
      </c>
      <c r="K1030" s="187"/>
      <c r="L1030" s="187"/>
      <c r="M1030" s="187"/>
      <c r="N1030" s="187"/>
      <c r="O1030" s="229" t="s">
        <v>615</v>
      </c>
      <c r="P1030" s="230"/>
      <c r="Q1030" s="230"/>
      <c r="R1030" s="230"/>
      <c r="S1030" s="230"/>
      <c r="T1030" s="230"/>
      <c r="U1030" s="230"/>
      <c r="V1030" s="230"/>
      <c r="W1030" s="230"/>
      <c r="X1030" s="230"/>
      <c r="Y1030" s="230"/>
      <c r="Z1030" s="230"/>
      <c r="AA1030" s="230"/>
      <c r="AB1030" s="230"/>
      <c r="AC1030" s="230"/>
      <c r="AD1030" s="230"/>
      <c r="AE1030" s="230"/>
      <c r="AF1030" s="230"/>
      <c r="AG1030" s="230"/>
      <c r="AH1030" s="230"/>
      <c r="AI1030" s="230"/>
      <c r="AJ1030" s="230"/>
      <c r="AK1030" s="230"/>
      <c r="AL1030" s="230"/>
      <c r="AM1030" s="230"/>
      <c r="AN1030" s="230"/>
      <c r="AO1030" s="230"/>
      <c r="AP1030" s="230"/>
      <c r="AQ1030" s="230"/>
      <c r="AR1030" s="230"/>
      <c r="AS1030" s="230"/>
      <c r="AT1030" s="230"/>
      <c r="AU1030" s="230"/>
      <c r="AV1030" s="230"/>
      <c r="AW1030" s="230"/>
      <c r="AX1030" s="230"/>
      <c r="AY1030" s="230"/>
      <c r="AZ1030" s="230"/>
      <c r="BA1030" s="230"/>
      <c r="BB1030" s="230"/>
      <c r="BC1030" s="230"/>
      <c r="BD1030" s="230"/>
      <c r="BE1030" s="230"/>
      <c r="BF1030" s="230"/>
      <c r="BG1030" s="230"/>
      <c r="BH1030" s="230"/>
      <c r="BI1030" s="230"/>
      <c r="BJ1030" s="230"/>
      <c r="BK1030" s="230"/>
      <c r="BL1030" s="230"/>
      <c r="BM1030" s="230"/>
      <c r="BN1030" s="230"/>
      <c r="BO1030" s="230"/>
      <c r="BP1030" s="230"/>
      <c r="BQ1030" s="231"/>
      <c r="BR1030" s="182">
        <v>-8639.1699999999983</v>
      </c>
      <c r="BS1030" s="183"/>
      <c r="BT1030" s="183"/>
      <c r="BU1030" s="183"/>
      <c r="BV1030" s="184"/>
      <c r="BW1030" s="1"/>
      <c r="BX1030" s="1"/>
      <c r="BY1030" s="1"/>
      <c r="BZ1030" s="2"/>
    </row>
    <row r="1031" spans="1:79" ht="18.75" customHeight="1">
      <c r="A1031" s="85">
        <v>0</v>
      </c>
      <c r="B1031" s="86"/>
      <c r="C1031" s="178" t="s">
        <v>360</v>
      </c>
      <c r="D1031" s="178"/>
      <c r="E1031" s="178"/>
      <c r="F1031" s="178"/>
      <c r="G1031" s="178"/>
      <c r="H1031" s="178"/>
      <c r="I1031" s="178"/>
      <c r="J1031" s="179" t="s">
        <v>98</v>
      </c>
      <c r="K1031" s="179"/>
      <c r="L1031" s="179"/>
      <c r="M1031" s="179"/>
      <c r="N1031" s="179"/>
      <c r="O1031" s="128"/>
      <c r="P1031" s="221"/>
      <c r="Q1031" s="221"/>
      <c r="R1031" s="221"/>
      <c r="S1031" s="221"/>
      <c r="T1031" s="221"/>
      <c r="U1031" s="221"/>
      <c r="V1031" s="221"/>
      <c r="W1031" s="221"/>
      <c r="X1031" s="221"/>
      <c r="Y1031" s="221"/>
      <c r="Z1031" s="221"/>
      <c r="AA1031" s="221"/>
      <c r="AB1031" s="221"/>
      <c r="AC1031" s="221"/>
      <c r="AD1031" s="221"/>
      <c r="AE1031" s="221"/>
      <c r="AF1031" s="221"/>
      <c r="AG1031" s="221"/>
      <c r="AH1031" s="221"/>
      <c r="AI1031" s="221"/>
      <c r="AJ1031" s="221"/>
      <c r="AK1031" s="221"/>
      <c r="AL1031" s="221"/>
      <c r="AM1031" s="221"/>
      <c r="AN1031" s="221"/>
      <c r="AO1031" s="221"/>
      <c r="AP1031" s="221"/>
      <c r="AQ1031" s="221"/>
      <c r="AR1031" s="221"/>
      <c r="AS1031" s="221"/>
      <c r="AT1031" s="221"/>
      <c r="AU1031" s="221"/>
      <c r="AV1031" s="221"/>
      <c r="AW1031" s="221"/>
      <c r="AX1031" s="221"/>
      <c r="AY1031" s="221"/>
      <c r="AZ1031" s="221"/>
      <c r="BA1031" s="221"/>
      <c r="BB1031" s="221"/>
      <c r="BC1031" s="221"/>
      <c r="BD1031" s="221"/>
      <c r="BE1031" s="221"/>
      <c r="BF1031" s="221"/>
      <c r="BG1031" s="221"/>
      <c r="BH1031" s="221"/>
      <c r="BI1031" s="221"/>
      <c r="BJ1031" s="221"/>
      <c r="BK1031" s="221"/>
      <c r="BL1031" s="221"/>
      <c r="BM1031" s="221"/>
      <c r="BN1031" s="221"/>
      <c r="BO1031" s="221"/>
      <c r="BP1031" s="221"/>
      <c r="BQ1031" s="222"/>
      <c r="BR1031" s="151"/>
      <c r="BS1031" s="151"/>
      <c r="BT1031" s="151"/>
      <c r="BU1031" s="151"/>
      <c r="BV1031" s="151"/>
      <c r="BW1031" s="1"/>
      <c r="BX1031" s="1"/>
      <c r="BY1031" s="1"/>
      <c r="BZ1031" s="2"/>
    </row>
    <row r="1032" spans="1:79" ht="57" customHeight="1">
      <c r="A1032" s="185" t="s">
        <v>568</v>
      </c>
      <c r="B1032" s="125"/>
      <c r="C1032" s="186" t="s">
        <v>380</v>
      </c>
      <c r="D1032" s="186"/>
      <c r="E1032" s="186"/>
      <c r="F1032" s="186"/>
      <c r="G1032" s="186"/>
      <c r="H1032" s="186"/>
      <c r="I1032" s="186"/>
      <c r="J1032" s="187" t="s">
        <v>362</v>
      </c>
      <c r="K1032" s="187"/>
      <c r="L1032" s="187"/>
      <c r="M1032" s="187"/>
      <c r="N1032" s="187"/>
      <c r="O1032" s="229" t="s">
        <v>615</v>
      </c>
      <c r="P1032" s="230"/>
      <c r="Q1032" s="230"/>
      <c r="R1032" s="230"/>
      <c r="S1032" s="230"/>
      <c r="T1032" s="230"/>
      <c r="U1032" s="230"/>
      <c r="V1032" s="230"/>
      <c r="W1032" s="230"/>
      <c r="X1032" s="230"/>
      <c r="Y1032" s="230"/>
      <c r="Z1032" s="230"/>
      <c r="AA1032" s="230"/>
      <c r="AB1032" s="230"/>
      <c r="AC1032" s="230"/>
      <c r="AD1032" s="230"/>
      <c r="AE1032" s="230"/>
      <c r="AF1032" s="230"/>
      <c r="AG1032" s="230"/>
      <c r="AH1032" s="230"/>
      <c r="AI1032" s="230"/>
      <c r="AJ1032" s="230"/>
      <c r="AK1032" s="230"/>
      <c r="AL1032" s="230"/>
      <c r="AM1032" s="230"/>
      <c r="AN1032" s="230"/>
      <c r="AO1032" s="230"/>
      <c r="AP1032" s="230"/>
      <c r="AQ1032" s="230"/>
      <c r="AR1032" s="230"/>
      <c r="AS1032" s="230"/>
      <c r="AT1032" s="230"/>
      <c r="AU1032" s="230"/>
      <c r="AV1032" s="230"/>
      <c r="AW1032" s="230"/>
      <c r="AX1032" s="230"/>
      <c r="AY1032" s="230"/>
      <c r="AZ1032" s="230"/>
      <c r="BA1032" s="230"/>
      <c r="BB1032" s="230"/>
      <c r="BC1032" s="230"/>
      <c r="BD1032" s="230"/>
      <c r="BE1032" s="230"/>
      <c r="BF1032" s="230"/>
      <c r="BG1032" s="230"/>
      <c r="BH1032" s="230"/>
      <c r="BI1032" s="230"/>
      <c r="BJ1032" s="230"/>
      <c r="BK1032" s="230"/>
      <c r="BL1032" s="230"/>
      <c r="BM1032" s="230"/>
      <c r="BN1032" s="230"/>
      <c r="BO1032" s="230"/>
      <c r="BP1032" s="230"/>
      <c r="BQ1032" s="231"/>
      <c r="BR1032" s="182">
        <v>-17.28</v>
      </c>
      <c r="BS1032" s="183"/>
      <c r="BT1032" s="183"/>
      <c r="BU1032" s="183"/>
      <c r="BV1032" s="184"/>
      <c r="BW1032" s="1"/>
      <c r="BX1032" s="1"/>
      <c r="BY1032" s="1"/>
      <c r="BZ1032" s="2"/>
    </row>
    <row r="1033" spans="1:79" s="6" customFormat="1" ht="51" customHeight="1">
      <c r="A1033" s="85">
        <v>0</v>
      </c>
      <c r="B1033" s="86"/>
      <c r="C1033" s="178" t="s">
        <v>477</v>
      </c>
      <c r="D1033" s="178"/>
      <c r="E1033" s="178"/>
      <c r="F1033" s="178"/>
      <c r="G1033" s="178"/>
      <c r="H1033" s="178"/>
      <c r="I1033" s="178"/>
      <c r="J1033" s="179" t="s">
        <v>98</v>
      </c>
      <c r="K1033" s="179"/>
      <c r="L1033" s="179"/>
      <c r="M1033" s="179"/>
      <c r="N1033" s="179"/>
      <c r="O1033" s="128"/>
      <c r="P1033" s="221"/>
      <c r="Q1033" s="221"/>
      <c r="R1033" s="221"/>
      <c r="S1033" s="221"/>
      <c r="T1033" s="221"/>
      <c r="U1033" s="221"/>
      <c r="V1033" s="221"/>
      <c r="W1033" s="221"/>
      <c r="X1033" s="221"/>
      <c r="Y1033" s="221"/>
      <c r="Z1033" s="221"/>
      <c r="AA1033" s="221"/>
      <c r="AB1033" s="221"/>
      <c r="AC1033" s="221"/>
      <c r="AD1033" s="221"/>
      <c r="AE1033" s="221"/>
      <c r="AF1033" s="221"/>
      <c r="AG1033" s="221"/>
      <c r="AH1033" s="221"/>
      <c r="AI1033" s="221"/>
      <c r="AJ1033" s="221"/>
      <c r="AK1033" s="221"/>
      <c r="AL1033" s="221"/>
      <c r="AM1033" s="221"/>
      <c r="AN1033" s="221"/>
      <c r="AO1033" s="221"/>
      <c r="AP1033" s="221"/>
      <c r="AQ1033" s="221"/>
      <c r="AR1033" s="221"/>
      <c r="AS1033" s="221"/>
      <c r="AT1033" s="221"/>
      <c r="AU1033" s="221"/>
      <c r="AV1033" s="221"/>
      <c r="AW1033" s="221"/>
      <c r="AX1033" s="221"/>
      <c r="AY1033" s="221"/>
      <c r="AZ1033" s="221"/>
      <c r="BA1033" s="221"/>
      <c r="BB1033" s="221"/>
      <c r="BC1033" s="221"/>
      <c r="BD1033" s="221"/>
      <c r="BE1033" s="221"/>
      <c r="BF1033" s="221"/>
      <c r="BG1033" s="221"/>
      <c r="BH1033" s="221"/>
      <c r="BI1033" s="221"/>
      <c r="BJ1033" s="221"/>
      <c r="BK1033" s="221"/>
      <c r="BL1033" s="221"/>
      <c r="BM1033" s="221"/>
      <c r="BN1033" s="221"/>
      <c r="BO1033" s="221"/>
      <c r="BP1033" s="221"/>
      <c r="BQ1033" s="222"/>
      <c r="BR1033" s="151"/>
      <c r="BS1033" s="151"/>
      <c r="BT1033" s="151"/>
      <c r="BU1033" s="151"/>
      <c r="BV1033" s="151"/>
      <c r="BW1033" s="4"/>
      <c r="BX1033" s="4"/>
      <c r="BY1033" s="4"/>
      <c r="BZ1033" s="5"/>
      <c r="CA1033" s="6" t="s">
        <v>24</v>
      </c>
    </row>
    <row r="1034" spans="1:79" s="6" customFormat="1" ht="18.75" customHeight="1">
      <c r="A1034" s="85">
        <v>0</v>
      </c>
      <c r="B1034" s="86"/>
      <c r="C1034" s="178" t="s">
        <v>97</v>
      </c>
      <c r="D1034" s="178"/>
      <c r="E1034" s="178"/>
      <c r="F1034" s="178"/>
      <c r="G1034" s="178"/>
      <c r="H1034" s="178"/>
      <c r="I1034" s="178"/>
      <c r="J1034" s="179" t="s">
        <v>98</v>
      </c>
      <c r="K1034" s="179"/>
      <c r="L1034" s="179"/>
      <c r="M1034" s="179"/>
      <c r="N1034" s="179"/>
      <c r="O1034" s="128"/>
      <c r="P1034" s="221"/>
      <c r="Q1034" s="221"/>
      <c r="R1034" s="221"/>
      <c r="S1034" s="221"/>
      <c r="T1034" s="221"/>
      <c r="U1034" s="221"/>
      <c r="V1034" s="221"/>
      <c r="W1034" s="221"/>
      <c r="X1034" s="221"/>
      <c r="Y1034" s="221"/>
      <c r="Z1034" s="221"/>
      <c r="AA1034" s="221"/>
      <c r="AB1034" s="221"/>
      <c r="AC1034" s="221"/>
      <c r="AD1034" s="221"/>
      <c r="AE1034" s="221"/>
      <c r="AF1034" s="221"/>
      <c r="AG1034" s="221"/>
      <c r="AH1034" s="221"/>
      <c r="AI1034" s="221"/>
      <c r="AJ1034" s="221"/>
      <c r="AK1034" s="221"/>
      <c r="AL1034" s="221"/>
      <c r="AM1034" s="221"/>
      <c r="AN1034" s="221"/>
      <c r="AO1034" s="221"/>
      <c r="AP1034" s="221"/>
      <c r="AQ1034" s="221"/>
      <c r="AR1034" s="221"/>
      <c r="AS1034" s="221"/>
      <c r="AT1034" s="221"/>
      <c r="AU1034" s="221"/>
      <c r="AV1034" s="221"/>
      <c r="AW1034" s="221"/>
      <c r="AX1034" s="221"/>
      <c r="AY1034" s="221"/>
      <c r="AZ1034" s="221"/>
      <c r="BA1034" s="221"/>
      <c r="BB1034" s="221"/>
      <c r="BC1034" s="221"/>
      <c r="BD1034" s="221"/>
      <c r="BE1034" s="221"/>
      <c r="BF1034" s="221"/>
      <c r="BG1034" s="221"/>
      <c r="BH1034" s="221"/>
      <c r="BI1034" s="221"/>
      <c r="BJ1034" s="221"/>
      <c r="BK1034" s="221"/>
      <c r="BL1034" s="221"/>
      <c r="BM1034" s="221"/>
      <c r="BN1034" s="221"/>
      <c r="BO1034" s="221"/>
      <c r="BP1034" s="221"/>
      <c r="BQ1034" s="222"/>
      <c r="BR1034" s="151"/>
      <c r="BS1034" s="151"/>
      <c r="BT1034" s="151"/>
      <c r="BU1034" s="151"/>
      <c r="BV1034" s="151"/>
      <c r="BW1034" s="4"/>
      <c r="BX1034" s="4"/>
      <c r="BY1034" s="4"/>
      <c r="BZ1034" s="5"/>
      <c r="CA1034" s="6" t="s">
        <v>24</v>
      </c>
    </row>
    <row r="1035" spans="1:79" ht="61.5" customHeight="1">
      <c r="A1035" s="185" t="s">
        <v>569</v>
      </c>
      <c r="B1035" s="125"/>
      <c r="C1035" s="186" t="s">
        <v>127</v>
      </c>
      <c r="D1035" s="186"/>
      <c r="E1035" s="186"/>
      <c r="F1035" s="186"/>
      <c r="G1035" s="186"/>
      <c r="H1035" s="186"/>
      <c r="I1035" s="186"/>
      <c r="J1035" s="187" t="s">
        <v>100</v>
      </c>
      <c r="K1035" s="187"/>
      <c r="L1035" s="187"/>
      <c r="M1035" s="187"/>
      <c r="N1035" s="187"/>
      <c r="O1035" s="229" t="s">
        <v>591</v>
      </c>
      <c r="P1035" s="230"/>
      <c r="Q1035" s="230"/>
      <c r="R1035" s="230"/>
      <c r="S1035" s="230"/>
      <c r="T1035" s="230"/>
      <c r="U1035" s="230"/>
      <c r="V1035" s="230"/>
      <c r="W1035" s="230"/>
      <c r="X1035" s="230"/>
      <c r="Y1035" s="230"/>
      <c r="Z1035" s="230"/>
      <c r="AA1035" s="230"/>
      <c r="AB1035" s="230"/>
      <c r="AC1035" s="230"/>
      <c r="AD1035" s="230"/>
      <c r="AE1035" s="230"/>
      <c r="AF1035" s="230"/>
      <c r="AG1035" s="230"/>
      <c r="AH1035" s="230"/>
      <c r="AI1035" s="230"/>
      <c r="AJ1035" s="230"/>
      <c r="AK1035" s="230"/>
      <c r="AL1035" s="230"/>
      <c r="AM1035" s="230"/>
      <c r="AN1035" s="230"/>
      <c r="AO1035" s="230"/>
      <c r="AP1035" s="230"/>
      <c r="AQ1035" s="230"/>
      <c r="AR1035" s="230"/>
      <c r="AS1035" s="230"/>
      <c r="AT1035" s="230"/>
      <c r="AU1035" s="230"/>
      <c r="AV1035" s="230"/>
      <c r="AW1035" s="230"/>
      <c r="AX1035" s="230"/>
      <c r="AY1035" s="230"/>
      <c r="AZ1035" s="230"/>
      <c r="BA1035" s="230"/>
      <c r="BB1035" s="230"/>
      <c r="BC1035" s="230"/>
      <c r="BD1035" s="230"/>
      <c r="BE1035" s="230"/>
      <c r="BF1035" s="230"/>
      <c r="BG1035" s="230"/>
      <c r="BH1035" s="230"/>
      <c r="BI1035" s="230"/>
      <c r="BJ1035" s="230"/>
      <c r="BK1035" s="230"/>
      <c r="BL1035" s="230"/>
      <c r="BM1035" s="230"/>
      <c r="BN1035" s="230"/>
      <c r="BO1035" s="230"/>
      <c r="BP1035" s="230"/>
      <c r="BQ1035" s="231"/>
      <c r="BR1035" s="182">
        <v>-1310644.0299999993</v>
      </c>
      <c r="BS1035" s="183"/>
      <c r="BT1035" s="183"/>
      <c r="BU1035" s="183"/>
      <c r="BV1035" s="184"/>
      <c r="BW1035" s="1"/>
      <c r="BX1035" s="1"/>
      <c r="BY1035" s="1"/>
      <c r="BZ1035" s="2"/>
    </row>
    <row r="1036" spans="1:79" ht="18.75" customHeight="1">
      <c r="A1036" s="85">
        <v>0</v>
      </c>
      <c r="B1036" s="86"/>
      <c r="C1036" s="178" t="s">
        <v>198</v>
      </c>
      <c r="D1036" s="178"/>
      <c r="E1036" s="178"/>
      <c r="F1036" s="178"/>
      <c r="G1036" s="178"/>
      <c r="H1036" s="178"/>
      <c r="I1036" s="178"/>
      <c r="J1036" s="179" t="s">
        <v>98</v>
      </c>
      <c r="K1036" s="179"/>
      <c r="L1036" s="179"/>
      <c r="M1036" s="179"/>
      <c r="N1036" s="179"/>
      <c r="O1036" s="229"/>
      <c r="P1036" s="230"/>
      <c r="Q1036" s="230"/>
      <c r="R1036" s="230"/>
      <c r="S1036" s="230"/>
      <c r="T1036" s="230"/>
      <c r="U1036" s="230"/>
      <c r="V1036" s="230"/>
      <c r="W1036" s="230"/>
      <c r="X1036" s="230"/>
      <c r="Y1036" s="230"/>
      <c r="Z1036" s="230"/>
      <c r="AA1036" s="230"/>
      <c r="AB1036" s="230"/>
      <c r="AC1036" s="230"/>
      <c r="AD1036" s="230"/>
      <c r="AE1036" s="230"/>
      <c r="AF1036" s="230"/>
      <c r="AG1036" s="230"/>
      <c r="AH1036" s="230"/>
      <c r="AI1036" s="230"/>
      <c r="AJ1036" s="230"/>
      <c r="AK1036" s="230"/>
      <c r="AL1036" s="230"/>
      <c r="AM1036" s="230"/>
      <c r="AN1036" s="230"/>
      <c r="AO1036" s="230"/>
      <c r="AP1036" s="230"/>
      <c r="AQ1036" s="230"/>
      <c r="AR1036" s="230"/>
      <c r="AS1036" s="230"/>
      <c r="AT1036" s="230"/>
      <c r="AU1036" s="230"/>
      <c r="AV1036" s="230"/>
      <c r="AW1036" s="230"/>
      <c r="AX1036" s="230"/>
      <c r="AY1036" s="230"/>
      <c r="AZ1036" s="230"/>
      <c r="BA1036" s="230"/>
      <c r="BB1036" s="230"/>
      <c r="BC1036" s="230"/>
      <c r="BD1036" s="230"/>
      <c r="BE1036" s="230"/>
      <c r="BF1036" s="230"/>
      <c r="BG1036" s="230"/>
      <c r="BH1036" s="230"/>
      <c r="BI1036" s="230"/>
      <c r="BJ1036" s="230"/>
      <c r="BK1036" s="230"/>
      <c r="BL1036" s="230"/>
      <c r="BM1036" s="230"/>
      <c r="BN1036" s="230"/>
      <c r="BO1036" s="230"/>
      <c r="BP1036" s="230"/>
      <c r="BQ1036" s="231"/>
      <c r="BR1036" s="151"/>
      <c r="BS1036" s="151"/>
      <c r="BT1036" s="151"/>
      <c r="BU1036" s="151"/>
      <c r="BV1036" s="151"/>
      <c r="BW1036" s="1"/>
      <c r="BX1036" s="1"/>
      <c r="BY1036" s="1"/>
      <c r="BZ1036" s="2"/>
    </row>
    <row r="1037" spans="1:79" ht="51" customHeight="1">
      <c r="A1037" s="185" t="s">
        <v>569</v>
      </c>
      <c r="B1037" s="125"/>
      <c r="C1037" s="186" t="s">
        <v>238</v>
      </c>
      <c r="D1037" s="186"/>
      <c r="E1037" s="186"/>
      <c r="F1037" s="186"/>
      <c r="G1037" s="186"/>
      <c r="H1037" s="186"/>
      <c r="I1037" s="186"/>
      <c r="J1037" s="187" t="s">
        <v>206</v>
      </c>
      <c r="K1037" s="187"/>
      <c r="L1037" s="187"/>
      <c r="M1037" s="187"/>
      <c r="N1037" s="187"/>
      <c r="O1037" s="229" t="s">
        <v>616</v>
      </c>
      <c r="P1037" s="230"/>
      <c r="Q1037" s="230"/>
      <c r="R1037" s="230"/>
      <c r="S1037" s="230"/>
      <c r="T1037" s="230"/>
      <c r="U1037" s="230"/>
      <c r="V1037" s="230"/>
      <c r="W1037" s="230"/>
      <c r="X1037" s="230"/>
      <c r="Y1037" s="230"/>
      <c r="Z1037" s="230"/>
      <c r="AA1037" s="230"/>
      <c r="AB1037" s="230"/>
      <c r="AC1037" s="230"/>
      <c r="AD1037" s="230"/>
      <c r="AE1037" s="230"/>
      <c r="AF1037" s="230"/>
      <c r="AG1037" s="230"/>
      <c r="AH1037" s="230"/>
      <c r="AI1037" s="230"/>
      <c r="AJ1037" s="230"/>
      <c r="AK1037" s="230"/>
      <c r="AL1037" s="230"/>
      <c r="AM1037" s="230"/>
      <c r="AN1037" s="230"/>
      <c r="AO1037" s="230"/>
      <c r="AP1037" s="230"/>
      <c r="AQ1037" s="230"/>
      <c r="AR1037" s="230"/>
      <c r="AS1037" s="230"/>
      <c r="AT1037" s="230"/>
      <c r="AU1037" s="230"/>
      <c r="AV1037" s="230"/>
      <c r="AW1037" s="230"/>
      <c r="AX1037" s="230"/>
      <c r="AY1037" s="230"/>
      <c r="AZ1037" s="230"/>
      <c r="BA1037" s="230"/>
      <c r="BB1037" s="230"/>
      <c r="BC1037" s="230"/>
      <c r="BD1037" s="230"/>
      <c r="BE1037" s="230"/>
      <c r="BF1037" s="230"/>
      <c r="BG1037" s="230"/>
      <c r="BH1037" s="230"/>
      <c r="BI1037" s="230"/>
      <c r="BJ1037" s="230"/>
      <c r="BK1037" s="230"/>
      <c r="BL1037" s="230"/>
      <c r="BM1037" s="230"/>
      <c r="BN1037" s="230"/>
      <c r="BO1037" s="230"/>
      <c r="BP1037" s="230"/>
      <c r="BQ1037" s="231"/>
      <c r="BR1037" s="182">
        <v>-1</v>
      </c>
      <c r="BS1037" s="183"/>
      <c r="BT1037" s="183"/>
      <c r="BU1037" s="183"/>
      <c r="BV1037" s="184"/>
      <c r="BW1037" s="1"/>
      <c r="BX1037" s="1"/>
      <c r="BY1037" s="1"/>
      <c r="BZ1037" s="2"/>
    </row>
    <row r="1038" spans="1:79" ht="18.75" customHeight="1">
      <c r="A1038" s="85">
        <v>0</v>
      </c>
      <c r="B1038" s="86"/>
      <c r="C1038" s="178" t="s">
        <v>281</v>
      </c>
      <c r="D1038" s="178"/>
      <c r="E1038" s="178"/>
      <c r="F1038" s="178"/>
      <c r="G1038" s="178"/>
      <c r="H1038" s="178"/>
      <c r="I1038" s="178"/>
      <c r="J1038" s="179" t="s">
        <v>98</v>
      </c>
      <c r="K1038" s="179"/>
      <c r="L1038" s="179"/>
      <c r="M1038" s="179"/>
      <c r="N1038" s="179"/>
      <c r="O1038" s="229"/>
      <c r="P1038" s="230"/>
      <c r="Q1038" s="230"/>
      <c r="R1038" s="230"/>
      <c r="S1038" s="230"/>
      <c r="T1038" s="230"/>
      <c r="U1038" s="230"/>
      <c r="V1038" s="230"/>
      <c r="W1038" s="230"/>
      <c r="X1038" s="230"/>
      <c r="Y1038" s="230"/>
      <c r="Z1038" s="230"/>
      <c r="AA1038" s="230"/>
      <c r="AB1038" s="230"/>
      <c r="AC1038" s="230"/>
      <c r="AD1038" s="230"/>
      <c r="AE1038" s="230"/>
      <c r="AF1038" s="230"/>
      <c r="AG1038" s="230"/>
      <c r="AH1038" s="230"/>
      <c r="AI1038" s="230"/>
      <c r="AJ1038" s="230"/>
      <c r="AK1038" s="230"/>
      <c r="AL1038" s="230"/>
      <c r="AM1038" s="230"/>
      <c r="AN1038" s="230"/>
      <c r="AO1038" s="230"/>
      <c r="AP1038" s="230"/>
      <c r="AQ1038" s="230"/>
      <c r="AR1038" s="230"/>
      <c r="AS1038" s="230"/>
      <c r="AT1038" s="230"/>
      <c r="AU1038" s="230"/>
      <c r="AV1038" s="230"/>
      <c r="AW1038" s="230"/>
      <c r="AX1038" s="230"/>
      <c r="AY1038" s="230"/>
      <c r="AZ1038" s="230"/>
      <c r="BA1038" s="230"/>
      <c r="BB1038" s="230"/>
      <c r="BC1038" s="230"/>
      <c r="BD1038" s="230"/>
      <c r="BE1038" s="230"/>
      <c r="BF1038" s="230"/>
      <c r="BG1038" s="230"/>
      <c r="BH1038" s="230"/>
      <c r="BI1038" s="230"/>
      <c r="BJ1038" s="230"/>
      <c r="BK1038" s="230"/>
      <c r="BL1038" s="230"/>
      <c r="BM1038" s="230"/>
      <c r="BN1038" s="230"/>
      <c r="BO1038" s="230"/>
      <c r="BP1038" s="230"/>
      <c r="BQ1038" s="231"/>
      <c r="BR1038" s="151"/>
      <c r="BS1038" s="151"/>
      <c r="BT1038" s="151"/>
      <c r="BU1038" s="151"/>
      <c r="BV1038" s="151"/>
      <c r="BW1038" s="1"/>
      <c r="BX1038" s="1"/>
      <c r="BY1038" s="1"/>
      <c r="BZ1038" s="2"/>
    </row>
    <row r="1039" spans="1:79" ht="51.75" customHeight="1">
      <c r="A1039" s="185" t="s">
        <v>569</v>
      </c>
      <c r="B1039" s="125"/>
      <c r="C1039" s="186" t="s">
        <v>315</v>
      </c>
      <c r="D1039" s="186"/>
      <c r="E1039" s="186"/>
      <c r="F1039" s="186"/>
      <c r="G1039" s="186"/>
      <c r="H1039" s="186"/>
      <c r="I1039" s="186"/>
      <c r="J1039" s="187" t="s">
        <v>100</v>
      </c>
      <c r="K1039" s="187"/>
      <c r="L1039" s="187"/>
      <c r="M1039" s="187"/>
      <c r="N1039" s="187"/>
      <c r="O1039" s="229" t="s">
        <v>591</v>
      </c>
      <c r="P1039" s="230"/>
      <c r="Q1039" s="230"/>
      <c r="R1039" s="230"/>
      <c r="S1039" s="230"/>
      <c r="T1039" s="230"/>
      <c r="U1039" s="230"/>
      <c r="V1039" s="230"/>
      <c r="W1039" s="230"/>
      <c r="X1039" s="230"/>
      <c r="Y1039" s="230"/>
      <c r="Z1039" s="230"/>
      <c r="AA1039" s="230"/>
      <c r="AB1039" s="230"/>
      <c r="AC1039" s="230"/>
      <c r="AD1039" s="230"/>
      <c r="AE1039" s="230"/>
      <c r="AF1039" s="230"/>
      <c r="AG1039" s="230"/>
      <c r="AH1039" s="230"/>
      <c r="AI1039" s="230"/>
      <c r="AJ1039" s="230"/>
      <c r="AK1039" s="230"/>
      <c r="AL1039" s="230"/>
      <c r="AM1039" s="230"/>
      <c r="AN1039" s="230"/>
      <c r="AO1039" s="230"/>
      <c r="AP1039" s="230"/>
      <c r="AQ1039" s="230"/>
      <c r="AR1039" s="230"/>
      <c r="AS1039" s="230"/>
      <c r="AT1039" s="230"/>
      <c r="AU1039" s="230"/>
      <c r="AV1039" s="230"/>
      <c r="AW1039" s="230"/>
      <c r="AX1039" s="230"/>
      <c r="AY1039" s="230"/>
      <c r="AZ1039" s="230"/>
      <c r="BA1039" s="230"/>
      <c r="BB1039" s="230"/>
      <c r="BC1039" s="230"/>
      <c r="BD1039" s="230"/>
      <c r="BE1039" s="230"/>
      <c r="BF1039" s="230"/>
      <c r="BG1039" s="230"/>
      <c r="BH1039" s="230"/>
      <c r="BI1039" s="230"/>
      <c r="BJ1039" s="230"/>
      <c r="BK1039" s="230"/>
      <c r="BL1039" s="230"/>
      <c r="BM1039" s="230"/>
      <c r="BN1039" s="230"/>
      <c r="BO1039" s="230"/>
      <c r="BP1039" s="230"/>
      <c r="BQ1039" s="231"/>
      <c r="BR1039" s="182">
        <v>-327661.01</v>
      </c>
      <c r="BS1039" s="183"/>
      <c r="BT1039" s="183"/>
      <c r="BU1039" s="183"/>
      <c r="BV1039" s="184"/>
      <c r="BW1039" s="1"/>
      <c r="BX1039" s="1"/>
      <c r="BY1039" s="1"/>
      <c r="BZ1039" s="2"/>
    </row>
    <row r="1040" spans="1:79" ht="18.75" customHeight="1">
      <c r="A1040" s="85">
        <v>0</v>
      </c>
      <c r="B1040" s="86"/>
      <c r="C1040" s="178" t="s">
        <v>360</v>
      </c>
      <c r="D1040" s="178"/>
      <c r="E1040" s="178"/>
      <c r="F1040" s="178"/>
      <c r="G1040" s="178"/>
      <c r="H1040" s="178"/>
      <c r="I1040" s="178"/>
      <c r="J1040" s="179" t="s">
        <v>98</v>
      </c>
      <c r="K1040" s="179"/>
      <c r="L1040" s="179"/>
      <c r="M1040" s="179"/>
      <c r="N1040" s="179"/>
      <c r="O1040" s="229"/>
      <c r="P1040" s="230"/>
      <c r="Q1040" s="230"/>
      <c r="R1040" s="230"/>
      <c r="S1040" s="230"/>
      <c r="T1040" s="230"/>
      <c r="U1040" s="230"/>
      <c r="V1040" s="230"/>
      <c r="W1040" s="230"/>
      <c r="X1040" s="230"/>
      <c r="Y1040" s="230"/>
      <c r="Z1040" s="230"/>
      <c r="AA1040" s="230"/>
      <c r="AB1040" s="230"/>
      <c r="AC1040" s="230"/>
      <c r="AD1040" s="230"/>
      <c r="AE1040" s="230"/>
      <c r="AF1040" s="230"/>
      <c r="AG1040" s="230"/>
      <c r="AH1040" s="230"/>
      <c r="AI1040" s="230"/>
      <c r="AJ1040" s="230"/>
      <c r="AK1040" s="230"/>
      <c r="AL1040" s="230"/>
      <c r="AM1040" s="230"/>
      <c r="AN1040" s="230"/>
      <c r="AO1040" s="230"/>
      <c r="AP1040" s="230"/>
      <c r="AQ1040" s="230"/>
      <c r="AR1040" s="230"/>
      <c r="AS1040" s="230"/>
      <c r="AT1040" s="230"/>
      <c r="AU1040" s="230"/>
      <c r="AV1040" s="230"/>
      <c r="AW1040" s="230"/>
      <c r="AX1040" s="230"/>
      <c r="AY1040" s="230"/>
      <c r="AZ1040" s="230"/>
      <c r="BA1040" s="230"/>
      <c r="BB1040" s="230"/>
      <c r="BC1040" s="230"/>
      <c r="BD1040" s="230"/>
      <c r="BE1040" s="230"/>
      <c r="BF1040" s="230"/>
      <c r="BG1040" s="230"/>
      <c r="BH1040" s="230"/>
      <c r="BI1040" s="230"/>
      <c r="BJ1040" s="230"/>
      <c r="BK1040" s="230"/>
      <c r="BL1040" s="230"/>
      <c r="BM1040" s="230"/>
      <c r="BN1040" s="230"/>
      <c r="BO1040" s="230"/>
      <c r="BP1040" s="230"/>
      <c r="BQ1040" s="231"/>
      <c r="BR1040" s="151"/>
      <c r="BS1040" s="151"/>
      <c r="BT1040" s="151"/>
      <c r="BU1040" s="151"/>
      <c r="BV1040" s="151"/>
      <c r="BW1040" s="1"/>
      <c r="BX1040" s="1"/>
      <c r="BY1040" s="1"/>
      <c r="BZ1040" s="2"/>
    </row>
    <row r="1041" spans="1:79" ht="48.75" customHeight="1">
      <c r="A1041" s="185" t="s">
        <v>569</v>
      </c>
      <c r="B1041" s="125"/>
      <c r="C1041" s="186" t="s">
        <v>381</v>
      </c>
      <c r="D1041" s="186"/>
      <c r="E1041" s="186"/>
      <c r="F1041" s="186"/>
      <c r="G1041" s="186"/>
      <c r="H1041" s="186"/>
      <c r="I1041" s="186"/>
      <c r="J1041" s="187" t="s">
        <v>362</v>
      </c>
      <c r="K1041" s="187"/>
      <c r="L1041" s="187"/>
      <c r="M1041" s="187"/>
      <c r="N1041" s="187"/>
      <c r="O1041" s="229" t="s">
        <v>591</v>
      </c>
      <c r="P1041" s="230"/>
      <c r="Q1041" s="230"/>
      <c r="R1041" s="230"/>
      <c r="S1041" s="230"/>
      <c r="T1041" s="230"/>
      <c r="U1041" s="230"/>
      <c r="V1041" s="230"/>
      <c r="W1041" s="230"/>
      <c r="X1041" s="230"/>
      <c r="Y1041" s="230"/>
      <c r="Z1041" s="230"/>
      <c r="AA1041" s="230"/>
      <c r="AB1041" s="230"/>
      <c r="AC1041" s="230"/>
      <c r="AD1041" s="230"/>
      <c r="AE1041" s="230"/>
      <c r="AF1041" s="230"/>
      <c r="AG1041" s="230"/>
      <c r="AH1041" s="230"/>
      <c r="AI1041" s="230"/>
      <c r="AJ1041" s="230"/>
      <c r="AK1041" s="230"/>
      <c r="AL1041" s="230"/>
      <c r="AM1041" s="230"/>
      <c r="AN1041" s="230"/>
      <c r="AO1041" s="230"/>
      <c r="AP1041" s="230"/>
      <c r="AQ1041" s="230"/>
      <c r="AR1041" s="230"/>
      <c r="AS1041" s="230"/>
      <c r="AT1041" s="230"/>
      <c r="AU1041" s="230"/>
      <c r="AV1041" s="230"/>
      <c r="AW1041" s="230"/>
      <c r="AX1041" s="230"/>
      <c r="AY1041" s="230"/>
      <c r="AZ1041" s="230"/>
      <c r="BA1041" s="230"/>
      <c r="BB1041" s="230"/>
      <c r="BC1041" s="230"/>
      <c r="BD1041" s="230"/>
      <c r="BE1041" s="230"/>
      <c r="BF1041" s="230"/>
      <c r="BG1041" s="230"/>
      <c r="BH1041" s="230"/>
      <c r="BI1041" s="230"/>
      <c r="BJ1041" s="230"/>
      <c r="BK1041" s="230"/>
      <c r="BL1041" s="230"/>
      <c r="BM1041" s="230"/>
      <c r="BN1041" s="230"/>
      <c r="BO1041" s="230"/>
      <c r="BP1041" s="230"/>
      <c r="BQ1041" s="231"/>
      <c r="BR1041" s="182">
        <v>-17.700000000000003</v>
      </c>
      <c r="BS1041" s="183"/>
      <c r="BT1041" s="183"/>
      <c r="BU1041" s="183"/>
      <c r="BV1041" s="184"/>
      <c r="BW1041" s="1"/>
      <c r="BX1041" s="1"/>
      <c r="BY1041" s="1"/>
      <c r="BZ1041" s="2"/>
    </row>
    <row r="1042" spans="1:79" s="6" customFormat="1" ht="42" customHeight="1">
      <c r="A1042" s="85">
        <v>0</v>
      </c>
      <c r="B1042" s="86"/>
      <c r="C1042" s="178" t="s">
        <v>479</v>
      </c>
      <c r="D1042" s="178"/>
      <c r="E1042" s="178"/>
      <c r="F1042" s="178"/>
      <c r="G1042" s="178"/>
      <c r="H1042" s="178"/>
      <c r="I1042" s="178"/>
      <c r="J1042" s="179" t="s">
        <v>98</v>
      </c>
      <c r="K1042" s="179"/>
      <c r="L1042" s="179"/>
      <c r="M1042" s="179"/>
      <c r="N1042" s="179"/>
      <c r="O1042" s="128"/>
      <c r="P1042" s="221"/>
      <c r="Q1042" s="221"/>
      <c r="R1042" s="221"/>
      <c r="S1042" s="221"/>
      <c r="T1042" s="221"/>
      <c r="U1042" s="221"/>
      <c r="V1042" s="221"/>
      <c r="W1042" s="221"/>
      <c r="X1042" s="221"/>
      <c r="Y1042" s="221"/>
      <c r="Z1042" s="221"/>
      <c r="AA1042" s="221"/>
      <c r="AB1042" s="221"/>
      <c r="AC1042" s="221"/>
      <c r="AD1042" s="221"/>
      <c r="AE1042" s="221"/>
      <c r="AF1042" s="221"/>
      <c r="AG1042" s="221"/>
      <c r="AH1042" s="221"/>
      <c r="AI1042" s="221"/>
      <c r="AJ1042" s="221"/>
      <c r="AK1042" s="221"/>
      <c r="AL1042" s="221"/>
      <c r="AM1042" s="221"/>
      <c r="AN1042" s="221"/>
      <c r="AO1042" s="221"/>
      <c r="AP1042" s="221"/>
      <c r="AQ1042" s="221"/>
      <c r="AR1042" s="221"/>
      <c r="AS1042" s="221"/>
      <c r="AT1042" s="221"/>
      <c r="AU1042" s="221"/>
      <c r="AV1042" s="221"/>
      <c r="AW1042" s="221"/>
      <c r="AX1042" s="221"/>
      <c r="AY1042" s="221"/>
      <c r="AZ1042" s="221"/>
      <c r="BA1042" s="221"/>
      <c r="BB1042" s="221"/>
      <c r="BC1042" s="221"/>
      <c r="BD1042" s="221"/>
      <c r="BE1042" s="221"/>
      <c r="BF1042" s="221"/>
      <c r="BG1042" s="221"/>
      <c r="BH1042" s="221"/>
      <c r="BI1042" s="221"/>
      <c r="BJ1042" s="221"/>
      <c r="BK1042" s="221"/>
      <c r="BL1042" s="221"/>
      <c r="BM1042" s="221"/>
      <c r="BN1042" s="221"/>
      <c r="BO1042" s="221"/>
      <c r="BP1042" s="221"/>
      <c r="BQ1042" s="222"/>
      <c r="BR1042" s="151"/>
      <c r="BS1042" s="151"/>
      <c r="BT1042" s="151"/>
      <c r="BU1042" s="151"/>
      <c r="BV1042" s="151"/>
      <c r="BW1042" s="4"/>
      <c r="BX1042" s="4"/>
      <c r="BY1042" s="4"/>
      <c r="BZ1042" s="5"/>
      <c r="CA1042" s="6" t="s">
        <v>24</v>
      </c>
    </row>
    <row r="1043" spans="1:79" s="6" customFormat="1" ht="63" customHeight="1">
      <c r="A1043" s="85">
        <v>0</v>
      </c>
      <c r="B1043" s="86"/>
      <c r="C1043" s="178" t="s">
        <v>478</v>
      </c>
      <c r="D1043" s="178"/>
      <c r="E1043" s="178"/>
      <c r="F1043" s="178"/>
      <c r="G1043" s="178"/>
      <c r="H1043" s="178"/>
      <c r="I1043" s="178"/>
      <c r="J1043" s="179" t="s">
        <v>98</v>
      </c>
      <c r="K1043" s="179"/>
      <c r="L1043" s="179"/>
      <c r="M1043" s="179"/>
      <c r="N1043" s="179"/>
      <c r="O1043" s="128"/>
      <c r="P1043" s="221"/>
      <c r="Q1043" s="221"/>
      <c r="R1043" s="221"/>
      <c r="S1043" s="221"/>
      <c r="T1043" s="221"/>
      <c r="U1043" s="221"/>
      <c r="V1043" s="221"/>
      <c r="W1043" s="221"/>
      <c r="X1043" s="221"/>
      <c r="Y1043" s="221"/>
      <c r="Z1043" s="221"/>
      <c r="AA1043" s="221"/>
      <c r="AB1043" s="221"/>
      <c r="AC1043" s="221"/>
      <c r="AD1043" s="221"/>
      <c r="AE1043" s="221"/>
      <c r="AF1043" s="221"/>
      <c r="AG1043" s="221"/>
      <c r="AH1043" s="221"/>
      <c r="AI1043" s="221"/>
      <c r="AJ1043" s="221"/>
      <c r="AK1043" s="221"/>
      <c r="AL1043" s="221"/>
      <c r="AM1043" s="221"/>
      <c r="AN1043" s="221"/>
      <c r="AO1043" s="221"/>
      <c r="AP1043" s="221"/>
      <c r="AQ1043" s="221"/>
      <c r="AR1043" s="221"/>
      <c r="AS1043" s="221"/>
      <c r="AT1043" s="221"/>
      <c r="AU1043" s="221"/>
      <c r="AV1043" s="221"/>
      <c r="AW1043" s="221"/>
      <c r="AX1043" s="221"/>
      <c r="AY1043" s="221"/>
      <c r="AZ1043" s="221"/>
      <c r="BA1043" s="221"/>
      <c r="BB1043" s="221"/>
      <c r="BC1043" s="221"/>
      <c r="BD1043" s="221"/>
      <c r="BE1043" s="221"/>
      <c r="BF1043" s="221"/>
      <c r="BG1043" s="221"/>
      <c r="BH1043" s="221"/>
      <c r="BI1043" s="221"/>
      <c r="BJ1043" s="221"/>
      <c r="BK1043" s="221"/>
      <c r="BL1043" s="221"/>
      <c r="BM1043" s="221"/>
      <c r="BN1043" s="221"/>
      <c r="BO1043" s="221"/>
      <c r="BP1043" s="221"/>
      <c r="BQ1043" s="222"/>
      <c r="BR1043" s="151"/>
      <c r="BS1043" s="151"/>
      <c r="BT1043" s="151"/>
      <c r="BU1043" s="151"/>
      <c r="BV1043" s="151"/>
      <c r="BW1043" s="4"/>
      <c r="BX1043" s="4"/>
      <c r="BY1043" s="4"/>
      <c r="BZ1043" s="5"/>
      <c r="CA1043" s="6" t="s">
        <v>24</v>
      </c>
    </row>
    <row r="1044" spans="1:79" s="6" customFormat="1" ht="18" customHeight="1">
      <c r="A1044" s="85">
        <v>0</v>
      </c>
      <c r="B1044" s="86"/>
      <c r="C1044" s="178" t="s">
        <v>97</v>
      </c>
      <c r="D1044" s="178"/>
      <c r="E1044" s="178"/>
      <c r="F1044" s="178"/>
      <c r="G1044" s="178"/>
      <c r="H1044" s="178"/>
      <c r="I1044" s="178"/>
      <c r="J1044" s="179" t="s">
        <v>98</v>
      </c>
      <c r="K1044" s="179"/>
      <c r="L1044" s="179"/>
      <c r="M1044" s="179"/>
      <c r="N1044" s="179"/>
      <c r="O1044" s="128"/>
      <c r="P1044" s="221"/>
      <c r="Q1044" s="221"/>
      <c r="R1044" s="221"/>
      <c r="S1044" s="221"/>
      <c r="T1044" s="221"/>
      <c r="U1044" s="221"/>
      <c r="V1044" s="221"/>
      <c r="W1044" s="221"/>
      <c r="X1044" s="221"/>
      <c r="Y1044" s="221"/>
      <c r="Z1044" s="221"/>
      <c r="AA1044" s="221"/>
      <c r="AB1044" s="221"/>
      <c r="AC1044" s="221"/>
      <c r="AD1044" s="221"/>
      <c r="AE1044" s="221"/>
      <c r="AF1044" s="221"/>
      <c r="AG1044" s="221"/>
      <c r="AH1044" s="221"/>
      <c r="AI1044" s="221"/>
      <c r="AJ1044" s="221"/>
      <c r="AK1044" s="221"/>
      <c r="AL1044" s="221"/>
      <c r="AM1044" s="221"/>
      <c r="AN1044" s="221"/>
      <c r="AO1044" s="221"/>
      <c r="AP1044" s="221"/>
      <c r="AQ1044" s="221"/>
      <c r="AR1044" s="221"/>
      <c r="AS1044" s="221"/>
      <c r="AT1044" s="221"/>
      <c r="AU1044" s="221"/>
      <c r="AV1044" s="221"/>
      <c r="AW1044" s="221"/>
      <c r="AX1044" s="221"/>
      <c r="AY1044" s="221"/>
      <c r="AZ1044" s="221"/>
      <c r="BA1044" s="221"/>
      <c r="BB1044" s="221"/>
      <c r="BC1044" s="221"/>
      <c r="BD1044" s="221"/>
      <c r="BE1044" s="221"/>
      <c r="BF1044" s="221"/>
      <c r="BG1044" s="221"/>
      <c r="BH1044" s="221"/>
      <c r="BI1044" s="221"/>
      <c r="BJ1044" s="221"/>
      <c r="BK1044" s="221"/>
      <c r="BL1044" s="221"/>
      <c r="BM1044" s="221"/>
      <c r="BN1044" s="221"/>
      <c r="BO1044" s="221"/>
      <c r="BP1044" s="221"/>
      <c r="BQ1044" s="222"/>
      <c r="BR1044" s="151"/>
      <c r="BS1044" s="151"/>
      <c r="BT1044" s="151"/>
      <c r="BU1044" s="151"/>
      <c r="BV1044" s="151"/>
      <c r="BW1044" s="4"/>
      <c r="BX1044" s="4"/>
      <c r="BY1044" s="4"/>
      <c r="BZ1044" s="5"/>
      <c r="CA1044" s="6" t="s">
        <v>24</v>
      </c>
    </row>
    <row r="1045" spans="1:79" ht="58.5" customHeight="1">
      <c r="A1045" s="185" t="s">
        <v>570</v>
      </c>
      <c r="B1045" s="125"/>
      <c r="C1045" s="186" t="s">
        <v>128</v>
      </c>
      <c r="D1045" s="186"/>
      <c r="E1045" s="186"/>
      <c r="F1045" s="186"/>
      <c r="G1045" s="186"/>
      <c r="H1045" s="186"/>
      <c r="I1045" s="186"/>
      <c r="J1045" s="187" t="s">
        <v>100</v>
      </c>
      <c r="K1045" s="187"/>
      <c r="L1045" s="187"/>
      <c r="M1045" s="187"/>
      <c r="N1045" s="187"/>
      <c r="O1045" s="229" t="s">
        <v>93</v>
      </c>
      <c r="P1045" s="230"/>
      <c r="Q1045" s="230"/>
      <c r="R1045" s="230"/>
      <c r="S1045" s="230"/>
      <c r="T1045" s="230"/>
      <c r="U1045" s="230"/>
      <c r="V1045" s="230"/>
      <c r="W1045" s="230"/>
      <c r="X1045" s="230"/>
      <c r="Y1045" s="230"/>
      <c r="Z1045" s="230"/>
      <c r="AA1045" s="230"/>
      <c r="AB1045" s="230"/>
      <c r="AC1045" s="230"/>
      <c r="AD1045" s="230"/>
      <c r="AE1045" s="230"/>
      <c r="AF1045" s="230"/>
      <c r="AG1045" s="230"/>
      <c r="AH1045" s="230"/>
      <c r="AI1045" s="230"/>
      <c r="AJ1045" s="230"/>
      <c r="AK1045" s="230"/>
      <c r="AL1045" s="230"/>
      <c r="AM1045" s="230"/>
      <c r="AN1045" s="230"/>
      <c r="AO1045" s="230"/>
      <c r="AP1045" s="230"/>
      <c r="AQ1045" s="230"/>
      <c r="AR1045" s="230"/>
      <c r="AS1045" s="230"/>
      <c r="AT1045" s="230"/>
      <c r="AU1045" s="230"/>
      <c r="AV1045" s="230"/>
      <c r="AW1045" s="230"/>
      <c r="AX1045" s="230"/>
      <c r="AY1045" s="230"/>
      <c r="AZ1045" s="230"/>
      <c r="BA1045" s="230"/>
      <c r="BB1045" s="230"/>
      <c r="BC1045" s="230"/>
      <c r="BD1045" s="230"/>
      <c r="BE1045" s="230"/>
      <c r="BF1045" s="230"/>
      <c r="BG1045" s="230"/>
      <c r="BH1045" s="230"/>
      <c r="BI1045" s="230"/>
      <c r="BJ1045" s="230"/>
      <c r="BK1045" s="230"/>
      <c r="BL1045" s="230"/>
      <c r="BM1045" s="230"/>
      <c r="BN1045" s="230"/>
      <c r="BO1045" s="230"/>
      <c r="BP1045" s="230"/>
      <c r="BQ1045" s="231"/>
      <c r="BR1045" s="182">
        <v>-2598.9900000002235</v>
      </c>
      <c r="BS1045" s="183"/>
      <c r="BT1045" s="183"/>
      <c r="BU1045" s="183"/>
      <c r="BV1045" s="184"/>
      <c r="BW1045" s="1"/>
      <c r="BX1045" s="1"/>
      <c r="BY1045" s="1"/>
      <c r="BZ1045" s="2"/>
    </row>
    <row r="1046" spans="1:79" ht="18.75" hidden="1" customHeight="1">
      <c r="A1046" s="85">
        <v>0</v>
      </c>
      <c r="B1046" s="86"/>
      <c r="C1046" s="178" t="s">
        <v>198</v>
      </c>
      <c r="D1046" s="178"/>
      <c r="E1046" s="178"/>
      <c r="F1046" s="178"/>
      <c r="G1046" s="178"/>
      <c r="H1046" s="178"/>
      <c r="I1046" s="178"/>
      <c r="J1046" s="179" t="s">
        <v>98</v>
      </c>
      <c r="K1046" s="179"/>
      <c r="L1046" s="179"/>
      <c r="M1046" s="179"/>
      <c r="N1046" s="179"/>
      <c r="O1046" s="128"/>
      <c r="P1046" s="221"/>
      <c r="Q1046" s="221"/>
      <c r="R1046" s="221"/>
      <c r="S1046" s="221"/>
      <c r="T1046" s="221"/>
      <c r="U1046" s="221"/>
      <c r="V1046" s="221"/>
      <c r="W1046" s="221"/>
      <c r="X1046" s="221"/>
      <c r="Y1046" s="221"/>
      <c r="Z1046" s="221"/>
      <c r="AA1046" s="221"/>
      <c r="AB1046" s="221"/>
      <c r="AC1046" s="221"/>
      <c r="AD1046" s="221"/>
      <c r="AE1046" s="221"/>
      <c r="AF1046" s="221"/>
      <c r="AG1046" s="221"/>
      <c r="AH1046" s="221"/>
      <c r="AI1046" s="221"/>
      <c r="AJ1046" s="221"/>
      <c r="AK1046" s="221"/>
      <c r="AL1046" s="221"/>
      <c r="AM1046" s="221"/>
      <c r="AN1046" s="221"/>
      <c r="AO1046" s="221"/>
      <c r="AP1046" s="221"/>
      <c r="AQ1046" s="221"/>
      <c r="AR1046" s="221"/>
      <c r="AS1046" s="221"/>
      <c r="AT1046" s="221"/>
      <c r="AU1046" s="221"/>
      <c r="AV1046" s="221"/>
      <c r="AW1046" s="221"/>
      <c r="AX1046" s="221"/>
      <c r="AY1046" s="221"/>
      <c r="AZ1046" s="221"/>
      <c r="BA1046" s="221"/>
      <c r="BB1046" s="221"/>
      <c r="BC1046" s="221"/>
      <c r="BD1046" s="221"/>
      <c r="BE1046" s="221"/>
      <c r="BF1046" s="221"/>
      <c r="BG1046" s="221"/>
      <c r="BH1046" s="221"/>
      <c r="BI1046" s="221"/>
      <c r="BJ1046" s="221"/>
      <c r="BK1046" s="221"/>
      <c r="BL1046" s="221"/>
      <c r="BM1046" s="221"/>
      <c r="BN1046" s="221"/>
      <c r="BO1046" s="221"/>
      <c r="BP1046" s="221"/>
      <c r="BQ1046" s="222"/>
      <c r="BR1046" s="151"/>
      <c r="BS1046" s="151"/>
      <c r="BT1046" s="151"/>
      <c r="BU1046" s="151"/>
      <c r="BV1046" s="151"/>
      <c r="BW1046" s="1"/>
      <c r="BX1046" s="1"/>
      <c r="BY1046" s="1"/>
      <c r="BZ1046" s="2"/>
    </row>
    <row r="1047" spans="1:79" ht="51" hidden="1" customHeight="1">
      <c r="A1047" s="185">
        <v>19</v>
      </c>
      <c r="B1047" s="125"/>
      <c r="C1047" s="186" t="s">
        <v>239</v>
      </c>
      <c r="D1047" s="186"/>
      <c r="E1047" s="186"/>
      <c r="F1047" s="186"/>
      <c r="G1047" s="186"/>
      <c r="H1047" s="186"/>
      <c r="I1047" s="186"/>
      <c r="J1047" s="187" t="s">
        <v>206</v>
      </c>
      <c r="K1047" s="187"/>
      <c r="L1047" s="187"/>
      <c r="M1047" s="187"/>
      <c r="N1047" s="187"/>
      <c r="O1047" s="128"/>
      <c r="P1047" s="221"/>
      <c r="Q1047" s="221"/>
      <c r="R1047" s="221"/>
      <c r="S1047" s="221"/>
      <c r="T1047" s="221"/>
      <c r="U1047" s="221"/>
      <c r="V1047" s="221"/>
      <c r="W1047" s="221"/>
      <c r="X1047" s="221"/>
      <c r="Y1047" s="221"/>
      <c r="Z1047" s="221"/>
      <c r="AA1047" s="221"/>
      <c r="AB1047" s="221"/>
      <c r="AC1047" s="221"/>
      <c r="AD1047" s="221"/>
      <c r="AE1047" s="221"/>
      <c r="AF1047" s="221"/>
      <c r="AG1047" s="221"/>
      <c r="AH1047" s="221"/>
      <c r="AI1047" s="221"/>
      <c r="AJ1047" s="221"/>
      <c r="AK1047" s="221"/>
      <c r="AL1047" s="221"/>
      <c r="AM1047" s="221"/>
      <c r="AN1047" s="221"/>
      <c r="AO1047" s="221"/>
      <c r="AP1047" s="221"/>
      <c r="AQ1047" s="221"/>
      <c r="AR1047" s="221"/>
      <c r="AS1047" s="221"/>
      <c r="AT1047" s="221"/>
      <c r="AU1047" s="221"/>
      <c r="AV1047" s="221"/>
      <c r="AW1047" s="221"/>
      <c r="AX1047" s="221"/>
      <c r="AY1047" s="221"/>
      <c r="AZ1047" s="221"/>
      <c r="BA1047" s="221"/>
      <c r="BB1047" s="221"/>
      <c r="BC1047" s="221"/>
      <c r="BD1047" s="221"/>
      <c r="BE1047" s="221"/>
      <c r="BF1047" s="221"/>
      <c r="BG1047" s="221"/>
      <c r="BH1047" s="221"/>
      <c r="BI1047" s="221"/>
      <c r="BJ1047" s="221"/>
      <c r="BK1047" s="221"/>
      <c r="BL1047" s="221"/>
      <c r="BM1047" s="221"/>
      <c r="BN1047" s="221"/>
      <c r="BO1047" s="221"/>
      <c r="BP1047" s="221"/>
      <c r="BQ1047" s="222"/>
      <c r="BR1047" s="182">
        <v>0</v>
      </c>
      <c r="BS1047" s="183"/>
      <c r="BT1047" s="183"/>
      <c r="BU1047" s="183"/>
      <c r="BV1047" s="184"/>
      <c r="BW1047" s="1"/>
      <c r="BX1047" s="1"/>
      <c r="BY1047" s="1"/>
      <c r="BZ1047" s="2"/>
    </row>
    <row r="1048" spans="1:79" ht="18.75" customHeight="1">
      <c r="A1048" s="85">
        <v>0</v>
      </c>
      <c r="B1048" s="86"/>
      <c r="C1048" s="178" t="s">
        <v>281</v>
      </c>
      <c r="D1048" s="178"/>
      <c r="E1048" s="178"/>
      <c r="F1048" s="178"/>
      <c r="G1048" s="178"/>
      <c r="H1048" s="178"/>
      <c r="I1048" s="178"/>
      <c r="J1048" s="179" t="s">
        <v>98</v>
      </c>
      <c r="K1048" s="179"/>
      <c r="L1048" s="179"/>
      <c r="M1048" s="179"/>
      <c r="N1048" s="179"/>
      <c r="O1048" s="128"/>
      <c r="P1048" s="221"/>
      <c r="Q1048" s="221"/>
      <c r="R1048" s="221"/>
      <c r="S1048" s="221"/>
      <c r="T1048" s="221"/>
      <c r="U1048" s="221"/>
      <c r="V1048" s="221"/>
      <c r="W1048" s="221"/>
      <c r="X1048" s="221"/>
      <c r="Y1048" s="221"/>
      <c r="Z1048" s="221"/>
      <c r="AA1048" s="221"/>
      <c r="AB1048" s="221"/>
      <c r="AC1048" s="221"/>
      <c r="AD1048" s="221"/>
      <c r="AE1048" s="221"/>
      <c r="AF1048" s="221"/>
      <c r="AG1048" s="221"/>
      <c r="AH1048" s="221"/>
      <c r="AI1048" s="221"/>
      <c r="AJ1048" s="221"/>
      <c r="AK1048" s="221"/>
      <c r="AL1048" s="221"/>
      <c r="AM1048" s="221"/>
      <c r="AN1048" s="221"/>
      <c r="AO1048" s="221"/>
      <c r="AP1048" s="221"/>
      <c r="AQ1048" s="221"/>
      <c r="AR1048" s="221"/>
      <c r="AS1048" s="221"/>
      <c r="AT1048" s="221"/>
      <c r="AU1048" s="221"/>
      <c r="AV1048" s="221"/>
      <c r="AW1048" s="221"/>
      <c r="AX1048" s="221"/>
      <c r="AY1048" s="221"/>
      <c r="AZ1048" s="221"/>
      <c r="BA1048" s="221"/>
      <c r="BB1048" s="221"/>
      <c r="BC1048" s="221"/>
      <c r="BD1048" s="221"/>
      <c r="BE1048" s="221"/>
      <c r="BF1048" s="221"/>
      <c r="BG1048" s="221"/>
      <c r="BH1048" s="221"/>
      <c r="BI1048" s="221"/>
      <c r="BJ1048" s="221"/>
      <c r="BK1048" s="221"/>
      <c r="BL1048" s="221"/>
      <c r="BM1048" s="221"/>
      <c r="BN1048" s="221"/>
      <c r="BO1048" s="221"/>
      <c r="BP1048" s="221"/>
      <c r="BQ1048" s="222"/>
      <c r="BR1048" s="151"/>
      <c r="BS1048" s="151"/>
      <c r="BT1048" s="151"/>
      <c r="BU1048" s="151"/>
      <c r="BV1048" s="151"/>
      <c r="BW1048" s="1"/>
      <c r="BX1048" s="1"/>
      <c r="BY1048" s="1"/>
      <c r="BZ1048" s="2"/>
    </row>
    <row r="1049" spans="1:79" ht="56.25" customHeight="1">
      <c r="A1049" s="185" t="s">
        <v>570</v>
      </c>
      <c r="B1049" s="125"/>
      <c r="C1049" s="186" t="s">
        <v>316</v>
      </c>
      <c r="D1049" s="186"/>
      <c r="E1049" s="186"/>
      <c r="F1049" s="186"/>
      <c r="G1049" s="186"/>
      <c r="H1049" s="186"/>
      <c r="I1049" s="186"/>
      <c r="J1049" s="187" t="s">
        <v>100</v>
      </c>
      <c r="K1049" s="187"/>
      <c r="L1049" s="187"/>
      <c r="M1049" s="187"/>
      <c r="N1049" s="187"/>
      <c r="O1049" s="229" t="s">
        <v>93</v>
      </c>
      <c r="P1049" s="230"/>
      <c r="Q1049" s="230"/>
      <c r="R1049" s="230"/>
      <c r="S1049" s="230"/>
      <c r="T1049" s="230"/>
      <c r="U1049" s="230"/>
      <c r="V1049" s="230"/>
      <c r="W1049" s="230"/>
      <c r="X1049" s="230"/>
      <c r="Y1049" s="230"/>
      <c r="Z1049" s="230"/>
      <c r="AA1049" s="230"/>
      <c r="AB1049" s="230"/>
      <c r="AC1049" s="230"/>
      <c r="AD1049" s="230"/>
      <c r="AE1049" s="230"/>
      <c r="AF1049" s="230"/>
      <c r="AG1049" s="230"/>
      <c r="AH1049" s="230"/>
      <c r="AI1049" s="230"/>
      <c r="AJ1049" s="230"/>
      <c r="AK1049" s="230"/>
      <c r="AL1049" s="230"/>
      <c r="AM1049" s="230"/>
      <c r="AN1049" s="230"/>
      <c r="AO1049" s="230"/>
      <c r="AP1049" s="230"/>
      <c r="AQ1049" s="230"/>
      <c r="AR1049" s="230"/>
      <c r="AS1049" s="230"/>
      <c r="AT1049" s="230"/>
      <c r="AU1049" s="230"/>
      <c r="AV1049" s="230"/>
      <c r="AW1049" s="230"/>
      <c r="AX1049" s="230"/>
      <c r="AY1049" s="230"/>
      <c r="AZ1049" s="230"/>
      <c r="BA1049" s="230"/>
      <c r="BB1049" s="230"/>
      <c r="BC1049" s="230"/>
      <c r="BD1049" s="230"/>
      <c r="BE1049" s="230"/>
      <c r="BF1049" s="230"/>
      <c r="BG1049" s="230"/>
      <c r="BH1049" s="230"/>
      <c r="BI1049" s="230"/>
      <c r="BJ1049" s="230"/>
      <c r="BK1049" s="230"/>
      <c r="BL1049" s="230"/>
      <c r="BM1049" s="230"/>
      <c r="BN1049" s="230"/>
      <c r="BO1049" s="230"/>
      <c r="BP1049" s="230"/>
      <c r="BQ1049" s="231"/>
      <c r="BR1049" s="182">
        <v>-216.73999999999069</v>
      </c>
      <c r="BS1049" s="183"/>
      <c r="BT1049" s="183"/>
      <c r="BU1049" s="183"/>
      <c r="BV1049" s="184"/>
      <c r="BW1049" s="1"/>
      <c r="BX1049" s="1"/>
      <c r="BY1049" s="1"/>
      <c r="BZ1049" s="2"/>
    </row>
    <row r="1050" spans="1:79" ht="18.75" hidden="1" customHeight="1">
      <c r="A1050" s="85">
        <v>0</v>
      </c>
      <c r="B1050" s="86"/>
      <c r="C1050" s="178" t="s">
        <v>360</v>
      </c>
      <c r="D1050" s="178"/>
      <c r="E1050" s="178"/>
      <c r="F1050" s="178"/>
      <c r="G1050" s="178"/>
      <c r="H1050" s="178"/>
      <c r="I1050" s="178"/>
      <c r="J1050" s="179" t="s">
        <v>98</v>
      </c>
      <c r="K1050" s="179"/>
      <c r="L1050" s="179"/>
      <c r="M1050" s="179"/>
      <c r="N1050" s="179"/>
      <c r="O1050" s="128"/>
      <c r="P1050" s="221"/>
      <c r="Q1050" s="221"/>
      <c r="R1050" s="221"/>
      <c r="S1050" s="221"/>
      <c r="T1050" s="221"/>
      <c r="U1050" s="221"/>
      <c r="V1050" s="221"/>
      <c r="W1050" s="221"/>
      <c r="X1050" s="221"/>
      <c r="Y1050" s="221"/>
      <c r="Z1050" s="221"/>
      <c r="AA1050" s="221"/>
      <c r="AB1050" s="221"/>
      <c r="AC1050" s="221"/>
      <c r="AD1050" s="221"/>
      <c r="AE1050" s="221"/>
      <c r="AF1050" s="221"/>
      <c r="AG1050" s="221"/>
      <c r="AH1050" s="221"/>
      <c r="AI1050" s="221"/>
      <c r="AJ1050" s="221"/>
      <c r="AK1050" s="221"/>
      <c r="AL1050" s="221"/>
      <c r="AM1050" s="221"/>
      <c r="AN1050" s="221"/>
      <c r="AO1050" s="221"/>
      <c r="AP1050" s="221"/>
      <c r="AQ1050" s="221"/>
      <c r="AR1050" s="221"/>
      <c r="AS1050" s="221"/>
      <c r="AT1050" s="221"/>
      <c r="AU1050" s="221"/>
      <c r="AV1050" s="221"/>
      <c r="AW1050" s="221"/>
      <c r="AX1050" s="221"/>
      <c r="AY1050" s="221"/>
      <c r="AZ1050" s="221"/>
      <c r="BA1050" s="221"/>
      <c r="BB1050" s="221"/>
      <c r="BC1050" s="221"/>
      <c r="BD1050" s="221"/>
      <c r="BE1050" s="221"/>
      <c r="BF1050" s="221"/>
      <c r="BG1050" s="221"/>
      <c r="BH1050" s="221"/>
      <c r="BI1050" s="221"/>
      <c r="BJ1050" s="221"/>
      <c r="BK1050" s="221"/>
      <c r="BL1050" s="221"/>
      <c r="BM1050" s="221"/>
      <c r="BN1050" s="221"/>
      <c r="BO1050" s="221"/>
      <c r="BP1050" s="221"/>
      <c r="BQ1050" s="222"/>
      <c r="BR1050" s="151"/>
      <c r="BS1050" s="151"/>
      <c r="BT1050" s="151"/>
      <c r="BU1050" s="151"/>
      <c r="BV1050" s="151"/>
      <c r="BW1050" s="1"/>
      <c r="BX1050" s="1"/>
      <c r="BY1050" s="1"/>
      <c r="BZ1050" s="2"/>
    </row>
    <row r="1051" spans="1:79" ht="56.25" hidden="1" customHeight="1">
      <c r="A1051" s="185">
        <v>19</v>
      </c>
      <c r="B1051" s="125"/>
      <c r="C1051" s="186" t="s">
        <v>382</v>
      </c>
      <c r="D1051" s="186"/>
      <c r="E1051" s="186"/>
      <c r="F1051" s="186"/>
      <c r="G1051" s="186"/>
      <c r="H1051" s="186"/>
      <c r="I1051" s="186"/>
      <c r="J1051" s="187" t="s">
        <v>362</v>
      </c>
      <c r="K1051" s="187"/>
      <c r="L1051" s="187"/>
      <c r="M1051" s="187"/>
      <c r="N1051" s="187"/>
      <c r="O1051" s="128"/>
      <c r="P1051" s="221"/>
      <c r="Q1051" s="221"/>
      <c r="R1051" s="221"/>
      <c r="S1051" s="221"/>
      <c r="T1051" s="221"/>
      <c r="U1051" s="221"/>
      <c r="V1051" s="221"/>
      <c r="W1051" s="221"/>
      <c r="X1051" s="221"/>
      <c r="Y1051" s="221"/>
      <c r="Z1051" s="221"/>
      <c r="AA1051" s="221"/>
      <c r="AB1051" s="221"/>
      <c r="AC1051" s="221"/>
      <c r="AD1051" s="221"/>
      <c r="AE1051" s="221"/>
      <c r="AF1051" s="221"/>
      <c r="AG1051" s="221"/>
      <c r="AH1051" s="221"/>
      <c r="AI1051" s="221"/>
      <c r="AJ1051" s="221"/>
      <c r="AK1051" s="221"/>
      <c r="AL1051" s="221"/>
      <c r="AM1051" s="221"/>
      <c r="AN1051" s="221"/>
      <c r="AO1051" s="221"/>
      <c r="AP1051" s="221"/>
      <c r="AQ1051" s="221"/>
      <c r="AR1051" s="221"/>
      <c r="AS1051" s="221"/>
      <c r="AT1051" s="221"/>
      <c r="AU1051" s="221"/>
      <c r="AV1051" s="221"/>
      <c r="AW1051" s="221"/>
      <c r="AX1051" s="221"/>
      <c r="AY1051" s="221"/>
      <c r="AZ1051" s="221"/>
      <c r="BA1051" s="221"/>
      <c r="BB1051" s="221"/>
      <c r="BC1051" s="221"/>
      <c r="BD1051" s="221"/>
      <c r="BE1051" s="221"/>
      <c r="BF1051" s="221"/>
      <c r="BG1051" s="221"/>
      <c r="BH1051" s="221"/>
      <c r="BI1051" s="221"/>
      <c r="BJ1051" s="221"/>
      <c r="BK1051" s="221"/>
      <c r="BL1051" s="221"/>
      <c r="BM1051" s="221"/>
      <c r="BN1051" s="221"/>
      <c r="BO1051" s="221"/>
      <c r="BP1051" s="221"/>
      <c r="BQ1051" s="222"/>
      <c r="BR1051" s="182">
        <v>0</v>
      </c>
      <c r="BS1051" s="183"/>
      <c r="BT1051" s="183"/>
      <c r="BU1051" s="183"/>
      <c r="BV1051" s="184"/>
      <c r="BW1051" s="1"/>
      <c r="BX1051" s="1"/>
      <c r="BY1051" s="1"/>
      <c r="BZ1051" s="2"/>
    </row>
    <row r="1052" spans="1:79" s="6" customFormat="1" ht="63.75" customHeight="1">
      <c r="A1052" s="85">
        <v>0</v>
      </c>
      <c r="B1052" s="86"/>
      <c r="C1052" s="204" t="s">
        <v>480</v>
      </c>
      <c r="D1052" s="205"/>
      <c r="E1052" s="205"/>
      <c r="F1052" s="205"/>
      <c r="G1052" s="205"/>
      <c r="H1052" s="205"/>
      <c r="I1052" s="206"/>
      <c r="J1052" s="207" t="s">
        <v>98</v>
      </c>
      <c r="K1052" s="208"/>
      <c r="L1052" s="208"/>
      <c r="M1052" s="208"/>
      <c r="N1052" s="209"/>
      <c r="O1052" s="128"/>
      <c r="P1052" s="221"/>
      <c r="Q1052" s="221"/>
      <c r="R1052" s="221"/>
      <c r="S1052" s="221"/>
      <c r="T1052" s="221"/>
      <c r="U1052" s="221"/>
      <c r="V1052" s="221"/>
      <c r="W1052" s="221"/>
      <c r="X1052" s="221"/>
      <c r="Y1052" s="221"/>
      <c r="Z1052" s="221"/>
      <c r="AA1052" s="221"/>
      <c r="AB1052" s="221"/>
      <c r="AC1052" s="221"/>
      <c r="AD1052" s="221"/>
      <c r="AE1052" s="221"/>
      <c r="AF1052" s="221"/>
      <c r="AG1052" s="221"/>
      <c r="AH1052" s="221"/>
      <c r="AI1052" s="221"/>
      <c r="AJ1052" s="221"/>
      <c r="AK1052" s="221"/>
      <c r="AL1052" s="221"/>
      <c r="AM1052" s="221"/>
      <c r="AN1052" s="221"/>
      <c r="AO1052" s="221"/>
      <c r="AP1052" s="221"/>
      <c r="AQ1052" s="221"/>
      <c r="AR1052" s="221"/>
      <c r="AS1052" s="221"/>
      <c r="AT1052" s="221"/>
      <c r="AU1052" s="221"/>
      <c r="AV1052" s="221"/>
      <c r="AW1052" s="221"/>
      <c r="AX1052" s="221"/>
      <c r="AY1052" s="221"/>
      <c r="AZ1052" s="221"/>
      <c r="BA1052" s="221"/>
      <c r="BB1052" s="221"/>
      <c r="BC1052" s="221"/>
      <c r="BD1052" s="221"/>
      <c r="BE1052" s="221"/>
      <c r="BF1052" s="221"/>
      <c r="BG1052" s="221"/>
      <c r="BH1052" s="221"/>
      <c r="BI1052" s="221"/>
      <c r="BJ1052" s="221"/>
      <c r="BK1052" s="221"/>
      <c r="BL1052" s="221"/>
      <c r="BM1052" s="221"/>
      <c r="BN1052" s="221"/>
      <c r="BO1052" s="221"/>
      <c r="BP1052" s="221"/>
      <c r="BQ1052" s="222"/>
      <c r="BR1052" s="201"/>
      <c r="BS1052" s="202"/>
      <c r="BT1052" s="202"/>
      <c r="BU1052" s="202"/>
      <c r="BV1052" s="203"/>
      <c r="BW1052" s="4"/>
      <c r="BX1052" s="4"/>
      <c r="BY1052" s="4"/>
      <c r="BZ1052" s="5"/>
      <c r="CA1052" s="6" t="s">
        <v>24</v>
      </c>
    </row>
    <row r="1053" spans="1:79" s="6" customFormat="1" ht="18.75" customHeight="1">
      <c r="A1053" s="85">
        <v>0</v>
      </c>
      <c r="B1053" s="86"/>
      <c r="C1053" s="204" t="s">
        <v>97</v>
      </c>
      <c r="D1053" s="205"/>
      <c r="E1053" s="205"/>
      <c r="F1053" s="205"/>
      <c r="G1053" s="205"/>
      <c r="H1053" s="205"/>
      <c r="I1053" s="206"/>
      <c r="J1053" s="207" t="s">
        <v>98</v>
      </c>
      <c r="K1053" s="208"/>
      <c r="L1053" s="208"/>
      <c r="M1053" s="208"/>
      <c r="N1053" s="209"/>
      <c r="O1053" s="128"/>
      <c r="P1053" s="221"/>
      <c r="Q1053" s="221"/>
      <c r="R1053" s="221"/>
      <c r="S1053" s="221"/>
      <c r="T1053" s="221"/>
      <c r="U1053" s="221"/>
      <c r="V1053" s="221"/>
      <c r="W1053" s="221"/>
      <c r="X1053" s="221"/>
      <c r="Y1053" s="221"/>
      <c r="Z1053" s="221"/>
      <c r="AA1053" s="221"/>
      <c r="AB1053" s="221"/>
      <c r="AC1053" s="221"/>
      <c r="AD1053" s="221"/>
      <c r="AE1053" s="221"/>
      <c r="AF1053" s="221"/>
      <c r="AG1053" s="221"/>
      <c r="AH1053" s="221"/>
      <c r="AI1053" s="221"/>
      <c r="AJ1053" s="221"/>
      <c r="AK1053" s="221"/>
      <c r="AL1053" s="221"/>
      <c r="AM1053" s="221"/>
      <c r="AN1053" s="221"/>
      <c r="AO1053" s="221"/>
      <c r="AP1053" s="221"/>
      <c r="AQ1053" s="221"/>
      <c r="AR1053" s="221"/>
      <c r="AS1053" s="221"/>
      <c r="AT1053" s="221"/>
      <c r="AU1053" s="221"/>
      <c r="AV1053" s="221"/>
      <c r="AW1053" s="221"/>
      <c r="AX1053" s="221"/>
      <c r="AY1053" s="221"/>
      <c r="AZ1053" s="221"/>
      <c r="BA1053" s="221"/>
      <c r="BB1053" s="221"/>
      <c r="BC1053" s="221"/>
      <c r="BD1053" s="221"/>
      <c r="BE1053" s="221"/>
      <c r="BF1053" s="221"/>
      <c r="BG1053" s="221"/>
      <c r="BH1053" s="221"/>
      <c r="BI1053" s="221"/>
      <c r="BJ1053" s="221"/>
      <c r="BK1053" s="221"/>
      <c r="BL1053" s="221"/>
      <c r="BM1053" s="221"/>
      <c r="BN1053" s="221"/>
      <c r="BO1053" s="221"/>
      <c r="BP1053" s="221"/>
      <c r="BQ1053" s="222"/>
      <c r="BR1053" s="201"/>
      <c r="BS1053" s="202"/>
      <c r="BT1053" s="202"/>
      <c r="BU1053" s="202"/>
      <c r="BV1053" s="203"/>
      <c r="BW1053" s="4"/>
      <c r="BX1053" s="4"/>
      <c r="BY1053" s="4"/>
      <c r="BZ1053" s="5"/>
      <c r="CA1053" s="6" t="s">
        <v>24</v>
      </c>
    </row>
    <row r="1054" spans="1:79" ht="71.25" customHeight="1">
      <c r="A1054" s="185" t="s">
        <v>571</v>
      </c>
      <c r="B1054" s="125"/>
      <c r="C1054" s="186" t="s">
        <v>129</v>
      </c>
      <c r="D1054" s="186"/>
      <c r="E1054" s="186"/>
      <c r="F1054" s="186"/>
      <c r="G1054" s="186"/>
      <c r="H1054" s="186"/>
      <c r="I1054" s="186"/>
      <c r="J1054" s="187" t="s">
        <v>100</v>
      </c>
      <c r="K1054" s="187"/>
      <c r="L1054" s="187"/>
      <c r="M1054" s="187"/>
      <c r="N1054" s="187"/>
      <c r="O1054" s="229" t="s">
        <v>93</v>
      </c>
      <c r="P1054" s="230"/>
      <c r="Q1054" s="230"/>
      <c r="R1054" s="230"/>
      <c r="S1054" s="230"/>
      <c r="T1054" s="230"/>
      <c r="U1054" s="230"/>
      <c r="V1054" s="230"/>
      <c r="W1054" s="230"/>
      <c r="X1054" s="230"/>
      <c r="Y1054" s="230"/>
      <c r="Z1054" s="230"/>
      <c r="AA1054" s="230"/>
      <c r="AB1054" s="230"/>
      <c r="AC1054" s="230"/>
      <c r="AD1054" s="230"/>
      <c r="AE1054" s="230"/>
      <c r="AF1054" s="230"/>
      <c r="AG1054" s="230"/>
      <c r="AH1054" s="230"/>
      <c r="AI1054" s="230"/>
      <c r="AJ1054" s="230"/>
      <c r="AK1054" s="230"/>
      <c r="AL1054" s="230"/>
      <c r="AM1054" s="230"/>
      <c r="AN1054" s="230"/>
      <c r="AO1054" s="230"/>
      <c r="AP1054" s="230"/>
      <c r="AQ1054" s="230"/>
      <c r="AR1054" s="230"/>
      <c r="AS1054" s="230"/>
      <c r="AT1054" s="230"/>
      <c r="AU1054" s="230"/>
      <c r="AV1054" s="230"/>
      <c r="AW1054" s="230"/>
      <c r="AX1054" s="230"/>
      <c r="AY1054" s="230"/>
      <c r="AZ1054" s="230"/>
      <c r="BA1054" s="230"/>
      <c r="BB1054" s="230"/>
      <c r="BC1054" s="230"/>
      <c r="BD1054" s="230"/>
      <c r="BE1054" s="230"/>
      <c r="BF1054" s="230"/>
      <c r="BG1054" s="230"/>
      <c r="BH1054" s="230"/>
      <c r="BI1054" s="230"/>
      <c r="BJ1054" s="230"/>
      <c r="BK1054" s="230"/>
      <c r="BL1054" s="230"/>
      <c r="BM1054" s="230"/>
      <c r="BN1054" s="230"/>
      <c r="BO1054" s="230"/>
      <c r="BP1054" s="230"/>
      <c r="BQ1054" s="231"/>
      <c r="BR1054" s="182">
        <v>-1608.5</v>
      </c>
      <c r="BS1054" s="183"/>
      <c r="BT1054" s="183"/>
      <c r="BU1054" s="183"/>
      <c r="BV1054" s="184"/>
      <c r="BW1054" s="1"/>
      <c r="BX1054" s="1"/>
      <c r="BY1054" s="1"/>
      <c r="BZ1054" s="2"/>
    </row>
    <row r="1055" spans="1:79" ht="71.25" hidden="1" customHeight="1">
      <c r="A1055" s="85">
        <v>0</v>
      </c>
      <c r="B1055" s="86"/>
      <c r="C1055" s="178" t="s">
        <v>198</v>
      </c>
      <c r="D1055" s="178"/>
      <c r="E1055" s="178"/>
      <c r="F1055" s="178"/>
      <c r="G1055" s="178"/>
      <c r="H1055" s="178"/>
      <c r="I1055" s="178"/>
      <c r="J1055" s="179" t="s">
        <v>98</v>
      </c>
      <c r="K1055" s="179"/>
      <c r="L1055" s="179"/>
      <c r="M1055" s="179"/>
      <c r="N1055" s="179"/>
      <c r="O1055" s="128"/>
      <c r="P1055" s="221"/>
      <c r="Q1055" s="221"/>
      <c r="R1055" s="221"/>
      <c r="S1055" s="221"/>
      <c r="T1055" s="221"/>
      <c r="U1055" s="221"/>
      <c r="V1055" s="221"/>
      <c r="W1055" s="221"/>
      <c r="X1055" s="221"/>
      <c r="Y1055" s="221"/>
      <c r="Z1055" s="221"/>
      <c r="AA1055" s="221"/>
      <c r="AB1055" s="221"/>
      <c r="AC1055" s="221"/>
      <c r="AD1055" s="221"/>
      <c r="AE1055" s="221"/>
      <c r="AF1055" s="221"/>
      <c r="AG1055" s="221"/>
      <c r="AH1055" s="221"/>
      <c r="AI1055" s="221"/>
      <c r="AJ1055" s="221"/>
      <c r="AK1055" s="221"/>
      <c r="AL1055" s="221"/>
      <c r="AM1055" s="221"/>
      <c r="AN1055" s="221"/>
      <c r="AO1055" s="221"/>
      <c r="AP1055" s="221"/>
      <c r="AQ1055" s="221"/>
      <c r="AR1055" s="221"/>
      <c r="AS1055" s="221"/>
      <c r="AT1055" s="221"/>
      <c r="AU1055" s="221"/>
      <c r="AV1055" s="221"/>
      <c r="AW1055" s="221"/>
      <c r="AX1055" s="221"/>
      <c r="AY1055" s="221"/>
      <c r="AZ1055" s="221"/>
      <c r="BA1055" s="221"/>
      <c r="BB1055" s="221"/>
      <c r="BC1055" s="221"/>
      <c r="BD1055" s="221"/>
      <c r="BE1055" s="221"/>
      <c r="BF1055" s="221"/>
      <c r="BG1055" s="221"/>
      <c r="BH1055" s="221"/>
      <c r="BI1055" s="221"/>
      <c r="BJ1055" s="221"/>
      <c r="BK1055" s="221"/>
      <c r="BL1055" s="221"/>
      <c r="BM1055" s="221"/>
      <c r="BN1055" s="221"/>
      <c r="BO1055" s="221"/>
      <c r="BP1055" s="221"/>
      <c r="BQ1055" s="222"/>
      <c r="BR1055" s="151"/>
      <c r="BS1055" s="151"/>
      <c r="BT1055" s="151"/>
      <c r="BU1055" s="151"/>
      <c r="BV1055" s="151"/>
      <c r="BW1055" s="1"/>
      <c r="BX1055" s="1"/>
      <c r="BY1055" s="1"/>
      <c r="BZ1055" s="2"/>
    </row>
    <row r="1056" spans="1:79" ht="71.25" hidden="1" customHeight="1">
      <c r="A1056" s="185">
        <v>20</v>
      </c>
      <c r="B1056" s="125"/>
      <c r="C1056" s="186" t="s">
        <v>240</v>
      </c>
      <c r="D1056" s="186"/>
      <c r="E1056" s="186"/>
      <c r="F1056" s="186"/>
      <c r="G1056" s="186"/>
      <c r="H1056" s="186"/>
      <c r="I1056" s="186"/>
      <c r="J1056" s="187" t="s">
        <v>206</v>
      </c>
      <c r="K1056" s="187"/>
      <c r="L1056" s="187"/>
      <c r="M1056" s="187"/>
      <c r="N1056" s="187"/>
      <c r="O1056" s="128"/>
      <c r="P1056" s="221"/>
      <c r="Q1056" s="221"/>
      <c r="R1056" s="221"/>
      <c r="S1056" s="221"/>
      <c r="T1056" s="221"/>
      <c r="U1056" s="221"/>
      <c r="V1056" s="221"/>
      <c r="W1056" s="221"/>
      <c r="X1056" s="221"/>
      <c r="Y1056" s="221"/>
      <c r="Z1056" s="221"/>
      <c r="AA1056" s="221"/>
      <c r="AB1056" s="221"/>
      <c r="AC1056" s="221"/>
      <c r="AD1056" s="221"/>
      <c r="AE1056" s="221"/>
      <c r="AF1056" s="221"/>
      <c r="AG1056" s="221"/>
      <c r="AH1056" s="221"/>
      <c r="AI1056" s="221"/>
      <c r="AJ1056" s="221"/>
      <c r="AK1056" s="221"/>
      <c r="AL1056" s="221"/>
      <c r="AM1056" s="221"/>
      <c r="AN1056" s="221"/>
      <c r="AO1056" s="221"/>
      <c r="AP1056" s="221"/>
      <c r="AQ1056" s="221"/>
      <c r="AR1056" s="221"/>
      <c r="AS1056" s="221"/>
      <c r="AT1056" s="221"/>
      <c r="AU1056" s="221"/>
      <c r="AV1056" s="221"/>
      <c r="AW1056" s="221"/>
      <c r="AX1056" s="221"/>
      <c r="AY1056" s="221"/>
      <c r="AZ1056" s="221"/>
      <c r="BA1056" s="221"/>
      <c r="BB1056" s="221"/>
      <c r="BC1056" s="221"/>
      <c r="BD1056" s="221"/>
      <c r="BE1056" s="221"/>
      <c r="BF1056" s="221"/>
      <c r="BG1056" s="221"/>
      <c r="BH1056" s="221"/>
      <c r="BI1056" s="221"/>
      <c r="BJ1056" s="221"/>
      <c r="BK1056" s="221"/>
      <c r="BL1056" s="221"/>
      <c r="BM1056" s="221"/>
      <c r="BN1056" s="221"/>
      <c r="BO1056" s="221"/>
      <c r="BP1056" s="221"/>
      <c r="BQ1056" s="222"/>
      <c r="BR1056" s="182">
        <v>0</v>
      </c>
      <c r="BS1056" s="183"/>
      <c r="BT1056" s="183"/>
      <c r="BU1056" s="183"/>
      <c r="BV1056" s="184"/>
      <c r="BW1056" s="1"/>
      <c r="BX1056" s="1"/>
      <c r="BY1056" s="1"/>
      <c r="BZ1056" s="2"/>
    </row>
    <row r="1057" spans="1:79" ht="18.75" customHeight="1">
      <c r="A1057" s="85">
        <v>0</v>
      </c>
      <c r="B1057" s="86"/>
      <c r="C1057" s="178" t="s">
        <v>281</v>
      </c>
      <c r="D1057" s="178"/>
      <c r="E1057" s="178"/>
      <c r="F1057" s="178"/>
      <c r="G1057" s="178"/>
      <c r="H1057" s="178"/>
      <c r="I1057" s="178"/>
      <c r="J1057" s="179" t="s">
        <v>98</v>
      </c>
      <c r="K1057" s="179"/>
      <c r="L1057" s="179"/>
      <c r="M1057" s="179"/>
      <c r="N1057" s="179"/>
      <c r="O1057" s="128"/>
      <c r="P1057" s="221"/>
      <c r="Q1057" s="221"/>
      <c r="R1057" s="221"/>
      <c r="S1057" s="221"/>
      <c r="T1057" s="221"/>
      <c r="U1057" s="221"/>
      <c r="V1057" s="221"/>
      <c r="W1057" s="221"/>
      <c r="X1057" s="221"/>
      <c r="Y1057" s="221"/>
      <c r="Z1057" s="221"/>
      <c r="AA1057" s="221"/>
      <c r="AB1057" s="221"/>
      <c r="AC1057" s="221"/>
      <c r="AD1057" s="221"/>
      <c r="AE1057" s="221"/>
      <c r="AF1057" s="221"/>
      <c r="AG1057" s="221"/>
      <c r="AH1057" s="221"/>
      <c r="AI1057" s="221"/>
      <c r="AJ1057" s="221"/>
      <c r="AK1057" s="221"/>
      <c r="AL1057" s="221"/>
      <c r="AM1057" s="221"/>
      <c r="AN1057" s="221"/>
      <c r="AO1057" s="221"/>
      <c r="AP1057" s="221"/>
      <c r="AQ1057" s="221"/>
      <c r="AR1057" s="221"/>
      <c r="AS1057" s="221"/>
      <c r="AT1057" s="221"/>
      <c r="AU1057" s="221"/>
      <c r="AV1057" s="221"/>
      <c r="AW1057" s="221"/>
      <c r="AX1057" s="221"/>
      <c r="AY1057" s="221"/>
      <c r="AZ1057" s="221"/>
      <c r="BA1057" s="221"/>
      <c r="BB1057" s="221"/>
      <c r="BC1057" s="221"/>
      <c r="BD1057" s="221"/>
      <c r="BE1057" s="221"/>
      <c r="BF1057" s="221"/>
      <c r="BG1057" s="221"/>
      <c r="BH1057" s="221"/>
      <c r="BI1057" s="221"/>
      <c r="BJ1057" s="221"/>
      <c r="BK1057" s="221"/>
      <c r="BL1057" s="221"/>
      <c r="BM1057" s="221"/>
      <c r="BN1057" s="221"/>
      <c r="BO1057" s="221"/>
      <c r="BP1057" s="221"/>
      <c r="BQ1057" s="222"/>
      <c r="BR1057" s="151"/>
      <c r="BS1057" s="151"/>
      <c r="BT1057" s="151"/>
      <c r="BU1057" s="151"/>
      <c r="BV1057" s="151"/>
      <c r="BW1057" s="1"/>
      <c r="BX1057" s="1"/>
      <c r="BY1057" s="1"/>
      <c r="BZ1057" s="2"/>
    </row>
    <row r="1058" spans="1:79" ht="38.25" customHeight="1">
      <c r="A1058" s="185" t="s">
        <v>571</v>
      </c>
      <c r="B1058" s="125"/>
      <c r="C1058" s="186" t="s">
        <v>317</v>
      </c>
      <c r="D1058" s="186"/>
      <c r="E1058" s="186"/>
      <c r="F1058" s="186"/>
      <c r="G1058" s="186"/>
      <c r="H1058" s="186"/>
      <c r="I1058" s="186"/>
      <c r="J1058" s="187" t="s">
        <v>100</v>
      </c>
      <c r="K1058" s="187"/>
      <c r="L1058" s="187"/>
      <c r="M1058" s="187"/>
      <c r="N1058" s="187"/>
      <c r="O1058" s="229" t="s">
        <v>93</v>
      </c>
      <c r="P1058" s="230"/>
      <c r="Q1058" s="230"/>
      <c r="R1058" s="230"/>
      <c r="S1058" s="230"/>
      <c r="T1058" s="230"/>
      <c r="U1058" s="230"/>
      <c r="V1058" s="230"/>
      <c r="W1058" s="230"/>
      <c r="X1058" s="230"/>
      <c r="Y1058" s="230"/>
      <c r="Z1058" s="230"/>
      <c r="AA1058" s="230"/>
      <c r="AB1058" s="230"/>
      <c r="AC1058" s="230"/>
      <c r="AD1058" s="230"/>
      <c r="AE1058" s="230"/>
      <c r="AF1058" s="230"/>
      <c r="AG1058" s="230"/>
      <c r="AH1058" s="230"/>
      <c r="AI1058" s="230"/>
      <c r="AJ1058" s="230"/>
      <c r="AK1058" s="230"/>
      <c r="AL1058" s="230"/>
      <c r="AM1058" s="230"/>
      <c r="AN1058" s="230"/>
      <c r="AO1058" s="230"/>
      <c r="AP1058" s="230"/>
      <c r="AQ1058" s="230"/>
      <c r="AR1058" s="230"/>
      <c r="AS1058" s="230"/>
      <c r="AT1058" s="230"/>
      <c r="AU1058" s="230"/>
      <c r="AV1058" s="230"/>
      <c r="AW1058" s="230"/>
      <c r="AX1058" s="230"/>
      <c r="AY1058" s="230"/>
      <c r="AZ1058" s="230"/>
      <c r="BA1058" s="230"/>
      <c r="BB1058" s="230"/>
      <c r="BC1058" s="230"/>
      <c r="BD1058" s="230"/>
      <c r="BE1058" s="230"/>
      <c r="BF1058" s="230"/>
      <c r="BG1058" s="230"/>
      <c r="BH1058" s="230"/>
      <c r="BI1058" s="230"/>
      <c r="BJ1058" s="230"/>
      <c r="BK1058" s="230"/>
      <c r="BL1058" s="230"/>
      <c r="BM1058" s="230"/>
      <c r="BN1058" s="230"/>
      <c r="BO1058" s="230"/>
      <c r="BP1058" s="230"/>
      <c r="BQ1058" s="231"/>
      <c r="BR1058" s="182">
        <v>-134.03999999997905</v>
      </c>
      <c r="BS1058" s="183"/>
      <c r="BT1058" s="183"/>
      <c r="BU1058" s="183"/>
      <c r="BV1058" s="184"/>
      <c r="BW1058" s="1"/>
      <c r="BX1058" s="1"/>
      <c r="BY1058" s="1"/>
      <c r="BZ1058" s="2"/>
    </row>
    <row r="1059" spans="1:79" ht="18.75" hidden="1" customHeight="1">
      <c r="A1059" s="85">
        <v>0</v>
      </c>
      <c r="B1059" s="86"/>
      <c r="C1059" s="178" t="s">
        <v>360</v>
      </c>
      <c r="D1059" s="178"/>
      <c r="E1059" s="178"/>
      <c r="F1059" s="178"/>
      <c r="G1059" s="178"/>
      <c r="H1059" s="178"/>
      <c r="I1059" s="178"/>
      <c r="J1059" s="179" t="s">
        <v>98</v>
      </c>
      <c r="K1059" s="179"/>
      <c r="L1059" s="179"/>
      <c r="M1059" s="179"/>
      <c r="N1059" s="179"/>
      <c r="O1059" s="128"/>
      <c r="P1059" s="221"/>
      <c r="Q1059" s="221"/>
      <c r="R1059" s="221"/>
      <c r="S1059" s="221"/>
      <c r="T1059" s="221"/>
      <c r="U1059" s="221"/>
      <c r="V1059" s="221"/>
      <c r="W1059" s="221"/>
      <c r="X1059" s="221"/>
      <c r="Y1059" s="221"/>
      <c r="Z1059" s="221"/>
      <c r="AA1059" s="221"/>
      <c r="AB1059" s="221"/>
      <c r="AC1059" s="221"/>
      <c r="AD1059" s="221"/>
      <c r="AE1059" s="221"/>
      <c r="AF1059" s="221"/>
      <c r="AG1059" s="221"/>
      <c r="AH1059" s="221"/>
      <c r="AI1059" s="221"/>
      <c r="AJ1059" s="221"/>
      <c r="AK1059" s="221"/>
      <c r="AL1059" s="221"/>
      <c r="AM1059" s="221"/>
      <c r="AN1059" s="221"/>
      <c r="AO1059" s="221"/>
      <c r="AP1059" s="221"/>
      <c r="AQ1059" s="221"/>
      <c r="AR1059" s="221"/>
      <c r="AS1059" s="221"/>
      <c r="AT1059" s="221"/>
      <c r="AU1059" s="221"/>
      <c r="AV1059" s="221"/>
      <c r="AW1059" s="221"/>
      <c r="AX1059" s="221"/>
      <c r="AY1059" s="221"/>
      <c r="AZ1059" s="221"/>
      <c r="BA1059" s="221"/>
      <c r="BB1059" s="221"/>
      <c r="BC1059" s="221"/>
      <c r="BD1059" s="221"/>
      <c r="BE1059" s="221"/>
      <c r="BF1059" s="221"/>
      <c r="BG1059" s="221"/>
      <c r="BH1059" s="221"/>
      <c r="BI1059" s="221"/>
      <c r="BJ1059" s="221"/>
      <c r="BK1059" s="221"/>
      <c r="BL1059" s="221"/>
      <c r="BM1059" s="221"/>
      <c r="BN1059" s="221"/>
      <c r="BO1059" s="221"/>
      <c r="BP1059" s="221"/>
      <c r="BQ1059" s="222"/>
      <c r="BR1059" s="151"/>
      <c r="BS1059" s="151"/>
      <c r="BT1059" s="151"/>
      <c r="BU1059" s="151"/>
      <c r="BV1059" s="151"/>
      <c r="BW1059" s="1"/>
      <c r="BX1059" s="1"/>
      <c r="BY1059" s="1"/>
      <c r="BZ1059" s="2"/>
    </row>
    <row r="1060" spans="1:79" ht="38.25" hidden="1" customHeight="1">
      <c r="A1060" s="185">
        <v>20</v>
      </c>
      <c r="B1060" s="125"/>
      <c r="C1060" s="186" t="s">
        <v>383</v>
      </c>
      <c r="D1060" s="186"/>
      <c r="E1060" s="186"/>
      <c r="F1060" s="186"/>
      <c r="G1060" s="186"/>
      <c r="H1060" s="186"/>
      <c r="I1060" s="186"/>
      <c r="J1060" s="187" t="s">
        <v>362</v>
      </c>
      <c r="K1060" s="187"/>
      <c r="L1060" s="187"/>
      <c r="M1060" s="187"/>
      <c r="N1060" s="187"/>
      <c r="O1060" s="128"/>
      <c r="P1060" s="221"/>
      <c r="Q1060" s="221"/>
      <c r="R1060" s="221"/>
      <c r="S1060" s="221"/>
      <c r="T1060" s="221"/>
      <c r="U1060" s="221"/>
      <c r="V1060" s="221"/>
      <c r="W1060" s="221"/>
      <c r="X1060" s="221"/>
      <c r="Y1060" s="221"/>
      <c r="Z1060" s="221"/>
      <c r="AA1060" s="221"/>
      <c r="AB1060" s="221"/>
      <c r="AC1060" s="221"/>
      <c r="AD1060" s="221"/>
      <c r="AE1060" s="221"/>
      <c r="AF1060" s="221"/>
      <c r="AG1060" s="221"/>
      <c r="AH1060" s="221"/>
      <c r="AI1060" s="221"/>
      <c r="AJ1060" s="221"/>
      <c r="AK1060" s="221"/>
      <c r="AL1060" s="221"/>
      <c r="AM1060" s="221"/>
      <c r="AN1060" s="221"/>
      <c r="AO1060" s="221"/>
      <c r="AP1060" s="221"/>
      <c r="AQ1060" s="221"/>
      <c r="AR1060" s="221"/>
      <c r="AS1060" s="221"/>
      <c r="AT1060" s="221"/>
      <c r="AU1060" s="221"/>
      <c r="AV1060" s="221"/>
      <c r="AW1060" s="221"/>
      <c r="AX1060" s="221"/>
      <c r="AY1060" s="221"/>
      <c r="AZ1060" s="221"/>
      <c r="BA1060" s="221"/>
      <c r="BB1060" s="221"/>
      <c r="BC1060" s="221"/>
      <c r="BD1060" s="221"/>
      <c r="BE1060" s="221"/>
      <c r="BF1060" s="221"/>
      <c r="BG1060" s="221"/>
      <c r="BH1060" s="221"/>
      <c r="BI1060" s="221"/>
      <c r="BJ1060" s="221"/>
      <c r="BK1060" s="221"/>
      <c r="BL1060" s="221"/>
      <c r="BM1060" s="221"/>
      <c r="BN1060" s="221"/>
      <c r="BO1060" s="221"/>
      <c r="BP1060" s="221"/>
      <c r="BQ1060" s="222"/>
      <c r="BR1060" s="182">
        <v>0</v>
      </c>
      <c r="BS1060" s="183"/>
      <c r="BT1060" s="183"/>
      <c r="BU1060" s="183"/>
      <c r="BV1060" s="184"/>
      <c r="BW1060" s="1"/>
      <c r="BX1060" s="1"/>
      <c r="BY1060" s="1"/>
      <c r="BZ1060" s="2"/>
    </row>
    <row r="1061" spans="1:79" s="6" customFormat="1" ht="63" hidden="1" customHeight="1">
      <c r="A1061" s="85">
        <v>0</v>
      </c>
      <c r="B1061" s="86"/>
      <c r="C1061" s="178" t="s">
        <v>481</v>
      </c>
      <c r="D1061" s="178"/>
      <c r="E1061" s="178"/>
      <c r="F1061" s="178"/>
      <c r="G1061" s="178"/>
      <c r="H1061" s="178"/>
      <c r="I1061" s="178"/>
      <c r="J1061" s="179" t="s">
        <v>98</v>
      </c>
      <c r="K1061" s="179"/>
      <c r="L1061" s="179"/>
      <c r="M1061" s="179"/>
      <c r="N1061" s="179"/>
      <c r="O1061" s="128"/>
      <c r="P1061" s="221"/>
      <c r="Q1061" s="221"/>
      <c r="R1061" s="221"/>
      <c r="S1061" s="221"/>
      <c r="T1061" s="221"/>
      <c r="U1061" s="221"/>
      <c r="V1061" s="221"/>
      <c r="W1061" s="221"/>
      <c r="X1061" s="221"/>
      <c r="Y1061" s="221"/>
      <c r="Z1061" s="221"/>
      <c r="AA1061" s="221"/>
      <c r="AB1061" s="221"/>
      <c r="AC1061" s="221"/>
      <c r="AD1061" s="221"/>
      <c r="AE1061" s="221"/>
      <c r="AF1061" s="221"/>
      <c r="AG1061" s="221"/>
      <c r="AH1061" s="221"/>
      <c r="AI1061" s="221"/>
      <c r="AJ1061" s="221"/>
      <c r="AK1061" s="221"/>
      <c r="AL1061" s="221"/>
      <c r="AM1061" s="221"/>
      <c r="AN1061" s="221"/>
      <c r="AO1061" s="221"/>
      <c r="AP1061" s="221"/>
      <c r="AQ1061" s="221"/>
      <c r="AR1061" s="221"/>
      <c r="AS1061" s="221"/>
      <c r="AT1061" s="221"/>
      <c r="AU1061" s="221"/>
      <c r="AV1061" s="221"/>
      <c r="AW1061" s="221"/>
      <c r="AX1061" s="221"/>
      <c r="AY1061" s="221"/>
      <c r="AZ1061" s="221"/>
      <c r="BA1061" s="221"/>
      <c r="BB1061" s="221"/>
      <c r="BC1061" s="221"/>
      <c r="BD1061" s="221"/>
      <c r="BE1061" s="221"/>
      <c r="BF1061" s="221"/>
      <c r="BG1061" s="221"/>
      <c r="BH1061" s="221"/>
      <c r="BI1061" s="221"/>
      <c r="BJ1061" s="221"/>
      <c r="BK1061" s="221"/>
      <c r="BL1061" s="221"/>
      <c r="BM1061" s="221"/>
      <c r="BN1061" s="221"/>
      <c r="BO1061" s="221"/>
      <c r="BP1061" s="221"/>
      <c r="BQ1061" s="222"/>
      <c r="BR1061" s="151"/>
      <c r="BS1061" s="151"/>
      <c r="BT1061" s="151"/>
      <c r="BU1061" s="151"/>
      <c r="BV1061" s="151"/>
      <c r="BW1061" s="4"/>
      <c r="BX1061" s="4"/>
      <c r="BY1061" s="4"/>
      <c r="BZ1061" s="5"/>
      <c r="CA1061" s="6" t="s">
        <v>24</v>
      </c>
    </row>
    <row r="1062" spans="1:79" s="6" customFormat="1" ht="18.75" hidden="1" customHeight="1">
      <c r="A1062" s="85">
        <v>0</v>
      </c>
      <c r="B1062" s="86"/>
      <c r="C1062" s="178" t="s">
        <v>97</v>
      </c>
      <c r="D1062" s="178"/>
      <c r="E1062" s="178"/>
      <c r="F1062" s="178"/>
      <c r="G1062" s="178"/>
      <c r="H1062" s="178"/>
      <c r="I1062" s="178"/>
      <c r="J1062" s="179" t="s">
        <v>98</v>
      </c>
      <c r="K1062" s="179"/>
      <c r="L1062" s="179"/>
      <c r="M1062" s="179"/>
      <c r="N1062" s="179"/>
      <c r="O1062" s="128"/>
      <c r="P1062" s="221"/>
      <c r="Q1062" s="221"/>
      <c r="R1062" s="221"/>
      <c r="S1062" s="221"/>
      <c r="T1062" s="221"/>
      <c r="U1062" s="221"/>
      <c r="V1062" s="221"/>
      <c r="W1062" s="221"/>
      <c r="X1062" s="221"/>
      <c r="Y1062" s="221"/>
      <c r="Z1062" s="221"/>
      <c r="AA1062" s="221"/>
      <c r="AB1062" s="221"/>
      <c r="AC1062" s="221"/>
      <c r="AD1062" s="221"/>
      <c r="AE1062" s="221"/>
      <c r="AF1062" s="221"/>
      <c r="AG1062" s="221"/>
      <c r="AH1062" s="221"/>
      <c r="AI1062" s="221"/>
      <c r="AJ1062" s="221"/>
      <c r="AK1062" s="221"/>
      <c r="AL1062" s="221"/>
      <c r="AM1062" s="221"/>
      <c r="AN1062" s="221"/>
      <c r="AO1062" s="221"/>
      <c r="AP1062" s="221"/>
      <c r="AQ1062" s="221"/>
      <c r="AR1062" s="221"/>
      <c r="AS1062" s="221"/>
      <c r="AT1062" s="221"/>
      <c r="AU1062" s="221"/>
      <c r="AV1062" s="221"/>
      <c r="AW1062" s="221"/>
      <c r="AX1062" s="221"/>
      <c r="AY1062" s="221"/>
      <c r="AZ1062" s="221"/>
      <c r="BA1062" s="221"/>
      <c r="BB1062" s="221"/>
      <c r="BC1062" s="221"/>
      <c r="BD1062" s="221"/>
      <c r="BE1062" s="221"/>
      <c r="BF1062" s="221"/>
      <c r="BG1062" s="221"/>
      <c r="BH1062" s="221"/>
      <c r="BI1062" s="221"/>
      <c r="BJ1062" s="221"/>
      <c r="BK1062" s="221"/>
      <c r="BL1062" s="221"/>
      <c r="BM1062" s="221"/>
      <c r="BN1062" s="221"/>
      <c r="BO1062" s="221"/>
      <c r="BP1062" s="221"/>
      <c r="BQ1062" s="222"/>
      <c r="BR1062" s="151"/>
      <c r="BS1062" s="151"/>
      <c r="BT1062" s="151"/>
      <c r="BU1062" s="151"/>
      <c r="BV1062" s="151"/>
      <c r="BW1062" s="4"/>
      <c r="BX1062" s="4"/>
      <c r="BY1062" s="4"/>
      <c r="BZ1062" s="5"/>
      <c r="CA1062" s="6" t="s">
        <v>24</v>
      </c>
    </row>
    <row r="1063" spans="1:79" ht="39.950000000000003" hidden="1" customHeight="1">
      <c r="A1063" s="185">
        <v>21</v>
      </c>
      <c r="B1063" s="125"/>
      <c r="C1063" s="186" t="s">
        <v>130</v>
      </c>
      <c r="D1063" s="186"/>
      <c r="E1063" s="186"/>
      <c r="F1063" s="186"/>
      <c r="G1063" s="186"/>
      <c r="H1063" s="186"/>
      <c r="I1063" s="186"/>
      <c r="J1063" s="187" t="s">
        <v>100</v>
      </c>
      <c r="K1063" s="187"/>
      <c r="L1063" s="187"/>
      <c r="M1063" s="187"/>
      <c r="N1063" s="187"/>
      <c r="O1063" s="128"/>
      <c r="P1063" s="221"/>
      <c r="Q1063" s="221"/>
      <c r="R1063" s="221"/>
      <c r="S1063" s="221"/>
      <c r="T1063" s="221"/>
      <c r="U1063" s="221"/>
      <c r="V1063" s="221"/>
      <c r="W1063" s="221"/>
      <c r="X1063" s="221"/>
      <c r="Y1063" s="221"/>
      <c r="Z1063" s="221"/>
      <c r="AA1063" s="221"/>
      <c r="AB1063" s="221"/>
      <c r="AC1063" s="221"/>
      <c r="AD1063" s="221"/>
      <c r="AE1063" s="221"/>
      <c r="AF1063" s="221"/>
      <c r="AG1063" s="221"/>
      <c r="AH1063" s="221"/>
      <c r="AI1063" s="221"/>
      <c r="AJ1063" s="221"/>
      <c r="AK1063" s="221"/>
      <c r="AL1063" s="221"/>
      <c r="AM1063" s="221"/>
      <c r="AN1063" s="221"/>
      <c r="AO1063" s="221"/>
      <c r="AP1063" s="221"/>
      <c r="AQ1063" s="221"/>
      <c r="AR1063" s="221"/>
      <c r="AS1063" s="221"/>
      <c r="AT1063" s="221"/>
      <c r="AU1063" s="221"/>
      <c r="AV1063" s="221"/>
      <c r="AW1063" s="221"/>
      <c r="AX1063" s="221"/>
      <c r="AY1063" s="221"/>
      <c r="AZ1063" s="221"/>
      <c r="BA1063" s="221"/>
      <c r="BB1063" s="221"/>
      <c r="BC1063" s="221"/>
      <c r="BD1063" s="221"/>
      <c r="BE1063" s="221"/>
      <c r="BF1063" s="221"/>
      <c r="BG1063" s="221"/>
      <c r="BH1063" s="221"/>
      <c r="BI1063" s="221"/>
      <c r="BJ1063" s="221"/>
      <c r="BK1063" s="221"/>
      <c r="BL1063" s="221"/>
      <c r="BM1063" s="221"/>
      <c r="BN1063" s="221"/>
      <c r="BO1063" s="221"/>
      <c r="BP1063" s="221"/>
      <c r="BQ1063" s="222"/>
      <c r="BR1063" s="182">
        <v>0</v>
      </c>
      <c r="BS1063" s="183"/>
      <c r="BT1063" s="183"/>
      <c r="BU1063" s="183"/>
      <c r="BV1063" s="184"/>
      <c r="BW1063" s="1"/>
      <c r="BX1063" s="1"/>
      <c r="BY1063" s="1"/>
      <c r="BZ1063" s="2"/>
    </row>
    <row r="1064" spans="1:79" ht="18.75" hidden="1" customHeight="1">
      <c r="A1064" s="85">
        <v>0</v>
      </c>
      <c r="B1064" s="86"/>
      <c r="C1064" s="178" t="s">
        <v>198</v>
      </c>
      <c r="D1064" s="178"/>
      <c r="E1064" s="178"/>
      <c r="F1064" s="178"/>
      <c r="G1064" s="178"/>
      <c r="H1064" s="178"/>
      <c r="I1064" s="178"/>
      <c r="J1064" s="179" t="s">
        <v>98</v>
      </c>
      <c r="K1064" s="179"/>
      <c r="L1064" s="179"/>
      <c r="M1064" s="179"/>
      <c r="N1064" s="179"/>
      <c r="O1064" s="128"/>
      <c r="P1064" s="221"/>
      <c r="Q1064" s="221"/>
      <c r="R1064" s="221"/>
      <c r="S1064" s="221"/>
      <c r="T1064" s="221"/>
      <c r="U1064" s="221"/>
      <c r="V1064" s="221"/>
      <c r="W1064" s="221"/>
      <c r="X1064" s="221"/>
      <c r="Y1064" s="221"/>
      <c r="Z1064" s="221"/>
      <c r="AA1064" s="221"/>
      <c r="AB1064" s="221"/>
      <c r="AC1064" s="221"/>
      <c r="AD1064" s="221"/>
      <c r="AE1064" s="221"/>
      <c r="AF1064" s="221"/>
      <c r="AG1064" s="221"/>
      <c r="AH1064" s="221"/>
      <c r="AI1064" s="221"/>
      <c r="AJ1064" s="221"/>
      <c r="AK1064" s="221"/>
      <c r="AL1064" s="221"/>
      <c r="AM1064" s="221"/>
      <c r="AN1064" s="221"/>
      <c r="AO1064" s="221"/>
      <c r="AP1064" s="221"/>
      <c r="AQ1064" s="221"/>
      <c r="AR1064" s="221"/>
      <c r="AS1064" s="221"/>
      <c r="AT1064" s="221"/>
      <c r="AU1064" s="221"/>
      <c r="AV1064" s="221"/>
      <c r="AW1064" s="221"/>
      <c r="AX1064" s="221"/>
      <c r="AY1064" s="221"/>
      <c r="AZ1064" s="221"/>
      <c r="BA1064" s="221"/>
      <c r="BB1064" s="221"/>
      <c r="BC1064" s="221"/>
      <c r="BD1064" s="221"/>
      <c r="BE1064" s="221"/>
      <c r="BF1064" s="221"/>
      <c r="BG1064" s="221"/>
      <c r="BH1064" s="221"/>
      <c r="BI1064" s="221"/>
      <c r="BJ1064" s="221"/>
      <c r="BK1064" s="221"/>
      <c r="BL1064" s="221"/>
      <c r="BM1064" s="221"/>
      <c r="BN1064" s="221"/>
      <c r="BO1064" s="221"/>
      <c r="BP1064" s="221"/>
      <c r="BQ1064" s="222"/>
      <c r="BR1064" s="151"/>
      <c r="BS1064" s="151"/>
      <c r="BT1064" s="151"/>
      <c r="BU1064" s="151"/>
      <c r="BV1064" s="151"/>
      <c r="BW1064" s="1"/>
      <c r="BX1064" s="1"/>
      <c r="BY1064" s="1"/>
      <c r="BZ1064" s="2"/>
    </row>
    <row r="1065" spans="1:79" ht="40.5" hidden="1" customHeight="1">
      <c r="A1065" s="185">
        <v>21</v>
      </c>
      <c r="B1065" s="125"/>
      <c r="C1065" s="186" t="s">
        <v>482</v>
      </c>
      <c r="D1065" s="186"/>
      <c r="E1065" s="186"/>
      <c r="F1065" s="186"/>
      <c r="G1065" s="186"/>
      <c r="H1065" s="186"/>
      <c r="I1065" s="186"/>
      <c r="J1065" s="187" t="s">
        <v>206</v>
      </c>
      <c r="K1065" s="187"/>
      <c r="L1065" s="187"/>
      <c r="M1065" s="187"/>
      <c r="N1065" s="187"/>
      <c r="O1065" s="128"/>
      <c r="P1065" s="221"/>
      <c r="Q1065" s="221"/>
      <c r="R1065" s="221"/>
      <c r="S1065" s="221"/>
      <c r="T1065" s="221"/>
      <c r="U1065" s="221"/>
      <c r="V1065" s="221"/>
      <c r="W1065" s="221"/>
      <c r="X1065" s="221"/>
      <c r="Y1065" s="221"/>
      <c r="Z1065" s="221"/>
      <c r="AA1065" s="221"/>
      <c r="AB1065" s="221"/>
      <c r="AC1065" s="221"/>
      <c r="AD1065" s="221"/>
      <c r="AE1065" s="221"/>
      <c r="AF1065" s="221"/>
      <c r="AG1065" s="221"/>
      <c r="AH1065" s="221"/>
      <c r="AI1065" s="221"/>
      <c r="AJ1065" s="221"/>
      <c r="AK1065" s="221"/>
      <c r="AL1065" s="221"/>
      <c r="AM1065" s="221"/>
      <c r="AN1065" s="221"/>
      <c r="AO1065" s="221"/>
      <c r="AP1065" s="221"/>
      <c r="AQ1065" s="221"/>
      <c r="AR1065" s="221"/>
      <c r="AS1065" s="221"/>
      <c r="AT1065" s="221"/>
      <c r="AU1065" s="221"/>
      <c r="AV1065" s="221"/>
      <c r="AW1065" s="221"/>
      <c r="AX1065" s="221"/>
      <c r="AY1065" s="221"/>
      <c r="AZ1065" s="221"/>
      <c r="BA1065" s="221"/>
      <c r="BB1065" s="221"/>
      <c r="BC1065" s="221"/>
      <c r="BD1065" s="221"/>
      <c r="BE1065" s="221"/>
      <c r="BF1065" s="221"/>
      <c r="BG1065" s="221"/>
      <c r="BH1065" s="221"/>
      <c r="BI1065" s="221"/>
      <c r="BJ1065" s="221"/>
      <c r="BK1065" s="221"/>
      <c r="BL1065" s="221"/>
      <c r="BM1065" s="221"/>
      <c r="BN1065" s="221"/>
      <c r="BO1065" s="221"/>
      <c r="BP1065" s="221"/>
      <c r="BQ1065" s="222"/>
      <c r="BR1065" s="182">
        <v>0</v>
      </c>
      <c r="BS1065" s="183"/>
      <c r="BT1065" s="183"/>
      <c r="BU1065" s="183"/>
      <c r="BV1065" s="184"/>
      <c r="BW1065" s="1"/>
      <c r="BX1065" s="1"/>
      <c r="BY1065" s="1"/>
      <c r="BZ1065" s="2"/>
    </row>
    <row r="1066" spans="1:79" ht="18.75" hidden="1" customHeight="1">
      <c r="A1066" s="85">
        <v>0</v>
      </c>
      <c r="B1066" s="86"/>
      <c r="C1066" s="178" t="s">
        <v>281</v>
      </c>
      <c r="D1066" s="178"/>
      <c r="E1066" s="178"/>
      <c r="F1066" s="178"/>
      <c r="G1066" s="178"/>
      <c r="H1066" s="178"/>
      <c r="I1066" s="178"/>
      <c r="J1066" s="179" t="s">
        <v>98</v>
      </c>
      <c r="K1066" s="179"/>
      <c r="L1066" s="179"/>
      <c r="M1066" s="179"/>
      <c r="N1066" s="179"/>
      <c r="O1066" s="128"/>
      <c r="P1066" s="221"/>
      <c r="Q1066" s="221"/>
      <c r="R1066" s="221"/>
      <c r="S1066" s="221"/>
      <c r="T1066" s="221"/>
      <c r="U1066" s="221"/>
      <c r="V1066" s="221"/>
      <c r="W1066" s="221"/>
      <c r="X1066" s="221"/>
      <c r="Y1066" s="221"/>
      <c r="Z1066" s="221"/>
      <c r="AA1066" s="221"/>
      <c r="AB1066" s="221"/>
      <c r="AC1066" s="221"/>
      <c r="AD1066" s="221"/>
      <c r="AE1066" s="221"/>
      <c r="AF1066" s="221"/>
      <c r="AG1066" s="221"/>
      <c r="AH1066" s="221"/>
      <c r="AI1066" s="221"/>
      <c r="AJ1066" s="221"/>
      <c r="AK1066" s="221"/>
      <c r="AL1066" s="221"/>
      <c r="AM1066" s="221"/>
      <c r="AN1066" s="221"/>
      <c r="AO1066" s="221"/>
      <c r="AP1066" s="221"/>
      <c r="AQ1066" s="221"/>
      <c r="AR1066" s="221"/>
      <c r="AS1066" s="221"/>
      <c r="AT1066" s="221"/>
      <c r="AU1066" s="221"/>
      <c r="AV1066" s="221"/>
      <c r="AW1066" s="221"/>
      <c r="AX1066" s="221"/>
      <c r="AY1066" s="221"/>
      <c r="AZ1066" s="221"/>
      <c r="BA1066" s="221"/>
      <c r="BB1066" s="221"/>
      <c r="BC1066" s="221"/>
      <c r="BD1066" s="221"/>
      <c r="BE1066" s="221"/>
      <c r="BF1066" s="221"/>
      <c r="BG1066" s="221"/>
      <c r="BH1066" s="221"/>
      <c r="BI1066" s="221"/>
      <c r="BJ1066" s="221"/>
      <c r="BK1066" s="221"/>
      <c r="BL1066" s="221"/>
      <c r="BM1066" s="221"/>
      <c r="BN1066" s="221"/>
      <c r="BO1066" s="221"/>
      <c r="BP1066" s="221"/>
      <c r="BQ1066" s="222"/>
      <c r="BR1066" s="151"/>
      <c r="BS1066" s="151"/>
      <c r="BT1066" s="151"/>
      <c r="BU1066" s="151"/>
      <c r="BV1066" s="151"/>
      <c r="BW1066" s="1"/>
      <c r="BX1066" s="1"/>
      <c r="BY1066" s="1"/>
      <c r="BZ1066" s="2"/>
    </row>
    <row r="1067" spans="1:79" ht="35.450000000000003" hidden="1" customHeight="1">
      <c r="A1067" s="185">
        <v>21</v>
      </c>
      <c r="B1067" s="125"/>
      <c r="C1067" s="186" t="s">
        <v>483</v>
      </c>
      <c r="D1067" s="186"/>
      <c r="E1067" s="186"/>
      <c r="F1067" s="186"/>
      <c r="G1067" s="186"/>
      <c r="H1067" s="186"/>
      <c r="I1067" s="186"/>
      <c r="J1067" s="187" t="s">
        <v>100</v>
      </c>
      <c r="K1067" s="187"/>
      <c r="L1067" s="187"/>
      <c r="M1067" s="187"/>
      <c r="N1067" s="187"/>
      <c r="O1067" s="128"/>
      <c r="P1067" s="221"/>
      <c r="Q1067" s="221"/>
      <c r="R1067" s="221"/>
      <c r="S1067" s="221"/>
      <c r="T1067" s="221"/>
      <c r="U1067" s="221"/>
      <c r="V1067" s="221"/>
      <c r="W1067" s="221"/>
      <c r="X1067" s="221"/>
      <c r="Y1067" s="221"/>
      <c r="Z1067" s="221"/>
      <c r="AA1067" s="221"/>
      <c r="AB1067" s="221"/>
      <c r="AC1067" s="221"/>
      <c r="AD1067" s="221"/>
      <c r="AE1067" s="221"/>
      <c r="AF1067" s="221"/>
      <c r="AG1067" s="221"/>
      <c r="AH1067" s="221"/>
      <c r="AI1067" s="221"/>
      <c r="AJ1067" s="221"/>
      <c r="AK1067" s="221"/>
      <c r="AL1067" s="221"/>
      <c r="AM1067" s="221"/>
      <c r="AN1067" s="221"/>
      <c r="AO1067" s="221"/>
      <c r="AP1067" s="221"/>
      <c r="AQ1067" s="221"/>
      <c r="AR1067" s="221"/>
      <c r="AS1067" s="221"/>
      <c r="AT1067" s="221"/>
      <c r="AU1067" s="221"/>
      <c r="AV1067" s="221"/>
      <c r="AW1067" s="221"/>
      <c r="AX1067" s="221"/>
      <c r="AY1067" s="221"/>
      <c r="AZ1067" s="221"/>
      <c r="BA1067" s="221"/>
      <c r="BB1067" s="221"/>
      <c r="BC1067" s="221"/>
      <c r="BD1067" s="221"/>
      <c r="BE1067" s="221"/>
      <c r="BF1067" s="221"/>
      <c r="BG1067" s="221"/>
      <c r="BH1067" s="221"/>
      <c r="BI1067" s="221"/>
      <c r="BJ1067" s="221"/>
      <c r="BK1067" s="221"/>
      <c r="BL1067" s="221"/>
      <c r="BM1067" s="221"/>
      <c r="BN1067" s="221"/>
      <c r="BO1067" s="221"/>
      <c r="BP1067" s="221"/>
      <c r="BQ1067" s="222"/>
      <c r="BR1067" s="182">
        <v>0</v>
      </c>
      <c r="BS1067" s="183"/>
      <c r="BT1067" s="183"/>
      <c r="BU1067" s="183"/>
      <c r="BV1067" s="184"/>
      <c r="BW1067" s="1"/>
      <c r="BX1067" s="1"/>
      <c r="BY1067" s="1"/>
      <c r="BZ1067" s="2"/>
    </row>
    <row r="1068" spans="1:79" ht="18.75" hidden="1" customHeight="1">
      <c r="A1068" s="85">
        <v>0</v>
      </c>
      <c r="B1068" s="86"/>
      <c r="C1068" s="178" t="s">
        <v>360</v>
      </c>
      <c r="D1068" s="178"/>
      <c r="E1068" s="178"/>
      <c r="F1068" s="178"/>
      <c r="G1068" s="178"/>
      <c r="H1068" s="178"/>
      <c r="I1068" s="178"/>
      <c r="J1068" s="179" t="s">
        <v>98</v>
      </c>
      <c r="K1068" s="179"/>
      <c r="L1068" s="179"/>
      <c r="M1068" s="179"/>
      <c r="N1068" s="179"/>
      <c r="O1068" s="128"/>
      <c r="P1068" s="221"/>
      <c r="Q1068" s="221"/>
      <c r="R1068" s="221"/>
      <c r="S1068" s="221"/>
      <c r="T1068" s="221"/>
      <c r="U1068" s="221"/>
      <c r="V1068" s="221"/>
      <c r="W1068" s="221"/>
      <c r="X1068" s="221"/>
      <c r="Y1068" s="221"/>
      <c r="Z1068" s="221"/>
      <c r="AA1068" s="221"/>
      <c r="AB1068" s="221"/>
      <c r="AC1068" s="221"/>
      <c r="AD1068" s="221"/>
      <c r="AE1068" s="221"/>
      <c r="AF1068" s="221"/>
      <c r="AG1068" s="221"/>
      <c r="AH1068" s="221"/>
      <c r="AI1068" s="221"/>
      <c r="AJ1068" s="221"/>
      <c r="AK1068" s="221"/>
      <c r="AL1068" s="221"/>
      <c r="AM1068" s="221"/>
      <c r="AN1068" s="221"/>
      <c r="AO1068" s="221"/>
      <c r="AP1068" s="221"/>
      <c r="AQ1068" s="221"/>
      <c r="AR1068" s="221"/>
      <c r="AS1068" s="221"/>
      <c r="AT1068" s="221"/>
      <c r="AU1068" s="221"/>
      <c r="AV1068" s="221"/>
      <c r="AW1068" s="221"/>
      <c r="AX1068" s="221"/>
      <c r="AY1068" s="221"/>
      <c r="AZ1068" s="221"/>
      <c r="BA1068" s="221"/>
      <c r="BB1068" s="221"/>
      <c r="BC1068" s="221"/>
      <c r="BD1068" s="221"/>
      <c r="BE1068" s="221"/>
      <c r="BF1068" s="221"/>
      <c r="BG1068" s="221"/>
      <c r="BH1068" s="221"/>
      <c r="BI1068" s="221"/>
      <c r="BJ1068" s="221"/>
      <c r="BK1068" s="221"/>
      <c r="BL1068" s="221"/>
      <c r="BM1068" s="221"/>
      <c r="BN1068" s="221"/>
      <c r="BO1068" s="221"/>
      <c r="BP1068" s="221"/>
      <c r="BQ1068" s="222"/>
      <c r="BR1068" s="151"/>
      <c r="BS1068" s="151"/>
      <c r="BT1068" s="151"/>
      <c r="BU1068" s="151"/>
      <c r="BV1068" s="151"/>
      <c r="BW1068" s="1"/>
      <c r="BX1068" s="1"/>
      <c r="BY1068" s="1"/>
      <c r="BZ1068" s="2"/>
    </row>
    <row r="1069" spans="1:79" ht="59.25" hidden="1" customHeight="1">
      <c r="A1069" s="185">
        <v>21</v>
      </c>
      <c r="B1069" s="125"/>
      <c r="C1069" s="186" t="s">
        <v>384</v>
      </c>
      <c r="D1069" s="186"/>
      <c r="E1069" s="186"/>
      <c r="F1069" s="186"/>
      <c r="G1069" s="186"/>
      <c r="H1069" s="186"/>
      <c r="I1069" s="186"/>
      <c r="J1069" s="187" t="s">
        <v>362</v>
      </c>
      <c r="K1069" s="187"/>
      <c r="L1069" s="187"/>
      <c r="M1069" s="187"/>
      <c r="N1069" s="187"/>
      <c r="O1069" s="128"/>
      <c r="P1069" s="221"/>
      <c r="Q1069" s="221"/>
      <c r="R1069" s="221"/>
      <c r="S1069" s="221"/>
      <c r="T1069" s="221"/>
      <c r="U1069" s="221"/>
      <c r="V1069" s="221"/>
      <c r="W1069" s="221"/>
      <c r="X1069" s="221"/>
      <c r="Y1069" s="221"/>
      <c r="Z1069" s="221"/>
      <c r="AA1069" s="221"/>
      <c r="AB1069" s="221"/>
      <c r="AC1069" s="221"/>
      <c r="AD1069" s="221"/>
      <c r="AE1069" s="221"/>
      <c r="AF1069" s="221"/>
      <c r="AG1069" s="221"/>
      <c r="AH1069" s="221"/>
      <c r="AI1069" s="221"/>
      <c r="AJ1069" s="221"/>
      <c r="AK1069" s="221"/>
      <c r="AL1069" s="221"/>
      <c r="AM1069" s="221"/>
      <c r="AN1069" s="221"/>
      <c r="AO1069" s="221"/>
      <c r="AP1069" s="221"/>
      <c r="AQ1069" s="221"/>
      <c r="AR1069" s="221"/>
      <c r="AS1069" s="221"/>
      <c r="AT1069" s="221"/>
      <c r="AU1069" s="221"/>
      <c r="AV1069" s="221"/>
      <c r="AW1069" s="221"/>
      <c r="AX1069" s="221"/>
      <c r="AY1069" s="221"/>
      <c r="AZ1069" s="221"/>
      <c r="BA1069" s="221"/>
      <c r="BB1069" s="221"/>
      <c r="BC1069" s="221"/>
      <c r="BD1069" s="221"/>
      <c r="BE1069" s="221"/>
      <c r="BF1069" s="221"/>
      <c r="BG1069" s="221"/>
      <c r="BH1069" s="221"/>
      <c r="BI1069" s="221"/>
      <c r="BJ1069" s="221"/>
      <c r="BK1069" s="221"/>
      <c r="BL1069" s="221"/>
      <c r="BM1069" s="221"/>
      <c r="BN1069" s="221"/>
      <c r="BO1069" s="221"/>
      <c r="BP1069" s="221"/>
      <c r="BQ1069" s="222"/>
      <c r="BR1069" s="182">
        <v>0</v>
      </c>
      <c r="BS1069" s="183"/>
      <c r="BT1069" s="183"/>
      <c r="BU1069" s="183"/>
      <c r="BV1069" s="184"/>
      <c r="BW1069" s="1"/>
      <c r="BX1069" s="1"/>
      <c r="BY1069" s="1"/>
      <c r="BZ1069" s="2"/>
    </row>
    <row r="1070" spans="1:79" s="6" customFormat="1" ht="53.25" customHeight="1">
      <c r="A1070" s="85">
        <v>0</v>
      </c>
      <c r="B1070" s="86"/>
      <c r="C1070" s="178" t="s">
        <v>485</v>
      </c>
      <c r="D1070" s="178"/>
      <c r="E1070" s="178"/>
      <c r="F1070" s="178"/>
      <c r="G1070" s="178"/>
      <c r="H1070" s="178"/>
      <c r="I1070" s="178"/>
      <c r="J1070" s="179" t="s">
        <v>98</v>
      </c>
      <c r="K1070" s="179"/>
      <c r="L1070" s="179"/>
      <c r="M1070" s="179"/>
      <c r="N1070" s="179"/>
      <c r="O1070" s="128"/>
      <c r="P1070" s="221"/>
      <c r="Q1070" s="221"/>
      <c r="R1070" s="221"/>
      <c r="S1070" s="221"/>
      <c r="T1070" s="221"/>
      <c r="U1070" s="221"/>
      <c r="V1070" s="221"/>
      <c r="W1070" s="221"/>
      <c r="X1070" s="221"/>
      <c r="Y1070" s="221"/>
      <c r="Z1070" s="221"/>
      <c r="AA1070" s="221"/>
      <c r="AB1070" s="221"/>
      <c r="AC1070" s="221"/>
      <c r="AD1070" s="221"/>
      <c r="AE1070" s="221"/>
      <c r="AF1070" s="221"/>
      <c r="AG1070" s="221"/>
      <c r="AH1070" s="221"/>
      <c r="AI1070" s="221"/>
      <c r="AJ1070" s="221"/>
      <c r="AK1070" s="221"/>
      <c r="AL1070" s="221"/>
      <c r="AM1070" s="221"/>
      <c r="AN1070" s="221"/>
      <c r="AO1070" s="221"/>
      <c r="AP1070" s="221"/>
      <c r="AQ1070" s="221"/>
      <c r="AR1070" s="221"/>
      <c r="AS1070" s="221"/>
      <c r="AT1070" s="221"/>
      <c r="AU1070" s="221"/>
      <c r="AV1070" s="221"/>
      <c r="AW1070" s="221"/>
      <c r="AX1070" s="221"/>
      <c r="AY1070" s="221"/>
      <c r="AZ1070" s="221"/>
      <c r="BA1070" s="221"/>
      <c r="BB1070" s="221"/>
      <c r="BC1070" s="221"/>
      <c r="BD1070" s="221"/>
      <c r="BE1070" s="221"/>
      <c r="BF1070" s="221"/>
      <c r="BG1070" s="221"/>
      <c r="BH1070" s="221"/>
      <c r="BI1070" s="221"/>
      <c r="BJ1070" s="221"/>
      <c r="BK1070" s="221"/>
      <c r="BL1070" s="221"/>
      <c r="BM1070" s="221"/>
      <c r="BN1070" s="221"/>
      <c r="BO1070" s="221"/>
      <c r="BP1070" s="221"/>
      <c r="BQ1070" s="222"/>
      <c r="BR1070" s="151"/>
      <c r="BS1070" s="151"/>
      <c r="BT1070" s="151"/>
      <c r="BU1070" s="151"/>
      <c r="BV1070" s="151"/>
      <c r="BW1070" s="4"/>
      <c r="BX1070" s="4"/>
      <c r="BY1070" s="4"/>
      <c r="BZ1070" s="5"/>
      <c r="CA1070" s="6" t="s">
        <v>24</v>
      </c>
    </row>
    <row r="1071" spans="1:79" s="6" customFormat="1" ht="78.75" customHeight="1">
      <c r="A1071" s="85">
        <v>0</v>
      </c>
      <c r="B1071" s="86"/>
      <c r="C1071" s="178" t="s">
        <v>484</v>
      </c>
      <c r="D1071" s="178"/>
      <c r="E1071" s="178"/>
      <c r="F1071" s="178"/>
      <c r="G1071" s="178"/>
      <c r="H1071" s="178"/>
      <c r="I1071" s="178"/>
      <c r="J1071" s="179" t="s">
        <v>98</v>
      </c>
      <c r="K1071" s="179"/>
      <c r="L1071" s="179"/>
      <c r="M1071" s="179"/>
      <c r="N1071" s="179"/>
      <c r="O1071" s="128"/>
      <c r="P1071" s="221"/>
      <c r="Q1071" s="221"/>
      <c r="R1071" s="221"/>
      <c r="S1071" s="221"/>
      <c r="T1071" s="221"/>
      <c r="U1071" s="221"/>
      <c r="V1071" s="221"/>
      <c r="W1071" s="221"/>
      <c r="X1071" s="221"/>
      <c r="Y1071" s="221"/>
      <c r="Z1071" s="221"/>
      <c r="AA1071" s="221"/>
      <c r="AB1071" s="221"/>
      <c r="AC1071" s="221"/>
      <c r="AD1071" s="221"/>
      <c r="AE1071" s="221"/>
      <c r="AF1071" s="221"/>
      <c r="AG1071" s="221"/>
      <c r="AH1071" s="221"/>
      <c r="AI1071" s="221"/>
      <c r="AJ1071" s="221"/>
      <c r="AK1071" s="221"/>
      <c r="AL1071" s="221"/>
      <c r="AM1071" s="221"/>
      <c r="AN1071" s="221"/>
      <c r="AO1071" s="221"/>
      <c r="AP1071" s="221"/>
      <c r="AQ1071" s="221"/>
      <c r="AR1071" s="221"/>
      <c r="AS1071" s="221"/>
      <c r="AT1071" s="221"/>
      <c r="AU1071" s="221"/>
      <c r="AV1071" s="221"/>
      <c r="AW1071" s="221"/>
      <c r="AX1071" s="221"/>
      <c r="AY1071" s="221"/>
      <c r="AZ1071" s="221"/>
      <c r="BA1071" s="221"/>
      <c r="BB1071" s="221"/>
      <c r="BC1071" s="221"/>
      <c r="BD1071" s="221"/>
      <c r="BE1071" s="221"/>
      <c r="BF1071" s="221"/>
      <c r="BG1071" s="221"/>
      <c r="BH1071" s="221"/>
      <c r="BI1071" s="221"/>
      <c r="BJ1071" s="221"/>
      <c r="BK1071" s="221"/>
      <c r="BL1071" s="221"/>
      <c r="BM1071" s="221"/>
      <c r="BN1071" s="221"/>
      <c r="BO1071" s="221"/>
      <c r="BP1071" s="221"/>
      <c r="BQ1071" s="222"/>
      <c r="BR1071" s="151"/>
      <c r="BS1071" s="151"/>
      <c r="BT1071" s="151"/>
      <c r="BU1071" s="151"/>
      <c r="BV1071" s="151"/>
      <c r="BW1071" s="4"/>
      <c r="BX1071" s="4"/>
      <c r="BY1071" s="4"/>
      <c r="BZ1071" s="5"/>
      <c r="CA1071" s="6" t="s">
        <v>24</v>
      </c>
    </row>
    <row r="1072" spans="1:79" s="6" customFormat="1" ht="18.75" customHeight="1">
      <c r="A1072" s="85">
        <v>0</v>
      </c>
      <c r="B1072" s="86"/>
      <c r="C1072" s="178" t="s">
        <v>97</v>
      </c>
      <c r="D1072" s="178"/>
      <c r="E1072" s="178"/>
      <c r="F1072" s="178"/>
      <c r="G1072" s="178"/>
      <c r="H1072" s="178"/>
      <c r="I1072" s="178"/>
      <c r="J1072" s="179" t="s">
        <v>98</v>
      </c>
      <c r="K1072" s="179"/>
      <c r="L1072" s="179"/>
      <c r="M1072" s="179"/>
      <c r="N1072" s="179"/>
      <c r="O1072" s="128"/>
      <c r="P1072" s="221"/>
      <c r="Q1072" s="221"/>
      <c r="R1072" s="221"/>
      <c r="S1072" s="221"/>
      <c r="T1072" s="221"/>
      <c r="U1072" s="221"/>
      <c r="V1072" s="221"/>
      <c r="W1072" s="221"/>
      <c r="X1072" s="221"/>
      <c r="Y1072" s="221"/>
      <c r="Z1072" s="221"/>
      <c r="AA1072" s="221"/>
      <c r="AB1072" s="221"/>
      <c r="AC1072" s="221"/>
      <c r="AD1072" s="221"/>
      <c r="AE1072" s="221"/>
      <c r="AF1072" s="221"/>
      <c r="AG1072" s="221"/>
      <c r="AH1072" s="221"/>
      <c r="AI1072" s="221"/>
      <c r="AJ1072" s="221"/>
      <c r="AK1072" s="221"/>
      <c r="AL1072" s="221"/>
      <c r="AM1072" s="221"/>
      <c r="AN1072" s="221"/>
      <c r="AO1072" s="221"/>
      <c r="AP1072" s="221"/>
      <c r="AQ1072" s="221"/>
      <c r="AR1072" s="221"/>
      <c r="AS1072" s="221"/>
      <c r="AT1072" s="221"/>
      <c r="AU1072" s="221"/>
      <c r="AV1072" s="221"/>
      <c r="AW1072" s="221"/>
      <c r="AX1072" s="221"/>
      <c r="AY1072" s="221"/>
      <c r="AZ1072" s="221"/>
      <c r="BA1072" s="221"/>
      <c r="BB1072" s="221"/>
      <c r="BC1072" s="221"/>
      <c r="BD1072" s="221"/>
      <c r="BE1072" s="221"/>
      <c r="BF1072" s="221"/>
      <c r="BG1072" s="221"/>
      <c r="BH1072" s="221"/>
      <c r="BI1072" s="221"/>
      <c r="BJ1072" s="221"/>
      <c r="BK1072" s="221"/>
      <c r="BL1072" s="221"/>
      <c r="BM1072" s="221"/>
      <c r="BN1072" s="221"/>
      <c r="BO1072" s="221"/>
      <c r="BP1072" s="221"/>
      <c r="BQ1072" s="222"/>
      <c r="BR1072" s="151"/>
      <c r="BS1072" s="151"/>
      <c r="BT1072" s="151"/>
      <c r="BU1072" s="151"/>
      <c r="BV1072" s="151"/>
      <c r="BW1072" s="4"/>
      <c r="BX1072" s="4"/>
      <c r="BY1072" s="4"/>
      <c r="BZ1072" s="5"/>
      <c r="CA1072" s="6" t="s">
        <v>24</v>
      </c>
    </row>
    <row r="1073" spans="1:79" ht="63" customHeight="1">
      <c r="A1073" s="185" t="s">
        <v>573</v>
      </c>
      <c r="B1073" s="125"/>
      <c r="C1073" s="186" t="s">
        <v>131</v>
      </c>
      <c r="D1073" s="186"/>
      <c r="E1073" s="186"/>
      <c r="F1073" s="186"/>
      <c r="G1073" s="186"/>
      <c r="H1073" s="186"/>
      <c r="I1073" s="186"/>
      <c r="J1073" s="187" t="s">
        <v>100</v>
      </c>
      <c r="K1073" s="187"/>
      <c r="L1073" s="187"/>
      <c r="M1073" s="187"/>
      <c r="N1073" s="187"/>
      <c r="O1073" s="229" t="s">
        <v>541</v>
      </c>
      <c r="P1073" s="230"/>
      <c r="Q1073" s="230"/>
      <c r="R1073" s="230"/>
      <c r="S1073" s="230"/>
      <c r="T1073" s="230"/>
      <c r="U1073" s="230"/>
      <c r="V1073" s="230"/>
      <c r="W1073" s="230"/>
      <c r="X1073" s="230"/>
      <c r="Y1073" s="230"/>
      <c r="Z1073" s="230"/>
      <c r="AA1073" s="230"/>
      <c r="AB1073" s="230"/>
      <c r="AC1073" s="230"/>
      <c r="AD1073" s="230"/>
      <c r="AE1073" s="230"/>
      <c r="AF1073" s="230"/>
      <c r="AG1073" s="230"/>
      <c r="AH1073" s="230"/>
      <c r="AI1073" s="230"/>
      <c r="AJ1073" s="230"/>
      <c r="AK1073" s="230"/>
      <c r="AL1073" s="230"/>
      <c r="AM1073" s="230"/>
      <c r="AN1073" s="230"/>
      <c r="AO1073" s="230"/>
      <c r="AP1073" s="230"/>
      <c r="AQ1073" s="230"/>
      <c r="AR1073" s="230"/>
      <c r="AS1073" s="230"/>
      <c r="AT1073" s="230"/>
      <c r="AU1073" s="230"/>
      <c r="AV1073" s="230"/>
      <c r="AW1073" s="230"/>
      <c r="AX1073" s="230"/>
      <c r="AY1073" s="230"/>
      <c r="AZ1073" s="230"/>
      <c r="BA1073" s="230"/>
      <c r="BB1073" s="230"/>
      <c r="BC1073" s="230"/>
      <c r="BD1073" s="230"/>
      <c r="BE1073" s="230"/>
      <c r="BF1073" s="230"/>
      <c r="BG1073" s="230"/>
      <c r="BH1073" s="230"/>
      <c r="BI1073" s="230"/>
      <c r="BJ1073" s="230"/>
      <c r="BK1073" s="230"/>
      <c r="BL1073" s="230"/>
      <c r="BM1073" s="230"/>
      <c r="BN1073" s="230"/>
      <c r="BO1073" s="230"/>
      <c r="BP1073" s="230"/>
      <c r="BQ1073" s="231"/>
      <c r="BR1073" s="182">
        <v>-76943.310000000522</v>
      </c>
      <c r="BS1073" s="183"/>
      <c r="BT1073" s="183"/>
      <c r="BU1073" s="183"/>
      <c r="BV1073" s="184"/>
      <c r="BW1073" s="1"/>
      <c r="BX1073" s="1"/>
      <c r="BY1073" s="1"/>
      <c r="BZ1073" s="2"/>
    </row>
    <row r="1074" spans="1:79" ht="18.75" hidden="1" customHeight="1">
      <c r="A1074" s="85">
        <v>0</v>
      </c>
      <c r="B1074" s="86"/>
      <c r="C1074" s="178" t="s">
        <v>198</v>
      </c>
      <c r="D1074" s="178"/>
      <c r="E1074" s="178"/>
      <c r="F1074" s="178"/>
      <c r="G1074" s="178"/>
      <c r="H1074" s="178"/>
      <c r="I1074" s="178"/>
      <c r="J1074" s="179" t="s">
        <v>98</v>
      </c>
      <c r="K1074" s="179"/>
      <c r="L1074" s="179"/>
      <c r="M1074" s="179"/>
      <c r="N1074" s="179"/>
      <c r="O1074" s="128"/>
      <c r="P1074" s="221"/>
      <c r="Q1074" s="221"/>
      <c r="R1074" s="221"/>
      <c r="S1074" s="221"/>
      <c r="T1074" s="221"/>
      <c r="U1074" s="221"/>
      <c r="V1074" s="221"/>
      <c r="W1074" s="221"/>
      <c r="X1074" s="221"/>
      <c r="Y1074" s="221"/>
      <c r="Z1074" s="221"/>
      <c r="AA1074" s="221"/>
      <c r="AB1074" s="221"/>
      <c r="AC1074" s="221"/>
      <c r="AD1074" s="221"/>
      <c r="AE1074" s="221"/>
      <c r="AF1074" s="221"/>
      <c r="AG1074" s="221"/>
      <c r="AH1074" s="221"/>
      <c r="AI1074" s="221"/>
      <c r="AJ1074" s="221"/>
      <c r="AK1074" s="221"/>
      <c r="AL1074" s="221"/>
      <c r="AM1074" s="221"/>
      <c r="AN1074" s="221"/>
      <c r="AO1074" s="221"/>
      <c r="AP1074" s="221"/>
      <c r="AQ1074" s="221"/>
      <c r="AR1074" s="221"/>
      <c r="AS1074" s="221"/>
      <c r="AT1074" s="221"/>
      <c r="AU1074" s="221"/>
      <c r="AV1074" s="221"/>
      <c r="AW1074" s="221"/>
      <c r="AX1074" s="221"/>
      <c r="AY1074" s="221"/>
      <c r="AZ1074" s="221"/>
      <c r="BA1074" s="221"/>
      <c r="BB1074" s="221"/>
      <c r="BC1074" s="221"/>
      <c r="BD1074" s="221"/>
      <c r="BE1074" s="221"/>
      <c r="BF1074" s="221"/>
      <c r="BG1074" s="221"/>
      <c r="BH1074" s="221"/>
      <c r="BI1074" s="221"/>
      <c r="BJ1074" s="221"/>
      <c r="BK1074" s="221"/>
      <c r="BL1074" s="221"/>
      <c r="BM1074" s="221"/>
      <c r="BN1074" s="221"/>
      <c r="BO1074" s="221"/>
      <c r="BP1074" s="221"/>
      <c r="BQ1074" s="222"/>
      <c r="BR1074" s="151"/>
      <c r="BS1074" s="151"/>
      <c r="BT1074" s="151"/>
      <c r="BU1074" s="151"/>
      <c r="BV1074" s="151"/>
      <c r="BW1074" s="1"/>
      <c r="BX1074" s="1"/>
      <c r="BY1074" s="1"/>
      <c r="BZ1074" s="2"/>
    </row>
    <row r="1075" spans="1:79" ht="63.75" hidden="1" customHeight="1">
      <c r="A1075" s="185">
        <v>22</v>
      </c>
      <c r="B1075" s="125"/>
      <c r="C1075" s="186" t="s">
        <v>241</v>
      </c>
      <c r="D1075" s="186"/>
      <c r="E1075" s="186"/>
      <c r="F1075" s="186"/>
      <c r="G1075" s="186"/>
      <c r="H1075" s="186"/>
      <c r="I1075" s="186"/>
      <c r="J1075" s="187" t="s">
        <v>206</v>
      </c>
      <c r="K1075" s="187"/>
      <c r="L1075" s="187"/>
      <c r="M1075" s="187"/>
      <c r="N1075" s="187"/>
      <c r="O1075" s="128"/>
      <c r="P1075" s="221"/>
      <c r="Q1075" s="221"/>
      <c r="R1075" s="221"/>
      <c r="S1075" s="221"/>
      <c r="T1075" s="221"/>
      <c r="U1075" s="221"/>
      <c r="V1075" s="221"/>
      <c r="W1075" s="221"/>
      <c r="X1075" s="221"/>
      <c r="Y1075" s="221"/>
      <c r="Z1075" s="221"/>
      <c r="AA1075" s="221"/>
      <c r="AB1075" s="221"/>
      <c r="AC1075" s="221"/>
      <c r="AD1075" s="221"/>
      <c r="AE1075" s="221"/>
      <c r="AF1075" s="221"/>
      <c r="AG1075" s="221"/>
      <c r="AH1075" s="221"/>
      <c r="AI1075" s="221"/>
      <c r="AJ1075" s="221"/>
      <c r="AK1075" s="221"/>
      <c r="AL1075" s="221"/>
      <c r="AM1075" s="221"/>
      <c r="AN1075" s="221"/>
      <c r="AO1075" s="221"/>
      <c r="AP1075" s="221"/>
      <c r="AQ1075" s="221"/>
      <c r="AR1075" s="221"/>
      <c r="AS1075" s="221"/>
      <c r="AT1075" s="221"/>
      <c r="AU1075" s="221"/>
      <c r="AV1075" s="221"/>
      <c r="AW1075" s="221"/>
      <c r="AX1075" s="221"/>
      <c r="AY1075" s="221"/>
      <c r="AZ1075" s="221"/>
      <c r="BA1075" s="221"/>
      <c r="BB1075" s="221"/>
      <c r="BC1075" s="221"/>
      <c r="BD1075" s="221"/>
      <c r="BE1075" s="221"/>
      <c r="BF1075" s="221"/>
      <c r="BG1075" s="221"/>
      <c r="BH1075" s="221"/>
      <c r="BI1075" s="221"/>
      <c r="BJ1075" s="221"/>
      <c r="BK1075" s="221"/>
      <c r="BL1075" s="221"/>
      <c r="BM1075" s="221"/>
      <c r="BN1075" s="221"/>
      <c r="BO1075" s="221"/>
      <c r="BP1075" s="221"/>
      <c r="BQ1075" s="222"/>
      <c r="BR1075" s="182">
        <v>0</v>
      </c>
      <c r="BS1075" s="183"/>
      <c r="BT1075" s="183"/>
      <c r="BU1075" s="183"/>
      <c r="BV1075" s="184"/>
      <c r="BW1075" s="1"/>
      <c r="BX1075" s="1"/>
      <c r="BY1075" s="1"/>
      <c r="BZ1075" s="2"/>
    </row>
    <row r="1076" spans="1:79" ht="18.75" customHeight="1">
      <c r="A1076" s="85">
        <v>0</v>
      </c>
      <c r="B1076" s="86"/>
      <c r="C1076" s="178" t="s">
        <v>281</v>
      </c>
      <c r="D1076" s="178"/>
      <c r="E1076" s="178"/>
      <c r="F1076" s="178"/>
      <c r="G1076" s="178"/>
      <c r="H1076" s="178"/>
      <c r="I1076" s="178"/>
      <c r="J1076" s="179" t="s">
        <v>98</v>
      </c>
      <c r="K1076" s="179"/>
      <c r="L1076" s="179"/>
      <c r="M1076" s="179"/>
      <c r="N1076" s="179"/>
      <c r="O1076" s="128"/>
      <c r="P1076" s="221"/>
      <c r="Q1076" s="221"/>
      <c r="R1076" s="221"/>
      <c r="S1076" s="221"/>
      <c r="T1076" s="221"/>
      <c r="U1076" s="221"/>
      <c r="V1076" s="221"/>
      <c r="W1076" s="221"/>
      <c r="X1076" s="221"/>
      <c r="Y1076" s="221"/>
      <c r="Z1076" s="221"/>
      <c r="AA1076" s="221"/>
      <c r="AB1076" s="221"/>
      <c r="AC1076" s="221"/>
      <c r="AD1076" s="221"/>
      <c r="AE1076" s="221"/>
      <c r="AF1076" s="221"/>
      <c r="AG1076" s="221"/>
      <c r="AH1076" s="221"/>
      <c r="AI1076" s="221"/>
      <c r="AJ1076" s="221"/>
      <c r="AK1076" s="221"/>
      <c r="AL1076" s="221"/>
      <c r="AM1076" s="221"/>
      <c r="AN1076" s="221"/>
      <c r="AO1076" s="221"/>
      <c r="AP1076" s="221"/>
      <c r="AQ1076" s="221"/>
      <c r="AR1076" s="221"/>
      <c r="AS1076" s="221"/>
      <c r="AT1076" s="221"/>
      <c r="AU1076" s="221"/>
      <c r="AV1076" s="221"/>
      <c r="AW1076" s="221"/>
      <c r="AX1076" s="221"/>
      <c r="AY1076" s="221"/>
      <c r="AZ1076" s="221"/>
      <c r="BA1076" s="221"/>
      <c r="BB1076" s="221"/>
      <c r="BC1076" s="221"/>
      <c r="BD1076" s="221"/>
      <c r="BE1076" s="221"/>
      <c r="BF1076" s="221"/>
      <c r="BG1076" s="221"/>
      <c r="BH1076" s="221"/>
      <c r="BI1076" s="221"/>
      <c r="BJ1076" s="221"/>
      <c r="BK1076" s="221"/>
      <c r="BL1076" s="221"/>
      <c r="BM1076" s="221"/>
      <c r="BN1076" s="221"/>
      <c r="BO1076" s="221"/>
      <c r="BP1076" s="221"/>
      <c r="BQ1076" s="222"/>
      <c r="BR1076" s="151"/>
      <c r="BS1076" s="151"/>
      <c r="BT1076" s="151"/>
      <c r="BU1076" s="151"/>
      <c r="BV1076" s="151"/>
      <c r="BW1076" s="1"/>
      <c r="BX1076" s="1"/>
      <c r="BY1076" s="1"/>
      <c r="BZ1076" s="2"/>
    </row>
    <row r="1077" spans="1:79" ht="55.5" customHeight="1">
      <c r="A1077" s="185" t="s">
        <v>573</v>
      </c>
      <c r="B1077" s="125"/>
      <c r="C1077" s="186" t="s">
        <v>318</v>
      </c>
      <c r="D1077" s="186"/>
      <c r="E1077" s="186"/>
      <c r="F1077" s="186"/>
      <c r="G1077" s="186"/>
      <c r="H1077" s="186"/>
      <c r="I1077" s="186"/>
      <c r="J1077" s="187" t="s">
        <v>100</v>
      </c>
      <c r="K1077" s="187"/>
      <c r="L1077" s="187"/>
      <c r="M1077" s="187"/>
      <c r="N1077" s="187"/>
      <c r="O1077" s="229" t="s">
        <v>541</v>
      </c>
      <c r="P1077" s="230"/>
      <c r="Q1077" s="230"/>
      <c r="R1077" s="230"/>
      <c r="S1077" s="230"/>
      <c r="T1077" s="230"/>
      <c r="U1077" s="230"/>
      <c r="V1077" s="230"/>
      <c r="W1077" s="230"/>
      <c r="X1077" s="230"/>
      <c r="Y1077" s="230"/>
      <c r="Z1077" s="230"/>
      <c r="AA1077" s="230"/>
      <c r="AB1077" s="230"/>
      <c r="AC1077" s="230"/>
      <c r="AD1077" s="230"/>
      <c r="AE1077" s="230"/>
      <c r="AF1077" s="230"/>
      <c r="AG1077" s="230"/>
      <c r="AH1077" s="230"/>
      <c r="AI1077" s="230"/>
      <c r="AJ1077" s="230"/>
      <c r="AK1077" s="230"/>
      <c r="AL1077" s="230"/>
      <c r="AM1077" s="230"/>
      <c r="AN1077" s="230"/>
      <c r="AO1077" s="230"/>
      <c r="AP1077" s="230"/>
      <c r="AQ1077" s="230"/>
      <c r="AR1077" s="230"/>
      <c r="AS1077" s="230"/>
      <c r="AT1077" s="230"/>
      <c r="AU1077" s="230"/>
      <c r="AV1077" s="230"/>
      <c r="AW1077" s="230"/>
      <c r="AX1077" s="230"/>
      <c r="AY1077" s="230"/>
      <c r="AZ1077" s="230"/>
      <c r="BA1077" s="230"/>
      <c r="BB1077" s="230"/>
      <c r="BC1077" s="230"/>
      <c r="BD1077" s="230"/>
      <c r="BE1077" s="230"/>
      <c r="BF1077" s="230"/>
      <c r="BG1077" s="230"/>
      <c r="BH1077" s="230"/>
      <c r="BI1077" s="230"/>
      <c r="BJ1077" s="230"/>
      <c r="BK1077" s="230"/>
      <c r="BL1077" s="230"/>
      <c r="BM1077" s="230"/>
      <c r="BN1077" s="230"/>
      <c r="BO1077" s="230"/>
      <c r="BP1077" s="230"/>
      <c r="BQ1077" s="231"/>
      <c r="BR1077" s="182">
        <v>-6411.9499999999534</v>
      </c>
      <c r="BS1077" s="183"/>
      <c r="BT1077" s="183"/>
      <c r="BU1077" s="183"/>
      <c r="BV1077" s="184"/>
      <c r="BW1077" s="1"/>
      <c r="BX1077" s="1"/>
      <c r="BY1077" s="1"/>
      <c r="BZ1077" s="2"/>
    </row>
    <row r="1078" spans="1:79" ht="18.75" customHeight="1">
      <c r="A1078" s="85">
        <v>0</v>
      </c>
      <c r="B1078" s="86"/>
      <c r="C1078" s="178" t="s">
        <v>360</v>
      </c>
      <c r="D1078" s="178"/>
      <c r="E1078" s="178"/>
      <c r="F1078" s="178"/>
      <c r="G1078" s="178"/>
      <c r="H1078" s="178"/>
      <c r="I1078" s="178"/>
      <c r="J1078" s="179" t="s">
        <v>98</v>
      </c>
      <c r="K1078" s="179"/>
      <c r="L1078" s="179"/>
      <c r="M1078" s="179"/>
      <c r="N1078" s="179"/>
      <c r="O1078" s="128"/>
      <c r="P1078" s="221"/>
      <c r="Q1078" s="221"/>
      <c r="R1078" s="221"/>
      <c r="S1078" s="221"/>
      <c r="T1078" s="221"/>
      <c r="U1078" s="221"/>
      <c r="V1078" s="221"/>
      <c r="W1078" s="221"/>
      <c r="X1078" s="221"/>
      <c r="Y1078" s="221"/>
      <c r="Z1078" s="221"/>
      <c r="AA1078" s="221"/>
      <c r="AB1078" s="221"/>
      <c r="AC1078" s="221"/>
      <c r="AD1078" s="221"/>
      <c r="AE1078" s="221"/>
      <c r="AF1078" s="221"/>
      <c r="AG1078" s="221"/>
      <c r="AH1078" s="221"/>
      <c r="AI1078" s="221"/>
      <c r="AJ1078" s="221"/>
      <c r="AK1078" s="221"/>
      <c r="AL1078" s="221"/>
      <c r="AM1078" s="221"/>
      <c r="AN1078" s="221"/>
      <c r="AO1078" s="221"/>
      <c r="AP1078" s="221"/>
      <c r="AQ1078" s="221"/>
      <c r="AR1078" s="221"/>
      <c r="AS1078" s="221"/>
      <c r="AT1078" s="221"/>
      <c r="AU1078" s="221"/>
      <c r="AV1078" s="221"/>
      <c r="AW1078" s="221"/>
      <c r="AX1078" s="221"/>
      <c r="AY1078" s="221"/>
      <c r="AZ1078" s="221"/>
      <c r="BA1078" s="221"/>
      <c r="BB1078" s="221"/>
      <c r="BC1078" s="221"/>
      <c r="BD1078" s="221"/>
      <c r="BE1078" s="221"/>
      <c r="BF1078" s="221"/>
      <c r="BG1078" s="221"/>
      <c r="BH1078" s="221"/>
      <c r="BI1078" s="221"/>
      <c r="BJ1078" s="221"/>
      <c r="BK1078" s="221"/>
      <c r="BL1078" s="221"/>
      <c r="BM1078" s="221"/>
      <c r="BN1078" s="221"/>
      <c r="BO1078" s="221"/>
      <c r="BP1078" s="221"/>
      <c r="BQ1078" s="222"/>
      <c r="BR1078" s="151"/>
      <c r="BS1078" s="151"/>
      <c r="BT1078" s="151"/>
      <c r="BU1078" s="151"/>
      <c r="BV1078" s="151"/>
      <c r="BW1078" s="1"/>
      <c r="BX1078" s="1"/>
      <c r="BY1078" s="1"/>
      <c r="BZ1078" s="2"/>
    </row>
    <row r="1079" spans="1:79" ht="63.75" customHeight="1">
      <c r="A1079" s="185" t="s">
        <v>573</v>
      </c>
      <c r="B1079" s="125"/>
      <c r="C1079" s="186" t="s">
        <v>385</v>
      </c>
      <c r="D1079" s="186"/>
      <c r="E1079" s="186"/>
      <c r="F1079" s="186"/>
      <c r="G1079" s="186"/>
      <c r="H1079" s="186"/>
      <c r="I1079" s="186"/>
      <c r="J1079" s="187" t="s">
        <v>362</v>
      </c>
      <c r="K1079" s="187"/>
      <c r="L1079" s="187"/>
      <c r="M1079" s="187"/>
      <c r="N1079" s="187"/>
      <c r="O1079" s="229" t="s">
        <v>541</v>
      </c>
      <c r="P1079" s="230"/>
      <c r="Q1079" s="230"/>
      <c r="R1079" s="230"/>
      <c r="S1079" s="230"/>
      <c r="T1079" s="230"/>
      <c r="U1079" s="230"/>
      <c r="V1079" s="230"/>
      <c r="W1079" s="230"/>
      <c r="X1079" s="230"/>
      <c r="Y1079" s="230"/>
      <c r="Z1079" s="230"/>
      <c r="AA1079" s="230"/>
      <c r="AB1079" s="230"/>
      <c r="AC1079" s="230"/>
      <c r="AD1079" s="230"/>
      <c r="AE1079" s="230"/>
      <c r="AF1079" s="230"/>
      <c r="AG1079" s="230"/>
      <c r="AH1079" s="230"/>
      <c r="AI1079" s="230"/>
      <c r="AJ1079" s="230"/>
      <c r="AK1079" s="230"/>
      <c r="AL1079" s="230"/>
      <c r="AM1079" s="230"/>
      <c r="AN1079" s="230"/>
      <c r="AO1079" s="230"/>
      <c r="AP1079" s="230"/>
      <c r="AQ1079" s="230"/>
      <c r="AR1079" s="230"/>
      <c r="AS1079" s="230"/>
      <c r="AT1079" s="230"/>
      <c r="AU1079" s="230"/>
      <c r="AV1079" s="230"/>
      <c r="AW1079" s="230"/>
      <c r="AX1079" s="230"/>
      <c r="AY1079" s="230"/>
      <c r="AZ1079" s="230"/>
      <c r="BA1079" s="230"/>
      <c r="BB1079" s="230"/>
      <c r="BC1079" s="230"/>
      <c r="BD1079" s="230"/>
      <c r="BE1079" s="230"/>
      <c r="BF1079" s="230"/>
      <c r="BG1079" s="230"/>
      <c r="BH1079" s="230"/>
      <c r="BI1079" s="230"/>
      <c r="BJ1079" s="230"/>
      <c r="BK1079" s="230"/>
      <c r="BL1079" s="230"/>
      <c r="BM1079" s="230"/>
      <c r="BN1079" s="230"/>
      <c r="BO1079" s="230"/>
      <c r="BP1079" s="230"/>
      <c r="BQ1079" s="231"/>
      <c r="BR1079" s="182">
        <v>-0.90000000000000568</v>
      </c>
      <c r="BS1079" s="183"/>
      <c r="BT1079" s="183"/>
      <c r="BU1079" s="183"/>
      <c r="BV1079" s="184"/>
      <c r="BW1079" s="1"/>
      <c r="BX1079" s="1"/>
      <c r="BY1079" s="1"/>
      <c r="BZ1079" s="2"/>
    </row>
    <row r="1080" spans="1:79" s="6" customFormat="1" ht="83.25" hidden="1" customHeight="1">
      <c r="A1080" s="85">
        <v>0</v>
      </c>
      <c r="B1080" s="86"/>
      <c r="C1080" s="178" t="s">
        <v>486</v>
      </c>
      <c r="D1080" s="178"/>
      <c r="E1080" s="178"/>
      <c r="F1080" s="178"/>
      <c r="G1080" s="178"/>
      <c r="H1080" s="178"/>
      <c r="I1080" s="178"/>
      <c r="J1080" s="179" t="s">
        <v>98</v>
      </c>
      <c r="K1080" s="179"/>
      <c r="L1080" s="179"/>
      <c r="M1080" s="179"/>
      <c r="N1080" s="179"/>
      <c r="O1080" s="128"/>
      <c r="P1080" s="221"/>
      <c r="Q1080" s="221"/>
      <c r="R1080" s="221"/>
      <c r="S1080" s="221"/>
      <c r="T1080" s="221"/>
      <c r="U1080" s="221"/>
      <c r="V1080" s="221"/>
      <c r="W1080" s="221"/>
      <c r="X1080" s="221"/>
      <c r="Y1080" s="221"/>
      <c r="Z1080" s="221"/>
      <c r="AA1080" s="221"/>
      <c r="AB1080" s="221"/>
      <c r="AC1080" s="221"/>
      <c r="AD1080" s="221"/>
      <c r="AE1080" s="221"/>
      <c r="AF1080" s="221"/>
      <c r="AG1080" s="221"/>
      <c r="AH1080" s="221"/>
      <c r="AI1080" s="221"/>
      <c r="AJ1080" s="221"/>
      <c r="AK1080" s="221"/>
      <c r="AL1080" s="221"/>
      <c r="AM1080" s="221"/>
      <c r="AN1080" s="221"/>
      <c r="AO1080" s="221"/>
      <c r="AP1080" s="221"/>
      <c r="AQ1080" s="221"/>
      <c r="AR1080" s="221"/>
      <c r="AS1080" s="221"/>
      <c r="AT1080" s="221"/>
      <c r="AU1080" s="221"/>
      <c r="AV1080" s="221"/>
      <c r="AW1080" s="221"/>
      <c r="AX1080" s="221"/>
      <c r="AY1080" s="221"/>
      <c r="AZ1080" s="221"/>
      <c r="BA1080" s="221"/>
      <c r="BB1080" s="221"/>
      <c r="BC1080" s="221"/>
      <c r="BD1080" s="221"/>
      <c r="BE1080" s="221"/>
      <c r="BF1080" s="221"/>
      <c r="BG1080" s="221"/>
      <c r="BH1080" s="221"/>
      <c r="BI1080" s="221"/>
      <c r="BJ1080" s="221"/>
      <c r="BK1080" s="221"/>
      <c r="BL1080" s="221"/>
      <c r="BM1080" s="221"/>
      <c r="BN1080" s="221"/>
      <c r="BO1080" s="221"/>
      <c r="BP1080" s="221"/>
      <c r="BQ1080" s="222"/>
      <c r="BR1080" s="151"/>
      <c r="BS1080" s="151"/>
      <c r="BT1080" s="151"/>
      <c r="BU1080" s="151"/>
      <c r="BV1080" s="151"/>
      <c r="BW1080" s="4"/>
      <c r="BX1080" s="4"/>
      <c r="BY1080" s="4"/>
      <c r="BZ1080" s="5"/>
      <c r="CA1080" s="6" t="s">
        <v>24</v>
      </c>
    </row>
    <row r="1081" spans="1:79" s="6" customFormat="1" ht="18.75" hidden="1" customHeight="1">
      <c r="A1081" s="85">
        <v>0</v>
      </c>
      <c r="B1081" s="86"/>
      <c r="C1081" s="178" t="s">
        <v>97</v>
      </c>
      <c r="D1081" s="178"/>
      <c r="E1081" s="178"/>
      <c r="F1081" s="178"/>
      <c r="G1081" s="178"/>
      <c r="H1081" s="178"/>
      <c r="I1081" s="178"/>
      <c r="J1081" s="179" t="s">
        <v>98</v>
      </c>
      <c r="K1081" s="179"/>
      <c r="L1081" s="179"/>
      <c r="M1081" s="179"/>
      <c r="N1081" s="179"/>
      <c r="O1081" s="128"/>
      <c r="P1081" s="221"/>
      <c r="Q1081" s="221"/>
      <c r="R1081" s="221"/>
      <c r="S1081" s="221"/>
      <c r="T1081" s="221"/>
      <c r="U1081" s="221"/>
      <c r="V1081" s="221"/>
      <c r="W1081" s="221"/>
      <c r="X1081" s="221"/>
      <c r="Y1081" s="221"/>
      <c r="Z1081" s="221"/>
      <c r="AA1081" s="221"/>
      <c r="AB1081" s="221"/>
      <c r="AC1081" s="221"/>
      <c r="AD1081" s="221"/>
      <c r="AE1081" s="221"/>
      <c r="AF1081" s="221"/>
      <c r="AG1081" s="221"/>
      <c r="AH1081" s="221"/>
      <c r="AI1081" s="221"/>
      <c r="AJ1081" s="221"/>
      <c r="AK1081" s="221"/>
      <c r="AL1081" s="221"/>
      <c r="AM1081" s="221"/>
      <c r="AN1081" s="221"/>
      <c r="AO1081" s="221"/>
      <c r="AP1081" s="221"/>
      <c r="AQ1081" s="221"/>
      <c r="AR1081" s="221"/>
      <c r="AS1081" s="221"/>
      <c r="AT1081" s="221"/>
      <c r="AU1081" s="221"/>
      <c r="AV1081" s="221"/>
      <c r="AW1081" s="221"/>
      <c r="AX1081" s="221"/>
      <c r="AY1081" s="221"/>
      <c r="AZ1081" s="221"/>
      <c r="BA1081" s="221"/>
      <c r="BB1081" s="221"/>
      <c r="BC1081" s="221"/>
      <c r="BD1081" s="221"/>
      <c r="BE1081" s="221"/>
      <c r="BF1081" s="221"/>
      <c r="BG1081" s="221"/>
      <c r="BH1081" s="221"/>
      <c r="BI1081" s="221"/>
      <c r="BJ1081" s="221"/>
      <c r="BK1081" s="221"/>
      <c r="BL1081" s="221"/>
      <c r="BM1081" s="221"/>
      <c r="BN1081" s="221"/>
      <c r="BO1081" s="221"/>
      <c r="BP1081" s="221"/>
      <c r="BQ1081" s="222"/>
      <c r="BR1081" s="151"/>
      <c r="BS1081" s="151"/>
      <c r="BT1081" s="151"/>
      <c r="BU1081" s="151"/>
      <c r="BV1081" s="151"/>
      <c r="BW1081" s="4"/>
      <c r="BX1081" s="4"/>
      <c r="BY1081" s="4"/>
      <c r="BZ1081" s="5"/>
      <c r="CA1081" s="6" t="s">
        <v>24</v>
      </c>
    </row>
    <row r="1082" spans="1:79" ht="63.75" hidden="1" customHeight="1">
      <c r="A1082" s="185">
        <v>23</v>
      </c>
      <c r="B1082" s="125"/>
      <c r="C1082" s="186" t="s">
        <v>132</v>
      </c>
      <c r="D1082" s="186"/>
      <c r="E1082" s="186"/>
      <c r="F1082" s="186"/>
      <c r="G1082" s="186"/>
      <c r="H1082" s="186"/>
      <c r="I1082" s="186"/>
      <c r="J1082" s="187" t="s">
        <v>100</v>
      </c>
      <c r="K1082" s="187"/>
      <c r="L1082" s="187"/>
      <c r="M1082" s="187"/>
      <c r="N1082" s="187"/>
      <c r="O1082" s="128"/>
      <c r="P1082" s="221"/>
      <c r="Q1082" s="221"/>
      <c r="R1082" s="221"/>
      <c r="S1082" s="221"/>
      <c r="T1082" s="221"/>
      <c r="U1082" s="221"/>
      <c r="V1082" s="221"/>
      <c r="W1082" s="221"/>
      <c r="X1082" s="221"/>
      <c r="Y1082" s="221"/>
      <c r="Z1082" s="221"/>
      <c r="AA1082" s="221"/>
      <c r="AB1082" s="221"/>
      <c r="AC1082" s="221"/>
      <c r="AD1082" s="221"/>
      <c r="AE1082" s="221"/>
      <c r="AF1082" s="221"/>
      <c r="AG1082" s="221"/>
      <c r="AH1082" s="221"/>
      <c r="AI1082" s="221"/>
      <c r="AJ1082" s="221"/>
      <c r="AK1082" s="221"/>
      <c r="AL1082" s="221"/>
      <c r="AM1082" s="221"/>
      <c r="AN1082" s="221"/>
      <c r="AO1082" s="221"/>
      <c r="AP1082" s="221"/>
      <c r="AQ1082" s="221"/>
      <c r="AR1082" s="221"/>
      <c r="AS1082" s="221"/>
      <c r="AT1082" s="221"/>
      <c r="AU1082" s="221"/>
      <c r="AV1082" s="221"/>
      <c r="AW1082" s="221"/>
      <c r="AX1082" s="221"/>
      <c r="AY1082" s="221"/>
      <c r="AZ1082" s="221"/>
      <c r="BA1082" s="221"/>
      <c r="BB1082" s="221"/>
      <c r="BC1082" s="221"/>
      <c r="BD1082" s="221"/>
      <c r="BE1082" s="221"/>
      <c r="BF1082" s="221"/>
      <c r="BG1082" s="221"/>
      <c r="BH1082" s="221"/>
      <c r="BI1082" s="221"/>
      <c r="BJ1082" s="221"/>
      <c r="BK1082" s="221"/>
      <c r="BL1082" s="221"/>
      <c r="BM1082" s="221"/>
      <c r="BN1082" s="221"/>
      <c r="BO1082" s="221"/>
      <c r="BP1082" s="221"/>
      <c r="BQ1082" s="222"/>
      <c r="BR1082" s="182">
        <v>0</v>
      </c>
      <c r="BS1082" s="183"/>
      <c r="BT1082" s="183"/>
      <c r="BU1082" s="183"/>
      <c r="BV1082" s="184"/>
      <c r="BW1082" s="1"/>
      <c r="BX1082" s="1"/>
      <c r="BY1082" s="1"/>
      <c r="BZ1082" s="2"/>
    </row>
    <row r="1083" spans="1:79" ht="18.75" hidden="1" customHeight="1">
      <c r="A1083" s="85">
        <v>0</v>
      </c>
      <c r="B1083" s="86"/>
      <c r="C1083" s="178" t="s">
        <v>198</v>
      </c>
      <c r="D1083" s="178"/>
      <c r="E1083" s="178"/>
      <c r="F1083" s="178"/>
      <c r="G1083" s="178"/>
      <c r="H1083" s="178"/>
      <c r="I1083" s="178"/>
      <c r="J1083" s="179" t="s">
        <v>98</v>
      </c>
      <c r="K1083" s="179"/>
      <c r="L1083" s="179"/>
      <c r="M1083" s="179"/>
      <c r="N1083" s="179"/>
      <c r="O1083" s="128"/>
      <c r="P1083" s="221"/>
      <c r="Q1083" s="221"/>
      <c r="R1083" s="221"/>
      <c r="S1083" s="221"/>
      <c r="T1083" s="221"/>
      <c r="U1083" s="221"/>
      <c r="V1083" s="221"/>
      <c r="W1083" s="221"/>
      <c r="X1083" s="221"/>
      <c r="Y1083" s="221"/>
      <c r="Z1083" s="221"/>
      <c r="AA1083" s="221"/>
      <c r="AB1083" s="221"/>
      <c r="AC1083" s="221"/>
      <c r="AD1083" s="221"/>
      <c r="AE1083" s="221"/>
      <c r="AF1083" s="221"/>
      <c r="AG1083" s="221"/>
      <c r="AH1083" s="221"/>
      <c r="AI1083" s="221"/>
      <c r="AJ1083" s="221"/>
      <c r="AK1083" s="221"/>
      <c r="AL1083" s="221"/>
      <c r="AM1083" s="221"/>
      <c r="AN1083" s="221"/>
      <c r="AO1083" s="221"/>
      <c r="AP1083" s="221"/>
      <c r="AQ1083" s="221"/>
      <c r="AR1083" s="221"/>
      <c r="AS1083" s="221"/>
      <c r="AT1083" s="221"/>
      <c r="AU1083" s="221"/>
      <c r="AV1083" s="221"/>
      <c r="AW1083" s="221"/>
      <c r="AX1083" s="221"/>
      <c r="AY1083" s="221"/>
      <c r="AZ1083" s="221"/>
      <c r="BA1083" s="221"/>
      <c r="BB1083" s="221"/>
      <c r="BC1083" s="221"/>
      <c r="BD1083" s="221"/>
      <c r="BE1083" s="221"/>
      <c r="BF1083" s="221"/>
      <c r="BG1083" s="221"/>
      <c r="BH1083" s="221"/>
      <c r="BI1083" s="221"/>
      <c r="BJ1083" s="221"/>
      <c r="BK1083" s="221"/>
      <c r="BL1083" s="221"/>
      <c r="BM1083" s="221"/>
      <c r="BN1083" s="221"/>
      <c r="BO1083" s="221"/>
      <c r="BP1083" s="221"/>
      <c r="BQ1083" s="222"/>
      <c r="BR1083" s="151"/>
      <c r="BS1083" s="151"/>
      <c r="BT1083" s="151"/>
      <c r="BU1083" s="151"/>
      <c r="BV1083" s="151"/>
      <c r="BW1083" s="1"/>
      <c r="BX1083" s="1"/>
      <c r="BY1083" s="1"/>
      <c r="BZ1083" s="2"/>
    </row>
    <row r="1084" spans="1:79" ht="93" hidden="1" customHeight="1">
      <c r="A1084" s="185">
        <v>23</v>
      </c>
      <c r="B1084" s="125"/>
      <c r="C1084" s="186" t="s">
        <v>242</v>
      </c>
      <c r="D1084" s="186"/>
      <c r="E1084" s="186"/>
      <c r="F1084" s="186"/>
      <c r="G1084" s="186"/>
      <c r="H1084" s="186"/>
      <c r="I1084" s="186"/>
      <c r="J1084" s="187" t="s">
        <v>206</v>
      </c>
      <c r="K1084" s="187"/>
      <c r="L1084" s="187"/>
      <c r="M1084" s="187"/>
      <c r="N1084" s="187"/>
      <c r="O1084" s="128"/>
      <c r="P1084" s="221"/>
      <c r="Q1084" s="221"/>
      <c r="R1084" s="221"/>
      <c r="S1084" s="221"/>
      <c r="T1084" s="221"/>
      <c r="U1084" s="221"/>
      <c r="V1084" s="221"/>
      <c r="W1084" s="221"/>
      <c r="X1084" s="221"/>
      <c r="Y1084" s="221"/>
      <c r="Z1084" s="221"/>
      <c r="AA1084" s="221"/>
      <c r="AB1084" s="221"/>
      <c r="AC1084" s="221"/>
      <c r="AD1084" s="221"/>
      <c r="AE1084" s="221"/>
      <c r="AF1084" s="221"/>
      <c r="AG1084" s="221"/>
      <c r="AH1084" s="221"/>
      <c r="AI1084" s="221"/>
      <c r="AJ1084" s="221"/>
      <c r="AK1084" s="221"/>
      <c r="AL1084" s="221"/>
      <c r="AM1084" s="221"/>
      <c r="AN1084" s="221"/>
      <c r="AO1084" s="221"/>
      <c r="AP1084" s="221"/>
      <c r="AQ1084" s="221"/>
      <c r="AR1084" s="221"/>
      <c r="AS1084" s="221"/>
      <c r="AT1084" s="221"/>
      <c r="AU1084" s="221"/>
      <c r="AV1084" s="221"/>
      <c r="AW1084" s="221"/>
      <c r="AX1084" s="221"/>
      <c r="AY1084" s="221"/>
      <c r="AZ1084" s="221"/>
      <c r="BA1084" s="221"/>
      <c r="BB1084" s="221"/>
      <c r="BC1084" s="221"/>
      <c r="BD1084" s="221"/>
      <c r="BE1084" s="221"/>
      <c r="BF1084" s="221"/>
      <c r="BG1084" s="221"/>
      <c r="BH1084" s="221"/>
      <c r="BI1084" s="221"/>
      <c r="BJ1084" s="221"/>
      <c r="BK1084" s="221"/>
      <c r="BL1084" s="221"/>
      <c r="BM1084" s="221"/>
      <c r="BN1084" s="221"/>
      <c r="BO1084" s="221"/>
      <c r="BP1084" s="221"/>
      <c r="BQ1084" s="222"/>
      <c r="BR1084" s="182">
        <v>0</v>
      </c>
      <c r="BS1084" s="183"/>
      <c r="BT1084" s="183"/>
      <c r="BU1084" s="183"/>
      <c r="BV1084" s="184"/>
      <c r="BW1084" s="1"/>
      <c r="BX1084" s="1"/>
      <c r="BY1084" s="1"/>
      <c r="BZ1084" s="2"/>
    </row>
    <row r="1085" spans="1:79" ht="18.75" hidden="1" customHeight="1">
      <c r="A1085" s="85">
        <v>0</v>
      </c>
      <c r="B1085" s="86"/>
      <c r="C1085" s="178" t="s">
        <v>281</v>
      </c>
      <c r="D1085" s="178"/>
      <c r="E1085" s="178"/>
      <c r="F1085" s="178"/>
      <c r="G1085" s="178"/>
      <c r="H1085" s="178"/>
      <c r="I1085" s="178"/>
      <c r="J1085" s="179" t="s">
        <v>98</v>
      </c>
      <c r="K1085" s="179"/>
      <c r="L1085" s="179"/>
      <c r="M1085" s="179"/>
      <c r="N1085" s="179"/>
      <c r="O1085" s="128"/>
      <c r="P1085" s="221"/>
      <c r="Q1085" s="221"/>
      <c r="R1085" s="221"/>
      <c r="S1085" s="221"/>
      <c r="T1085" s="221"/>
      <c r="U1085" s="221"/>
      <c r="V1085" s="221"/>
      <c r="W1085" s="221"/>
      <c r="X1085" s="221"/>
      <c r="Y1085" s="221"/>
      <c r="Z1085" s="221"/>
      <c r="AA1085" s="221"/>
      <c r="AB1085" s="221"/>
      <c r="AC1085" s="221"/>
      <c r="AD1085" s="221"/>
      <c r="AE1085" s="221"/>
      <c r="AF1085" s="221"/>
      <c r="AG1085" s="221"/>
      <c r="AH1085" s="221"/>
      <c r="AI1085" s="221"/>
      <c r="AJ1085" s="221"/>
      <c r="AK1085" s="221"/>
      <c r="AL1085" s="221"/>
      <c r="AM1085" s="221"/>
      <c r="AN1085" s="221"/>
      <c r="AO1085" s="221"/>
      <c r="AP1085" s="221"/>
      <c r="AQ1085" s="221"/>
      <c r="AR1085" s="221"/>
      <c r="AS1085" s="221"/>
      <c r="AT1085" s="221"/>
      <c r="AU1085" s="221"/>
      <c r="AV1085" s="221"/>
      <c r="AW1085" s="221"/>
      <c r="AX1085" s="221"/>
      <c r="AY1085" s="221"/>
      <c r="AZ1085" s="221"/>
      <c r="BA1085" s="221"/>
      <c r="BB1085" s="221"/>
      <c r="BC1085" s="221"/>
      <c r="BD1085" s="221"/>
      <c r="BE1085" s="221"/>
      <c r="BF1085" s="221"/>
      <c r="BG1085" s="221"/>
      <c r="BH1085" s="221"/>
      <c r="BI1085" s="221"/>
      <c r="BJ1085" s="221"/>
      <c r="BK1085" s="221"/>
      <c r="BL1085" s="221"/>
      <c r="BM1085" s="221"/>
      <c r="BN1085" s="221"/>
      <c r="BO1085" s="221"/>
      <c r="BP1085" s="221"/>
      <c r="BQ1085" s="222"/>
      <c r="BR1085" s="151"/>
      <c r="BS1085" s="151"/>
      <c r="BT1085" s="151"/>
      <c r="BU1085" s="151"/>
      <c r="BV1085" s="151"/>
      <c r="BW1085" s="1"/>
      <c r="BX1085" s="1"/>
      <c r="BY1085" s="1"/>
      <c r="BZ1085" s="2"/>
    </row>
    <row r="1086" spans="1:79" ht="29.45" hidden="1" customHeight="1">
      <c r="A1086" s="185">
        <v>23</v>
      </c>
      <c r="B1086" s="125"/>
      <c r="C1086" s="186" t="s">
        <v>319</v>
      </c>
      <c r="D1086" s="186"/>
      <c r="E1086" s="186"/>
      <c r="F1086" s="186"/>
      <c r="G1086" s="186"/>
      <c r="H1086" s="186"/>
      <c r="I1086" s="186"/>
      <c r="J1086" s="187" t="s">
        <v>100</v>
      </c>
      <c r="K1086" s="187"/>
      <c r="L1086" s="187"/>
      <c r="M1086" s="187"/>
      <c r="N1086" s="187"/>
      <c r="O1086" s="128"/>
      <c r="P1086" s="221"/>
      <c r="Q1086" s="221"/>
      <c r="R1086" s="221"/>
      <c r="S1086" s="221"/>
      <c r="T1086" s="221"/>
      <c r="U1086" s="221"/>
      <c r="V1086" s="221"/>
      <c r="W1086" s="221"/>
      <c r="X1086" s="221"/>
      <c r="Y1086" s="221"/>
      <c r="Z1086" s="221"/>
      <c r="AA1086" s="221"/>
      <c r="AB1086" s="221"/>
      <c r="AC1086" s="221"/>
      <c r="AD1086" s="221"/>
      <c r="AE1086" s="221"/>
      <c r="AF1086" s="221"/>
      <c r="AG1086" s="221"/>
      <c r="AH1086" s="221"/>
      <c r="AI1086" s="221"/>
      <c r="AJ1086" s="221"/>
      <c r="AK1086" s="221"/>
      <c r="AL1086" s="221"/>
      <c r="AM1086" s="221"/>
      <c r="AN1086" s="221"/>
      <c r="AO1086" s="221"/>
      <c r="AP1086" s="221"/>
      <c r="AQ1086" s="221"/>
      <c r="AR1086" s="221"/>
      <c r="AS1086" s="221"/>
      <c r="AT1086" s="221"/>
      <c r="AU1086" s="221"/>
      <c r="AV1086" s="221"/>
      <c r="AW1086" s="221"/>
      <c r="AX1086" s="221"/>
      <c r="AY1086" s="221"/>
      <c r="AZ1086" s="221"/>
      <c r="BA1086" s="221"/>
      <c r="BB1086" s="221"/>
      <c r="BC1086" s="221"/>
      <c r="BD1086" s="221"/>
      <c r="BE1086" s="221"/>
      <c r="BF1086" s="221"/>
      <c r="BG1086" s="221"/>
      <c r="BH1086" s="221"/>
      <c r="BI1086" s="221"/>
      <c r="BJ1086" s="221"/>
      <c r="BK1086" s="221"/>
      <c r="BL1086" s="221"/>
      <c r="BM1086" s="221"/>
      <c r="BN1086" s="221"/>
      <c r="BO1086" s="221"/>
      <c r="BP1086" s="221"/>
      <c r="BQ1086" s="222"/>
      <c r="BR1086" s="182">
        <v>0</v>
      </c>
      <c r="BS1086" s="183"/>
      <c r="BT1086" s="183"/>
      <c r="BU1086" s="183"/>
      <c r="BV1086" s="184"/>
      <c r="BW1086" s="1"/>
      <c r="BX1086" s="1"/>
      <c r="BY1086" s="1"/>
      <c r="BZ1086" s="2"/>
    </row>
    <row r="1087" spans="1:79" ht="18.75" customHeight="1">
      <c r="A1087" s="85">
        <v>0</v>
      </c>
      <c r="B1087" s="86"/>
      <c r="C1087" s="178" t="s">
        <v>360</v>
      </c>
      <c r="D1087" s="178"/>
      <c r="E1087" s="178"/>
      <c r="F1087" s="178"/>
      <c r="G1087" s="178"/>
      <c r="H1087" s="178"/>
      <c r="I1087" s="178"/>
      <c r="J1087" s="179" t="s">
        <v>98</v>
      </c>
      <c r="K1087" s="179"/>
      <c r="L1087" s="179"/>
      <c r="M1087" s="179"/>
      <c r="N1087" s="179"/>
      <c r="O1087" s="128"/>
      <c r="P1087" s="221"/>
      <c r="Q1087" s="221"/>
      <c r="R1087" s="221"/>
      <c r="S1087" s="221"/>
      <c r="T1087" s="221"/>
      <c r="U1087" s="221"/>
      <c r="V1087" s="221"/>
      <c r="W1087" s="221"/>
      <c r="X1087" s="221"/>
      <c r="Y1087" s="221"/>
      <c r="Z1087" s="221"/>
      <c r="AA1087" s="221"/>
      <c r="AB1087" s="221"/>
      <c r="AC1087" s="221"/>
      <c r="AD1087" s="221"/>
      <c r="AE1087" s="221"/>
      <c r="AF1087" s="221"/>
      <c r="AG1087" s="221"/>
      <c r="AH1087" s="221"/>
      <c r="AI1087" s="221"/>
      <c r="AJ1087" s="221"/>
      <c r="AK1087" s="221"/>
      <c r="AL1087" s="221"/>
      <c r="AM1087" s="221"/>
      <c r="AN1087" s="221"/>
      <c r="AO1087" s="221"/>
      <c r="AP1087" s="221"/>
      <c r="AQ1087" s="221"/>
      <c r="AR1087" s="221"/>
      <c r="AS1087" s="221"/>
      <c r="AT1087" s="221"/>
      <c r="AU1087" s="221"/>
      <c r="AV1087" s="221"/>
      <c r="AW1087" s="221"/>
      <c r="AX1087" s="221"/>
      <c r="AY1087" s="221"/>
      <c r="AZ1087" s="221"/>
      <c r="BA1087" s="221"/>
      <c r="BB1087" s="221"/>
      <c r="BC1087" s="221"/>
      <c r="BD1087" s="221"/>
      <c r="BE1087" s="221"/>
      <c r="BF1087" s="221"/>
      <c r="BG1087" s="221"/>
      <c r="BH1087" s="221"/>
      <c r="BI1087" s="221"/>
      <c r="BJ1087" s="221"/>
      <c r="BK1087" s="221"/>
      <c r="BL1087" s="221"/>
      <c r="BM1087" s="221"/>
      <c r="BN1087" s="221"/>
      <c r="BO1087" s="221"/>
      <c r="BP1087" s="221"/>
      <c r="BQ1087" s="222"/>
      <c r="BR1087" s="151"/>
      <c r="BS1087" s="151"/>
      <c r="BT1087" s="151"/>
      <c r="BU1087" s="151"/>
      <c r="BV1087" s="151"/>
      <c r="BW1087" s="1"/>
      <c r="BX1087" s="1"/>
      <c r="BY1087" s="1"/>
      <c r="BZ1087" s="2"/>
    </row>
    <row r="1088" spans="1:79" ht="73.5" customHeight="1">
      <c r="A1088" s="185">
        <v>23</v>
      </c>
      <c r="B1088" s="125"/>
      <c r="C1088" s="186" t="s">
        <v>386</v>
      </c>
      <c r="D1088" s="186"/>
      <c r="E1088" s="186"/>
      <c r="F1088" s="186"/>
      <c r="G1088" s="186"/>
      <c r="H1088" s="186"/>
      <c r="I1088" s="186"/>
      <c r="J1088" s="187" t="s">
        <v>362</v>
      </c>
      <c r="K1088" s="187"/>
      <c r="L1088" s="187"/>
      <c r="M1088" s="187"/>
      <c r="N1088" s="187"/>
      <c r="O1088" s="229" t="s">
        <v>541</v>
      </c>
      <c r="P1088" s="230"/>
      <c r="Q1088" s="230"/>
      <c r="R1088" s="230"/>
      <c r="S1088" s="230"/>
      <c r="T1088" s="230"/>
      <c r="U1088" s="230"/>
      <c r="V1088" s="230"/>
      <c r="W1088" s="230"/>
      <c r="X1088" s="230"/>
      <c r="Y1088" s="230"/>
      <c r="Z1088" s="230"/>
      <c r="AA1088" s="230"/>
      <c r="AB1088" s="230"/>
      <c r="AC1088" s="230"/>
      <c r="AD1088" s="230"/>
      <c r="AE1088" s="230"/>
      <c r="AF1088" s="230"/>
      <c r="AG1088" s="230"/>
      <c r="AH1088" s="230"/>
      <c r="AI1088" s="230"/>
      <c r="AJ1088" s="230"/>
      <c r="AK1088" s="230"/>
      <c r="AL1088" s="230"/>
      <c r="AM1088" s="230"/>
      <c r="AN1088" s="230"/>
      <c r="AO1088" s="230"/>
      <c r="AP1088" s="230"/>
      <c r="AQ1088" s="230"/>
      <c r="AR1088" s="230"/>
      <c r="AS1088" s="230"/>
      <c r="AT1088" s="230"/>
      <c r="AU1088" s="230"/>
      <c r="AV1088" s="230"/>
      <c r="AW1088" s="230"/>
      <c r="AX1088" s="230"/>
      <c r="AY1088" s="230"/>
      <c r="AZ1088" s="230"/>
      <c r="BA1088" s="230"/>
      <c r="BB1088" s="230"/>
      <c r="BC1088" s="230"/>
      <c r="BD1088" s="230"/>
      <c r="BE1088" s="230"/>
      <c r="BF1088" s="230"/>
      <c r="BG1088" s="230"/>
      <c r="BH1088" s="230"/>
      <c r="BI1088" s="230"/>
      <c r="BJ1088" s="230"/>
      <c r="BK1088" s="230"/>
      <c r="BL1088" s="230"/>
      <c r="BM1088" s="230"/>
      <c r="BN1088" s="230"/>
      <c r="BO1088" s="230"/>
      <c r="BP1088" s="230"/>
      <c r="BQ1088" s="231"/>
      <c r="BR1088" s="182">
        <v>0</v>
      </c>
      <c r="BS1088" s="183"/>
      <c r="BT1088" s="183"/>
      <c r="BU1088" s="183"/>
      <c r="BV1088" s="184"/>
      <c r="BW1088" s="1"/>
      <c r="BX1088" s="1"/>
      <c r="BY1088" s="1"/>
      <c r="BZ1088" s="2"/>
    </row>
    <row r="1089" spans="1:79" s="6" customFormat="1" ht="50.25" customHeight="1">
      <c r="A1089" s="85">
        <v>0</v>
      </c>
      <c r="B1089" s="86"/>
      <c r="C1089" s="178" t="s">
        <v>488</v>
      </c>
      <c r="D1089" s="178"/>
      <c r="E1089" s="178"/>
      <c r="F1089" s="178"/>
      <c r="G1089" s="178"/>
      <c r="H1089" s="178"/>
      <c r="I1089" s="178"/>
      <c r="J1089" s="179" t="s">
        <v>98</v>
      </c>
      <c r="K1089" s="179"/>
      <c r="L1089" s="179"/>
      <c r="M1089" s="179"/>
      <c r="N1089" s="179"/>
      <c r="O1089" s="128"/>
      <c r="P1089" s="221"/>
      <c r="Q1089" s="221"/>
      <c r="R1089" s="221"/>
      <c r="S1089" s="221"/>
      <c r="T1089" s="221"/>
      <c r="U1089" s="221"/>
      <c r="V1089" s="221"/>
      <c r="W1089" s="221"/>
      <c r="X1089" s="221"/>
      <c r="Y1089" s="221"/>
      <c r="Z1089" s="221"/>
      <c r="AA1089" s="221"/>
      <c r="AB1089" s="221"/>
      <c r="AC1089" s="221"/>
      <c r="AD1089" s="221"/>
      <c r="AE1089" s="221"/>
      <c r="AF1089" s="221"/>
      <c r="AG1089" s="221"/>
      <c r="AH1089" s="221"/>
      <c r="AI1089" s="221"/>
      <c r="AJ1089" s="221"/>
      <c r="AK1089" s="221"/>
      <c r="AL1089" s="221"/>
      <c r="AM1089" s="221"/>
      <c r="AN1089" s="221"/>
      <c r="AO1089" s="221"/>
      <c r="AP1089" s="221"/>
      <c r="AQ1089" s="221"/>
      <c r="AR1089" s="221"/>
      <c r="AS1089" s="221"/>
      <c r="AT1089" s="221"/>
      <c r="AU1089" s="221"/>
      <c r="AV1089" s="221"/>
      <c r="AW1089" s="221"/>
      <c r="AX1089" s="221"/>
      <c r="AY1089" s="221"/>
      <c r="AZ1089" s="221"/>
      <c r="BA1089" s="221"/>
      <c r="BB1089" s="221"/>
      <c r="BC1089" s="221"/>
      <c r="BD1089" s="221"/>
      <c r="BE1089" s="221"/>
      <c r="BF1089" s="221"/>
      <c r="BG1089" s="221"/>
      <c r="BH1089" s="221"/>
      <c r="BI1089" s="221"/>
      <c r="BJ1089" s="221"/>
      <c r="BK1089" s="221"/>
      <c r="BL1089" s="221"/>
      <c r="BM1089" s="221"/>
      <c r="BN1089" s="221"/>
      <c r="BO1089" s="221"/>
      <c r="BP1089" s="221"/>
      <c r="BQ1089" s="222"/>
      <c r="BR1089" s="151"/>
      <c r="BS1089" s="151"/>
      <c r="BT1089" s="151"/>
      <c r="BU1089" s="151"/>
      <c r="BV1089" s="151"/>
      <c r="BW1089" s="4"/>
      <c r="BX1089" s="4"/>
      <c r="BY1089" s="4"/>
      <c r="BZ1089" s="5"/>
      <c r="CA1089" s="6" t="s">
        <v>24</v>
      </c>
    </row>
    <row r="1090" spans="1:79" s="6" customFormat="1" ht="87" customHeight="1">
      <c r="A1090" s="85">
        <v>0</v>
      </c>
      <c r="B1090" s="86"/>
      <c r="C1090" s="178" t="s">
        <v>489</v>
      </c>
      <c r="D1090" s="178"/>
      <c r="E1090" s="178"/>
      <c r="F1090" s="178"/>
      <c r="G1090" s="178"/>
      <c r="H1090" s="178"/>
      <c r="I1090" s="178"/>
      <c r="J1090" s="179" t="s">
        <v>98</v>
      </c>
      <c r="K1090" s="179"/>
      <c r="L1090" s="179"/>
      <c r="M1090" s="179"/>
      <c r="N1090" s="179"/>
      <c r="O1090" s="128"/>
      <c r="P1090" s="221"/>
      <c r="Q1090" s="221"/>
      <c r="R1090" s="221"/>
      <c r="S1090" s="221"/>
      <c r="T1090" s="221"/>
      <c r="U1090" s="221"/>
      <c r="V1090" s="221"/>
      <c r="W1090" s="221"/>
      <c r="X1090" s="221"/>
      <c r="Y1090" s="221"/>
      <c r="Z1090" s="221"/>
      <c r="AA1090" s="221"/>
      <c r="AB1090" s="221"/>
      <c r="AC1090" s="221"/>
      <c r="AD1090" s="221"/>
      <c r="AE1090" s="221"/>
      <c r="AF1090" s="221"/>
      <c r="AG1090" s="221"/>
      <c r="AH1090" s="221"/>
      <c r="AI1090" s="221"/>
      <c r="AJ1090" s="221"/>
      <c r="AK1090" s="221"/>
      <c r="AL1090" s="221"/>
      <c r="AM1090" s="221"/>
      <c r="AN1090" s="221"/>
      <c r="AO1090" s="221"/>
      <c r="AP1090" s="221"/>
      <c r="AQ1090" s="221"/>
      <c r="AR1090" s="221"/>
      <c r="AS1090" s="221"/>
      <c r="AT1090" s="221"/>
      <c r="AU1090" s="221"/>
      <c r="AV1090" s="221"/>
      <c r="AW1090" s="221"/>
      <c r="AX1090" s="221"/>
      <c r="AY1090" s="221"/>
      <c r="AZ1090" s="221"/>
      <c r="BA1090" s="221"/>
      <c r="BB1090" s="221"/>
      <c r="BC1090" s="221"/>
      <c r="BD1090" s="221"/>
      <c r="BE1090" s="221"/>
      <c r="BF1090" s="221"/>
      <c r="BG1090" s="221"/>
      <c r="BH1090" s="221"/>
      <c r="BI1090" s="221"/>
      <c r="BJ1090" s="221"/>
      <c r="BK1090" s="221"/>
      <c r="BL1090" s="221"/>
      <c r="BM1090" s="221"/>
      <c r="BN1090" s="221"/>
      <c r="BO1090" s="221"/>
      <c r="BP1090" s="221"/>
      <c r="BQ1090" s="222"/>
      <c r="BR1090" s="151"/>
      <c r="BS1090" s="151"/>
      <c r="BT1090" s="151"/>
      <c r="BU1090" s="151"/>
      <c r="BV1090" s="151"/>
      <c r="BW1090" s="4"/>
      <c r="BX1090" s="4"/>
      <c r="BY1090" s="4"/>
      <c r="BZ1090" s="5"/>
      <c r="CA1090" s="6" t="s">
        <v>24</v>
      </c>
    </row>
    <row r="1091" spans="1:79" s="6" customFormat="1" ht="18.75" customHeight="1">
      <c r="A1091" s="85">
        <v>0</v>
      </c>
      <c r="B1091" s="86"/>
      <c r="C1091" s="178" t="s">
        <v>97</v>
      </c>
      <c r="D1091" s="178"/>
      <c r="E1091" s="178"/>
      <c r="F1091" s="178"/>
      <c r="G1091" s="178"/>
      <c r="H1091" s="178"/>
      <c r="I1091" s="178"/>
      <c r="J1091" s="179" t="s">
        <v>98</v>
      </c>
      <c r="K1091" s="179"/>
      <c r="L1091" s="179"/>
      <c r="M1091" s="179"/>
      <c r="N1091" s="179"/>
      <c r="O1091" s="128"/>
      <c r="P1091" s="221"/>
      <c r="Q1091" s="221"/>
      <c r="R1091" s="221"/>
      <c r="S1091" s="221"/>
      <c r="T1091" s="221"/>
      <c r="U1091" s="221"/>
      <c r="V1091" s="221"/>
      <c r="W1091" s="221"/>
      <c r="X1091" s="221"/>
      <c r="Y1091" s="221"/>
      <c r="Z1091" s="221"/>
      <c r="AA1091" s="221"/>
      <c r="AB1091" s="221"/>
      <c r="AC1091" s="221"/>
      <c r="AD1091" s="221"/>
      <c r="AE1091" s="221"/>
      <c r="AF1091" s="221"/>
      <c r="AG1091" s="221"/>
      <c r="AH1091" s="221"/>
      <c r="AI1091" s="221"/>
      <c r="AJ1091" s="221"/>
      <c r="AK1091" s="221"/>
      <c r="AL1091" s="221"/>
      <c r="AM1091" s="221"/>
      <c r="AN1091" s="221"/>
      <c r="AO1091" s="221"/>
      <c r="AP1091" s="221"/>
      <c r="AQ1091" s="221"/>
      <c r="AR1091" s="221"/>
      <c r="AS1091" s="221"/>
      <c r="AT1091" s="221"/>
      <c r="AU1091" s="221"/>
      <c r="AV1091" s="221"/>
      <c r="AW1091" s="221"/>
      <c r="AX1091" s="221"/>
      <c r="AY1091" s="221"/>
      <c r="AZ1091" s="221"/>
      <c r="BA1091" s="221"/>
      <c r="BB1091" s="221"/>
      <c r="BC1091" s="221"/>
      <c r="BD1091" s="221"/>
      <c r="BE1091" s="221"/>
      <c r="BF1091" s="221"/>
      <c r="BG1091" s="221"/>
      <c r="BH1091" s="221"/>
      <c r="BI1091" s="221"/>
      <c r="BJ1091" s="221"/>
      <c r="BK1091" s="221"/>
      <c r="BL1091" s="221"/>
      <c r="BM1091" s="221"/>
      <c r="BN1091" s="221"/>
      <c r="BO1091" s="221"/>
      <c r="BP1091" s="221"/>
      <c r="BQ1091" s="222"/>
      <c r="BR1091" s="151"/>
      <c r="BS1091" s="151"/>
      <c r="BT1091" s="151"/>
      <c r="BU1091" s="151"/>
      <c r="BV1091" s="151"/>
      <c r="BW1091" s="4"/>
      <c r="BX1091" s="4"/>
      <c r="BY1091" s="4"/>
      <c r="BZ1091" s="5"/>
      <c r="CA1091" s="6" t="s">
        <v>24</v>
      </c>
    </row>
    <row r="1092" spans="1:79" ht="67.5" customHeight="1">
      <c r="A1092" s="185" t="s">
        <v>618</v>
      </c>
      <c r="B1092" s="125"/>
      <c r="C1092" s="186" t="s">
        <v>133</v>
      </c>
      <c r="D1092" s="186"/>
      <c r="E1092" s="186"/>
      <c r="F1092" s="186"/>
      <c r="G1092" s="186"/>
      <c r="H1092" s="186"/>
      <c r="I1092" s="186"/>
      <c r="J1092" s="187" t="s">
        <v>100</v>
      </c>
      <c r="K1092" s="187"/>
      <c r="L1092" s="187"/>
      <c r="M1092" s="187"/>
      <c r="N1092" s="187"/>
      <c r="O1092" s="229" t="s">
        <v>538</v>
      </c>
      <c r="P1092" s="230"/>
      <c r="Q1092" s="230"/>
      <c r="R1092" s="230"/>
      <c r="S1092" s="230"/>
      <c r="T1092" s="230"/>
      <c r="U1092" s="230"/>
      <c r="V1092" s="230"/>
      <c r="W1092" s="230"/>
      <c r="X1092" s="230"/>
      <c r="Y1092" s="230"/>
      <c r="Z1092" s="230"/>
      <c r="AA1092" s="230"/>
      <c r="AB1092" s="230"/>
      <c r="AC1092" s="230"/>
      <c r="AD1092" s="230"/>
      <c r="AE1092" s="230"/>
      <c r="AF1092" s="230"/>
      <c r="AG1092" s="230"/>
      <c r="AH1092" s="230"/>
      <c r="AI1092" s="230"/>
      <c r="AJ1092" s="230"/>
      <c r="AK1092" s="230"/>
      <c r="AL1092" s="230"/>
      <c r="AM1092" s="230"/>
      <c r="AN1092" s="230"/>
      <c r="AO1092" s="230"/>
      <c r="AP1092" s="230"/>
      <c r="AQ1092" s="230"/>
      <c r="AR1092" s="230"/>
      <c r="AS1092" s="230"/>
      <c r="AT1092" s="230"/>
      <c r="AU1092" s="230"/>
      <c r="AV1092" s="230"/>
      <c r="AW1092" s="230"/>
      <c r="AX1092" s="230"/>
      <c r="AY1092" s="230"/>
      <c r="AZ1092" s="230"/>
      <c r="BA1092" s="230"/>
      <c r="BB1092" s="230"/>
      <c r="BC1092" s="230"/>
      <c r="BD1092" s="230"/>
      <c r="BE1092" s="230"/>
      <c r="BF1092" s="230"/>
      <c r="BG1092" s="230"/>
      <c r="BH1092" s="230"/>
      <c r="BI1092" s="230"/>
      <c r="BJ1092" s="230"/>
      <c r="BK1092" s="230"/>
      <c r="BL1092" s="230"/>
      <c r="BM1092" s="230"/>
      <c r="BN1092" s="230"/>
      <c r="BO1092" s="230"/>
      <c r="BP1092" s="230"/>
      <c r="BQ1092" s="231"/>
      <c r="BR1092" s="182">
        <v>-3454795.12</v>
      </c>
      <c r="BS1092" s="183"/>
      <c r="BT1092" s="183"/>
      <c r="BU1092" s="183"/>
      <c r="BV1092" s="184"/>
      <c r="BW1092" s="1"/>
      <c r="BX1092" s="1"/>
      <c r="BY1092" s="1"/>
      <c r="BZ1092" s="2"/>
    </row>
    <row r="1093" spans="1:79" ht="18.75" hidden="1" customHeight="1">
      <c r="A1093" s="85">
        <v>0</v>
      </c>
      <c r="B1093" s="86"/>
      <c r="C1093" s="178" t="s">
        <v>198</v>
      </c>
      <c r="D1093" s="178"/>
      <c r="E1093" s="178"/>
      <c r="F1093" s="178"/>
      <c r="G1093" s="178"/>
      <c r="H1093" s="178"/>
      <c r="I1093" s="178"/>
      <c r="J1093" s="179" t="s">
        <v>98</v>
      </c>
      <c r="K1093" s="179"/>
      <c r="L1093" s="179"/>
      <c r="M1093" s="179"/>
      <c r="N1093" s="179"/>
      <c r="O1093" s="128"/>
      <c r="P1093" s="221"/>
      <c r="Q1093" s="221"/>
      <c r="R1093" s="221"/>
      <c r="S1093" s="221"/>
      <c r="T1093" s="221"/>
      <c r="U1093" s="221"/>
      <c r="V1093" s="221"/>
      <c r="W1093" s="221"/>
      <c r="X1093" s="221"/>
      <c r="Y1093" s="221"/>
      <c r="Z1093" s="221"/>
      <c r="AA1093" s="221"/>
      <c r="AB1093" s="221"/>
      <c r="AC1093" s="221"/>
      <c r="AD1093" s="221"/>
      <c r="AE1093" s="221"/>
      <c r="AF1093" s="221"/>
      <c r="AG1093" s="221"/>
      <c r="AH1093" s="221"/>
      <c r="AI1093" s="221"/>
      <c r="AJ1093" s="221"/>
      <c r="AK1093" s="221"/>
      <c r="AL1093" s="221"/>
      <c r="AM1093" s="221"/>
      <c r="AN1093" s="221"/>
      <c r="AO1093" s="221"/>
      <c r="AP1093" s="221"/>
      <c r="AQ1093" s="221"/>
      <c r="AR1093" s="221"/>
      <c r="AS1093" s="221"/>
      <c r="AT1093" s="221"/>
      <c r="AU1093" s="221"/>
      <c r="AV1093" s="221"/>
      <c r="AW1093" s="221"/>
      <c r="AX1093" s="221"/>
      <c r="AY1093" s="221"/>
      <c r="AZ1093" s="221"/>
      <c r="BA1093" s="221"/>
      <c r="BB1093" s="221"/>
      <c r="BC1093" s="221"/>
      <c r="BD1093" s="221"/>
      <c r="BE1093" s="221"/>
      <c r="BF1093" s="221"/>
      <c r="BG1093" s="221"/>
      <c r="BH1093" s="221"/>
      <c r="BI1093" s="221"/>
      <c r="BJ1093" s="221"/>
      <c r="BK1093" s="221"/>
      <c r="BL1093" s="221"/>
      <c r="BM1093" s="221"/>
      <c r="BN1093" s="221"/>
      <c r="BO1093" s="221"/>
      <c r="BP1093" s="221"/>
      <c r="BQ1093" s="222"/>
      <c r="BR1093" s="151"/>
      <c r="BS1093" s="151"/>
      <c r="BT1093" s="151"/>
      <c r="BU1093" s="151"/>
      <c r="BV1093" s="151"/>
      <c r="BW1093" s="1"/>
      <c r="BX1093" s="1"/>
      <c r="BY1093" s="1"/>
      <c r="BZ1093" s="2"/>
    </row>
    <row r="1094" spans="1:79" ht="78.75" hidden="1" customHeight="1">
      <c r="A1094" s="185">
        <v>24</v>
      </c>
      <c r="B1094" s="125"/>
      <c r="C1094" s="186" t="s">
        <v>243</v>
      </c>
      <c r="D1094" s="186"/>
      <c r="E1094" s="186"/>
      <c r="F1094" s="186"/>
      <c r="G1094" s="186"/>
      <c r="H1094" s="186"/>
      <c r="I1094" s="186"/>
      <c r="J1094" s="187" t="s">
        <v>206</v>
      </c>
      <c r="K1094" s="187"/>
      <c r="L1094" s="187"/>
      <c r="M1094" s="187"/>
      <c r="N1094" s="187"/>
      <c r="O1094" s="128"/>
      <c r="P1094" s="221"/>
      <c r="Q1094" s="221"/>
      <c r="R1094" s="221"/>
      <c r="S1094" s="221"/>
      <c r="T1094" s="221"/>
      <c r="U1094" s="221"/>
      <c r="V1094" s="221"/>
      <c r="W1094" s="221"/>
      <c r="X1094" s="221"/>
      <c r="Y1094" s="221"/>
      <c r="Z1094" s="221"/>
      <c r="AA1094" s="221"/>
      <c r="AB1094" s="221"/>
      <c r="AC1094" s="221"/>
      <c r="AD1094" s="221"/>
      <c r="AE1094" s="221"/>
      <c r="AF1094" s="221"/>
      <c r="AG1094" s="221"/>
      <c r="AH1094" s="221"/>
      <c r="AI1094" s="221"/>
      <c r="AJ1094" s="221"/>
      <c r="AK1094" s="221"/>
      <c r="AL1094" s="221"/>
      <c r="AM1094" s="221"/>
      <c r="AN1094" s="221"/>
      <c r="AO1094" s="221"/>
      <c r="AP1094" s="221"/>
      <c r="AQ1094" s="221"/>
      <c r="AR1094" s="221"/>
      <c r="AS1094" s="221"/>
      <c r="AT1094" s="221"/>
      <c r="AU1094" s="221"/>
      <c r="AV1094" s="221"/>
      <c r="AW1094" s="221"/>
      <c r="AX1094" s="221"/>
      <c r="AY1094" s="221"/>
      <c r="AZ1094" s="221"/>
      <c r="BA1094" s="221"/>
      <c r="BB1094" s="221"/>
      <c r="BC1094" s="221"/>
      <c r="BD1094" s="221"/>
      <c r="BE1094" s="221"/>
      <c r="BF1094" s="221"/>
      <c r="BG1094" s="221"/>
      <c r="BH1094" s="221"/>
      <c r="BI1094" s="221"/>
      <c r="BJ1094" s="221"/>
      <c r="BK1094" s="221"/>
      <c r="BL1094" s="221"/>
      <c r="BM1094" s="221"/>
      <c r="BN1094" s="221"/>
      <c r="BO1094" s="221"/>
      <c r="BP1094" s="221"/>
      <c r="BQ1094" s="222"/>
      <c r="BR1094" s="182">
        <v>0</v>
      </c>
      <c r="BS1094" s="183"/>
      <c r="BT1094" s="183"/>
      <c r="BU1094" s="183"/>
      <c r="BV1094" s="184"/>
      <c r="BW1094" s="1"/>
      <c r="BX1094" s="1"/>
      <c r="BY1094" s="1"/>
      <c r="BZ1094" s="2"/>
    </row>
    <row r="1095" spans="1:79" ht="18.75" customHeight="1">
      <c r="A1095" s="85">
        <v>0</v>
      </c>
      <c r="B1095" s="86"/>
      <c r="C1095" s="178" t="s">
        <v>281</v>
      </c>
      <c r="D1095" s="178"/>
      <c r="E1095" s="178"/>
      <c r="F1095" s="178"/>
      <c r="G1095" s="178"/>
      <c r="H1095" s="178"/>
      <c r="I1095" s="178"/>
      <c r="J1095" s="179" t="s">
        <v>98</v>
      </c>
      <c r="K1095" s="179"/>
      <c r="L1095" s="179"/>
      <c r="M1095" s="179"/>
      <c r="N1095" s="179"/>
      <c r="O1095" s="128"/>
      <c r="P1095" s="221"/>
      <c r="Q1095" s="221"/>
      <c r="R1095" s="221"/>
      <c r="S1095" s="221"/>
      <c r="T1095" s="221"/>
      <c r="U1095" s="221"/>
      <c r="V1095" s="221"/>
      <c r="W1095" s="221"/>
      <c r="X1095" s="221"/>
      <c r="Y1095" s="221"/>
      <c r="Z1095" s="221"/>
      <c r="AA1095" s="221"/>
      <c r="AB1095" s="221"/>
      <c r="AC1095" s="221"/>
      <c r="AD1095" s="221"/>
      <c r="AE1095" s="221"/>
      <c r="AF1095" s="221"/>
      <c r="AG1095" s="221"/>
      <c r="AH1095" s="221"/>
      <c r="AI1095" s="221"/>
      <c r="AJ1095" s="221"/>
      <c r="AK1095" s="221"/>
      <c r="AL1095" s="221"/>
      <c r="AM1095" s="221"/>
      <c r="AN1095" s="221"/>
      <c r="AO1095" s="221"/>
      <c r="AP1095" s="221"/>
      <c r="AQ1095" s="221"/>
      <c r="AR1095" s="221"/>
      <c r="AS1095" s="221"/>
      <c r="AT1095" s="221"/>
      <c r="AU1095" s="221"/>
      <c r="AV1095" s="221"/>
      <c r="AW1095" s="221"/>
      <c r="AX1095" s="221"/>
      <c r="AY1095" s="221"/>
      <c r="AZ1095" s="221"/>
      <c r="BA1095" s="221"/>
      <c r="BB1095" s="221"/>
      <c r="BC1095" s="221"/>
      <c r="BD1095" s="221"/>
      <c r="BE1095" s="221"/>
      <c r="BF1095" s="221"/>
      <c r="BG1095" s="221"/>
      <c r="BH1095" s="221"/>
      <c r="BI1095" s="221"/>
      <c r="BJ1095" s="221"/>
      <c r="BK1095" s="221"/>
      <c r="BL1095" s="221"/>
      <c r="BM1095" s="221"/>
      <c r="BN1095" s="221"/>
      <c r="BO1095" s="221"/>
      <c r="BP1095" s="221"/>
      <c r="BQ1095" s="222"/>
      <c r="BR1095" s="151"/>
      <c r="BS1095" s="151"/>
      <c r="BT1095" s="151"/>
      <c r="BU1095" s="151"/>
      <c r="BV1095" s="151"/>
      <c r="BW1095" s="1"/>
      <c r="BX1095" s="1"/>
      <c r="BY1095" s="1"/>
      <c r="BZ1095" s="2"/>
    </row>
    <row r="1096" spans="1:79" ht="44.1" customHeight="1">
      <c r="A1096" s="185" t="s">
        <v>618</v>
      </c>
      <c r="B1096" s="125"/>
      <c r="C1096" s="186" t="s">
        <v>320</v>
      </c>
      <c r="D1096" s="186"/>
      <c r="E1096" s="186"/>
      <c r="F1096" s="186"/>
      <c r="G1096" s="186"/>
      <c r="H1096" s="186"/>
      <c r="I1096" s="186"/>
      <c r="J1096" s="187" t="s">
        <v>100</v>
      </c>
      <c r="K1096" s="187"/>
      <c r="L1096" s="187"/>
      <c r="M1096" s="187"/>
      <c r="N1096" s="187"/>
      <c r="O1096" s="229" t="s">
        <v>538</v>
      </c>
      <c r="P1096" s="230"/>
      <c r="Q1096" s="230"/>
      <c r="R1096" s="230"/>
      <c r="S1096" s="230"/>
      <c r="T1096" s="230"/>
      <c r="U1096" s="230"/>
      <c r="V1096" s="230"/>
      <c r="W1096" s="230"/>
      <c r="X1096" s="230"/>
      <c r="Y1096" s="230"/>
      <c r="Z1096" s="230"/>
      <c r="AA1096" s="230"/>
      <c r="AB1096" s="230"/>
      <c r="AC1096" s="230"/>
      <c r="AD1096" s="230"/>
      <c r="AE1096" s="230"/>
      <c r="AF1096" s="230"/>
      <c r="AG1096" s="230"/>
      <c r="AH1096" s="230"/>
      <c r="AI1096" s="230"/>
      <c r="AJ1096" s="230"/>
      <c r="AK1096" s="230"/>
      <c r="AL1096" s="230"/>
      <c r="AM1096" s="230"/>
      <c r="AN1096" s="230"/>
      <c r="AO1096" s="230"/>
      <c r="AP1096" s="230"/>
      <c r="AQ1096" s="230"/>
      <c r="AR1096" s="230"/>
      <c r="AS1096" s="230"/>
      <c r="AT1096" s="230"/>
      <c r="AU1096" s="230"/>
      <c r="AV1096" s="230"/>
      <c r="AW1096" s="230"/>
      <c r="AX1096" s="230"/>
      <c r="AY1096" s="230"/>
      <c r="AZ1096" s="230"/>
      <c r="BA1096" s="230"/>
      <c r="BB1096" s="230"/>
      <c r="BC1096" s="230"/>
      <c r="BD1096" s="230"/>
      <c r="BE1096" s="230"/>
      <c r="BF1096" s="230"/>
      <c r="BG1096" s="230"/>
      <c r="BH1096" s="230"/>
      <c r="BI1096" s="230"/>
      <c r="BJ1096" s="230"/>
      <c r="BK1096" s="230"/>
      <c r="BL1096" s="230"/>
      <c r="BM1096" s="230"/>
      <c r="BN1096" s="230"/>
      <c r="BO1096" s="230"/>
      <c r="BP1096" s="230"/>
      <c r="BQ1096" s="231"/>
      <c r="BR1096" s="182">
        <v>-575799.22</v>
      </c>
      <c r="BS1096" s="183"/>
      <c r="BT1096" s="183"/>
      <c r="BU1096" s="183"/>
      <c r="BV1096" s="184"/>
      <c r="BW1096" s="1"/>
      <c r="BX1096" s="1"/>
      <c r="BY1096" s="1"/>
      <c r="BZ1096" s="2"/>
    </row>
    <row r="1097" spans="1:79" ht="18.75" customHeight="1">
      <c r="A1097" s="85">
        <v>0</v>
      </c>
      <c r="B1097" s="86"/>
      <c r="C1097" s="178" t="s">
        <v>360</v>
      </c>
      <c r="D1097" s="178"/>
      <c r="E1097" s="178"/>
      <c r="F1097" s="178"/>
      <c r="G1097" s="178"/>
      <c r="H1097" s="178"/>
      <c r="I1097" s="178"/>
      <c r="J1097" s="179" t="s">
        <v>98</v>
      </c>
      <c r="K1097" s="179"/>
      <c r="L1097" s="179"/>
      <c r="M1097" s="179"/>
      <c r="N1097" s="179"/>
      <c r="O1097" s="128"/>
      <c r="P1097" s="221"/>
      <c r="Q1097" s="221"/>
      <c r="R1097" s="221"/>
      <c r="S1097" s="221"/>
      <c r="T1097" s="221"/>
      <c r="U1097" s="221"/>
      <c r="V1097" s="221"/>
      <c r="W1097" s="221"/>
      <c r="X1097" s="221"/>
      <c r="Y1097" s="221"/>
      <c r="Z1097" s="221"/>
      <c r="AA1097" s="221"/>
      <c r="AB1097" s="221"/>
      <c r="AC1097" s="221"/>
      <c r="AD1097" s="221"/>
      <c r="AE1097" s="221"/>
      <c r="AF1097" s="221"/>
      <c r="AG1097" s="221"/>
      <c r="AH1097" s="221"/>
      <c r="AI1097" s="221"/>
      <c r="AJ1097" s="221"/>
      <c r="AK1097" s="221"/>
      <c r="AL1097" s="221"/>
      <c r="AM1097" s="221"/>
      <c r="AN1097" s="221"/>
      <c r="AO1097" s="221"/>
      <c r="AP1097" s="221"/>
      <c r="AQ1097" s="221"/>
      <c r="AR1097" s="221"/>
      <c r="AS1097" s="221"/>
      <c r="AT1097" s="221"/>
      <c r="AU1097" s="221"/>
      <c r="AV1097" s="221"/>
      <c r="AW1097" s="221"/>
      <c r="AX1097" s="221"/>
      <c r="AY1097" s="221"/>
      <c r="AZ1097" s="221"/>
      <c r="BA1097" s="221"/>
      <c r="BB1097" s="221"/>
      <c r="BC1097" s="221"/>
      <c r="BD1097" s="221"/>
      <c r="BE1097" s="221"/>
      <c r="BF1097" s="221"/>
      <c r="BG1097" s="221"/>
      <c r="BH1097" s="221"/>
      <c r="BI1097" s="221"/>
      <c r="BJ1097" s="221"/>
      <c r="BK1097" s="221"/>
      <c r="BL1097" s="221"/>
      <c r="BM1097" s="221"/>
      <c r="BN1097" s="221"/>
      <c r="BO1097" s="221"/>
      <c r="BP1097" s="221"/>
      <c r="BQ1097" s="222"/>
      <c r="BR1097" s="151"/>
      <c r="BS1097" s="151"/>
      <c r="BT1097" s="151"/>
      <c r="BU1097" s="151"/>
      <c r="BV1097" s="151"/>
      <c r="BW1097" s="1"/>
      <c r="BX1097" s="1"/>
      <c r="BY1097" s="1"/>
      <c r="BZ1097" s="2"/>
    </row>
    <row r="1098" spans="1:79" ht="65.45" customHeight="1">
      <c r="A1098" s="185" t="s">
        <v>618</v>
      </c>
      <c r="B1098" s="125"/>
      <c r="C1098" s="186" t="s">
        <v>387</v>
      </c>
      <c r="D1098" s="186"/>
      <c r="E1098" s="186"/>
      <c r="F1098" s="186"/>
      <c r="G1098" s="186"/>
      <c r="H1098" s="186"/>
      <c r="I1098" s="186"/>
      <c r="J1098" s="187" t="s">
        <v>362</v>
      </c>
      <c r="K1098" s="187"/>
      <c r="L1098" s="187"/>
      <c r="M1098" s="187"/>
      <c r="N1098" s="187"/>
      <c r="O1098" s="229" t="s">
        <v>538</v>
      </c>
      <c r="P1098" s="230"/>
      <c r="Q1098" s="230"/>
      <c r="R1098" s="230"/>
      <c r="S1098" s="230"/>
      <c r="T1098" s="230"/>
      <c r="U1098" s="230"/>
      <c r="V1098" s="230"/>
      <c r="W1098" s="230"/>
      <c r="X1098" s="230"/>
      <c r="Y1098" s="230"/>
      <c r="Z1098" s="230"/>
      <c r="AA1098" s="230"/>
      <c r="AB1098" s="230"/>
      <c r="AC1098" s="230"/>
      <c r="AD1098" s="230"/>
      <c r="AE1098" s="230"/>
      <c r="AF1098" s="230"/>
      <c r="AG1098" s="230"/>
      <c r="AH1098" s="230"/>
      <c r="AI1098" s="230"/>
      <c r="AJ1098" s="230"/>
      <c r="AK1098" s="230"/>
      <c r="AL1098" s="230"/>
      <c r="AM1098" s="230"/>
      <c r="AN1098" s="230"/>
      <c r="AO1098" s="230"/>
      <c r="AP1098" s="230"/>
      <c r="AQ1098" s="230"/>
      <c r="AR1098" s="230"/>
      <c r="AS1098" s="230"/>
      <c r="AT1098" s="230"/>
      <c r="AU1098" s="230"/>
      <c r="AV1098" s="230"/>
      <c r="AW1098" s="230"/>
      <c r="AX1098" s="230"/>
      <c r="AY1098" s="230"/>
      <c r="AZ1098" s="230"/>
      <c r="BA1098" s="230"/>
      <c r="BB1098" s="230"/>
      <c r="BC1098" s="230"/>
      <c r="BD1098" s="230"/>
      <c r="BE1098" s="230"/>
      <c r="BF1098" s="230"/>
      <c r="BG1098" s="230"/>
      <c r="BH1098" s="230"/>
      <c r="BI1098" s="230"/>
      <c r="BJ1098" s="230"/>
      <c r="BK1098" s="230"/>
      <c r="BL1098" s="230"/>
      <c r="BM1098" s="230"/>
      <c r="BN1098" s="230"/>
      <c r="BO1098" s="230"/>
      <c r="BP1098" s="230"/>
      <c r="BQ1098" s="231"/>
      <c r="BR1098" s="182">
        <v>-48.14</v>
      </c>
      <c r="BS1098" s="183"/>
      <c r="BT1098" s="183"/>
      <c r="BU1098" s="183"/>
      <c r="BV1098" s="184"/>
      <c r="BW1098" s="1"/>
      <c r="BX1098" s="1"/>
      <c r="BY1098" s="1"/>
      <c r="BZ1098" s="2"/>
    </row>
    <row r="1099" spans="1:79" s="6" customFormat="1" ht="39" customHeight="1">
      <c r="A1099" s="85">
        <v>0</v>
      </c>
      <c r="B1099" s="86"/>
      <c r="C1099" s="204" t="s">
        <v>492</v>
      </c>
      <c r="D1099" s="205"/>
      <c r="E1099" s="205"/>
      <c r="F1099" s="205"/>
      <c r="G1099" s="205"/>
      <c r="H1099" s="205"/>
      <c r="I1099" s="206"/>
      <c r="J1099" s="207" t="s">
        <v>98</v>
      </c>
      <c r="K1099" s="208"/>
      <c r="L1099" s="208"/>
      <c r="M1099" s="208"/>
      <c r="N1099" s="209"/>
      <c r="O1099" s="128"/>
      <c r="P1099" s="221"/>
      <c r="Q1099" s="221"/>
      <c r="R1099" s="221"/>
      <c r="S1099" s="221"/>
      <c r="T1099" s="221"/>
      <c r="U1099" s="221"/>
      <c r="V1099" s="221"/>
      <c r="W1099" s="221"/>
      <c r="X1099" s="221"/>
      <c r="Y1099" s="221"/>
      <c r="Z1099" s="221"/>
      <c r="AA1099" s="221"/>
      <c r="AB1099" s="221"/>
      <c r="AC1099" s="221"/>
      <c r="AD1099" s="221"/>
      <c r="AE1099" s="221"/>
      <c r="AF1099" s="221"/>
      <c r="AG1099" s="221"/>
      <c r="AH1099" s="221"/>
      <c r="AI1099" s="221"/>
      <c r="AJ1099" s="221"/>
      <c r="AK1099" s="221"/>
      <c r="AL1099" s="221"/>
      <c r="AM1099" s="221"/>
      <c r="AN1099" s="221"/>
      <c r="AO1099" s="221"/>
      <c r="AP1099" s="221"/>
      <c r="AQ1099" s="221"/>
      <c r="AR1099" s="221"/>
      <c r="AS1099" s="221"/>
      <c r="AT1099" s="221"/>
      <c r="AU1099" s="221"/>
      <c r="AV1099" s="221"/>
      <c r="AW1099" s="221"/>
      <c r="AX1099" s="221"/>
      <c r="AY1099" s="221"/>
      <c r="AZ1099" s="221"/>
      <c r="BA1099" s="221"/>
      <c r="BB1099" s="221"/>
      <c r="BC1099" s="221"/>
      <c r="BD1099" s="221"/>
      <c r="BE1099" s="221"/>
      <c r="BF1099" s="221"/>
      <c r="BG1099" s="221"/>
      <c r="BH1099" s="221"/>
      <c r="BI1099" s="221"/>
      <c r="BJ1099" s="221"/>
      <c r="BK1099" s="221"/>
      <c r="BL1099" s="221"/>
      <c r="BM1099" s="221"/>
      <c r="BN1099" s="221"/>
      <c r="BO1099" s="221"/>
      <c r="BP1099" s="221"/>
      <c r="BQ1099" s="222"/>
      <c r="BR1099" s="201"/>
      <c r="BS1099" s="202"/>
      <c r="BT1099" s="202"/>
      <c r="BU1099" s="202"/>
      <c r="BV1099" s="203"/>
      <c r="BW1099" s="4"/>
      <c r="BX1099" s="4"/>
      <c r="BY1099" s="4"/>
      <c r="BZ1099" s="5"/>
      <c r="CA1099" s="6" t="s">
        <v>24</v>
      </c>
    </row>
    <row r="1100" spans="1:79" s="6" customFormat="1" ht="38.25" customHeight="1">
      <c r="A1100" s="85">
        <v>0</v>
      </c>
      <c r="B1100" s="86"/>
      <c r="C1100" s="204" t="s">
        <v>491</v>
      </c>
      <c r="D1100" s="205"/>
      <c r="E1100" s="205"/>
      <c r="F1100" s="205"/>
      <c r="G1100" s="205"/>
      <c r="H1100" s="205"/>
      <c r="I1100" s="206"/>
      <c r="J1100" s="207" t="s">
        <v>98</v>
      </c>
      <c r="K1100" s="208"/>
      <c r="L1100" s="208"/>
      <c r="M1100" s="208"/>
      <c r="N1100" s="209"/>
      <c r="O1100" s="128"/>
      <c r="P1100" s="221"/>
      <c r="Q1100" s="221"/>
      <c r="R1100" s="221"/>
      <c r="S1100" s="221"/>
      <c r="T1100" s="221"/>
      <c r="U1100" s="221"/>
      <c r="V1100" s="221"/>
      <c r="W1100" s="221"/>
      <c r="X1100" s="221"/>
      <c r="Y1100" s="221"/>
      <c r="Z1100" s="221"/>
      <c r="AA1100" s="221"/>
      <c r="AB1100" s="221"/>
      <c r="AC1100" s="221"/>
      <c r="AD1100" s="221"/>
      <c r="AE1100" s="221"/>
      <c r="AF1100" s="221"/>
      <c r="AG1100" s="221"/>
      <c r="AH1100" s="221"/>
      <c r="AI1100" s="221"/>
      <c r="AJ1100" s="221"/>
      <c r="AK1100" s="221"/>
      <c r="AL1100" s="221"/>
      <c r="AM1100" s="221"/>
      <c r="AN1100" s="221"/>
      <c r="AO1100" s="221"/>
      <c r="AP1100" s="221"/>
      <c r="AQ1100" s="221"/>
      <c r="AR1100" s="221"/>
      <c r="AS1100" s="221"/>
      <c r="AT1100" s="221"/>
      <c r="AU1100" s="221"/>
      <c r="AV1100" s="221"/>
      <c r="AW1100" s="221"/>
      <c r="AX1100" s="221"/>
      <c r="AY1100" s="221"/>
      <c r="AZ1100" s="221"/>
      <c r="BA1100" s="221"/>
      <c r="BB1100" s="221"/>
      <c r="BC1100" s="221"/>
      <c r="BD1100" s="221"/>
      <c r="BE1100" s="221"/>
      <c r="BF1100" s="221"/>
      <c r="BG1100" s="221"/>
      <c r="BH1100" s="221"/>
      <c r="BI1100" s="221"/>
      <c r="BJ1100" s="221"/>
      <c r="BK1100" s="221"/>
      <c r="BL1100" s="221"/>
      <c r="BM1100" s="221"/>
      <c r="BN1100" s="221"/>
      <c r="BO1100" s="221"/>
      <c r="BP1100" s="221"/>
      <c r="BQ1100" s="222"/>
      <c r="BR1100" s="201"/>
      <c r="BS1100" s="202"/>
      <c r="BT1100" s="202"/>
      <c r="BU1100" s="202"/>
      <c r="BV1100" s="203"/>
      <c r="BW1100" s="4"/>
      <c r="BX1100" s="4"/>
      <c r="BY1100" s="4"/>
      <c r="BZ1100" s="5"/>
      <c r="CA1100" s="6" t="s">
        <v>24</v>
      </c>
    </row>
    <row r="1101" spans="1:79" s="6" customFormat="1" ht="42" hidden="1" customHeight="1">
      <c r="A1101" s="85">
        <v>0</v>
      </c>
      <c r="B1101" s="86"/>
      <c r="C1101" s="204" t="s">
        <v>493</v>
      </c>
      <c r="D1101" s="205"/>
      <c r="E1101" s="205"/>
      <c r="F1101" s="205"/>
      <c r="G1101" s="205"/>
      <c r="H1101" s="205"/>
      <c r="I1101" s="206"/>
      <c r="J1101" s="207" t="s">
        <v>98</v>
      </c>
      <c r="K1101" s="208"/>
      <c r="L1101" s="208"/>
      <c r="M1101" s="208"/>
      <c r="N1101" s="209"/>
      <c r="O1101" s="128"/>
      <c r="P1101" s="221"/>
      <c r="Q1101" s="221"/>
      <c r="R1101" s="221"/>
      <c r="S1101" s="221"/>
      <c r="T1101" s="221"/>
      <c r="U1101" s="221"/>
      <c r="V1101" s="221"/>
      <c r="W1101" s="221"/>
      <c r="X1101" s="221"/>
      <c r="Y1101" s="221"/>
      <c r="Z1101" s="221"/>
      <c r="AA1101" s="221"/>
      <c r="AB1101" s="221"/>
      <c r="AC1101" s="221"/>
      <c r="AD1101" s="221"/>
      <c r="AE1101" s="221"/>
      <c r="AF1101" s="221"/>
      <c r="AG1101" s="221"/>
      <c r="AH1101" s="221"/>
      <c r="AI1101" s="221"/>
      <c r="AJ1101" s="221"/>
      <c r="AK1101" s="221"/>
      <c r="AL1101" s="221"/>
      <c r="AM1101" s="221"/>
      <c r="AN1101" s="221"/>
      <c r="AO1101" s="221"/>
      <c r="AP1101" s="221"/>
      <c r="AQ1101" s="221"/>
      <c r="AR1101" s="221"/>
      <c r="AS1101" s="221"/>
      <c r="AT1101" s="221"/>
      <c r="AU1101" s="221"/>
      <c r="AV1101" s="221"/>
      <c r="AW1101" s="221"/>
      <c r="AX1101" s="221"/>
      <c r="AY1101" s="221"/>
      <c r="AZ1101" s="221"/>
      <c r="BA1101" s="221"/>
      <c r="BB1101" s="221"/>
      <c r="BC1101" s="221"/>
      <c r="BD1101" s="221"/>
      <c r="BE1101" s="221"/>
      <c r="BF1101" s="221"/>
      <c r="BG1101" s="221"/>
      <c r="BH1101" s="221"/>
      <c r="BI1101" s="221"/>
      <c r="BJ1101" s="221"/>
      <c r="BK1101" s="221"/>
      <c r="BL1101" s="221"/>
      <c r="BM1101" s="221"/>
      <c r="BN1101" s="221"/>
      <c r="BO1101" s="221"/>
      <c r="BP1101" s="221"/>
      <c r="BQ1101" s="222"/>
      <c r="BR1101" s="201"/>
      <c r="BS1101" s="202"/>
      <c r="BT1101" s="202"/>
      <c r="BU1101" s="202"/>
      <c r="BV1101" s="203"/>
      <c r="BW1101" s="4"/>
      <c r="BX1101" s="4"/>
      <c r="BY1101" s="4"/>
      <c r="BZ1101" s="5"/>
      <c r="CA1101" s="6" t="s">
        <v>24</v>
      </c>
    </row>
    <row r="1102" spans="1:79" s="6" customFormat="1" ht="18.75" hidden="1" customHeight="1">
      <c r="A1102" s="85">
        <v>0</v>
      </c>
      <c r="B1102" s="86"/>
      <c r="C1102" s="204" t="s">
        <v>97</v>
      </c>
      <c r="D1102" s="205"/>
      <c r="E1102" s="205"/>
      <c r="F1102" s="205"/>
      <c r="G1102" s="205"/>
      <c r="H1102" s="205"/>
      <c r="I1102" s="206"/>
      <c r="J1102" s="207" t="s">
        <v>98</v>
      </c>
      <c r="K1102" s="208"/>
      <c r="L1102" s="208"/>
      <c r="M1102" s="208"/>
      <c r="N1102" s="209"/>
      <c r="O1102" s="128"/>
      <c r="P1102" s="221"/>
      <c r="Q1102" s="221"/>
      <c r="R1102" s="221"/>
      <c r="S1102" s="221"/>
      <c r="T1102" s="221"/>
      <c r="U1102" s="221"/>
      <c r="V1102" s="221"/>
      <c r="W1102" s="221"/>
      <c r="X1102" s="221"/>
      <c r="Y1102" s="221"/>
      <c r="Z1102" s="221"/>
      <c r="AA1102" s="221"/>
      <c r="AB1102" s="221"/>
      <c r="AC1102" s="221"/>
      <c r="AD1102" s="221"/>
      <c r="AE1102" s="221"/>
      <c r="AF1102" s="221"/>
      <c r="AG1102" s="221"/>
      <c r="AH1102" s="221"/>
      <c r="AI1102" s="221"/>
      <c r="AJ1102" s="221"/>
      <c r="AK1102" s="221"/>
      <c r="AL1102" s="221"/>
      <c r="AM1102" s="221"/>
      <c r="AN1102" s="221"/>
      <c r="AO1102" s="221"/>
      <c r="AP1102" s="221"/>
      <c r="AQ1102" s="221"/>
      <c r="AR1102" s="221"/>
      <c r="AS1102" s="221"/>
      <c r="AT1102" s="221"/>
      <c r="AU1102" s="221"/>
      <c r="AV1102" s="221"/>
      <c r="AW1102" s="221"/>
      <c r="AX1102" s="221"/>
      <c r="AY1102" s="221"/>
      <c r="AZ1102" s="221"/>
      <c r="BA1102" s="221"/>
      <c r="BB1102" s="221"/>
      <c r="BC1102" s="221"/>
      <c r="BD1102" s="221"/>
      <c r="BE1102" s="221"/>
      <c r="BF1102" s="221"/>
      <c r="BG1102" s="221"/>
      <c r="BH1102" s="221"/>
      <c r="BI1102" s="221"/>
      <c r="BJ1102" s="221"/>
      <c r="BK1102" s="221"/>
      <c r="BL1102" s="221"/>
      <c r="BM1102" s="221"/>
      <c r="BN1102" s="221"/>
      <c r="BO1102" s="221"/>
      <c r="BP1102" s="221"/>
      <c r="BQ1102" s="222"/>
      <c r="BR1102" s="201"/>
      <c r="BS1102" s="202"/>
      <c r="BT1102" s="202"/>
      <c r="BU1102" s="202"/>
      <c r="BV1102" s="203"/>
      <c r="BW1102" s="4"/>
      <c r="BX1102" s="4"/>
      <c r="BY1102" s="4"/>
      <c r="BZ1102" s="5"/>
      <c r="CA1102" s="6" t="s">
        <v>24</v>
      </c>
    </row>
    <row r="1103" spans="1:79" ht="55.5" hidden="1" customHeight="1">
      <c r="A1103" s="252" t="s">
        <v>619</v>
      </c>
      <c r="B1103" s="125"/>
      <c r="C1103" s="186" t="s">
        <v>134</v>
      </c>
      <c r="D1103" s="186"/>
      <c r="E1103" s="186"/>
      <c r="F1103" s="186"/>
      <c r="G1103" s="186"/>
      <c r="H1103" s="186"/>
      <c r="I1103" s="186"/>
      <c r="J1103" s="187" t="s">
        <v>100</v>
      </c>
      <c r="K1103" s="187"/>
      <c r="L1103" s="187"/>
      <c r="M1103" s="187"/>
      <c r="N1103" s="187"/>
      <c r="O1103" s="128"/>
      <c r="P1103" s="221"/>
      <c r="Q1103" s="221"/>
      <c r="R1103" s="221"/>
      <c r="S1103" s="221"/>
      <c r="T1103" s="221"/>
      <c r="U1103" s="221"/>
      <c r="V1103" s="221"/>
      <c r="W1103" s="221"/>
      <c r="X1103" s="221"/>
      <c r="Y1103" s="221"/>
      <c r="Z1103" s="221"/>
      <c r="AA1103" s="221"/>
      <c r="AB1103" s="221"/>
      <c r="AC1103" s="221"/>
      <c r="AD1103" s="221"/>
      <c r="AE1103" s="221"/>
      <c r="AF1103" s="221"/>
      <c r="AG1103" s="221"/>
      <c r="AH1103" s="221"/>
      <c r="AI1103" s="221"/>
      <c r="AJ1103" s="221"/>
      <c r="AK1103" s="221"/>
      <c r="AL1103" s="221"/>
      <c r="AM1103" s="221"/>
      <c r="AN1103" s="221"/>
      <c r="AO1103" s="221"/>
      <c r="AP1103" s="221"/>
      <c r="AQ1103" s="221"/>
      <c r="AR1103" s="221"/>
      <c r="AS1103" s="221"/>
      <c r="AT1103" s="221"/>
      <c r="AU1103" s="221"/>
      <c r="AV1103" s="221"/>
      <c r="AW1103" s="221"/>
      <c r="AX1103" s="221"/>
      <c r="AY1103" s="221"/>
      <c r="AZ1103" s="221"/>
      <c r="BA1103" s="221"/>
      <c r="BB1103" s="221"/>
      <c r="BC1103" s="221"/>
      <c r="BD1103" s="221"/>
      <c r="BE1103" s="221"/>
      <c r="BF1103" s="221"/>
      <c r="BG1103" s="221"/>
      <c r="BH1103" s="221"/>
      <c r="BI1103" s="221"/>
      <c r="BJ1103" s="221"/>
      <c r="BK1103" s="221"/>
      <c r="BL1103" s="221"/>
      <c r="BM1103" s="221"/>
      <c r="BN1103" s="221"/>
      <c r="BO1103" s="221"/>
      <c r="BP1103" s="221"/>
      <c r="BQ1103" s="222"/>
      <c r="BR1103" s="182">
        <v>0</v>
      </c>
      <c r="BS1103" s="183"/>
      <c r="BT1103" s="183"/>
      <c r="BU1103" s="183"/>
      <c r="BV1103" s="184"/>
      <c r="BW1103" s="1"/>
      <c r="BX1103" s="1"/>
      <c r="BY1103" s="1"/>
      <c r="BZ1103" s="2"/>
    </row>
    <row r="1104" spans="1:79" ht="18.75" hidden="1" customHeight="1">
      <c r="A1104" s="85">
        <v>0</v>
      </c>
      <c r="B1104" s="86"/>
      <c r="C1104" s="178" t="s">
        <v>198</v>
      </c>
      <c r="D1104" s="178"/>
      <c r="E1104" s="178"/>
      <c r="F1104" s="178"/>
      <c r="G1104" s="178"/>
      <c r="H1104" s="178"/>
      <c r="I1104" s="178"/>
      <c r="J1104" s="179" t="s">
        <v>98</v>
      </c>
      <c r="K1104" s="179"/>
      <c r="L1104" s="179"/>
      <c r="M1104" s="179"/>
      <c r="N1104" s="179"/>
      <c r="O1104" s="128"/>
      <c r="P1104" s="221"/>
      <c r="Q1104" s="221"/>
      <c r="R1104" s="221"/>
      <c r="S1104" s="221"/>
      <c r="T1104" s="221"/>
      <c r="U1104" s="221"/>
      <c r="V1104" s="221"/>
      <c r="W1104" s="221"/>
      <c r="X1104" s="221"/>
      <c r="Y1104" s="221"/>
      <c r="Z1104" s="221"/>
      <c r="AA1104" s="221"/>
      <c r="AB1104" s="221"/>
      <c r="AC1104" s="221"/>
      <c r="AD1104" s="221"/>
      <c r="AE1104" s="221"/>
      <c r="AF1104" s="221"/>
      <c r="AG1104" s="221"/>
      <c r="AH1104" s="221"/>
      <c r="AI1104" s="221"/>
      <c r="AJ1104" s="221"/>
      <c r="AK1104" s="221"/>
      <c r="AL1104" s="221"/>
      <c r="AM1104" s="221"/>
      <c r="AN1104" s="221"/>
      <c r="AO1104" s="221"/>
      <c r="AP1104" s="221"/>
      <c r="AQ1104" s="221"/>
      <c r="AR1104" s="221"/>
      <c r="AS1104" s="221"/>
      <c r="AT1104" s="221"/>
      <c r="AU1104" s="221"/>
      <c r="AV1104" s="221"/>
      <c r="AW1104" s="221"/>
      <c r="AX1104" s="221"/>
      <c r="AY1104" s="221"/>
      <c r="AZ1104" s="221"/>
      <c r="BA1104" s="221"/>
      <c r="BB1104" s="221"/>
      <c r="BC1104" s="221"/>
      <c r="BD1104" s="221"/>
      <c r="BE1104" s="221"/>
      <c r="BF1104" s="221"/>
      <c r="BG1104" s="221"/>
      <c r="BH1104" s="221"/>
      <c r="BI1104" s="221"/>
      <c r="BJ1104" s="221"/>
      <c r="BK1104" s="221"/>
      <c r="BL1104" s="221"/>
      <c r="BM1104" s="221"/>
      <c r="BN1104" s="221"/>
      <c r="BO1104" s="221"/>
      <c r="BP1104" s="221"/>
      <c r="BQ1104" s="222"/>
      <c r="BR1104" s="151"/>
      <c r="BS1104" s="151"/>
      <c r="BT1104" s="151"/>
      <c r="BU1104" s="151"/>
      <c r="BV1104" s="151"/>
      <c r="BW1104" s="1"/>
      <c r="BX1104" s="1"/>
      <c r="BY1104" s="1"/>
      <c r="BZ1104" s="2"/>
    </row>
    <row r="1105" spans="1:79" ht="87" hidden="1" customHeight="1">
      <c r="A1105" s="185">
        <v>25</v>
      </c>
      <c r="B1105" s="125"/>
      <c r="C1105" s="186" t="s">
        <v>244</v>
      </c>
      <c r="D1105" s="186"/>
      <c r="E1105" s="186"/>
      <c r="F1105" s="186"/>
      <c r="G1105" s="186"/>
      <c r="H1105" s="186"/>
      <c r="I1105" s="186"/>
      <c r="J1105" s="187" t="s">
        <v>103</v>
      </c>
      <c r="K1105" s="187"/>
      <c r="L1105" s="187"/>
      <c r="M1105" s="187"/>
      <c r="N1105" s="187"/>
      <c r="O1105" s="128"/>
      <c r="P1105" s="221"/>
      <c r="Q1105" s="221"/>
      <c r="R1105" s="221"/>
      <c r="S1105" s="221"/>
      <c r="T1105" s="221"/>
      <c r="U1105" s="221"/>
      <c r="V1105" s="221"/>
      <c r="W1105" s="221"/>
      <c r="X1105" s="221"/>
      <c r="Y1105" s="221"/>
      <c r="Z1105" s="221"/>
      <c r="AA1105" s="221"/>
      <c r="AB1105" s="221"/>
      <c r="AC1105" s="221"/>
      <c r="AD1105" s="221"/>
      <c r="AE1105" s="221"/>
      <c r="AF1105" s="221"/>
      <c r="AG1105" s="221"/>
      <c r="AH1105" s="221"/>
      <c r="AI1105" s="221"/>
      <c r="AJ1105" s="221"/>
      <c r="AK1105" s="221"/>
      <c r="AL1105" s="221"/>
      <c r="AM1105" s="221"/>
      <c r="AN1105" s="221"/>
      <c r="AO1105" s="221"/>
      <c r="AP1105" s="221"/>
      <c r="AQ1105" s="221"/>
      <c r="AR1105" s="221"/>
      <c r="AS1105" s="221"/>
      <c r="AT1105" s="221"/>
      <c r="AU1105" s="221"/>
      <c r="AV1105" s="221"/>
      <c r="AW1105" s="221"/>
      <c r="AX1105" s="221"/>
      <c r="AY1105" s="221"/>
      <c r="AZ1105" s="221"/>
      <c r="BA1105" s="221"/>
      <c r="BB1105" s="221"/>
      <c r="BC1105" s="221"/>
      <c r="BD1105" s="221"/>
      <c r="BE1105" s="221"/>
      <c r="BF1105" s="221"/>
      <c r="BG1105" s="221"/>
      <c r="BH1105" s="221"/>
      <c r="BI1105" s="221"/>
      <c r="BJ1105" s="221"/>
      <c r="BK1105" s="221"/>
      <c r="BL1105" s="221"/>
      <c r="BM1105" s="221"/>
      <c r="BN1105" s="221"/>
      <c r="BO1105" s="221"/>
      <c r="BP1105" s="221"/>
      <c r="BQ1105" s="222"/>
      <c r="BR1105" s="182">
        <v>0</v>
      </c>
      <c r="BS1105" s="183"/>
      <c r="BT1105" s="183"/>
      <c r="BU1105" s="183"/>
      <c r="BV1105" s="184"/>
      <c r="BW1105" s="1"/>
      <c r="BX1105" s="1"/>
      <c r="BY1105" s="1"/>
      <c r="BZ1105" s="2"/>
    </row>
    <row r="1106" spans="1:79" ht="18.75" hidden="1" customHeight="1">
      <c r="A1106" s="85">
        <v>0</v>
      </c>
      <c r="B1106" s="86"/>
      <c r="C1106" s="178" t="s">
        <v>281</v>
      </c>
      <c r="D1106" s="178"/>
      <c r="E1106" s="178"/>
      <c r="F1106" s="178"/>
      <c r="G1106" s="178"/>
      <c r="H1106" s="178"/>
      <c r="I1106" s="178"/>
      <c r="J1106" s="179" t="s">
        <v>98</v>
      </c>
      <c r="K1106" s="179"/>
      <c r="L1106" s="179"/>
      <c r="M1106" s="179"/>
      <c r="N1106" s="179"/>
      <c r="O1106" s="128"/>
      <c r="P1106" s="221"/>
      <c r="Q1106" s="221"/>
      <c r="R1106" s="221"/>
      <c r="S1106" s="221"/>
      <c r="T1106" s="221"/>
      <c r="U1106" s="221"/>
      <c r="V1106" s="221"/>
      <c r="W1106" s="221"/>
      <c r="X1106" s="221"/>
      <c r="Y1106" s="221"/>
      <c r="Z1106" s="221"/>
      <c r="AA1106" s="221"/>
      <c r="AB1106" s="221"/>
      <c r="AC1106" s="221"/>
      <c r="AD1106" s="221"/>
      <c r="AE1106" s="221"/>
      <c r="AF1106" s="221"/>
      <c r="AG1106" s="221"/>
      <c r="AH1106" s="221"/>
      <c r="AI1106" s="221"/>
      <c r="AJ1106" s="221"/>
      <c r="AK1106" s="221"/>
      <c r="AL1106" s="221"/>
      <c r="AM1106" s="221"/>
      <c r="AN1106" s="221"/>
      <c r="AO1106" s="221"/>
      <c r="AP1106" s="221"/>
      <c r="AQ1106" s="221"/>
      <c r="AR1106" s="221"/>
      <c r="AS1106" s="221"/>
      <c r="AT1106" s="221"/>
      <c r="AU1106" s="221"/>
      <c r="AV1106" s="221"/>
      <c r="AW1106" s="221"/>
      <c r="AX1106" s="221"/>
      <c r="AY1106" s="221"/>
      <c r="AZ1106" s="221"/>
      <c r="BA1106" s="221"/>
      <c r="BB1106" s="221"/>
      <c r="BC1106" s="221"/>
      <c r="BD1106" s="221"/>
      <c r="BE1106" s="221"/>
      <c r="BF1106" s="221"/>
      <c r="BG1106" s="221"/>
      <c r="BH1106" s="221"/>
      <c r="BI1106" s="221"/>
      <c r="BJ1106" s="221"/>
      <c r="BK1106" s="221"/>
      <c r="BL1106" s="221"/>
      <c r="BM1106" s="221"/>
      <c r="BN1106" s="221"/>
      <c r="BO1106" s="221"/>
      <c r="BP1106" s="221"/>
      <c r="BQ1106" s="222"/>
      <c r="BR1106" s="151"/>
      <c r="BS1106" s="151"/>
      <c r="BT1106" s="151"/>
      <c r="BU1106" s="151"/>
      <c r="BV1106" s="151"/>
      <c r="BW1106" s="1"/>
      <c r="BX1106" s="1"/>
      <c r="BY1106" s="1"/>
      <c r="BZ1106" s="2"/>
    </row>
    <row r="1107" spans="1:79" ht="68.45" hidden="1" customHeight="1">
      <c r="A1107" s="185">
        <v>25</v>
      </c>
      <c r="B1107" s="125"/>
      <c r="C1107" s="186" t="s">
        <v>321</v>
      </c>
      <c r="D1107" s="186"/>
      <c r="E1107" s="186"/>
      <c r="F1107" s="186"/>
      <c r="G1107" s="186"/>
      <c r="H1107" s="186"/>
      <c r="I1107" s="186"/>
      <c r="J1107" s="187" t="s">
        <v>100</v>
      </c>
      <c r="K1107" s="187"/>
      <c r="L1107" s="187"/>
      <c r="M1107" s="187"/>
      <c r="N1107" s="187"/>
      <c r="O1107" s="128"/>
      <c r="P1107" s="221"/>
      <c r="Q1107" s="221"/>
      <c r="R1107" s="221"/>
      <c r="S1107" s="221"/>
      <c r="T1107" s="221"/>
      <c r="U1107" s="221"/>
      <c r="V1107" s="221"/>
      <c r="W1107" s="221"/>
      <c r="X1107" s="221"/>
      <c r="Y1107" s="221"/>
      <c r="Z1107" s="221"/>
      <c r="AA1107" s="221"/>
      <c r="AB1107" s="221"/>
      <c r="AC1107" s="221"/>
      <c r="AD1107" s="221"/>
      <c r="AE1107" s="221"/>
      <c r="AF1107" s="221"/>
      <c r="AG1107" s="221"/>
      <c r="AH1107" s="221"/>
      <c r="AI1107" s="221"/>
      <c r="AJ1107" s="221"/>
      <c r="AK1107" s="221"/>
      <c r="AL1107" s="221"/>
      <c r="AM1107" s="221"/>
      <c r="AN1107" s="221"/>
      <c r="AO1107" s="221"/>
      <c r="AP1107" s="221"/>
      <c r="AQ1107" s="221"/>
      <c r="AR1107" s="221"/>
      <c r="AS1107" s="221"/>
      <c r="AT1107" s="221"/>
      <c r="AU1107" s="221"/>
      <c r="AV1107" s="221"/>
      <c r="AW1107" s="221"/>
      <c r="AX1107" s="221"/>
      <c r="AY1107" s="221"/>
      <c r="AZ1107" s="221"/>
      <c r="BA1107" s="221"/>
      <c r="BB1107" s="221"/>
      <c r="BC1107" s="221"/>
      <c r="BD1107" s="221"/>
      <c r="BE1107" s="221"/>
      <c r="BF1107" s="221"/>
      <c r="BG1107" s="221"/>
      <c r="BH1107" s="221"/>
      <c r="BI1107" s="221"/>
      <c r="BJ1107" s="221"/>
      <c r="BK1107" s="221"/>
      <c r="BL1107" s="221"/>
      <c r="BM1107" s="221"/>
      <c r="BN1107" s="221"/>
      <c r="BO1107" s="221"/>
      <c r="BP1107" s="221"/>
      <c r="BQ1107" s="222"/>
      <c r="BR1107" s="182">
        <v>0</v>
      </c>
      <c r="BS1107" s="183"/>
      <c r="BT1107" s="183"/>
      <c r="BU1107" s="183"/>
      <c r="BV1107" s="184"/>
      <c r="BW1107" s="1"/>
      <c r="BX1107" s="1"/>
      <c r="BY1107" s="1"/>
      <c r="BZ1107" s="2"/>
    </row>
    <row r="1108" spans="1:79" ht="18.75" hidden="1" customHeight="1">
      <c r="A1108" s="85">
        <v>0</v>
      </c>
      <c r="B1108" s="86"/>
      <c r="C1108" s="178" t="s">
        <v>360</v>
      </c>
      <c r="D1108" s="178"/>
      <c r="E1108" s="178"/>
      <c r="F1108" s="178"/>
      <c r="G1108" s="178"/>
      <c r="H1108" s="178"/>
      <c r="I1108" s="178"/>
      <c r="J1108" s="179" t="s">
        <v>98</v>
      </c>
      <c r="K1108" s="179"/>
      <c r="L1108" s="179"/>
      <c r="M1108" s="179"/>
      <c r="N1108" s="179"/>
      <c r="O1108" s="128"/>
      <c r="P1108" s="221"/>
      <c r="Q1108" s="221"/>
      <c r="R1108" s="221"/>
      <c r="S1108" s="221"/>
      <c r="T1108" s="221"/>
      <c r="U1108" s="221"/>
      <c r="V1108" s="221"/>
      <c r="W1108" s="221"/>
      <c r="X1108" s="221"/>
      <c r="Y1108" s="221"/>
      <c r="Z1108" s="221"/>
      <c r="AA1108" s="221"/>
      <c r="AB1108" s="221"/>
      <c r="AC1108" s="221"/>
      <c r="AD1108" s="221"/>
      <c r="AE1108" s="221"/>
      <c r="AF1108" s="221"/>
      <c r="AG1108" s="221"/>
      <c r="AH1108" s="221"/>
      <c r="AI1108" s="221"/>
      <c r="AJ1108" s="221"/>
      <c r="AK1108" s="221"/>
      <c r="AL1108" s="221"/>
      <c r="AM1108" s="221"/>
      <c r="AN1108" s="221"/>
      <c r="AO1108" s="221"/>
      <c r="AP1108" s="221"/>
      <c r="AQ1108" s="221"/>
      <c r="AR1108" s="221"/>
      <c r="AS1108" s="221"/>
      <c r="AT1108" s="221"/>
      <c r="AU1108" s="221"/>
      <c r="AV1108" s="221"/>
      <c r="AW1108" s="221"/>
      <c r="AX1108" s="221"/>
      <c r="AY1108" s="221"/>
      <c r="AZ1108" s="221"/>
      <c r="BA1108" s="221"/>
      <c r="BB1108" s="221"/>
      <c r="BC1108" s="221"/>
      <c r="BD1108" s="221"/>
      <c r="BE1108" s="221"/>
      <c r="BF1108" s="221"/>
      <c r="BG1108" s="221"/>
      <c r="BH1108" s="221"/>
      <c r="BI1108" s="221"/>
      <c r="BJ1108" s="221"/>
      <c r="BK1108" s="221"/>
      <c r="BL1108" s="221"/>
      <c r="BM1108" s="221"/>
      <c r="BN1108" s="221"/>
      <c r="BO1108" s="221"/>
      <c r="BP1108" s="221"/>
      <c r="BQ1108" s="222"/>
      <c r="BR1108" s="151"/>
      <c r="BS1108" s="151"/>
      <c r="BT1108" s="151"/>
      <c r="BU1108" s="151"/>
      <c r="BV1108" s="151"/>
      <c r="BW1108" s="1"/>
      <c r="BX1108" s="1"/>
      <c r="BY1108" s="1"/>
      <c r="BZ1108" s="2"/>
    </row>
    <row r="1109" spans="1:79" ht="57.95" hidden="1" customHeight="1">
      <c r="A1109" s="185">
        <v>25</v>
      </c>
      <c r="B1109" s="125"/>
      <c r="C1109" s="186" t="s">
        <v>388</v>
      </c>
      <c r="D1109" s="186"/>
      <c r="E1109" s="186"/>
      <c r="F1109" s="186"/>
      <c r="G1109" s="186"/>
      <c r="H1109" s="186"/>
      <c r="I1109" s="186"/>
      <c r="J1109" s="187" t="s">
        <v>362</v>
      </c>
      <c r="K1109" s="187"/>
      <c r="L1109" s="187"/>
      <c r="M1109" s="187"/>
      <c r="N1109" s="187"/>
      <c r="O1109" s="128"/>
      <c r="P1109" s="221"/>
      <c r="Q1109" s="221"/>
      <c r="R1109" s="221"/>
      <c r="S1109" s="221"/>
      <c r="T1109" s="221"/>
      <c r="U1109" s="221"/>
      <c r="V1109" s="221"/>
      <c r="W1109" s="221"/>
      <c r="X1109" s="221"/>
      <c r="Y1109" s="221"/>
      <c r="Z1109" s="221"/>
      <c r="AA1109" s="221"/>
      <c r="AB1109" s="221"/>
      <c r="AC1109" s="221"/>
      <c r="AD1109" s="221"/>
      <c r="AE1109" s="221"/>
      <c r="AF1109" s="221"/>
      <c r="AG1109" s="221"/>
      <c r="AH1109" s="221"/>
      <c r="AI1109" s="221"/>
      <c r="AJ1109" s="221"/>
      <c r="AK1109" s="221"/>
      <c r="AL1109" s="221"/>
      <c r="AM1109" s="221"/>
      <c r="AN1109" s="221"/>
      <c r="AO1109" s="221"/>
      <c r="AP1109" s="221"/>
      <c r="AQ1109" s="221"/>
      <c r="AR1109" s="221"/>
      <c r="AS1109" s="221"/>
      <c r="AT1109" s="221"/>
      <c r="AU1109" s="221"/>
      <c r="AV1109" s="221"/>
      <c r="AW1109" s="221"/>
      <c r="AX1109" s="221"/>
      <c r="AY1109" s="221"/>
      <c r="AZ1109" s="221"/>
      <c r="BA1109" s="221"/>
      <c r="BB1109" s="221"/>
      <c r="BC1109" s="221"/>
      <c r="BD1109" s="221"/>
      <c r="BE1109" s="221"/>
      <c r="BF1109" s="221"/>
      <c r="BG1109" s="221"/>
      <c r="BH1109" s="221"/>
      <c r="BI1109" s="221"/>
      <c r="BJ1109" s="221"/>
      <c r="BK1109" s="221"/>
      <c r="BL1109" s="221"/>
      <c r="BM1109" s="221"/>
      <c r="BN1109" s="221"/>
      <c r="BO1109" s="221"/>
      <c r="BP1109" s="221"/>
      <c r="BQ1109" s="222"/>
      <c r="BR1109" s="182">
        <v>0</v>
      </c>
      <c r="BS1109" s="183"/>
      <c r="BT1109" s="183"/>
      <c r="BU1109" s="183"/>
      <c r="BV1109" s="184"/>
      <c r="BW1109" s="1"/>
      <c r="BX1109" s="1"/>
      <c r="BY1109" s="1"/>
      <c r="BZ1109" s="2"/>
    </row>
    <row r="1110" spans="1:79" s="6" customFormat="1" ht="48.75" customHeight="1">
      <c r="A1110" s="85">
        <v>0</v>
      </c>
      <c r="B1110" s="86"/>
      <c r="C1110" s="178" t="s">
        <v>494</v>
      </c>
      <c r="D1110" s="178"/>
      <c r="E1110" s="178"/>
      <c r="F1110" s="178"/>
      <c r="G1110" s="178"/>
      <c r="H1110" s="178"/>
      <c r="I1110" s="178"/>
      <c r="J1110" s="179" t="s">
        <v>98</v>
      </c>
      <c r="K1110" s="179"/>
      <c r="L1110" s="179"/>
      <c r="M1110" s="179"/>
      <c r="N1110" s="179"/>
      <c r="O1110" s="128"/>
      <c r="P1110" s="221"/>
      <c r="Q1110" s="221"/>
      <c r="R1110" s="221"/>
      <c r="S1110" s="221"/>
      <c r="T1110" s="221"/>
      <c r="U1110" s="221"/>
      <c r="V1110" s="221"/>
      <c r="W1110" s="221"/>
      <c r="X1110" s="221"/>
      <c r="Y1110" s="221"/>
      <c r="Z1110" s="221"/>
      <c r="AA1110" s="221"/>
      <c r="AB1110" s="221"/>
      <c r="AC1110" s="221"/>
      <c r="AD1110" s="221"/>
      <c r="AE1110" s="221"/>
      <c r="AF1110" s="221"/>
      <c r="AG1110" s="221"/>
      <c r="AH1110" s="221"/>
      <c r="AI1110" s="221"/>
      <c r="AJ1110" s="221"/>
      <c r="AK1110" s="221"/>
      <c r="AL1110" s="221"/>
      <c r="AM1110" s="221"/>
      <c r="AN1110" s="221"/>
      <c r="AO1110" s="221"/>
      <c r="AP1110" s="221"/>
      <c r="AQ1110" s="221"/>
      <c r="AR1110" s="221"/>
      <c r="AS1110" s="221"/>
      <c r="AT1110" s="221"/>
      <c r="AU1110" s="221"/>
      <c r="AV1110" s="221"/>
      <c r="AW1110" s="221"/>
      <c r="AX1110" s="221"/>
      <c r="AY1110" s="221"/>
      <c r="AZ1110" s="221"/>
      <c r="BA1110" s="221"/>
      <c r="BB1110" s="221"/>
      <c r="BC1110" s="221"/>
      <c r="BD1110" s="221"/>
      <c r="BE1110" s="221"/>
      <c r="BF1110" s="221"/>
      <c r="BG1110" s="221"/>
      <c r="BH1110" s="221"/>
      <c r="BI1110" s="221"/>
      <c r="BJ1110" s="221"/>
      <c r="BK1110" s="221"/>
      <c r="BL1110" s="221"/>
      <c r="BM1110" s="221"/>
      <c r="BN1110" s="221"/>
      <c r="BO1110" s="221"/>
      <c r="BP1110" s="221"/>
      <c r="BQ1110" s="222"/>
      <c r="BR1110" s="151"/>
      <c r="BS1110" s="151"/>
      <c r="BT1110" s="151"/>
      <c r="BU1110" s="151"/>
      <c r="BV1110" s="151"/>
      <c r="BW1110" s="4"/>
      <c r="BX1110" s="4"/>
      <c r="BY1110" s="4"/>
      <c r="BZ1110" s="5"/>
      <c r="CA1110" s="6" t="s">
        <v>24</v>
      </c>
    </row>
    <row r="1111" spans="1:79" s="6" customFormat="1" ht="18.75" customHeight="1">
      <c r="A1111" s="85">
        <v>0</v>
      </c>
      <c r="B1111" s="86"/>
      <c r="C1111" s="178" t="s">
        <v>97</v>
      </c>
      <c r="D1111" s="178"/>
      <c r="E1111" s="178"/>
      <c r="F1111" s="178"/>
      <c r="G1111" s="178"/>
      <c r="H1111" s="178"/>
      <c r="I1111" s="178"/>
      <c r="J1111" s="179" t="s">
        <v>98</v>
      </c>
      <c r="K1111" s="179"/>
      <c r="L1111" s="179"/>
      <c r="M1111" s="179"/>
      <c r="N1111" s="179"/>
      <c r="O1111" s="128"/>
      <c r="P1111" s="221"/>
      <c r="Q1111" s="221"/>
      <c r="R1111" s="221"/>
      <c r="S1111" s="221"/>
      <c r="T1111" s="221"/>
      <c r="U1111" s="221"/>
      <c r="V1111" s="221"/>
      <c r="W1111" s="221"/>
      <c r="X1111" s="221"/>
      <c r="Y1111" s="221"/>
      <c r="Z1111" s="221"/>
      <c r="AA1111" s="221"/>
      <c r="AB1111" s="221"/>
      <c r="AC1111" s="221"/>
      <c r="AD1111" s="221"/>
      <c r="AE1111" s="221"/>
      <c r="AF1111" s="221"/>
      <c r="AG1111" s="221"/>
      <c r="AH1111" s="221"/>
      <c r="AI1111" s="221"/>
      <c r="AJ1111" s="221"/>
      <c r="AK1111" s="221"/>
      <c r="AL1111" s="221"/>
      <c r="AM1111" s="221"/>
      <c r="AN1111" s="221"/>
      <c r="AO1111" s="221"/>
      <c r="AP1111" s="221"/>
      <c r="AQ1111" s="221"/>
      <c r="AR1111" s="221"/>
      <c r="AS1111" s="221"/>
      <c r="AT1111" s="221"/>
      <c r="AU1111" s="221"/>
      <c r="AV1111" s="221"/>
      <c r="AW1111" s="221"/>
      <c r="AX1111" s="221"/>
      <c r="AY1111" s="221"/>
      <c r="AZ1111" s="221"/>
      <c r="BA1111" s="221"/>
      <c r="BB1111" s="221"/>
      <c r="BC1111" s="221"/>
      <c r="BD1111" s="221"/>
      <c r="BE1111" s="221"/>
      <c r="BF1111" s="221"/>
      <c r="BG1111" s="221"/>
      <c r="BH1111" s="221"/>
      <c r="BI1111" s="221"/>
      <c r="BJ1111" s="221"/>
      <c r="BK1111" s="221"/>
      <c r="BL1111" s="221"/>
      <c r="BM1111" s="221"/>
      <c r="BN1111" s="221"/>
      <c r="BO1111" s="221"/>
      <c r="BP1111" s="221"/>
      <c r="BQ1111" s="222"/>
      <c r="BR1111" s="151"/>
      <c r="BS1111" s="151"/>
      <c r="BT1111" s="151"/>
      <c r="BU1111" s="151"/>
      <c r="BV1111" s="151"/>
      <c r="BW1111" s="4"/>
      <c r="BX1111" s="4"/>
      <c r="BY1111" s="4"/>
      <c r="BZ1111" s="5"/>
      <c r="CA1111" s="6" t="s">
        <v>24</v>
      </c>
    </row>
    <row r="1112" spans="1:79" ht="63.6" customHeight="1">
      <c r="A1112" s="185" t="s">
        <v>620</v>
      </c>
      <c r="B1112" s="125"/>
      <c r="C1112" s="186" t="s">
        <v>136</v>
      </c>
      <c r="D1112" s="186"/>
      <c r="E1112" s="186"/>
      <c r="F1112" s="186"/>
      <c r="G1112" s="186"/>
      <c r="H1112" s="186"/>
      <c r="I1112" s="186"/>
      <c r="J1112" s="187" t="s">
        <v>100</v>
      </c>
      <c r="K1112" s="187"/>
      <c r="L1112" s="187"/>
      <c r="M1112" s="187"/>
      <c r="N1112" s="187"/>
      <c r="O1112" s="229" t="s">
        <v>623</v>
      </c>
      <c r="P1112" s="230"/>
      <c r="Q1112" s="230"/>
      <c r="R1112" s="230"/>
      <c r="S1112" s="230"/>
      <c r="T1112" s="230"/>
      <c r="U1112" s="230"/>
      <c r="V1112" s="230"/>
      <c r="W1112" s="230"/>
      <c r="X1112" s="230"/>
      <c r="Y1112" s="230"/>
      <c r="Z1112" s="230"/>
      <c r="AA1112" s="230"/>
      <c r="AB1112" s="230"/>
      <c r="AC1112" s="230"/>
      <c r="AD1112" s="230"/>
      <c r="AE1112" s="230"/>
      <c r="AF1112" s="230"/>
      <c r="AG1112" s="230"/>
      <c r="AH1112" s="230"/>
      <c r="AI1112" s="230"/>
      <c r="AJ1112" s="230"/>
      <c r="AK1112" s="230"/>
      <c r="AL1112" s="230"/>
      <c r="AM1112" s="230"/>
      <c r="AN1112" s="230"/>
      <c r="AO1112" s="230"/>
      <c r="AP1112" s="230"/>
      <c r="AQ1112" s="230"/>
      <c r="AR1112" s="230"/>
      <c r="AS1112" s="230"/>
      <c r="AT1112" s="230"/>
      <c r="AU1112" s="230"/>
      <c r="AV1112" s="230"/>
      <c r="AW1112" s="230"/>
      <c r="AX1112" s="230"/>
      <c r="AY1112" s="230"/>
      <c r="AZ1112" s="230"/>
      <c r="BA1112" s="230"/>
      <c r="BB1112" s="230"/>
      <c r="BC1112" s="230"/>
      <c r="BD1112" s="230"/>
      <c r="BE1112" s="230"/>
      <c r="BF1112" s="230"/>
      <c r="BG1112" s="230"/>
      <c r="BH1112" s="230"/>
      <c r="BI1112" s="230"/>
      <c r="BJ1112" s="230"/>
      <c r="BK1112" s="230"/>
      <c r="BL1112" s="230"/>
      <c r="BM1112" s="230"/>
      <c r="BN1112" s="230"/>
      <c r="BO1112" s="230"/>
      <c r="BP1112" s="230"/>
      <c r="BQ1112" s="231"/>
      <c r="BR1112" s="182">
        <v>-1775</v>
      </c>
      <c r="BS1112" s="183"/>
      <c r="BT1112" s="183"/>
      <c r="BU1112" s="183"/>
      <c r="BV1112" s="184"/>
      <c r="BW1112" s="1"/>
      <c r="BX1112" s="1"/>
      <c r="BY1112" s="1"/>
      <c r="BZ1112" s="2"/>
    </row>
    <row r="1113" spans="1:79" ht="18.75" hidden="1" customHeight="1">
      <c r="A1113" s="85">
        <v>0</v>
      </c>
      <c r="B1113" s="86"/>
      <c r="C1113" s="178" t="s">
        <v>198</v>
      </c>
      <c r="D1113" s="178"/>
      <c r="E1113" s="178"/>
      <c r="F1113" s="178"/>
      <c r="G1113" s="178"/>
      <c r="H1113" s="178"/>
      <c r="I1113" s="178"/>
      <c r="J1113" s="179" t="s">
        <v>98</v>
      </c>
      <c r="K1113" s="179"/>
      <c r="L1113" s="179"/>
      <c r="M1113" s="179"/>
      <c r="N1113" s="179"/>
      <c r="O1113" s="128"/>
      <c r="P1113" s="221"/>
      <c r="Q1113" s="221"/>
      <c r="R1113" s="221"/>
      <c r="S1113" s="221"/>
      <c r="T1113" s="221"/>
      <c r="U1113" s="221"/>
      <c r="V1113" s="221"/>
      <c r="W1113" s="221"/>
      <c r="X1113" s="221"/>
      <c r="Y1113" s="221"/>
      <c r="Z1113" s="221"/>
      <c r="AA1113" s="221"/>
      <c r="AB1113" s="221"/>
      <c r="AC1113" s="221"/>
      <c r="AD1113" s="221"/>
      <c r="AE1113" s="221"/>
      <c r="AF1113" s="221"/>
      <c r="AG1113" s="221"/>
      <c r="AH1113" s="221"/>
      <c r="AI1113" s="221"/>
      <c r="AJ1113" s="221"/>
      <c r="AK1113" s="221"/>
      <c r="AL1113" s="221"/>
      <c r="AM1113" s="221"/>
      <c r="AN1113" s="221"/>
      <c r="AO1113" s="221"/>
      <c r="AP1113" s="221"/>
      <c r="AQ1113" s="221"/>
      <c r="AR1113" s="221"/>
      <c r="AS1113" s="221"/>
      <c r="AT1113" s="221"/>
      <c r="AU1113" s="221"/>
      <c r="AV1113" s="221"/>
      <c r="AW1113" s="221"/>
      <c r="AX1113" s="221"/>
      <c r="AY1113" s="221"/>
      <c r="AZ1113" s="221"/>
      <c r="BA1113" s="221"/>
      <c r="BB1113" s="221"/>
      <c r="BC1113" s="221"/>
      <c r="BD1113" s="221"/>
      <c r="BE1113" s="221"/>
      <c r="BF1113" s="221"/>
      <c r="BG1113" s="221"/>
      <c r="BH1113" s="221"/>
      <c r="BI1113" s="221"/>
      <c r="BJ1113" s="221"/>
      <c r="BK1113" s="221"/>
      <c r="BL1113" s="221"/>
      <c r="BM1113" s="221"/>
      <c r="BN1113" s="221"/>
      <c r="BO1113" s="221"/>
      <c r="BP1113" s="221"/>
      <c r="BQ1113" s="222"/>
      <c r="BR1113" s="151"/>
      <c r="BS1113" s="151"/>
      <c r="BT1113" s="151"/>
      <c r="BU1113" s="151"/>
      <c r="BV1113" s="151"/>
      <c r="BW1113" s="1"/>
      <c r="BX1113" s="1"/>
      <c r="BY1113" s="1"/>
      <c r="BZ1113" s="2"/>
    </row>
    <row r="1114" spans="1:79" ht="99.75" hidden="1" customHeight="1">
      <c r="A1114" s="185">
        <v>27</v>
      </c>
      <c r="B1114" s="125"/>
      <c r="C1114" s="186" t="s">
        <v>246</v>
      </c>
      <c r="D1114" s="186"/>
      <c r="E1114" s="186"/>
      <c r="F1114" s="186"/>
      <c r="G1114" s="186"/>
      <c r="H1114" s="186"/>
      <c r="I1114" s="186"/>
      <c r="J1114" s="187" t="s">
        <v>217</v>
      </c>
      <c r="K1114" s="187"/>
      <c r="L1114" s="187"/>
      <c r="M1114" s="187"/>
      <c r="N1114" s="187"/>
      <c r="O1114" s="128"/>
      <c r="P1114" s="221"/>
      <c r="Q1114" s="221"/>
      <c r="R1114" s="221"/>
      <c r="S1114" s="221"/>
      <c r="T1114" s="221"/>
      <c r="U1114" s="221"/>
      <c r="V1114" s="221"/>
      <c r="W1114" s="221"/>
      <c r="X1114" s="221"/>
      <c r="Y1114" s="221"/>
      <c r="Z1114" s="221"/>
      <c r="AA1114" s="221"/>
      <c r="AB1114" s="221"/>
      <c r="AC1114" s="221"/>
      <c r="AD1114" s="221"/>
      <c r="AE1114" s="221"/>
      <c r="AF1114" s="221"/>
      <c r="AG1114" s="221"/>
      <c r="AH1114" s="221"/>
      <c r="AI1114" s="221"/>
      <c r="AJ1114" s="221"/>
      <c r="AK1114" s="221"/>
      <c r="AL1114" s="221"/>
      <c r="AM1114" s="221"/>
      <c r="AN1114" s="221"/>
      <c r="AO1114" s="221"/>
      <c r="AP1114" s="221"/>
      <c r="AQ1114" s="221"/>
      <c r="AR1114" s="221"/>
      <c r="AS1114" s="221"/>
      <c r="AT1114" s="221"/>
      <c r="AU1114" s="221"/>
      <c r="AV1114" s="221"/>
      <c r="AW1114" s="221"/>
      <c r="AX1114" s="221"/>
      <c r="AY1114" s="221"/>
      <c r="AZ1114" s="221"/>
      <c r="BA1114" s="221"/>
      <c r="BB1114" s="221"/>
      <c r="BC1114" s="221"/>
      <c r="BD1114" s="221"/>
      <c r="BE1114" s="221"/>
      <c r="BF1114" s="221"/>
      <c r="BG1114" s="221"/>
      <c r="BH1114" s="221"/>
      <c r="BI1114" s="221"/>
      <c r="BJ1114" s="221"/>
      <c r="BK1114" s="221"/>
      <c r="BL1114" s="221"/>
      <c r="BM1114" s="221"/>
      <c r="BN1114" s="221"/>
      <c r="BO1114" s="221"/>
      <c r="BP1114" s="221"/>
      <c r="BQ1114" s="222"/>
      <c r="BR1114" s="182">
        <v>0</v>
      </c>
      <c r="BS1114" s="183"/>
      <c r="BT1114" s="183"/>
      <c r="BU1114" s="183"/>
      <c r="BV1114" s="184"/>
      <c r="BW1114" s="1"/>
      <c r="BX1114" s="1"/>
      <c r="BY1114" s="1"/>
      <c r="BZ1114" s="2"/>
    </row>
    <row r="1115" spans="1:79" ht="76.5" hidden="1" customHeight="1">
      <c r="A1115" s="185">
        <v>27</v>
      </c>
      <c r="B1115" s="125"/>
      <c r="C1115" s="186" t="s">
        <v>247</v>
      </c>
      <c r="D1115" s="186"/>
      <c r="E1115" s="186"/>
      <c r="F1115" s="186"/>
      <c r="G1115" s="186"/>
      <c r="H1115" s="186"/>
      <c r="I1115" s="186"/>
      <c r="J1115" s="187" t="s">
        <v>217</v>
      </c>
      <c r="K1115" s="187"/>
      <c r="L1115" s="187"/>
      <c r="M1115" s="187"/>
      <c r="N1115" s="187"/>
      <c r="O1115" s="128"/>
      <c r="P1115" s="221"/>
      <c r="Q1115" s="221"/>
      <c r="R1115" s="221"/>
      <c r="S1115" s="221"/>
      <c r="T1115" s="221"/>
      <c r="U1115" s="221"/>
      <c r="V1115" s="221"/>
      <c r="W1115" s="221"/>
      <c r="X1115" s="221"/>
      <c r="Y1115" s="221"/>
      <c r="Z1115" s="221"/>
      <c r="AA1115" s="221"/>
      <c r="AB1115" s="221"/>
      <c r="AC1115" s="221"/>
      <c r="AD1115" s="221"/>
      <c r="AE1115" s="221"/>
      <c r="AF1115" s="221"/>
      <c r="AG1115" s="221"/>
      <c r="AH1115" s="221"/>
      <c r="AI1115" s="221"/>
      <c r="AJ1115" s="221"/>
      <c r="AK1115" s="221"/>
      <c r="AL1115" s="221"/>
      <c r="AM1115" s="221"/>
      <c r="AN1115" s="221"/>
      <c r="AO1115" s="221"/>
      <c r="AP1115" s="221"/>
      <c r="AQ1115" s="221"/>
      <c r="AR1115" s="221"/>
      <c r="AS1115" s="221"/>
      <c r="AT1115" s="221"/>
      <c r="AU1115" s="221"/>
      <c r="AV1115" s="221"/>
      <c r="AW1115" s="221"/>
      <c r="AX1115" s="221"/>
      <c r="AY1115" s="221"/>
      <c r="AZ1115" s="221"/>
      <c r="BA1115" s="221"/>
      <c r="BB1115" s="221"/>
      <c r="BC1115" s="221"/>
      <c r="BD1115" s="221"/>
      <c r="BE1115" s="221"/>
      <c r="BF1115" s="221"/>
      <c r="BG1115" s="221"/>
      <c r="BH1115" s="221"/>
      <c r="BI1115" s="221"/>
      <c r="BJ1115" s="221"/>
      <c r="BK1115" s="221"/>
      <c r="BL1115" s="221"/>
      <c r="BM1115" s="221"/>
      <c r="BN1115" s="221"/>
      <c r="BO1115" s="221"/>
      <c r="BP1115" s="221"/>
      <c r="BQ1115" s="222"/>
      <c r="BR1115" s="182">
        <v>0</v>
      </c>
      <c r="BS1115" s="183"/>
      <c r="BT1115" s="183"/>
      <c r="BU1115" s="183"/>
      <c r="BV1115" s="184"/>
      <c r="BW1115" s="1"/>
      <c r="BX1115" s="1"/>
      <c r="BY1115" s="1"/>
      <c r="BZ1115" s="2"/>
    </row>
    <row r="1116" spans="1:79" ht="18.75" hidden="1" customHeight="1">
      <c r="A1116" s="85">
        <v>0</v>
      </c>
      <c r="B1116" s="86"/>
      <c r="C1116" s="178" t="s">
        <v>281</v>
      </c>
      <c r="D1116" s="178"/>
      <c r="E1116" s="178"/>
      <c r="F1116" s="178"/>
      <c r="G1116" s="178"/>
      <c r="H1116" s="178"/>
      <c r="I1116" s="178"/>
      <c r="J1116" s="179" t="s">
        <v>98</v>
      </c>
      <c r="K1116" s="179"/>
      <c r="L1116" s="179"/>
      <c r="M1116" s="179"/>
      <c r="N1116" s="179"/>
      <c r="O1116" s="128"/>
      <c r="P1116" s="221"/>
      <c r="Q1116" s="221"/>
      <c r="R1116" s="221"/>
      <c r="S1116" s="221"/>
      <c r="T1116" s="221"/>
      <c r="U1116" s="221"/>
      <c r="V1116" s="221"/>
      <c r="W1116" s="221"/>
      <c r="X1116" s="221"/>
      <c r="Y1116" s="221"/>
      <c r="Z1116" s="221"/>
      <c r="AA1116" s="221"/>
      <c r="AB1116" s="221"/>
      <c r="AC1116" s="221"/>
      <c r="AD1116" s="221"/>
      <c r="AE1116" s="221"/>
      <c r="AF1116" s="221"/>
      <c r="AG1116" s="221"/>
      <c r="AH1116" s="221"/>
      <c r="AI1116" s="221"/>
      <c r="AJ1116" s="221"/>
      <c r="AK1116" s="221"/>
      <c r="AL1116" s="221"/>
      <c r="AM1116" s="221"/>
      <c r="AN1116" s="221"/>
      <c r="AO1116" s="221"/>
      <c r="AP1116" s="221"/>
      <c r="AQ1116" s="221"/>
      <c r="AR1116" s="221"/>
      <c r="AS1116" s="221"/>
      <c r="AT1116" s="221"/>
      <c r="AU1116" s="221"/>
      <c r="AV1116" s="221"/>
      <c r="AW1116" s="221"/>
      <c r="AX1116" s="221"/>
      <c r="AY1116" s="221"/>
      <c r="AZ1116" s="221"/>
      <c r="BA1116" s="221"/>
      <c r="BB1116" s="221"/>
      <c r="BC1116" s="221"/>
      <c r="BD1116" s="221"/>
      <c r="BE1116" s="221"/>
      <c r="BF1116" s="221"/>
      <c r="BG1116" s="221"/>
      <c r="BH1116" s="221"/>
      <c r="BI1116" s="221"/>
      <c r="BJ1116" s="221"/>
      <c r="BK1116" s="221"/>
      <c r="BL1116" s="221"/>
      <c r="BM1116" s="221"/>
      <c r="BN1116" s="221"/>
      <c r="BO1116" s="221"/>
      <c r="BP1116" s="221"/>
      <c r="BQ1116" s="222"/>
      <c r="BR1116" s="151"/>
      <c r="BS1116" s="151"/>
      <c r="BT1116" s="151"/>
      <c r="BU1116" s="151"/>
      <c r="BV1116" s="151"/>
      <c r="BW1116" s="1"/>
      <c r="BX1116" s="1"/>
      <c r="BY1116" s="1"/>
      <c r="BZ1116" s="2"/>
    </row>
    <row r="1117" spans="1:79" ht="78" hidden="1" customHeight="1">
      <c r="A1117" s="185">
        <v>27</v>
      </c>
      <c r="B1117" s="125"/>
      <c r="C1117" s="186" t="s">
        <v>323</v>
      </c>
      <c r="D1117" s="186"/>
      <c r="E1117" s="186"/>
      <c r="F1117" s="186"/>
      <c r="G1117" s="186"/>
      <c r="H1117" s="186"/>
      <c r="I1117" s="186"/>
      <c r="J1117" s="187" t="s">
        <v>100</v>
      </c>
      <c r="K1117" s="187"/>
      <c r="L1117" s="187"/>
      <c r="M1117" s="187"/>
      <c r="N1117" s="187"/>
      <c r="O1117" s="128"/>
      <c r="P1117" s="221"/>
      <c r="Q1117" s="221"/>
      <c r="R1117" s="221"/>
      <c r="S1117" s="221"/>
      <c r="T1117" s="221"/>
      <c r="U1117" s="221"/>
      <c r="V1117" s="221"/>
      <c r="W1117" s="221"/>
      <c r="X1117" s="221"/>
      <c r="Y1117" s="221"/>
      <c r="Z1117" s="221"/>
      <c r="AA1117" s="221"/>
      <c r="AB1117" s="221"/>
      <c r="AC1117" s="221"/>
      <c r="AD1117" s="221"/>
      <c r="AE1117" s="221"/>
      <c r="AF1117" s="221"/>
      <c r="AG1117" s="221"/>
      <c r="AH1117" s="221"/>
      <c r="AI1117" s="221"/>
      <c r="AJ1117" s="221"/>
      <c r="AK1117" s="221"/>
      <c r="AL1117" s="221"/>
      <c r="AM1117" s="221"/>
      <c r="AN1117" s="221"/>
      <c r="AO1117" s="221"/>
      <c r="AP1117" s="221"/>
      <c r="AQ1117" s="221"/>
      <c r="AR1117" s="221"/>
      <c r="AS1117" s="221"/>
      <c r="AT1117" s="221"/>
      <c r="AU1117" s="221"/>
      <c r="AV1117" s="221"/>
      <c r="AW1117" s="221"/>
      <c r="AX1117" s="221"/>
      <c r="AY1117" s="221"/>
      <c r="AZ1117" s="221"/>
      <c r="BA1117" s="221"/>
      <c r="BB1117" s="221"/>
      <c r="BC1117" s="221"/>
      <c r="BD1117" s="221"/>
      <c r="BE1117" s="221"/>
      <c r="BF1117" s="221"/>
      <c r="BG1117" s="221"/>
      <c r="BH1117" s="221"/>
      <c r="BI1117" s="221"/>
      <c r="BJ1117" s="221"/>
      <c r="BK1117" s="221"/>
      <c r="BL1117" s="221"/>
      <c r="BM1117" s="221"/>
      <c r="BN1117" s="221"/>
      <c r="BO1117" s="221"/>
      <c r="BP1117" s="221"/>
      <c r="BQ1117" s="222"/>
      <c r="BR1117" s="182">
        <v>0</v>
      </c>
      <c r="BS1117" s="183"/>
      <c r="BT1117" s="183"/>
      <c r="BU1117" s="183"/>
      <c r="BV1117" s="184"/>
      <c r="BW1117" s="1"/>
      <c r="BX1117" s="1"/>
      <c r="BY1117" s="1"/>
      <c r="BZ1117" s="2"/>
    </row>
    <row r="1118" spans="1:79" ht="77.25" hidden="1" customHeight="1">
      <c r="A1118" s="185">
        <v>27</v>
      </c>
      <c r="B1118" s="125"/>
      <c r="C1118" s="186" t="s">
        <v>324</v>
      </c>
      <c r="D1118" s="186"/>
      <c r="E1118" s="186"/>
      <c r="F1118" s="186"/>
      <c r="G1118" s="186"/>
      <c r="H1118" s="186"/>
      <c r="I1118" s="186"/>
      <c r="J1118" s="187" t="s">
        <v>100</v>
      </c>
      <c r="K1118" s="187"/>
      <c r="L1118" s="187"/>
      <c r="M1118" s="187"/>
      <c r="N1118" s="187"/>
      <c r="O1118" s="128"/>
      <c r="P1118" s="221"/>
      <c r="Q1118" s="221"/>
      <c r="R1118" s="221"/>
      <c r="S1118" s="221"/>
      <c r="T1118" s="221"/>
      <c r="U1118" s="221"/>
      <c r="V1118" s="221"/>
      <c r="W1118" s="221"/>
      <c r="X1118" s="221"/>
      <c r="Y1118" s="221"/>
      <c r="Z1118" s="221"/>
      <c r="AA1118" s="221"/>
      <c r="AB1118" s="221"/>
      <c r="AC1118" s="221"/>
      <c r="AD1118" s="221"/>
      <c r="AE1118" s="221"/>
      <c r="AF1118" s="221"/>
      <c r="AG1118" s="221"/>
      <c r="AH1118" s="221"/>
      <c r="AI1118" s="221"/>
      <c r="AJ1118" s="221"/>
      <c r="AK1118" s="221"/>
      <c r="AL1118" s="221"/>
      <c r="AM1118" s="221"/>
      <c r="AN1118" s="221"/>
      <c r="AO1118" s="221"/>
      <c r="AP1118" s="221"/>
      <c r="AQ1118" s="221"/>
      <c r="AR1118" s="221"/>
      <c r="AS1118" s="221"/>
      <c r="AT1118" s="221"/>
      <c r="AU1118" s="221"/>
      <c r="AV1118" s="221"/>
      <c r="AW1118" s="221"/>
      <c r="AX1118" s="221"/>
      <c r="AY1118" s="221"/>
      <c r="AZ1118" s="221"/>
      <c r="BA1118" s="221"/>
      <c r="BB1118" s="221"/>
      <c r="BC1118" s="221"/>
      <c r="BD1118" s="221"/>
      <c r="BE1118" s="221"/>
      <c r="BF1118" s="221"/>
      <c r="BG1118" s="221"/>
      <c r="BH1118" s="221"/>
      <c r="BI1118" s="221"/>
      <c r="BJ1118" s="221"/>
      <c r="BK1118" s="221"/>
      <c r="BL1118" s="221"/>
      <c r="BM1118" s="221"/>
      <c r="BN1118" s="221"/>
      <c r="BO1118" s="221"/>
      <c r="BP1118" s="221"/>
      <c r="BQ1118" s="222"/>
      <c r="BR1118" s="182">
        <v>0</v>
      </c>
      <c r="BS1118" s="183"/>
      <c r="BT1118" s="183"/>
      <c r="BU1118" s="183"/>
      <c r="BV1118" s="184"/>
      <c r="BW1118" s="1"/>
      <c r="BX1118" s="1"/>
      <c r="BY1118" s="1"/>
      <c r="BZ1118" s="2"/>
    </row>
    <row r="1119" spans="1:79" ht="18.75" customHeight="1">
      <c r="A1119" s="85">
        <v>0</v>
      </c>
      <c r="B1119" s="86"/>
      <c r="C1119" s="178" t="s">
        <v>360</v>
      </c>
      <c r="D1119" s="178"/>
      <c r="E1119" s="178"/>
      <c r="F1119" s="178"/>
      <c r="G1119" s="178"/>
      <c r="H1119" s="178"/>
      <c r="I1119" s="178"/>
      <c r="J1119" s="179" t="s">
        <v>98</v>
      </c>
      <c r="K1119" s="179"/>
      <c r="L1119" s="179"/>
      <c r="M1119" s="179"/>
      <c r="N1119" s="179"/>
      <c r="O1119" s="128"/>
      <c r="P1119" s="221"/>
      <c r="Q1119" s="221"/>
      <c r="R1119" s="221"/>
      <c r="S1119" s="221"/>
      <c r="T1119" s="221"/>
      <c r="U1119" s="221"/>
      <c r="V1119" s="221"/>
      <c r="W1119" s="221"/>
      <c r="X1119" s="221"/>
      <c r="Y1119" s="221"/>
      <c r="Z1119" s="221"/>
      <c r="AA1119" s="221"/>
      <c r="AB1119" s="221"/>
      <c r="AC1119" s="221"/>
      <c r="AD1119" s="221"/>
      <c r="AE1119" s="221"/>
      <c r="AF1119" s="221"/>
      <c r="AG1119" s="221"/>
      <c r="AH1119" s="221"/>
      <c r="AI1119" s="221"/>
      <c r="AJ1119" s="221"/>
      <c r="AK1119" s="221"/>
      <c r="AL1119" s="221"/>
      <c r="AM1119" s="221"/>
      <c r="AN1119" s="221"/>
      <c r="AO1119" s="221"/>
      <c r="AP1119" s="221"/>
      <c r="AQ1119" s="221"/>
      <c r="AR1119" s="221"/>
      <c r="AS1119" s="221"/>
      <c r="AT1119" s="221"/>
      <c r="AU1119" s="221"/>
      <c r="AV1119" s="221"/>
      <c r="AW1119" s="221"/>
      <c r="AX1119" s="221"/>
      <c r="AY1119" s="221"/>
      <c r="AZ1119" s="221"/>
      <c r="BA1119" s="221"/>
      <c r="BB1119" s="221"/>
      <c r="BC1119" s="221"/>
      <c r="BD1119" s="221"/>
      <c r="BE1119" s="221"/>
      <c r="BF1119" s="221"/>
      <c r="BG1119" s="221"/>
      <c r="BH1119" s="221"/>
      <c r="BI1119" s="221"/>
      <c r="BJ1119" s="221"/>
      <c r="BK1119" s="221"/>
      <c r="BL1119" s="221"/>
      <c r="BM1119" s="221"/>
      <c r="BN1119" s="221"/>
      <c r="BO1119" s="221"/>
      <c r="BP1119" s="221"/>
      <c r="BQ1119" s="222"/>
      <c r="BR1119" s="151"/>
      <c r="BS1119" s="151"/>
      <c r="BT1119" s="151"/>
      <c r="BU1119" s="151"/>
      <c r="BV1119" s="151"/>
      <c r="BW1119" s="1"/>
      <c r="BX1119" s="1"/>
      <c r="BY1119" s="1"/>
      <c r="BZ1119" s="2"/>
    </row>
    <row r="1120" spans="1:79" ht="63.75" customHeight="1">
      <c r="A1120" s="185" t="s">
        <v>620</v>
      </c>
      <c r="B1120" s="125"/>
      <c r="C1120" s="186" t="s">
        <v>390</v>
      </c>
      <c r="D1120" s="186"/>
      <c r="E1120" s="186"/>
      <c r="F1120" s="186"/>
      <c r="G1120" s="186"/>
      <c r="H1120" s="186"/>
      <c r="I1120" s="186"/>
      <c r="J1120" s="187" t="s">
        <v>362</v>
      </c>
      <c r="K1120" s="187"/>
      <c r="L1120" s="187"/>
      <c r="M1120" s="187"/>
      <c r="N1120" s="187"/>
      <c r="O1120" s="229" t="s">
        <v>623</v>
      </c>
      <c r="P1120" s="230"/>
      <c r="Q1120" s="230"/>
      <c r="R1120" s="230"/>
      <c r="S1120" s="230"/>
      <c r="T1120" s="230"/>
      <c r="U1120" s="230"/>
      <c r="V1120" s="230"/>
      <c r="W1120" s="230"/>
      <c r="X1120" s="230"/>
      <c r="Y1120" s="230"/>
      <c r="Z1120" s="230"/>
      <c r="AA1120" s="230"/>
      <c r="AB1120" s="230"/>
      <c r="AC1120" s="230"/>
      <c r="AD1120" s="230"/>
      <c r="AE1120" s="230"/>
      <c r="AF1120" s="230"/>
      <c r="AG1120" s="230"/>
      <c r="AH1120" s="230"/>
      <c r="AI1120" s="230"/>
      <c r="AJ1120" s="230"/>
      <c r="AK1120" s="230"/>
      <c r="AL1120" s="230"/>
      <c r="AM1120" s="230"/>
      <c r="AN1120" s="230"/>
      <c r="AO1120" s="230"/>
      <c r="AP1120" s="230"/>
      <c r="AQ1120" s="230"/>
      <c r="AR1120" s="230"/>
      <c r="AS1120" s="230"/>
      <c r="AT1120" s="230"/>
      <c r="AU1120" s="230"/>
      <c r="AV1120" s="230"/>
      <c r="AW1120" s="230"/>
      <c r="AX1120" s="230"/>
      <c r="AY1120" s="230"/>
      <c r="AZ1120" s="230"/>
      <c r="BA1120" s="230"/>
      <c r="BB1120" s="230"/>
      <c r="BC1120" s="230"/>
      <c r="BD1120" s="230"/>
      <c r="BE1120" s="230"/>
      <c r="BF1120" s="230"/>
      <c r="BG1120" s="230"/>
      <c r="BH1120" s="230"/>
      <c r="BI1120" s="230"/>
      <c r="BJ1120" s="230"/>
      <c r="BK1120" s="230"/>
      <c r="BL1120" s="230"/>
      <c r="BM1120" s="230"/>
      <c r="BN1120" s="230"/>
      <c r="BO1120" s="230"/>
      <c r="BP1120" s="230"/>
      <c r="BQ1120" s="231"/>
      <c r="BR1120" s="182">
        <v>0</v>
      </c>
      <c r="BS1120" s="183"/>
      <c r="BT1120" s="183"/>
      <c r="BU1120" s="183"/>
      <c r="BV1120" s="184"/>
      <c r="BW1120" s="1"/>
      <c r="BX1120" s="1"/>
      <c r="BY1120" s="1"/>
      <c r="BZ1120" s="2"/>
    </row>
    <row r="1121" spans="1:79" s="6" customFormat="1" ht="57" customHeight="1">
      <c r="A1121" s="85">
        <v>0</v>
      </c>
      <c r="B1121" s="86"/>
      <c r="C1121" s="178" t="s">
        <v>495</v>
      </c>
      <c r="D1121" s="178"/>
      <c r="E1121" s="178"/>
      <c r="F1121" s="178"/>
      <c r="G1121" s="178"/>
      <c r="H1121" s="178"/>
      <c r="I1121" s="178"/>
      <c r="J1121" s="179" t="s">
        <v>98</v>
      </c>
      <c r="K1121" s="179"/>
      <c r="L1121" s="179"/>
      <c r="M1121" s="179"/>
      <c r="N1121" s="179"/>
      <c r="O1121" s="128"/>
      <c r="P1121" s="221"/>
      <c r="Q1121" s="221"/>
      <c r="R1121" s="221"/>
      <c r="S1121" s="221"/>
      <c r="T1121" s="221"/>
      <c r="U1121" s="221"/>
      <c r="V1121" s="221"/>
      <c r="W1121" s="221"/>
      <c r="X1121" s="221"/>
      <c r="Y1121" s="221"/>
      <c r="Z1121" s="221"/>
      <c r="AA1121" s="221"/>
      <c r="AB1121" s="221"/>
      <c r="AC1121" s="221"/>
      <c r="AD1121" s="221"/>
      <c r="AE1121" s="221"/>
      <c r="AF1121" s="221"/>
      <c r="AG1121" s="221"/>
      <c r="AH1121" s="221"/>
      <c r="AI1121" s="221"/>
      <c r="AJ1121" s="221"/>
      <c r="AK1121" s="221"/>
      <c r="AL1121" s="221"/>
      <c r="AM1121" s="221"/>
      <c r="AN1121" s="221"/>
      <c r="AO1121" s="221"/>
      <c r="AP1121" s="221"/>
      <c r="AQ1121" s="221"/>
      <c r="AR1121" s="221"/>
      <c r="AS1121" s="221"/>
      <c r="AT1121" s="221"/>
      <c r="AU1121" s="221"/>
      <c r="AV1121" s="221"/>
      <c r="AW1121" s="221"/>
      <c r="AX1121" s="221"/>
      <c r="AY1121" s="221"/>
      <c r="AZ1121" s="221"/>
      <c r="BA1121" s="221"/>
      <c r="BB1121" s="221"/>
      <c r="BC1121" s="221"/>
      <c r="BD1121" s="221"/>
      <c r="BE1121" s="221"/>
      <c r="BF1121" s="221"/>
      <c r="BG1121" s="221"/>
      <c r="BH1121" s="221"/>
      <c r="BI1121" s="221"/>
      <c r="BJ1121" s="221"/>
      <c r="BK1121" s="221"/>
      <c r="BL1121" s="221"/>
      <c r="BM1121" s="221"/>
      <c r="BN1121" s="221"/>
      <c r="BO1121" s="221"/>
      <c r="BP1121" s="221"/>
      <c r="BQ1121" s="222"/>
      <c r="BR1121" s="151"/>
      <c r="BS1121" s="151"/>
      <c r="BT1121" s="151"/>
      <c r="BU1121" s="151"/>
      <c r="BV1121" s="151"/>
      <c r="BW1121" s="4"/>
      <c r="BX1121" s="4"/>
      <c r="BY1121" s="4"/>
      <c r="BZ1121" s="5"/>
      <c r="CA1121" s="6" t="s">
        <v>24</v>
      </c>
    </row>
    <row r="1122" spans="1:79" s="6" customFormat="1" ht="18.75" customHeight="1">
      <c r="A1122" s="85">
        <v>0</v>
      </c>
      <c r="B1122" s="86"/>
      <c r="C1122" s="178" t="s">
        <v>97</v>
      </c>
      <c r="D1122" s="178"/>
      <c r="E1122" s="178"/>
      <c r="F1122" s="178"/>
      <c r="G1122" s="178"/>
      <c r="H1122" s="178"/>
      <c r="I1122" s="178"/>
      <c r="J1122" s="179" t="s">
        <v>98</v>
      </c>
      <c r="K1122" s="179"/>
      <c r="L1122" s="179"/>
      <c r="M1122" s="179"/>
      <c r="N1122" s="179"/>
      <c r="O1122" s="128"/>
      <c r="P1122" s="221"/>
      <c r="Q1122" s="221"/>
      <c r="R1122" s="221"/>
      <c r="S1122" s="221"/>
      <c r="T1122" s="221"/>
      <c r="U1122" s="221"/>
      <c r="V1122" s="221"/>
      <c r="W1122" s="221"/>
      <c r="X1122" s="221"/>
      <c r="Y1122" s="221"/>
      <c r="Z1122" s="221"/>
      <c r="AA1122" s="221"/>
      <c r="AB1122" s="221"/>
      <c r="AC1122" s="221"/>
      <c r="AD1122" s="221"/>
      <c r="AE1122" s="221"/>
      <c r="AF1122" s="221"/>
      <c r="AG1122" s="221"/>
      <c r="AH1122" s="221"/>
      <c r="AI1122" s="221"/>
      <c r="AJ1122" s="221"/>
      <c r="AK1122" s="221"/>
      <c r="AL1122" s="221"/>
      <c r="AM1122" s="221"/>
      <c r="AN1122" s="221"/>
      <c r="AO1122" s="221"/>
      <c r="AP1122" s="221"/>
      <c r="AQ1122" s="221"/>
      <c r="AR1122" s="221"/>
      <c r="AS1122" s="221"/>
      <c r="AT1122" s="221"/>
      <c r="AU1122" s="221"/>
      <c r="AV1122" s="221"/>
      <c r="AW1122" s="221"/>
      <c r="AX1122" s="221"/>
      <c r="AY1122" s="221"/>
      <c r="AZ1122" s="221"/>
      <c r="BA1122" s="221"/>
      <c r="BB1122" s="221"/>
      <c r="BC1122" s="221"/>
      <c r="BD1122" s="221"/>
      <c r="BE1122" s="221"/>
      <c r="BF1122" s="221"/>
      <c r="BG1122" s="221"/>
      <c r="BH1122" s="221"/>
      <c r="BI1122" s="221"/>
      <c r="BJ1122" s="221"/>
      <c r="BK1122" s="221"/>
      <c r="BL1122" s="221"/>
      <c r="BM1122" s="221"/>
      <c r="BN1122" s="221"/>
      <c r="BO1122" s="221"/>
      <c r="BP1122" s="221"/>
      <c r="BQ1122" s="222"/>
      <c r="BR1122" s="151"/>
      <c r="BS1122" s="151"/>
      <c r="BT1122" s="151"/>
      <c r="BU1122" s="151"/>
      <c r="BV1122" s="151"/>
      <c r="BW1122" s="4"/>
      <c r="BX1122" s="4"/>
      <c r="BY1122" s="4"/>
      <c r="BZ1122" s="5"/>
      <c r="CA1122" s="6" t="s">
        <v>24</v>
      </c>
    </row>
    <row r="1123" spans="1:79" ht="48.6" customHeight="1">
      <c r="A1123" s="185" t="s">
        <v>621</v>
      </c>
      <c r="B1123" s="125"/>
      <c r="C1123" s="186" t="s">
        <v>137</v>
      </c>
      <c r="D1123" s="186"/>
      <c r="E1123" s="186"/>
      <c r="F1123" s="186"/>
      <c r="G1123" s="186"/>
      <c r="H1123" s="186"/>
      <c r="I1123" s="186"/>
      <c r="J1123" s="187" t="s">
        <v>100</v>
      </c>
      <c r="K1123" s="187"/>
      <c r="L1123" s="187"/>
      <c r="M1123" s="187"/>
      <c r="N1123" s="187"/>
      <c r="O1123" s="229" t="s">
        <v>624</v>
      </c>
      <c r="P1123" s="230"/>
      <c r="Q1123" s="230"/>
      <c r="R1123" s="230"/>
      <c r="S1123" s="230"/>
      <c r="T1123" s="230"/>
      <c r="U1123" s="230"/>
      <c r="V1123" s="230"/>
      <c r="W1123" s="230"/>
      <c r="X1123" s="230"/>
      <c r="Y1123" s="230"/>
      <c r="Z1123" s="230"/>
      <c r="AA1123" s="230"/>
      <c r="AB1123" s="230"/>
      <c r="AC1123" s="230"/>
      <c r="AD1123" s="230"/>
      <c r="AE1123" s="230"/>
      <c r="AF1123" s="230"/>
      <c r="AG1123" s="230"/>
      <c r="AH1123" s="230"/>
      <c r="AI1123" s="230"/>
      <c r="AJ1123" s="230"/>
      <c r="AK1123" s="230"/>
      <c r="AL1123" s="230"/>
      <c r="AM1123" s="230"/>
      <c r="AN1123" s="230"/>
      <c r="AO1123" s="230"/>
      <c r="AP1123" s="230"/>
      <c r="AQ1123" s="230"/>
      <c r="AR1123" s="230"/>
      <c r="AS1123" s="230"/>
      <c r="AT1123" s="230"/>
      <c r="AU1123" s="230"/>
      <c r="AV1123" s="230"/>
      <c r="AW1123" s="230"/>
      <c r="AX1123" s="230"/>
      <c r="AY1123" s="230"/>
      <c r="AZ1123" s="230"/>
      <c r="BA1123" s="230"/>
      <c r="BB1123" s="230"/>
      <c r="BC1123" s="230"/>
      <c r="BD1123" s="230"/>
      <c r="BE1123" s="230"/>
      <c r="BF1123" s="230"/>
      <c r="BG1123" s="230"/>
      <c r="BH1123" s="230"/>
      <c r="BI1123" s="230"/>
      <c r="BJ1123" s="230"/>
      <c r="BK1123" s="230"/>
      <c r="BL1123" s="230"/>
      <c r="BM1123" s="230"/>
      <c r="BN1123" s="230"/>
      <c r="BO1123" s="230"/>
      <c r="BP1123" s="230"/>
      <c r="BQ1123" s="231"/>
      <c r="BR1123" s="182">
        <v>-5862.5999999999767</v>
      </c>
      <c r="BS1123" s="183"/>
      <c r="BT1123" s="183"/>
      <c r="BU1123" s="183"/>
      <c r="BV1123" s="184"/>
      <c r="BW1123" s="1"/>
      <c r="BX1123" s="1"/>
      <c r="BY1123" s="1"/>
      <c r="BZ1123" s="2"/>
    </row>
    <row r="1124" spans="1:79" ht="18.75" hidden="1" customHeight="1">
      <c r="A1124" s="85">
        <v>0</v>
      </c>
      <c r="B1124" s="86"/>
      <c r="C1124" s="178" t="s">
        <v>198</v>
      </c>
      <c r="D1124" s="178"/>
      <c r="E1124" s="178"/>
      <c r="F1124" s="178"/>
      <c r="G1124" s="178"/>
      <c r="H1124" s="178"/>
      <c r="I1124" s="178"/>
      <c r="J1124" s="179" t="s">
        <v>98</v>
      </c>
      <c r="K1124" s="179"/>
      <c r="L1124" s="179"/>
      <c r="M1124" s="179"/>
      <c r="N1124" s="179"/>
      <c r="O1124" s="128"/>
      <c r="P1124" s="221"/>
      <c r="Q1124" s="221"/>
      <c r="R1124" s="221"/>
      <c r="S1124" s="221"/>
      <c r="T1124" s="221"/>
      <c r="U1124" s="221"/>
      <c r="V1124" s="221"/>
      <c r="W1124" s="221"/>
      <c r="X1124" s="221"/>
      <c r="Y1124" s="221"/>
      <c r="Z1124" s="221"/>
      <c r="AA1124" s="221"/>
      <c r="AB1124" s="221"/>
      <c r="AC1124" s="221"/>
      <c r="AD1124" s="221"/>
      <c r="AE1124" s="221"/>
      <c r="AF1124" s="221"/>
      <c r="AG1124" s="221"/>
      <c r="AH1124" s="221"/>
      <c r="AI1124" s="221"/>
      <c r="AJ1124" s="221"/>
      <c r="AK1124" s="221"/>
      <c r="AL1124" s="221"/>
      <c r="AM1124" s="221"/>
      <c r="AN1124" s="221"/>
      <c r="AO1124" s="221"/>
      <c r="AP1124" s="221"/>
      <c r="AQ1124" s="221"/>
      <c r="AR1124" s="221"/>
      <c r="AS1124" s="221"/>
      <c r="AT1124" s="221"/>
      <c r="AU1124" s="221"/>
      <c r="AV1124" s="221"/>
      <c r="AW1124" s="221"/>
      <c r="AX1124" s="221"/>
      <c r="AY1124" s="221"/>
      <c r="AZ1124" s="221"/>
      <c r="BA1124" s="221"/>
      <c r="BB1124" s="221"/>
      <c r="BC1124" s="221"/>
      <c r="BD1124" s="221"/>
      <c r="BE1124" s="221"/>
      <c r="BF1124" s="221"/>
      <c r="BG1124" s="221"/>
      <c r="BH1124" s="221"/>
      <c r="BI1124" s="221"/>
      <c r="BJ1124" s="221"/>
      <c r="BK1124" s="221"/>
      <c r="BL1124" s="221"/>
      <c r="BM1124" s="221"/>
      <c r="BN1124" s="221"/>
      <c r="BO1124" s="221"/>
      <c r="BP1124" s="221"/>
      <c r="BQ1124" s="222"/>
      <c r="BR1124" s="151"/>
      <c r="BS1124" s="151"/>
      <c r="BT1124" s="151"/>
      <c r="BU1124" s="151"/>
      <c r="BV1124" s="151"/>
      <c r="BW1124" s="1"/>
      <c r="BX1124" s="1"/>
      <c r="BY1124" s="1"/>
      <c r="BZ1124" s="2"/>
    </row>
    <row r="1125" spans="1:79" ht="79.5" hidden="1" customHeight="1">
      <c r="A1125" s="185" t="s">
        <v>621</v>
      </c>
      <c r="B1125" s="125"/>
      <c r="C1125" s="186" t="s">
        <v>248</v>
      </c>
      <c r="D1125" s="186"/>
      <c r="E1125" s="186"/>
      <c r="F1125" s="186"/>
      <c r="G1125" s="186"/>
      <c r="H1125" s="186"/>
      <c r="I1125" s="186"/>
      <c r="J1125" s="187" t="s">
        <v>217</v>
      </c>
      <c r="K1125" s="187"/>
      <c r="L1125" s="187"/>
      <c r="M1125" s="187"/>
      <c r="N1125" s="187"/>
      <c r="O1125" s="229" t="s">
        <v>625</v>
      </c>
      <c r="P1125" s="230"/>
      <c r="Q1125" s="230"/>
      <c r="R1125" s="230"/>
      <c r="S1125" s="230"/>
      <c r="T1125" s="230"/>
      <c r="U1125" s="230"/>
      <c r="V1125" s="230"/>
      <c r="W1125" s="230"/>
      <c r="X1125" s="230"/>
      <c r="Y1125" s="230"/>
      <c r="Z1125" s="230"/>
      <c r="AA1125" s="230"/>
      <c r="AB1125" s="230"/>
      <c r="AC1125" s="230"/>
      <c r="AD1125" s="230"/>
      <c r="AE1125" s="230"/>
      <c r="AF1125" s="230"/>
      <c r="AG1125" s="230"/>
      <c r="AH1125" s="230"/>
      <c r="AI1125" s="230"/>
      <c r="AJ1125" s="230"/>
      <c r="AK1125" s="230"/>
      <c r="AL1125" s="230"/>
      <c r="AM1125" s="230"/>
      <c r="AN1125" s="230"/>
      <c r="AO1125" s="230"/>
      <c r="AP1125" s="230"/>
      <c r="AQ1125" s="230"/>
      <c r="AR1125" s="230"/>
      <c r="AS1125" s="230"/>
      <c r="AT1125" s="230"/>
      <c r="AU1125" s="230"/>
      <c r="AV1125" s="230"/>
      <c r="AW1125" s="230"/>
      <c r="AX1125" s="230"/>
      <c r="AY1125" s="230"/>
      <c r="AZ1125" s="230"/>
      <c r="BA1125" s="230"/>
      <c r="BB1125" s="230"/>
      <c r="BC1125" s="230"/>
      <c r="BD1125" s="230"/>
      <c r="BE1125" s="230"/>
      <c r="BF1125" s="230"/>
      <c r="BG1125" s="230"/>
      <c r="BH1125" s="230"/>
      <c r="BI1125" s="230"/>
      <c r="BJ1125" s="230"/>
      <c r="BK1125" s="230"/>
      <c r="BL1125" s="230"/>
      <c r="BM1125" s="230"/>
      <c r="BN1125" s="230"/>
      <c r="BO1125" s="230"/>
      <c r="BP1125" s="230"/>
      <c r="BQ1125" s="231"/>
      <c r="BR1125" s="182">
        <v>23</v>
      </c>
      <c r="BS1125" s="183"/>
      <c r="BT1125" s="183"/>
      <c r="BU1125" s="183"/>
      <c r="BV1125" s="184"/>
      <c r="BW1125" s="1"/>
      <c r="BX1125" s="1"/>
      <c r="BY1125" s="1"/>
      <c r="BZ1125" s="2"/>
    </row>
    <row r="1126" spans="1:79" ht="18.75" customHeight="1">
      <c r="A1126" s="85">
        <v>0</v>
      </c>
      <c r="B1126" s="86"/>
      <c r="C1126" s="178" t="s">
        <v>281</v>
      </c>
      <c r="D1126" s="178"/>
      <c r="E1126" s="178"/>
      <c r="F1126" s="178"/>
      <c r="G1126" s="178"/>
      <c r="H1126" s="178"/>
      <c r="I1126" s="178"/>
      <c r="J1126" s="179" t="s">
        <v>98</v>
      </c>
      <c r="K1126" s="179"/>
      <c r="L1126" s="179"/>
      <c r="M1126" s="179"/>
      <c r="N1126" s="179"/>
      <c r="O1126" s="128"/>
      <c r="P1126" s="221"/>
      <c r="Q1126" s="221"/>
      <c r="R1126" s="221"/>
      <c r="S1126" s="221"/>
      <c r="T1126" s="221"/>
      <c r="U1126" s="221"/>
      <c r="V1126" s="221"/>
      <c r="W1126" s="221"/>
      <c r="X1126" s="221"/>
      <c r="Y1126" s="221"/>
      <c r="Z1126" s="221"/>
      <c r="AA1126" s="221"/>
      <c r="AB1126" s="221"/>
      <c r="AC1126" s="221"/>
      <c r="AD1126" s="221"/>
      <c r="AE1126" s="221"/>
      <c r="AF1126" s="221"/>
      <c r="AG1126" s="221"/>
      <c r="AH1126" s="221"/>
      <c r="AI1126" s="221"/>
      <c r="AJ1126" s="221"/>
      <c r="AK1126" s="221"/>
      <c r="AL1126" s="221"/>
      <c r="AM1126" s="221"/>
      <c r="AN1126" s="221"/>
      <c r="AO1126" s="221"/>
      <c r="AP1126" s="221"/>
      <c r="AQ1126" s="221"/>
      <c r="AR1126" s="221"/>
      <c r="AS1126" s="221"/>
      <c r="AT1126" s="221"/>
      <c r="AU1126" s="221"/>
      <c r="AV1126" s="221"/>
      <c r="AW1126" s="221"/>
      <c r="AX1126" s="221"/>
      <c r="AY1126" s="221"/>
      <c r="AZ1126" s="221"/>
      <c r="BA1126" s="221"/>
      <c r="BB1126" s="221"/>
      <c r="BC1126" s="221"/>
      <c r="BD1126" s="221"/>
      <c r="BE1126" s="221"/>
      <c r="BF1126" s="221"/>
      <c r="BG1126" s="221"/>
      <c r="BH1126" s="221"/>
      <c r="BI1126" s="221"/>
      <c r="BJ1126" s="221"/>
      <c r="BK1126" s="221"/>
      <c r="BL1126" s="221"/>
      <c r="BM1126" s="221"/>
      <c r="BN1126" s="221"/>
      <c r="BO1126" s="221"/>
      <c r="BP1126" s="221"/>
      <c r="BQ1126" s="222"/>
      <c r="BR1126" s="151"/>
      <c r="BS1126" s="151"/>
      <c r="BT1126" s="151"/>
      <c r="BU1126" s="151"/>
      <c r="BV1126" s="151"/>
      <c r="BW1126" s="1"/>
      <c r="BX1126" s="1"/>
      <c r="BY1126" s="1"/>
      <c r="BZ1126" s="2"/>
    </row>
    <row r="1127" spans="1:79" ht="65.45" customHeight="1">
      <c r="A1127" s="185" t="s">
        <v>621</v>
      </c>
      <c r="B1127" s="125"/>
      <c r="C1127" s="186" t="s">
        <v>325</v>
      </c>
      <c r="D1127" s="186"/>
      <c r="E1127" s="186"/>
      <c r="F1127" s="186"/>
      <c r="G1127" s="186"/>
      <c r="H1127" s="186"/>
      <c r="I1127" s="186"/>
      <c r="J1127" s="187" t="s">
        <v>100</v>
      </c>
      <c r="K1127" s="187"/>
      <c r="L1127" s="187"/>
      <c r="M1127" s="187"/>
      <c r="N1127" s="187"/>
      <c r="O1127" s="229" t="s">
        <v>625</v>
      </c>
      <c r="P1127" s="230"/>
      <c r="Q1127" s="230"/>
      <c r="R1127" s="230"/>
      <c r="S1127" s="230"/>
      <c r="T1127" s="230"/>
      <c r="U1127" s="230"/>
      <c r="V1127" s="230"/>
      <c r="W1127" s="230"/>
      <c r="X1127" s="230"/>
      <c r="Y1127" s="230"/>
      <c r="Z1127" s="230"/>
      <c r="AA1127" s="230"/>
      <c r="AB1127" s="230"/>
      <c r="AC1127" s="230"/>
      <c r="AD1127" s="230"/>
      <c r="AE1127" s="230"/>
      <c r="AF1127" s="230"/>
      <c r="AG1127" s="230"/>
      <c r="AH1127" s="230"/>
      <c r="AI1127" s="230"/>
      <c r="AJ1127" s="230"/>
      <c r="AK1127" s="230"/>
      <c r="AL1127" s="230"/>
      <c r="AM1127" s="230"/>
      <c r="AN1127" s="230"/>
      <c r="AO1127" s="230"/>
      <c r="AP1127" s="230"/>
      <c r="AQ1127" s="230"/>
      <c r="AR1127" s="230"/>
      <c r="AS1127" s="230"/>
      <c r="AT1127" s="230"/>
      <c r="AU1127" s="230"/>
      <c r="AV1127" s="230"/>
      <c r="AW1127" s="230"/>
      <c r="AX1127" s="230"/>
      <c r="AY1127" s="230"/>
      <c r="AZ1127" s="230"/>
      <c r="BA1127" s="230"/>
      <c r="BB1127" s="230"/>
      <c r="BC1127" s="230"/>
      <c r="BD1127" s="230"/>
      <c r="BE1127" s="230"/>
      <c r="BF1127" s="230"/>
      <c r="BG1127" s="230"/>
      <c r="BH1127" s="230"/>
      <c r="BI1127" s="230"/>
      <c r="BJ1127" s="230"/>
      <c r="BK1127" s="230"/>
      <c r="BL1127" s="230"/>
      <c r="BM1127" s="230"/>
      <c r="BN1127" s="230"/>
      <c r="BO1127" s="230"/>
      <c r="BP1127" s="230"/>
      <c r="BQ1127" s="231"/>
      <c r="BR1127" s="182">
        <v>-3983.1000000000004</v>
      </c>
      <c r="BS1127" s="183"/>
      <c r="BT1127" s="183"/>
      <c r="BU1127" s="183"/>
      <c r="BV1127" s="184"/>
      <c r="BW1127" s="1"/>
      <c r="BX1127" s="1"/>
      <c r="BY1127" s="1"/>
      <c r="BZ1127" s="2"/>
    </row>
    <row r="1128" spans="1:79" ht="18.75" hidden="1" customHeight="1">
      <c r="A1128" s="85">
        <v>0</v>
      </c>
      <c r="B1128" s="86"/>
      <c r="C1128" s="178" t="s">
        <v>360</v>
      </c>
      <c r="D1128" s="178"/>
      <c r="E1128" s="178"/>
      <c r="F1128" s="178"/>
      <c r="G1128" s="178"/>
      <c r="H1128" s="178"/>
      <c r="I1128" s="178"/>
      <c r="J1128" s="179" t="s">
        <v>98</v>
      </c>
      <c r="K1128" s="179"/>
      <c r="L1128" s="179"/>
      <c r="M1128" s="179"/>
      <c r="N1128" s="179"/>
      <c r="O1128" s="128"/>
      <c r="P1128" s="221"/>
      <c r="Q1128" s="221"/>
      <c r="R1128" s="221"/>
      <c r="S1128" s="221"/>
      <c r="T1128" s="221"/>
      <c r="U1128" s="221"/>
      <c r="V1128" s="221"/>
      <c r="W1128" s="221"/>
      <c r="X1128" s="221"/>
      <c r="Y1128" s="221"/>
      <c r="Z1128" s="221"/>
      <c r="AA1128" s="221"/>
      <c r="AB1128" s="221"/>
      <c r="AC1128" s="221"/>
      <c r="AD1128" s="221"/>
      <c r="AE1128" s="221"/>
      <c r="AF1128" s="221"/>
      <c r="AG1128" s="221"/>
      <c r="AH1128" s="221"/>
      <c r="AI1128" s="221"/>
      <c r="AJ1128" s="221"/>
      <c r="AK1128" s="221"/>
      <c r="AL1128" s="221"/>
      <c r="AM1128" s="221"/>
      <c r="AN1128" s="221"/>
      <c r="AO1128" s="221"/>
      <c r="AP1128" s="221"/>
      <c r="AQ1128" s="221"/>
      <c r="AR1128" s="221"/>
      <c r="AS1128" s="221"/>
      <c r="AT1128" s="221"/>
      <c r="AU1128" s="221"/>
      <c r="AV1128" s="221"/>
      <c r="AW1128" s="221"/>
      <c r="AX1128" s="221"/>
      <c r="AY1128" s="221"/>
      <c r="AZ1128" s="221"/>
      <c r="BA1128" s="221"/>
      <c r="BB1128" s="221"/>
      <c r="BC1128" s="221"/>
      <c r="BD1128" s="221"/>
      <c r="BE1128" s="221"/>
      <c r="BF1128" s="221"/>
      <c r="BG1128" s="221"/>
      <c r="BH1128" s="221"/>
      <c r="BI1128" s="221"/>
      <c r="BJ1128" s="221"/>
      <c r="BK1128" s="221"/>
      <c r="BL1128" s="221"/>
      <c r="BM1128" s="221"/>
      <c r="BN1128" s="221"/>
      <c r="BO1128" s="221"/>
      <c r="BP1128" s="221"/>
      <c r="BQ1128" s="222"/>
      <c r="BR1128" s="151"/>
      <c r="BS1128" s="151"/>
      <c r="BT1128" s="151"/>
      <c r="BU1128" s="151"/>
      <c r="BV1128" s="151"/>
      <c r="BW1128" s="1"/>
      <c r="BX1128" s="1"/>
      <c r="BY1128" s="1"/>
      <c r="BZ1128" s="2"/>
    </row>
    <row r="1129" spans="1:79" ht="60" hidden="1" customHeight="1">
      <c r="A1129" s="185">
        <v>28</v>
      </c>
      <c r="B1129" s="125"/>
      <c r="C1129" s="186" t="s">
        <v>391</v>
      </c>
      <c r="D1129" s="186"/>
      <c r="E1129" s="186"/>
      <c r="F1129" s="186"/>
      <c r="G1129" s="186"/>
      <c r="H1129" s="186"/>
      <c r="I1129" s="186"/>
      <c r="J1129" s="187" t="s">
        <v>362</v>
      </c>
      <c r="K1129" s="187"/>
      <c r="L1129" s="187"/>
      <c r="M1129" s="187"/>
      <c r="N1129" s="187"/>
      <c r="O1129" s="128"/>
      <c r="P1129" s="221"/>
      <c r="Q1129" s="221"/>
      <c r="R1129" s="221"/>
      <c r="S1129" s="221"/>
      <c r="T1129" s="221"/>
      <c r="U1129" s="221"/>
      <c r="V1129" s="221"/>
      <c r="W1129" s="221"/>
      <c r="X1129" s="221"/>
      <c r="Y1129" s="221"/>
      <c r="Z1129" s="221"/>
      <c r="AA1129" s="221"/>
      <c r="AB1129" s="221"/>
      <c r="AC1129" s="221"/>
      <c r="AD1129" s="221"/>
      <c r="AE1129" s="221"/>
      <c r="AF1129" s="221"/>
      <c r="AG1129" s="221"/>
      <c r="AH1129" s="221"/>
      <c r="AI1129" s="221"/>
      <c r="AJ1129" s="221"/>
      <c r="AK1129" s="221"/>
      <c r="AL1129" s="221"/>
      <c r="AM1129" s="221"/>
      <c r="AN1129" s="221"/>
      <c r="AO1129" s="221"/>
      <c r="AP1129" s="221"/>
      <c r="AQ1129" s="221"/>
      <c r="AR1129" s="221"/>
      <c r="AS1129" s="221"/>
      <c r="AT1129" s="221"/>
      <c r="AU1129" s="221"/>
      <c r="AV1129" s="221"/>
      <c r="AW1129" s="221"/>
      <c r="AX1129" s="221"/>
      <c r="AY1129" s="221"/>
      <c r="AZ1129" s="221"/>
      <c r="BA1129" s="221"/>
      <c r="BB1129" s="221"/>
      <c r="BC1129" s="221"/>
      <c r="BD1129" s="221"/>
      <c r="BE1129" s="221"/>
      <c r="BF1129" s="221"/>
      <c r="BG1129" s="221"/>
      <c r="BH1129" s="221"/>
      <c r="BI1129" s="221"/>
      <c r="BJ1129" s="221"/>
      <c r="BK1129" s="221"/>
      <c r="BL1129" s="221"/>
      <c r="BM1129" s="221"/>
      <c r="BN1129" s="221"/>
      <c r="BO1129" s="221"/>
      <c r="BP1129" s="221"/>
      <c r="BQ1129" s="222"/>
      <c r="BR1129" s="182">
        <v>0</v>
      </c>
      <c r="BS1129" s="183"/>
      <c r="BT1129" s="183"/>
      <c r="BU1129" s="183"/>
      <c r="BV1129" s="184"/>
      <c r="BW1129" s="1"/>
      <c r="BX1129" s="1"/>
      <c r="BY1129" s="1"/>
      <c r="BZ1129" s="2"/>
    </row>
    <row r="1130" spans="1:79" s="6" customFormat="1" ht="48" customHeight="1">
      <c r="A1130" s="85">
        <v>0</v>
      </c>
      <c r="B1130" s="86"/>
      <c r="C1130" s="178" t="s">
        <v>496</v>
      </c>
      <c r="D1130" s="178"/>
      <c r="E1130" s="178"/>
      <c r="F1130" s="178"/>
      <c r="G1130" s="178"/>
      <c r="H1130" s="178"/>
      <c r="I1130" s="178"/>
      <c r="J1130" s="179" t="s">
        <v>98</v>
      </c>
      <c r="K1130" s="179"/>
      <c r="L1130" s="179"/>
      <c r="M1130" s="179"/>
      <c r="N1130" s="179"/>
      <c r="O1130" s="128"/>
      <c r="P1130" s="221"/>
      <c r="Q1130" s="221"/>
      <c r="R1130" s="221"/>
      <c r="S1130" s="221"/>
      <c r="T1130" s="221"/>
      <c r="U1130" s="221"/>
      <c r="V1130" s="221"/>
      <c r="W1130" s="221"/>
      <c r="X1130" s="221"/>
      <c r="Y1130" s="221"/>
      <c r="Z1130" s="221"/>
      <c r="AA1130" s="221"/>
      <c r="AB1130" s="221"/>
      <c r="AC1130" s="221"/>
      <c r="AD1130" s="221"/>
      <c r="AE1130" s="221"/>
      <c r="AF1130" s="221"/>
      <c r="AG1130" s="221"/>
      <c r="AH1130" s="221"/>
      <c r="AI1130" s="221"/>
      <c r="AJ1130" s="221"/>
      <c r="AK1130" s="221"/>
      <c r="AL1130" s="221"/>
      <c r="AM1130" s="221"/>
      <c r="AN1130" s="221"/>
      <c r="AO1130" s="221"/>
      <c r="AP1130" s="221"/>
      <c r="AQ1130" s="221"/>
      <c r="AR1130" s="221"/>
      <c r="AS1130" s="221"/>
      <c r="AT1130" s="221"/>
      <c r="AU1130" s="221"/>
      <c r="AV1130" s="221"/>
      <c r="AW1130" s="221"/>
      <c r="AX1130" s="221"/>
      <c r="AY1130" s="221"/>
      <c r="AZ1130" s="221"/>
      <c r="BA1130" s="221"/>
      <c r="BB1130" s="221"/>
      <c r="BC1130" s="221"/>
      <c r="BD1130" s="221"/>
      <c r="BE1130" s="221"/>
      <c r="BF1130" s="221"/>
      <c r="BG1130" s="221"/>
      <c r="BH1130" s="221"/>
      <c r="BI1130" s="221"/>
      <c r="BJ1130" s="221"/>
      <c r="BK1130" s="221"/>
      <c r="BL1130" s="221"/>
      <c r="BM1130" s="221"/>
      <c r="BN1130" s="221"/>
      <c r="BO1130" s="221"/>
      <c r="BP1130" s="221"/>
      <c r="BQ1130" s="222"/>
      <c r="BR1130" s="151"/>
      <c r="BS1130" s="151"/>
      <c r="BT1130" s="151"/>
      <c r="BU1130" s="151"/>
      <c r="BV1130" s="151"/>
      <c r="BW1130" s="4"/>
      <c r="BX1130" s="4"/>
      <c r="BY1130" s="4"/>
      <c r="BZ1130" s="5"/>
      <c r="CA1130" s="6" t="s">
        <v>24</v>
      </c>
    </row>
    <row r="1131" spans="1:79" s="6" customFormat="1" ht="18.75" customHeight="1">
      <c r="A1131" s="85">
        <v>0</v>
      </c>
      <c r="B1131" s="86"/>
      <c r="C1131" s="178" t="s">
        <v>97</v>
      </c>
      <c r="D1131" s="178"/>
      <c r="E1131" s="178"/>
      <c r="F1131" s="178"/>
      <c r="G1131" s="178"/>
      <c r="H1131" s="178"/>
      <c r="I1131" s="178"/>
      <c r="J1131" s="179" t="s">
        <v>98</v>
      </c>
      <c r="K1131" s="179"/>
      <c r="L1131" s="179"/>
      <c r="M1131" s="179"/>
      <c r="N1131" s="179"/>
      <c r="O1131" s="128"/>
      <c r="P1131" s="221"/>
      <c r="Q1131" s="221"/>
      <c r="R1131" s="221"/>
      <c r="S1131" s="221"/>
      <c r="T1131" s="221"/>
      <c r="U1131" s="221"/>
      <c r="V1131" s="221"/>
      <c r="W1131" s="221"/>
      <c r="X1131" s="221"/>
      <c r="Y1131" s="221"/>
      <c r="Z1131" s="221"/>
      <c r="AA1131" s="221"/>
      <c r="AB1131" s="221"/>
      <c r="AC1131" s="221"/>
      <c r="AD1131" s="221"/>
      <c r="AE1131" s="221"/>
      <c r="AF1131" s="221"/>
      <c r="AG1131" s="221"/>
      <c r="AH1131" s="221"/>
      <c r="AI1131" s="221"/>
      <c r="AJ1131" s="221"/>
      <c r="AK1131" s="221"/>
      <c r="AL1131" s="221"/>
      <c r="AM1131" s="221"/>
      <c r="AN1131" s="221"/>
      <c r="AO1131" s="221"/>
      <c r="AP1131" s="221"/>
      <c r="AQ1131" s="221"/>
      <c r="AR1131" s="221"/>
      <c r="AS1131" s="221"/>
      <c r="AT1131" s="221"/>
      <c r="AU1131" s="221"/>
      <c r="AV1131" s="221"/>
      <c r="AW1131" s="221"/>
      <c r="AX1131" s="221"/>
      <c r="AY1131" s="221"/>
      <c r="AZ1131" s="221"/>
      <c r="BA1131" s="221"/>
      <c r="BB1131" s="221"/>
      <c r="BC1131" s="221"/>
      <c r="BD1131" s="221"/>
      <c r="BE1131" s="221"/>
      <c r="BF1131" s="221"/>
      <c r="BG1131" s="221"/>
      <c r="BH1131" s="221"/>
      <c r="BI1131" s="221"/>
      <c r="BJ1131" s="221"/>
      <c r="BK1131" s="221"/>
      <c r="BL1131" s="221"/>
      <c r="BM1131" s="221"/>
      <c r="BN1131" s="221"/>
      <c r="BO1131" s="221"/>
      <c r="BP1131" s="221"/>
      <c r="BQ1131" s="222"/>
      <c r="BR1131" s="151"/>
      <c r="BS1131" s="151"/>
      <c r="BT1131" s="151"/>
      <c r="BU1131" s="151"/>
      <c r="BV1131" s="151"/>
      <c r="BW1131" s="4"/>
      <c r="BX1131" s="4"/>
      <c r="BY1131" s="4"/>
      <c r="BZ1131" s="5"/>
      <c r="CA1131" s="6" t="s">
        <v>24</v>
      </c>
    </row>
    <row r="1132" spans="1:79" ht="73.5" customHeight="1">
      <c r="A1132" s="185" t="s">
        <v>622</v>
      </c>
      <c r="B1132" s="125"/>
      <c r="C1132" s="186" t="s">
        <v>140</v>
      </c>
      <c r="D1132" s="186"/>
      <c r="E1132" s="186"/>
      <c r="F1132" s="186"/>
      <c r="G1132" s="186"/>
      <c r="H1132" s="186"/>
      <c r="I1132" s="186"/>
      <c r="J1132" s="187" t="s">
        <v>100</v>
      </c>
      <c r="K1132" s="187"/>
      <c r="L1132" s="187"/>
      <c r="M1132" s="187"/>
      <c r="N1132" s="187"/>
      <c r="O1132" s="229" t="s">
        <v>626</v>
      </c>
      <c r="P1132" s="230"/>
      <c r="Q1132" s="230"/>
      <c r="R1132" s="230"/>
      <c r="S1132" s="230"/>
      <c r="T1132" s="230"/>
      <c r="U1132" s="230"/>
      <c r="V1132" s="230"/>
      <c r="W1132" s="230"/>
      <c r="X1132" s="230"/>
      <c r="Y1132" s="230"/>
      <c r="Z1132" s="230"/>
      <c r="AA1132" s="230"/>
      <c r="AB1132" s="230"/>
      <c r="AC1132" s="230"/>
      <c r="AD1132" s="230"/>
      <c r="AE1132" s="230"/>
      <c r="AF1132" s="230"/>
      <c r="AG1132" s="230"/>
      <c r="AH1132" s="230"/>
      <c r="AI1132" s="230"/>
      <c r="AJ1132" s="230"/>
      <c r="AK1132" s="230"/>
      <c r="AL1132" s="230"/>
      <c r="AM1132" s="230"/>
      <c r="AN1132" s="230"/>
      <c r="AO1132" s="230"/>
      <c r="AP1132" s="230"/>
      <c r="AQ1132" s="230"/>
      <c r="AR1132" s="230"/>
      <c r="AS1132" s="230"/>
      <c r="AT1132" s="230"/>
      <c r="AU1132" s="230"/>
      <c r="AV1132" s="230"/>
      <c r="AW1132" s="230"/>
      <c r="AX1132" s="230"/>
      <c r="AY1132" s="230"/>
      <c r="AZ1132" s="230"/>
      <c r="BA1132" s="230"/>
      <c r="BB1132" s="230"/>
      <c r="BC1132" s="230"/>
      <c r="BD1132" s="230"/>
      <c r="BE1132" s="230"/>
      <c r="BF1132" s="230"/>
      <c r="BG1132" s="230"/>
      <c r="BH1132" s="230"/>
      <c r="BI1132" s="230"/>
      <c r="BJ1132" s="230"/>
      <c r="BK1132" s="230"/>
      <c r="BL1132" s="230"/>
      <c r="BM1132" s="230"/>
      <c r="BN1132" s="230"/>
      <c r="BO1132" s="230"/>
      <c r="BP1132" s="230"/>
      <c r="BQ1132" s="231"/>
      <c r="BR1132" s="182">
        <v>-18802</v>
      </c>
      <c r="BS1132" s="183"/>
      <c r="BT1132" s="183"/>
      <c r="BU1132" s="183"/>
      <c r="BV1132" s="184"/>
      <c r="BW1132" s="1"/>
      <c r="BX1132" s="1"/>
      <c r="BY1132" s="1"/>
      <c r="BZ1132" s="2"/>
    </row>
    <row r="1133" spans="1:79" ht="18.75" customHeight="1">
      <c r="A1133" s="85">
        <v>0</v>
      </c>
      <c r="B1133" s="86"/>
      <c r="C1133" s="178" t="s">
        <v>198</v>
      </c>
      <c r="D1133" s="178"/>
      <c r="E1133" s="178"/>
      <c r="F1133" s="178"/>
      <c r="G1133" s="178"/>
      <c r="H1133" s="178"/>
      <c r="I1133" s="178"/>
      <c r="J1133" s="179" t="s">
        <v>98</v>
      </c>
      <c r="K1133" s="179"/>
      <c r="L1133" s="179"/>
      <c r="M1133" s="179"/>
      <c r="N1133" s="179"/>
      <c r="O1133" s="128"/>
      <c r="P1133" s="221"/>
      <c r="Q1133" s="221"/>
      <c r="R1133" s="221"/>
      <c r="S1133" s="221"/>
      <c r="T1133" s="221"/>
      <c r="U1133" s="221"/>
      <c r="V1133" s="221"/>
      <c r="W1133" s="221"/>
      <c r="X1133" s="221"/>
      <c r="Y1133" s="221"/>
      <c r="Z1133" s="221"/>
      <c r="AA1133" s="221"/>
      <c r="AB1133" s="221"/>
      <c r="AC1133" s="221"/>
      <c r="AD1133" s="221"/>
      <c r="AE1133" s="221"/>
      <c r="AF1133" s="221"/>
      <c r="AG1133" s="221"/>
      <c r="AH1133" s="221"/>
      <c r="AI1133" s="221"/>
      <c r="AJ1133" s="221"/>
      <c r="AK1133" s="221"/>
      <c r="AL1133" s="221"/>
      <c r="AM1133" s="221"/>
      <c r="AN1133" s="221"/>
      <c r="AO1133" s="221"/>
      <c r="AP1133" s="221"/>
      <c r="AQ1133" s="221"/>
      <c r="AR1133" s="221"/>
      <c r="AS1133" s="221"/>
      <c r="AT1133" s="221"/>
      <c r="AU1133" s="221"/>
      <c r="AV1133" s="221"/>
      <c r="AW1133" s="221"/>
      <c r="AX1133" s="221"/>
      <c r="AY1133" s="221"/>
      <c r="AZ1133" s="221"/>
      <c r="BA1133" s="221"/>
      <c r="BB1133" s="221"/>
      <c r="BC1133" s="221"/>
      <c r="BD1133" s="221"/>
      <c r="BE1133" s="221"/>
      <c r="BF1133" s="221"/>
      <c r="BG1133" s="221"/>
      <c r="BH1133" s="221"/>
      <c r="BI1133" s="221"/>
      <c r="BJ1133" s="221"/>
      <c r="BK1133" s="221"/>
      <c r="BL1133" s="221"/>
      <c r="BM1133" s="221"/>
      <c r="BN1133" s="221"/>
      <c r="BO1133" s="221"/>
      <c r="BP1133" s="221"/>
      <c r="BQ1133" s="222"/>
      <c r="BR1133" s="151"/>
      <c r="BS1133" s="151"/>
      <c r="BT1133" s="151"/>
      <c r="BU1133" s="151"/>
      <c r="BV1133" s="151"/>
      <c r="BW1133" s="1"/>
      <c r="BX1133" s="1"/>
      <c r="BY1133" s="1"/>
      <c r="BZ1133" s="2"/>
    </row>
    <row r="1134" spans="1:79" ht="76.5" customHeight="1">
      <c r="A1134" s="185" t="s">
        <v>622</v>
      </c>
      <c r="B1134" s="125"/>
      <c r="C1134" s="186" t="s">
        <v>249</v>
      </c>
      <c r="D1134" s="186"/>
      <c r="E1134" s="186"/>
      <c r="F1134" s="186"/>
      <c r="G1134" s="186"/>
      <c r="H1134" s="186"/>
      <c r="I1134" s="186"/>
      <c r="J1134" s="187" t="s">
        <v>103</v>
      </c>
      <c r="K1134" s="187"/>
      <c r="L1134" s="187"/>
      <c r="M1134" s="187"/>
      <c r="N1134" s="187"/>
      <c r="O1134" s="229" t="s">
        <v>626</v>
      </c>
      <c r="P1134" s="230"/>
      <c r="Q1134" s="230"/>
      <c r="R1134" s="230"/>
      <c r="S1134" s="230"/>
      <c r="T1134" s="230"/>
      <c r="U1134" s="230"/>
      <c r="V1134" s="230"/>
      <c r="W1134" s="230"/>
      <c r="X1134" s="230"/>
      <c r="Y1134" s="230"/>
      <c r="Z1134" s="230"/>
      <c r="AA1134" s="230"/>
      <c r="AB1134" s="230"/>
      <c r="AC1134" s="230"/>
      <c r="AD1134" s="230"/>
      <c r="AE1134" s="230"/>
      <c r="AF1134" s="230"/>
      <c r="AG1134" s="230"/>
      <c r="AH1134" s="230"/>
      <c r="AI1134" s="230"/>
      <c r="AJ1134" s="230"/>
      <c r="AK1134" s="230"/>
      <c r="AL1134" s="230"/>
      <c r="AM1134" s="230"/>
      <c r="AN1134" s="230"/>
      <c r="AO1134" s="230"/>
      <c r="AP1134" s="230"/>
      <c r="AQ1134" s="230"/>
      <c r="AR1134" s="230"/>
      <c r="AS1134" s="230"/>
      <c r="AT1134" s="230"/>
      <c r="AU1134" s="230"/>
      <c r="AV1134" s="230"/>
      <c r="AW1134" s="230"/>
      <c r="AX1134" s="230"/>
      <c r="AY1134" s="230"/>
      <c r="AZ1134" s="230"/>
      <c r="BA1134" s="230"/>
      <c r="BB1134" s="230"/>
      <c r="BC1134" s="230"/>
      <c r="BD1134" s="230"/>
      <c r="BE1134" s="230"/>
      <c r="BF1134" s="230"/>
      <c r="BG1134" s="230"/>
      <c r="BH1134" s="230"/>
      <c r="BI1134" s="230"/>
      <c r="BJ1134" s="230"/>
      <c r="BK1134" s="230"/>
      <c r="BL1134" s="230"/>
      <c r="BM1134" s="230"/>
      <c r="BN1134" s="230"/>
      <c r="BO1134" s="230"/>
      <c r="BP1134" s="230"/>
      <c r="BQ1134" s="231"/>
      <c r="BR1134" s="182">
        <v>-1</v>
      </c>
      <c r="BS1134" s="183"/>
      <c r="BT1134" s="183"/>
      <c r="BU1134" s="183"/>
      <c r="BV1134" s="184"/>
      <c r="BW1134" s="1"/>
      <c r="BX1134" s="1"/>
      <c r="BY1134" s="1"/>
      <c r="BZ1134" s="2"/>
    </row>
    <row r="1135" spans="1:79" ht="18.75" customHeight="1">
      <c r="A1135" s="85">
        <v>0</v>
      </c>
      <c r="B1135" s="86"/>
      <c r="C1135" s="178" t="s">
        <v>281</v>
      </c>
      <c r="D1135" s="178"/>
      <c r="E1135" s="178"/>
      <c r="F1135" s="178"/>
      <c r="G1135" s="178"/>
      <c r="H1135" s="178"/>
      <c r="I1135" s="178"/>
      <c r="J1135" s="179" t="s">
        <v>98</v>
      </c>
      <c r="K1135" s="179"/>
      <c r="L1135" s="179"/>
      <c r="M1135" s="179"/>
      <c r="N1135" s="179"/>
      <c r="O1135" s="128"/>
      <c r="P1135" s="221"/>
      <c r="Q1135" s="221"/>
      <c r="R1135" s="221"/>
      <c r="S1135" s="221"/>
      <c r="T1135" s="221"/>
      <c r="U1135" s="221"/>
      <c r="V1135" s="221"/>
      <c r="W1135" s="221"/>
      <c r="X1135" s="221"/>
      <c r="Y1135" s="221"/>
      <c r="Z1135" s="221"/>
      <c r="AA1135" s="221"/>
      <c r="AB1135" s="221"/>
      <c r="AC1135" s="221"/>
      <c r="AD1135" s="221"/>
      <c r="AE1135" s="221"/>
      <c r="AF1135" s="221"/>
      <c r="AG1135" s="221"/>
      <c r="AH1135" s="221"/>
      <c r="AI1135" s="221"/>
      <c r="AJ1135" s="221"/>
      <c r="AK1135" s="221"/>
      <c r="AL1135" s="221"/>
      <c r="AM1135" s="221"/>
      <c r="AN1135" s="221"/>
      <c r="AO1135" s="221"/>
      <c r="AP1135" s="221"/>
      <c r="AQ1135" s="221"/>
      <c r="AR1135" s="221"/>
      <c r="AS1135" s="221"/>
      <c r="AT1135" s="221"/>
      <c r="AU1135" s="221"/>
      <c r="AV1135" s="221"/>
      <c r="AW1135" s="221"/>
      <c r="AX1135" s="221"/>
      <c r="AY1135" s="221"/>
      <c r="AZ1135" s="221"/>
      <c r="BA1135" s="221"/>
      <c r="BB1135" s="221"/>
      <c r="BC1135" s="221"/>
      <c r="BD1135" s="221"/>
      <c r="BE1135" s="221"/>
      <c r="BF1135" s="221"/>
      <c r="BG1135" s="221"/>
      <c r="BH1135" s="221"/>
      <c r="BI1135" s="221"/>
      <c r="BJ1135" s="221"/>
      <c r="BK1135" s="221"/>
      <c r="BL1135" s="221"/>
      <c r="BM1135" s="221"/>
      <c r="BN1135" s="221"/>
      <c r="BO1135" s="221"/>
      <c r="BP1135" s="221"/>
      <c r="BQ1135" s="222"/>
      <c r="BR1135" s="151"/>
      <c r="BS1135" s="151"/>
      <c r="BT1135" s="151"/>
      <c r="BU1135" s="151"/>
      <c r="BV1135" s="151"/>
      <c r="BW1135" s="1"/>
      <c r="BX1135" s="1"/>
      <c r="BY1135" s="1"/>
      <c r="BZ1135" s="2"/>
    </row>
    <row r="1136" spans="1:79" ht="63.75" customHeight="1">
      <c r="A1136" s="185" t="s">
        <v>622</v>
      </c>
      <c r="B1136" s="125"/>
      <c r="C1136" s="186" t="s">
        <v>327</v>
      </c>
      <c r="D1136" s="186"/>
      <c r="E1136" s="186"/>
      <c r="F1136" s="186"/>
      <c r="G1136" s="186"/>
      <c r="H1136" s="186"/>
      <c r="I1136" s="186"/>
      <c r="J1136" s="187" t="s">
        <v>100</v>
      </c>
      <c r="K1136" s="187"/>
      <c r="L1136" s="187"/>
      <c r="M1136" s="187"/>
      <c r="N1136" s="187"/>
      <c r="O1136" s="229" t="s">
        <v>626</v>
      </c>
      <c r="P1136" s="230"/>
      <c r="Q1136" s="230"/>
      <c r="R1136" s="230"/>
      <c r="S1136" s="230"/>
      <c r="T1136" s="230"/>
      <c r="U1136" s="230"/>
      <c r="V1136" s="230"/>
      <c r="W1136" s="230"/>
      <c r="X1136" s="230"/>
      <c r="Y1136" s="230"/>
      <c r="Z1136" s="230"/>
      <c r="AA1136" s="230"/>
      <c r="AB1136" s="230"/>
      <c r="AC1136" s="230"/>
      <c r="AD1136" s="230"/>
      <c r="AE1136" s="230"/>
      <c r="AF1136" s="230"/>
      <c r="AG1136" s="230"/>
      <c r="AH1136" s="230"/>
      <c r="AI1136" s="230"/>
      <c r="AJ1136" s="230"/>
      <c r="AK1136" s="230"/>
      <c r="AL1136" s="230"/>
      <c r="AM1136" s="230"/>
      <c r="AN1136" s="230"/>
      <c r="AO1136" s="230"/>
      <c r="AP1136" s="230"/>
      <c r="AQ1136" s="230"/>
      <c r="AR1136" s="230"/>
      <c r="AS1136" s="230"/>
      <c r="AT1136" s="230"/>
      <c r="AU1136" s="230"/>
      <c r="AV1136" s="230"/>
      <c r="AW1136" s="230"/>
      <c r="AX1136" s="230"/>
      <c r="AY1136" s="230"/>
      <c r="AZ1136" s="230"/>
      <c r="BA1136" s="230"/>
      <c r="BB1136" s="230"/>
      <c r="BC1136" s="230"/>
      <c r="BD1136" s="230"/>
      <c r="BE1136" s="230"/>
      <c r="BF1136" s="230"/>
      <c r="BG1136" s="230"/>
      <c r="BH1136" s="230"/>
      <c r="BI1136" s="230"/>
      <c r="BJ1136" s="230"/>
      <c r="BK1136" s="230"/>
      <c r="BL1136" s="230"/>
      <c r="BM1136" s="230"/>
      <c r="BN1136" s="230"/>
      <c r="BO1136" s="230"/>
      <c r="BP1136" s="230"/>
      <c r="BQ1136" s="231"/>
      <c r="BR1136" s="182">
        <v>-18802</v>
      </c>
      <c r="BS1136" s="183"/>
      <c r="BT1136" s="183"/>
      <c r="BU1136" s="183"/>
      <c r="BV1136" s="184"/>
      <c r="BW1136" s="1"/>
      <c r="BX1136" s="1"/>
      <c r="BY1136" s="1"/>
      <c r="BZ1136" s="2"/>
    </row>
    <row r="1137" spans="1:79" ht="18.75" customHeight="1">
      <c r="A1137" s="85">
        <v>0</v>
      </c>
      <c r="B1137" s="86"/>
      <c r="C1137" s="178" t="s">
        <v>360</v>
      </c>
      <c r="D1137" s="178"/>
      <c r="E1137" s="178"/>
      <c r="F1137" s="178"/>
      <c r="G1137" s="178"/>
      <c r="H1137" s="178"/>
      <c r="I1137" s="178"/>
      <c r="J1137" s="179" t="s">
        <v>98</v>
      </c>
      <c r="K1137" s="179"/>
      <c r="L1137" s="179"/>
      <c r="M1137" s="179"/>
      <c r="N1137" s="179"/>
      <c r="O1137" s="128"/>
      <c r="P1137" s="221"/>
      <c r="Q1137" s="221"/>
      <c r="R1137" s="221"/>
      <c r="S1137" s="221"/>
      <c r="T1137" s="221"/>
      <c r="U1137" s="221"/>
      <c r="V1137" s="221"/>
      <c r="W1137" s="221"/>
      <c r="X1137" s="221"/>
      <c r="Y1137" s="221"/>
      <c r="Z1137" s="221"/>
      <c r="AA1137" s="221"/>
      <c r="AB1137" s="221"/>
      <c r="AC1137" s="221"/>
      <c r="AD1137" s="221"/>
      <c r="AE1137" s="221"/>
      <c r="AF1137" s="221"/>
      <c r="AG1137" s="221"/>
      <c r="AH1137" s="221"/>
      <c r="AI1137" s="221"/>
      <c r="AJ1137" s="221"/>
      <c r="AK1137" s="221"/>
      <c r="AL1137" s="221"/>
      <c r="AM1137" s="221"/>
      <c r="AN1137" s="221"/>
      <c r="AO1137" s="221"/>
      <c r="AP1137" s="221"/>
      <c r="AQ1137" s="221"/>
      <c r="AR1137" s="221"/>
      <c r="AS1137" s="221"/>
      <c r="AT1137" s="221"/>
      <c r="AU1137" s="221"/>
      <c r="AV1137" s="221"/>
      <c r="AW1137" s="221"/>
      <c r="AX1137" s="221"/>
      <c r="AY1137" s="221"/>
      <c r="AZ1137" s="221"/>
      <c r="BA1137" s="221"/>
      <c r="BB1137" s="221"/>
      <c r="BC1137" s="221"/>
      <c r="BD1137" s="221"/>
      <c r="BE1137" s="221"/>
      <c r="BF1137" s="221"/>
      <c r="BG1137" s="221"/>
      <c r="BH1137" s="221"/>
      <c r="BI1137" s="221"/>
      <c r="BJ1137" s="221"/>
      <c r="BK1137" s="221"/>
      <c r="BL1137" s="221"/>
      <c r="BM1137" s="221"/>
      <c r="BN1137" s="221"/>
      <c r="BO1137" s="221"/>
      <c r="BP1137" s="221"/>
      <c r="BQ1137" s="222"/>
      <c r="BR1137" s="151"/>
      <c r="BS1137" s="151"/>
      <c r="BT1137" s="151"/>
      <c r="BU1137" s="151"/>
      <c r="BV1137" s="151"/>
      <c r="BW1137" s="1"/>
      <c r="BX1137" s="1"/>
      <c r="BY1137" s="1"/>
      <c r="BZ1137" s="2"/>
    </row>
    <row r="1138" spans="1:79" ht="57" customHeight="1">
      <c r="A1138" s="185" t="s">
        <v>622</v>
      </c>
      <c r="B1138" s="125"/>
      <c r="C1138" s="186" t="s">
        <v>393</v>
      </c>
      <c r="D1138" s="186"/>
      <c r="E1138" s="186"/>
      <c r="F1138" s="186"/>
      <c r="G1138" s="186"/>
      <c r="H1138" s="186"/>
      <c r="I1138" s="186"/>
      <c r="J1138" s="187" t="s">
        <v>362</v>
      </c>
      <c r="K1138" s="187"/>
      <c r="L1138" s="187"/>
      <c r="M1138" s="187"/>
      <c r="N1138" s="187"/>
      <c r="O1138" s="229" t="s">
        <v>626</v>
      </c>
      <c r="P1138" s="230"/>
      <c r="Q1138" s="230"/>
      <c r="R1138" s="230"/>
      <c r="S1138" s="230"/>
      <c r="T1138" s="230"/>
      <c r="U1138" s="230"/>
      <c r="V1138" s="230"/>
      <c r="W1138" s="230"/>
      <c r="X1138" s="230"/>
      <c r="Y1138" s="230"/>
      <c r="Z1138" s="230"/>
      <c r="AA1138" s="230"/>
      <c r="AB1138" s="230"/>
      <c r="AC1138" s="230"/>
      <c r="AD1138" s="230"/>
      <c r="AE1138" s="230"/>
      <c r="AF1138" s="230"/>
      <c r="AG1138" s="230"/>
      <c r="AH1138" s="230"/>
      <c r="AI1138" s="230"/>
      <c r="AJ1138" s="230"/>
      <c r="AK1138" s="230"/>
      <c r="AL1138" s="230"/>
      <c r="AM1138" s="230"/>
      <c r="AN1138" s="230"/>
      <c r="AO1138" s="230"/>
      <c r="AP1138" s="230"/>
      <c r="AQ1138" s="230"/>
      <c r="AR1138" s="230"/>
      <c r="AS1138" s="230"/>
      <c r="AT1138" s="230"/>
      <c r="AU1138" s="230"/>
      <c r="AV1138" s="230"/>
      <c r="AW1138" s="230"/>
      <c r="AX1138" s="230"/>
      <c r="AY1138" s="230"/>
      <c r="AZ1138" s="230"/>
      <c r="BA1138" s="230"/>
      <c r="BB1138" s="230"/>
      <c r="BC1138" s="230"/>
      <c r="BD1138" s="230"/>
      <c r="BE1138" s="230"/>
      <c r="BF1138" s="230"/>
      <c r="BG1138" s="230"/>
      <c r="BH1138" s="230"/>
      <c r="BI1138" s="230"/>
      <c r="BJ1138" s="230"/>
      <c r="BK1138" s="230"/>
      <c r="BL1138" s="230"/>
      <c r="BM1138" s="230"/>
      <c r="BN1138" s="230"/>
      <c r="BO1138" s="230"/>
      <c r="BP1138" s="230"/>
      <c r="BQ1138" s="231"/>
      <c r="BR1138" s="182">
        <v>-100</v>
      </c>
      <c r="BS1138" s="183"/>
      <c r="BT1138" s="183"/>
      <c r="BU1138" s="183"/>
      <c r="BV1138" s="184"/>
      <c r="BW1138" s="1"/>
      <c r="BX1138" s="1"/>
      <c r="BY1138" s="1"/>
      <c r="BZ1138" s="2"/>
    </row>
    <row r="1139" spans="1:79" s="6" customFormat="1" ht="51" hidden="1" customHeight="1">
      <c r="A1139" s="85">
        <v>0</v>
      </c>
      <c r="B1139" s="86"/>
      <c r="C1139" s="178" t="s">
        <v>497</v>
      </c>
      <c r="D1139" s="178"/>
      <c r="E1139" s="178"/>
      <c r="F1139" s="178"/>
      <c r="G1139" s="178"/>
      <c r="H1139" s="178"/>
      <c r="I1139" s="178"/>
      <c r="J1139" s="179" t="s">
        <v>98</v>
      </c>
      <c r="K1139" s="179"/>
      <c r="L1139" s="179"/>
      <c r="M1139" s="179"/>
      <c r="N1139" s="179"/>
      <c r="O1139" s="128"/>
      <c r="P1139" s="221"/>
      <c r="Q1139" s="221"/>
      <c r="R1139" s="221"/>
      <c r="S1139" s="221"/>
      <c r="T1139" s="221"/>
      <c r="U1139" s="221"/>
      <c r="V1139" s="221"/>
      <c r="W1139" s="221"/>
      <c r="X1139" s="221"/>
      <c r="Y1139" s="221"/>
      <c r="Z1139" s="221"/>
      <c r="AA1139" s="221"/>
      <c r="AB1139" s="221"/>
      <c r="AC1139" s="221"/>
      <c r="AD1139" s="221"/>
      <c r="AE1139" s="221"/>
      <c r="AF1139" s="221"/>
      <c r="AG1139" s="221"/>
      <c r="AH1139" s="221"/>
      <c r="AI1139" s="221"/>
      <c r="AJ1139" s="221"/>
      <c r="AK1139" s="221"/>
      <c r="AL1139" s="221"/>
      <c r="AM1139" s="221"/>
      <c r="AN1139" s="221"/>
      <c r="AO1139" s="221"/>
      <c r="AP1139" s="221"/>
      <c r="AQ1139" s="221"/>
      <c r="AR1139" s="221"/>
      <c r="AS1139" s="221"/>
      <c r="AT1139" s="221"/>
      <c r="AU1139" s="221"/>
      <c r="AV1139" s="221"/>
      <c r="AW1139" s="221"/>
      <c r="AX1139" s="221"/>
      <c r="AY1139" s="221"/>
      <c r="AZ1139" s="221"/>
      <c r="BA1139" s="221"/>
      <c r="BB1139" s="221"/>
      <c r="BC1139" s="221"/>
      <c r="BD1139" s="221"/>
      <c r="BE1139" s="221"/>
      <c r="BF1139" s="221"/>
      <c r="BG1139" s="221"/>
      <c r="BH1139" s="221"/>
      <c r="BI1139" s="221"/>
      <c r="BJ1139" s="221"/>
      <c r="BK1139" s="221"/>
      <c r="BL1139" s="221"/>
      <c r="BM1139" s="221"/>
      <c r="BN1139" s="221"/>
      <c r="BO1139" s="221"/>
      <c r="BP1139" s="221"/>
      <c r="BQ1139" s="222"/>
      <c r="BR1139" s="151"/>
      <c r="BS1139" s="151"/>
      <c r="BT1139" s="151"/>
      <c r="BU1139" s="151"/>
      <c r="BV1139" s="151"/>
      <c r="BW1139" s="4"/>
      <c r="BX1139" s="4"/>
      <c r="BY1139" s="4"/>
      <c r="BZ1139" s="5"/>
      <c r="CA1139" s="6" t="s">
        <v>24</v>
      </c>
    </row>
    <row r="1140" spans="1:79" s="6" customFormat="1" ht="18.75" hidden="1" customHeight="1">
      <c r="A1140" s="85">
        <v>0</v>
      </c>
      <c r="B1140" s="86"/>
      <c r="C1140" s="178" t="s">
        <v>97</v>
      </c>
      <c r="D1140" s="178"/>
      <c r="E1140" s="178"/>
      <c r="F1140" s="178"/>
      <c r="G1140" s="178"/>
      <c r="H1140" s="178"/>
      <c r="I1140" s="178"/>
      <c r="J1140" s="179" t="s">
        <v>98</v>
      </c>
      <c r="K1140" s="179"/>
      <c r="L1140" s="179"/>
      <c r="M1140" s="179"/>
      <c r="N1140" s="179"/>
      <c r="O1140" s="128"/>
      <c r="P1140" s="221"/>
      <c r="Q1140" s="221"/>
      <c r="R1140" s="221"/>
      <c r="S1140" s="221"/>
      <c r="T1140" s="221"/>
      <c r="U1140" s="221"/>
      <c r="V1140" s="221"/>
      <c r="W1140" s="221"/>
      <c r="X1140" s="221"/>
      <c r="Y1140" s="221"/>
      <c r="Z1140" s="221"/>
      <c r="AA1140" s="221"/>
      <c r="AB1140" s="221"/>
      <c r="AC1140" s="221"/>
      <c r="AD1140" s="221"/>
      <c r="AE1140" s="221"/>
      <c r="AF1140" s="221"/>
      <c r="AG1140" s="221"/>
      <c r="AH1140" s="221"/>
      <c r="AI1140" s="221"/>
      <c r="AJ1140" s="221"/>
      <c r="AK1140" s="221"/>
      <c r="AL1140" s="221"/>
      <c r="AM1140" s="221"/>
      <c r="AN1140" s="221"/>
      <c r="AO1140" s="221"/>
      <c r="AP1140" s="221"/>
      <c r="AQ1140" s="221"/>
      <c r="AR1140" s="221"/>
      <c r="AS1140" s="221"/>
      <c r="AT1140" s="221"/>
      <c r="AU1140" s="221"/>
      <c r="AV1140" s="221"/>
      <c r="AW1140" s="221"/>
      <c r="AX1140" s="221"/>
      <c r="AY1140" s="221"/>
      <c r="AZ1140" s="221"/>
      <c r="BA1140" s="221"/>
      <c r="BB1140" s="221"/>
      <c r="BC1140" s="221"/>
      <c r="BD1140" s="221"/>
      <c r="BE1140" s="221"/>
      <c r="BF1140" s="221"/>
      <c r="BG1140" s="221"/>
      <c r="BH1140" s="221"/>
      <c r="BI1140" s="221"/>
      <c r="BJ1140" s="221"/>
      <c r="BK1140" s="221"/>
      <c r="BL1140" s="221"/>
      <c r="BM1140" s="221"/>
      <c r="BN1140" s="221"/>
      <c r="BO1140" s="221"/>
      <c r="BP1140" s="221"/>
      <c r="BQ1140" s="222"/>
      <c r="BR1140" s="151"/>
      <c r="BS1140" s="151"/>
      <c r="BT1140" s="151"/>
      <c r="BU1140" s="151"/>
      <c r="BV1140" s="151"/>
      <c r="BW1140" s="4"/>
      <c r="BX1140" s="4"/>
      <c r="BY1140" s="4"/>
      <c r="BZ1140" s="5"/>
      <c r="CA1140" s="6" t="s">
        <v>24</v>
      </c>
    </row>
    <row r="1141" spans="1:79" ht="63.75" hidden="1" customHeight="1">
      <c r="A1141" s="185">
        <v>31</v>
      </c>
      <c r="B1141" s="125"/>
      <c r="C1141" s="186" t="s">
        <v>141</v>
      </c>
      <c r="D1141" s="186"/>
      <c r="E1141" s="186"/>
      <c r="F1141" s="186"/>
      <c r="G1141" s="186"/>
      <c r="H1141" s="186"/>
      <c r="I1141" s="186"/>
      <c r="J1141" s="187" t="s">
        <v>100</v>
      </c>
      <c r="K1141" s="187"/>
      <c r="L1141" s="187"/>
      <c r="M1141" s="187"/>
      <c r="N1141" s="187"/>
      <c r="O1141" s="128"/>
      <c r="P1141" s="221"/>
      <c r="Q1141" s="221"/>
      <c r="R1141" s="221"/>
      <c r="S1141" s="221"/>
      <c r="T1141" s="221"/>
      <c r="U1141" s="221"/>
      <c r="V1141" s="221"/>
      <c r="W1141" s="221"/>
      <c r="X1141" s="221"/>
      <c r="Y1141" s="221"/>
      <c r="Z1141" s="221"/>
      <c r="AA1141" s="221"/>
      <c r="AB1141" s="221"/>
      <c r="AC1141" s="221"/>
      <c r="AD1141" s="221"/>
      <c r="AE1141" s="221"/>
      <c r="AF1141" s="221"/>
      <c r="AG1141" s="221"/>
      <c r="AH1141" s="221"/>
      <c r="AI1141" s="221"/>
      <c r="AJ1141" s="221"/>
      <c r="AK1141" s="221"/>
      <c r="AL1141" s="221"/>
      <c r="AM1141" s="221"/>
      <c r="AN1141" s="221"/>
      <c r="AO1141" s="221"/>
      <c r="AP1141" s="221"/>
      <c r="AQ1141" s="221"/>
      <c r="AR1141" s="221"/>
      <c r="AS1141" s="221"/>
      <c r="AT1141" s="221"/>
      <c r="AU1141" s="221"/>
      <c r="AV1141" s="221"/>
      <c r="AW1141" s="221"/>
      <c r="AX1141" s="221"/>
      <c r="AY1141" s="221"/>
      <c r="AZ1141" s="221"/>
      <c r="BA1141" s="221"/>
      <c r="BB1141" s="221"/>
      <c r="BC1141" s="221"/>
      <c r="BD1141" s="221"/>
      <c r="BE1141" s="221"/>
      <c r="BF1141" s="221"/>
      <c r="BG1141" s="221"/>
      <c r="BH1141" s="221"/>
      <c r="BI1141" s="221"/>
      <c r="BJ1141" s="221"/>
      <c r="BK1141" s="221"/>
      <c r="BL1141" s="221"/>
      <c r="BM1141" s="221"/>
      <c r="BN1141" s="221"/>
      <c r="BO1141" s="221"/>
      <c r="BP1141" s="221"/>
      <c r="BQ1141" s="222"/>
      <c r="BR1141" s="182">
        <v>0</v>
      </c>
      <c r="BS1141" s="183"/>
      <c r="BT1141" s="183"/>
      <c r="BU1141" s="183"/>
      <c r="BV1141" s="184"/>
      <c r="BW1141" s="1"/>
      <c r="BX1141" s="1"/>
      <c r="BY1141" s="1"/>
      <c r="BZ1141" s="2"/>
    </row>
    <row r="1142" spans="1:79" ht="18.75" hidden="1" customHeight="1">
      <c r="A1142" s="85">
        <v>0</v>
      </c>
      <c r="B1142" s="86"/>
      <c r="C1142" s="178" t="s">
        <v>198</v>
      </c>
      <c r="D1142" s="178"/>
      <c r="E1142" s="178"/>
      <c r="F1142" s="178"/>
      <c r="G1142" s="178"/>
      <c r="H1142" s="178"/>
      <c r="I1142" s="178"/>
      <c r="J1142" s="179" t="s">
        <v>98</v>
      </c>
      <c r="K1142" s="179"/>
      <c r="L1142" s="179"/>
      <c r="M1142" s="179"/>
      <c r="N1142" s="179"/>
      <c r="O1142" s="128"/>
      <c r="P1142" s="221"/>
      <c r="Q1142" s="221"/>
      <c r="R1142" s="221"/>
      <c r="S1142" s="221"/>
      <c r="T1142" s="221"/>
      <c r="U1142" s="221"/>
      <c r="V1142" s="221"/>
      <c r="W1142" s="221"/>
      <c r="X1142" s="221"/>
      <c r="Y1142" s="221"/>
      <c r="Z1142" s="221"/>
      <c r="AA1142" s="221"/>
      <c r="AB1142" s="221"/>
      <c r="AC1142" s="221"/>
      <c r="AD1142" s="221"/>
      <c r="AE1142" s="221"/>
      <c r="AF1142" s="221"/>
      <c r="AG1142" s="221"/>
      <c r="AH1142" s="221"/>
      <c r="AI1142" s="221"/>
      <c r="AJ1142" s="221"/>
      <c r="AK1142" s="221"/>
      <c r="AL1142" s="221"/>
      <c r="AM1142" s="221"/>
      <c r="AN1142" s="221"/>
      <c r="AO1142" s="221"/>
      <c r="AP1142" s="221"/>
      <c r="AQ1142" s="221"/>
      <c r="AR1142" s="221"/>
      <c r="AS1142" s="221"/>
      <c r="AT1142" s="221"/>
      <c r="AU1142" s="221"/>
      <c r="AV1142" s="221"/>
      <c r="AW1142" s="221"/>
      <c r="AX1142" s="221"/>
      <c r="AY1142" s="221"/>
      <c r="AZ1142" s="221"/>
      <c r="BA1142" s="221"/>
      <c r="BB1142" s="221"/>
      <c r="BC1142" s="221"/>
      <c r="BD1142" s="221"/>
      <c r="BE1142" s="221"/>
      <c r="BF1142" s="221"/>
      <c r="BG1142" s="221"/>
      <c r="BH1142" s="221"/>
      <c r="BI1142" s="221"/>
      <c r="BJ1142" s="221"/>
      <c r="BK1142" s="221"/>
      <c r="BL1142" s="221"/>
      <c r="BM1142" s="221"/>
      <c r="BN1142" s="221"/>
      <c r="BO1142" s="221"/>
      <c r="BP1142" s="221"/>
      <c r="BQ1142" s="222"/>
      <c r="BR1142" s="151"/>
      <c r="BS1142" s="151"/>
      <c r="BT1142" s="151"/>
      <c r="BU1142" s="151"/>
      <c r="BV1142" s="151"/>
      <c r="BW1142" s="1"/>
      <c r="BX1142" s="1"/>
      <c r="BY1142" s="1"/>
      <c r="BZ1142" s="2"/>
    </row>
    <row r="1143" spans="1:79" ht="76.5" hidden="1" customHeight="1">
      <c r="A1143" s="185">
        <v>31</v>
      </c>
      <c r="B1143" s="125"/>
      <c r="C1143" s="186" t="s">
        <v>250</v>
      </c>
      <c r="D1143" s="186"/>
      <c r="E1143" s="186"/>
      <c r="F1143" s="186"/>
      <c r="G1143" s="186"/>
      <c r="H1143" s="186"/>
      <c r="I1143" s="186"/>
      <c r="J1143" s="187" t="s">
        <v>103</v>
      </c>
      <c r="K1143" s="187"/>
      <c r="L1143" s="187"/>
      <c r="M1143" s="187"/>
      <c r="N1143" s="187"/>
      <c r="O1143" s="128"/>
      <c r="P1143" s="221"/>
      <c r="Q1143" s="221"/>
      <c r="R1143" s="221"/>
      <c r="S1143" s="221"/>
      <c r="T1143" s="221"/>
      <c r="U1143" s="221"/>
      <c r="V1143" s="221"/>
      <c r="W1143" s="221"/>
      <c r="X1143" s="221"/>
      <c r="Y1143" s="221"/>
      <c r="Z1143" s="221"/>
      <c r="AA1143" s="221"/>
      <c r="AB1143" s="221"/>
      <c r="AC1143" s="221"/>
      <c r="AD1143" s="221"/>
      <c r="AE1143" s="221"/>
      <c r="AF1143" s="221"/>
      <c r="AG1143" s="221"/>
      <c r="AH1143" s="221"/>
      <c r="AI1143" s="221"/>
      <c r="AJ1143" s="221"/>
      <c r="AK1143" s="221"/>
      <c r="AL1143" s="221"/>
      <c r="AM1143" s="221"/>
      <c r="AN1143" s="221"/>
      <c r="AO1143" s="221"/>
      <c r="AP1143" s="221"/>
      <c r="AQ1143" s="221"/>
      <c r="AR1143" s="221"/>
      <c r="AS1143" s="221"/>
      <c r="AT1143" s="221"/>
      <c r="AU1143" s="221"/>
      <c r="AV1143" s="221"/>
      <c r="AW1143" s="221"/>
      <c r="AX1143" s="221"/>
      <c r="AY1143" s="221"/>
      <c r="AZ1143" s="221"/>
      <c r="BA1143" s="221"/>
      <c r="BB1143" s="221"/>
      <c r="BC1143" s="221"/>
      <c r="BD1143" s="221"/>
      <c r="BE1143" s="221"/>
      <c r="BF1143" s="221"/>
      <c r="BG1143" s="221"/>
      <c r="BH1143" s="221"/>
      <c r="BI1143" s="221"/>
      <c r="BJ1143" s="221"/>
      <c r="BK1143" s="221"/>
      <c r="BL1143" s="221"/>
      <c r="BM1143" s="221"/>
      <c r="BN1143" s="221"/>
      <c r="BO1143" s="221"/>
      <c r="BP1143" s="221"/>
      <c r="BQ1143" s="222"/>
      <c r="BR1143" s="182">
        <v>0</v>
      </c>
      <c r="BS1143" s="183"/>
      <c r="BT1143" s="183"/>
      <c r="BU1143" s="183"/>
      <c r="BV1143" s="184"/>
      <c r="BW1143" s="1"/>
      <c r="BX1143" s="1"/>
      <c r="BY1143" s="1"/>
      <c r="BZ1143" s="2"/>
    </row>
    <row r="1144" spans="1:79" ht="18.75" hidden="1" customHeight="1">
      <c r="A1144" s="85">
        <v>0</v>
      </c>
      <c r="B1144" s="86"/>
      <c r="C1144" s="178" t="s">
        <v>281</v>
      </c>
      <c r="D1144" s="178"/>
      <c r="E1144" s="178"/>
      <c r="F1144" s="178"/>
      <c r="G1144" s="178"/>
      <c r="H1144" s="178"/>
      <c r="I1144" s="178"/>
      <c r="J1144" s="179" t="s">
        <v>98</v>
      </c>
      <c r="K1144" s="179"/>
      <c r="L1144" s="179"/>
      <c r="M1144" s="179"/>
      <c r="N1144" s="179"/>
      <c r="O1144" s="128"/>
      <c r="P1144" s="221"/>
      <c r="Q1144" s="221"/>
      <c r="R1144" s="221"/>
      <c r="S1144" s="221"/>
      <c r="T1144" s="221"/>
      <c r="U1144" s="221"/>
      <c r="V1144" s="221"/>
      <c r="W1144" s="221"/>
      <c r="X1144" s="221"/>
      <c r="Y1144" s="221"/>
      <c r="Z1144" s="221"/>
      <c r="AA1144" s="221"/>
      <c r="AB1144" s="221"/>
      <c r="AC1144" s="221"/>
      <c r="AD1144" s="221"/>
      <c r="AE1144" s="221"/>
      <c r="AF1144" s="221"/>
      <c r="AG1144" s="221"/>
      <c r="AH1144" s="221"/>
      <c r="AI1144" s="221"/>
      <c r="AJ1144" s="221"/>
      <c r="AK1144" s="221"/>
      <c r="AL1144" s="221"/>
      <c r="AM1144" s="221"/>
      <c r="AN1144" s="221"/>
      <c r="AO1144" s="221"/>
      <c r="AP1144" s="221"/>
      <c r="AQ1144" s="221"/>
      <c r="AR1144" s="221"/>
      <c r="AS1144" s="221"/>
      <c r="AT1144" s="221"/>
      <c r="AU1144" s="221"/>
      <c r="AV1144" s="221"/>
      <c r="AW1144" s="221"/>
      <c r="AX1144" s="221"/>
      <c r="AY1144" s="221"/>
      <c r="AZ1144" s="221"/>
      <c r="BA1144" s="221"/>
      <c r="BB1144" s="221"/>
      <c r="BC1144" s="221"/>
      <c r="BD1144" s="221"/>
      <c r="BE1144" s="221"/>
      <c r="BF1144" s="221"/>
      <c r="BG1144" s="221"/>
      <c r="BH1144" s="221"/>
      <c r="BI1144" s="221"/>
      <c r="BJ1144" s="221"/>
      <c r="BK1144" s="221"/>
      <c r="BL1144" s="221"/>
      <c r="BM1144" s="221"/>
      <c r="BN1144" s="221"/>
      <c r="BO1144" s="221"/>
      <c r="BP1144" s="221"/>
      <c r="BQ1144" s="222"/>
      <c r="BR1144" s="151"/>
      <c r="BS1144" s="151"/>
      <c r="BT1144" s="151"/>
      <c r="BU1144" s="151"/>
      <c r="BV1144" s="151"/>
      <c r="BW1144" s="1"/>
      <c r="BX1144" s="1"/>
      <c r="BY1144" s="1"/>
      <c r="BZ1144" s="2"/>
    </row>
    <row r="1145" spans="1:79" ht="63.75" hidden="1" customHeight="1">
      <c r="A1145" s="185">
        <v>31</v>
      </c>
      <c r="B1145" s="125"/>
      <c r="C1145" s="186" t="s">
        <v>328</v>
      </c>
      <c r="D1145" s="186"/>
      <c r="E1145" s="186"/>
      <c r="F1145" s="186"/>
      <c r="G1145" s="186"/>
      <c r="H1145" s="186"/>
      <c r="I1145" s="186"/>
      <c r="J1145" s="187" t="s">
        <v>100</v>
      </c>
      <c r="K1145" s="187"/>
      <c r="L1145" s="187"/>
      <c r="M1145" s="187"/>
      <c r="N1145" s="187"/>
      <c r="O1145" s="128"/>
      <c r="P1145" s="221"/>
      <c r="Q1145" s="221"/>
      <c r="R1145" s="221"/>
      <c r="S1145" s="221"/>
      <c r="T1145" s="221"/>
      <c r="U1145" s="221"/>
      <c r="V1145" s="221"/>
      <c r="W1145" s="221"/>
      <c r="X1145" s="221"/>
      <c r="Y1145" s="221"/>
      <c r="Z1145" s="221"/>
      <c r="AA1145" s="221"/>
      <c r="AB1145" s="221"/>
      <c r="AC1145" s="221"/>
      <c r="AD1145" s="221"/>
      <c r="AE1145" s="221"/>
      <c r="AF1145" s="221"/>
      <c r="AG1145" s="221"/>
      <c r="AH1145" s="221"/>
      <c r="AI1145" s="221"/>
      <c r="AJ1145" s="221"/>
      <c r="AK1145" s="221"/>
      <c r="AL1145" s="221"/>
      <c r="AM1145" s="221"/>
      <c r="AN1145" s="221"/>
      <c r="AO1145" s="221"/>
      <c r="AP1145" s="221"/>
      <c r="AQ1145" s="221"/>
      <c r="AR1145" s="221"/>
      <c r="AS1145" s="221"/>
      <c r="AT1145" s="221"/>
      <c r="AU1145" s="221"/>
      <c r="AV1145" s="221"/>
      <c r="AW1145" s="221"/>
      <c r="AX1145" s="221"/>
      <c r="AY1145" s="221"/>
      <c r="AZ1145" s="221"/>
      <c r="BA1145" s="221"/>
      <c r="BB1145" s="221"/>
      <c r="BC1145" s="221"/>
      <c r="BD1145" s="221"/>
      <c r="BE1145" s="221"/>
      <c r="BF1145" s="221"/>
      <c r="BG1145" s="221"/>
      <c r="BH1145" s="221"/>
      <c r="BI1145" s="221"/>
      <c r="BJ1145" s="221"/>
      <c r="BK1145" s="221"/>
      <c r="BL1145" s="221"/>
      <c r="BM1145" s="221"/>
      <c r="BN1145" s="221"/>
      <c r="BO1145" s="221"/>
      <c r="BP1145" s="221"/>
      <c r="BQ1145" s="222"/>
      <c r="BR1145" s="182">
        <v>0</v>
      </c>
      <c r="BS1145" s="183"/>
      <c r="BT1145" s="183"/>
      <c r="BU1145" s="183"/>
      <c r="BV1145" s="184"/>
      <c r="BW1145" s="1"/>
      <c r="BX1145" s="1"/>
      <c r="BY1145" s="1"/>
      <c r="BZ1145" s="2"/>
    </row>
    <row r="1146" spans="1:79" ht="18.75" hidden="1" customHeight="1">
      <c r="A1146" s="85">
        <v>0</v>
      </c>
      <c r="B1146" s="86"/>
      <c r="C1146" s="178" t="s">
        <v>360</v>
      </c>
      <c r="D1146" s="178"/>
      <c r="E1146" s="178"/>
      <c r="F1146" s="178"/>
      <c r="G1146" s="178"/>
      <c r="H1146" s="178"/>
      <c r="I1146" s="178"/>
      <c r="J1146" s="179" t="s">
        <v>98</v>
      </c>
      <c r="K1146" s="179"/>
      <c r="L1146" s="179"/>
      <c r="M1146" s="179"/>
      <c r="N1146" s="179"/>
      <c r="O1146" s="128"/>
      <c r="P1146" s="221"/>
      <c r="Q1146" s="221"/>
      <c r="R1146" s="221"/>
      <c r="S1146" s="221"/>
      <c r="T1146" s="221"/>
      <c r="U1146" s="221"/>
      <c r="V1146" s="221"/>
      <c r="W1146" s="221"/>
      <c r="X1146" s="221"/>
      <c r="Y1146" s="221"/>
      <c r="Z1146" s="221"/>
      <c r="AA1146" s="221"/>
      <c r="AB1146" s="221"/>
      <c r="AC1146" s="221"/>
      <c r="AD1146" s="221"/>
      <c r="AE1146" s="221"/>
      <c r="AF1146" s="221"/>
      <c r="AG1146" s="221"/>
      <c r="AH1146" s="221"/>
      <c r="AI1146" s="221"/>
      <c r="AJ1146" s="221"/>
      <c r="AK1146" s="221"/>
      <c r="AL1146" s="221"/>
      <c r="AM1146" s="221"/>
      <c r="AN1146" s="221"/>
      <c r="AO1146" s="221"/>
      <c r="AP1146" s="221"/>
      <c r="AQ1146" s="221"/>
      <c r="AR1146" s="221"/>
      <c r="AS1146" s="221"/>
      <c r="AT1146" s="221"/>
      <c r="AU1146" s="221"/>
      <c r="AV1146" s="221"/>
      <c r="AW1146" s="221"/>
      <c r="AX1146" s="221"/>
      <c r="AY1146" s="221"/>
      <c r="AZ1146" s="221"/>
      <c r="BA1146" s="221"/>
      <c r="BB1146" s="221"/>
      <c r="BC1146" s="221"/>
      <c r="BD1146" s="221"/>
      <c r="BE1146" s="221"/>
      <c r="BF1146" s="221"/>
      <c r="BG1146" s="221"/>
      <c r="BH1146" s="221"/>
      <c r="BI1146" s="221"/>
      <c r="BJ1146" s="221"/>
      <c r="BK1146" s="221"/>
      <c r="BL1146" s="221"/>
      <c r="BM1146" s="221"/>
      <c r="BN1146" s="221"/>
      <c r="BO1146" s="221"/>
      <c r="BP1146" s="221"/>
      <c r="BQ1146" s="222"/>
      <c r="BR1146" s="151"/>
      <c r="BS1146" s="151"/>
      <c r="BT1146" s="151"/>
      <c r="BU1146" s="151"/>
      <c r="BV1146" s="151"/>
      <c r="BW1146" s="1"/>
      <c r="BX1146" s="1"/>
      <c r="BY1146" s="1"/>
      <c r="BZ1146" s="2"/>
    </row>
    <row r="1147" spans="1:79" ht="56.1" hidden="1" customHeight="1">
      <c r="A1147" s="185">
        <v>31</v>
      </c>
      <c r="B1147" s="125"/>
      <c r="C1147" s="186" t="s">
        <v>394</v>
      </c>
      <c r="D1147" s="186"/>
      <c r="E1147" s="186"/>
      <c r="F1147" s="186"/>
      <c r="G1147" s="186"/>
      <c r="H1147" s="186"/>
      <c r="I1147" s="186"/>
      <c r="J1147" s="187" t="s">
        <v>362</v>
      </c>
      <c r="K1147" s="187"/>
      <c r="L1147" s="187"/>
      <c r="M1147" s="187"/>
      <c r="N1147" s="187"/>
      <c r="O1147" s="128"/>
      <c r="P1147" s="221"/>
      <c r="Q1147" s="221"/>
      <c r="R1147" s="221"/>
      <c r="S1147" s="221"/>
      <c r="T1147" s="221"/>
      <c r="U1147" s="221"/>
      <c r="V1147" s="221"/>
      <c r="W1147" s="221"/>
      <c r="X1147" s="221"/>
      <c r="Y1147" s="221"/>
      <c r="Z1147" s="221"/>
      <c r="AA1147" s="221"/>
      <c r="AB1147" s="221"/>
      <c r="AC1147" s="221"/>
      <c r="AD1147" s="221"/>
      <c r="AE1147" s="221"/>
      <c r="AF1147" s="221"/>
      <c r="AG1147" s="221"/>
      <c r="AH1147" s="221"/>
      <c r="AI1147" s="221"/>
      <c r="AJ1147" s="221"/>
      <c r="AK1147" s="221"/>
      <c r="AL1147" s="221"/>
      <c r="AM1147" s="221"/>
      <c r="AN1147" s="221"/>
      <c r="AO1147" s="221"/>
      <c r="AP1147" s="221"/>
      <c r="AQ1147" s="221"/>
      <c r="AR1147" s="221"/>
      <c r="AS1147" s="221"/>
      <c r="AT1147" s="221"/>
      <c r="AU1147" s="221"/>
      <c r="AV1147" s="221"/>
      <c r="AW1147" s="221"/>
      <c r="AX1147" s="221"/>
      <c r="AY1147" s="221"/>
      <c r="AZ1147" s="221"/>
      <c r="BA1147" s="221"/>
      <c r="BB1147" s="221"/>
      <c r="BC1147" s="221"/>
      <c r="BD1147" s="221"/>
      <c r="BE1147" s="221"/>
      <c r="BF1147" s="221"/>
      <c r="BG1147" s="221"/>
      <c r="BH1147" s="221"/>
      <c r="BI1147" s="221"/>
      <c r="BJ1147" s="221"/>
      <c r="BK1147" s="221"/>
      <c r="BL1147" s="221"/>
      <c r="BM1147" s="221"/>
      <c r="BN1147" s="221"/>
      <c r="BO1147" s="221"/>
      <c r="BP1147" s="221"/>
      <c r="BQ1147" s="222"/>
      <c r="BR1147" s="182">
        <v>0</v>
      </c>
      <c r="BS1147" s="183"/>
      <c r="BT1147" s="183"/>
      <c r="BU1147" s="183"/>
      <c r="BV1147" s="184"/>
      <c r="BW1147" s="1"/>
      <c r="BX1147" s="1"/>
      <c r="BY1147" s="1"/>
      <c r="BZ1147" s="2"/>
    </row>
    <row r="1148" spans="1:79" s="6" customFormat="1" ht="51.75" customHeight="1">
      <c r="A1148" s="85">
        <v>0</v>
      </c>
      <c r="B1148" s="86"/>
      <c r="C1148" s="204" t="s">
        <v>498</v>
      </c>
      <c r="D1148" s="205"/>
      <c r="E1148" s="205"/>
      <c r="F1148" s="205"/>
      <c r="G1148" s="205"/>
      <c r="H1148" s="205"/>
      <c r="I1148" s="206"/>
      <c r="J1148" s="207" t="s">
        <v>98</v>
      </c>
      <c r="K1148" s="208"/>
      <c r="L1148" s="208"/>
      <c r="M1148" s="208"/>
      <c r="N1148" s="209"/>
      <c r="O1148" s="128"/>
      <c r="P1148" s="221"/>
      <c r="Q1148" s="221"/>
      <c r="R1148" s="221"/>
      <c r="S1148" s="221"/>
      <c r="T1148" s="221"/>
      <c r="U1148" s="221"/>
      <c r="V1148" s="221"/>
      <c r="W1148" s="221"/>
      <c r="X1148" s="221"/>
      <c r="Y1148" s="221"/>
      <c r="Z1148" s="221"/>
      <c r="AA1148" s="221"/>
      <c r="AB1148" s="221"/>
      <c r="AC1148" s="221"/>
      <c r="AD1148" s="221"/>
      <c r="AE1148" s="221"/>
      <c r="AF1148" s="221"/>
      <c r="AG1148" s="221"/>
      <c r="AH1148" s="221"/>
      <c r="AI1148" s="221"/>
      <c r="AJ1148" s="221"/>
      <c r="AK1148" s="221"/>
      <c r="AL1148" s="221"/>
      <c r="AM1148" s="221"/>
      <c r="AN1148" s="221"/>
      <c r="AO1148" s="221"/>
      <c r="AP1148" s="221"/>
      <c r="AQ1148" s="221"/>
      <c r="AR1148" s="221"/>
      <c r="AS1148" s="221"/>
      <c r="AT1148" s="221"/>
      <c r="AU1148" s="221"/>
      <c r="AV1148" s="221"/>
      <c r="AW1148" s="221"/>
      <c r="AX1148" s="221"/>
      <c r="AY1148" s="221"/>
      <c r="AZ1148" s="221"/>
      <c r="BA1148" s="221"/>
      <c r="BB1148" s="221"/>
      <c r="BC1148" s="221"/>
      <c r="BD1148" s="221"/>
      <c r="BE1148" s="221"/>
      <c r="BF1148" s="221"/>
      <c r="BG1148" s="221"/>
      <c r="BH1148" s="221"/>
      <c r="BI1148" s="221"/>
      <c r="BJ1148" s="221"/>
      <c r="BK1148" s="221"/>
      <c r="BL1148" s="221"/>
      <c r="BM1148" s="221"/>
      <c r="BN1148" s="221"/>
      <c r="BO1148" s="221"/>
      <c r="BP1148" s="221"/>
      <c r="BQ1148" s="222"/>
      <c r="BR1148" s="201"/>
      <c r="BS1148" s="202"/>
      <c r="BT1148" s="202"/>
      <c r="BU1148" s="202"/>
      <c r="BV1148" s="203"/>
      <c r="BW1148" s="4"/>
      <c r="BX1148" s="4"/>
      <c r="BY1148" s="4"/>
      <c r="BZ1148" s="5"/>
      <c r="CA1148" s="6" t="s">
        <v>24</v>
      </c>
    </row>
    <row r="1149" spans="1:79" s="6" customFormat="1" ht="18.75" customHeight="1">
      <c r="A1149" s="85">
        <v>0</v>
      </c>
      <c r="B1149" s="86"/>
      <c r="C1149" s="204" t="s">
        <v>97</v>
      </c>
      <c r="D1149" s="205"/>
      <c r="E1149" s="205"/>
      <c r="F1149" s="205"/>
      <c r="G1149" s="205"/>
      <c r="H1149" s="205"/>
      <c r="I1149" s="206"/>
      <c r="J1149" s="207" t="s">
        <v>98</v>
      </c>
      <c r="K1149" s="208"/>
      <c r="L1149" s="208"/>
      <c r="M1149" s="208"/>
      <c r="N1149" s="209"/>
      <c r="O1149" s="128"/>
      <c r="P1149" s="221"/>
      <c r="Q1149" s="221"/>
      <c r="R1149" s="221"/>
      <c r="S1149" s="221"/>
      <c r="T1149" s="221"/>
      <c r="U1149" s="221"/>
      <c r="V1149" s="221"/>
      <c r="W1149" s="221"/>
      <c r="X1149" s="221"/>
      <c r="Y1149" s="221"/>
      <c r="Z1149" s="221"/>
      <c r="AA1149" s="221"/>
      <c r="AB1149" s="221"/>
      <c r="AC1149" s="221"/>
      <c r="AD1149" s="221"/>
      <c r="AE1149" s="221"/>
      <c r="AF1149" s="221"/>
      <c r="AG1149" s="221"/>
      <c r="AH1149" s="221"/>
      <c r="AI1149" s="221"/>
      <c r="AJ1149" s="221"/>
      <c r="AK1149" s="221"/>
      <c r="AL1149" s="221"/>
      <c r="AM1149" s="221"/>
      <c r="AN1149" s="221"/>
      <c r="AO1149" s="221"/>
      <c r="AP1149" s="221"/>
      <c r="AQ1149" s="221"/>
      <c r="AR1149" s="221"/>
      <c r="AS1149" s="221"/>
      <c r="AT1149" s="221"/>
      <c r="AU1149" s="221"/>
      <c r="AV1149" s="221"/>
      <c r="AW1149" s="221"/>
      <c r="AX1149" s="221"/>
      <c r="AY1149" s="221"/>
      <c r="AZ1149" s="221"/>
      <c r="BA1149" s="221"/>
      <c r="BB1149" s="221"/>
      <c r="BC1149" s="221"/>
      <c r="BD1149" s="221"/>
      <c r="BE1149" s="221"/>
      <c r="BF1149" s="221"/>
      <c r="BG1149" s="221"/>
      <c r="BH1149" s="221"/>
      <c r="BI1149" s="221"/>
      <c r="BJ1149" s="221"/>
      <c r="BK1149" s="221"/>
      <c r="BL1149" s="221"/>
      <c r="BM1149" s="221"/>
      <c r="BN1149" s="221"/>
      <c r="BO1149" s="221"/>
      <c r="BP1149" s="221"/>
      <c r="BQ1149" s="222"/>
      <c r="BR1149" s="201"/>
      <c r="BS1149" s="202"/>
      <c r="BT1149" s="202"/>
      <c r="BU1149" s="202"/>
      <c r="BV1149" s="203"/>
      <c r="BW1149" s="4"/>
      <c r="BX1149" s="4"/>
      <c r="BY1149" s="4"/>
      <c r="BZ1149" s="5"/>
      <c r="CA1149" s="6" t="s">
        <v>24</v>
      </c>
    </row>
    <row r="1150" spans="1:79" ht="82.5" customHeight="1">
      <c r="A1150" s="185" t="s">
        <v>627</v>
      </c>
      <c r="B1150" s="125"/>
      <c r="C1150" s="186" t="s">
        <v>142</v>
      </c>
      <c r="D1150" s="186"/>
      <c r="E1150" s="186"/>
      <c r="F1150" s="186"/>
      <c r="G1150" s="186"/>
      <c r="H1150" s="186"/>
      <c r="I1150" s="186"/>
      <c r="J1150" s="187" t="s">
        <v>100</v>
      </c>
      <c r="K1150" s="187"/>
      <c r="L1150" s="187"/>
      <c r="M1150" s="187"/>
      <c r="N1150" s="187"/>
      <c r="O1150" s="229" t="s">
        <v>628</v>
      </c>
      <c r="P1150" s="230"/>
      <c r="Q1150" s="230"/>
      <c r="R1150" s="230"/>
      <c r="S1150" s="230"/>
      <c r="T1150" s="230"/>
      <c r="U1150" s="230"/>
      <c r="V1150" s="230"/>
      <c r="W1150" s="230"/>
      <c r="X1150" s="230"/>
      <c r="Y1150" s="230"/>
      <c r="Z1150" s="230"/>
      <c r="AA1150" s="230"/>
      <c r="AB1150" s="230"/>
      <c r="AC1150" s="230"/>
      <c r="AD1150" s="230"/>
      <c r="AE1150" s="230"/>
      <c r="AF1150" s="230"/>
      <c r="AG1150" s="230"/>
      <c r="AH1150" s="230"/>
      <c r="AI1150" s="230"/>
      <c r="AJ1150" s="230"/>
      <c r="AK1150" s="230"/>
      <c r="AL1150" s="230"/>
      <c r="AM1150" s="230"/>
      <c r="AN1150" s="230"/>
      <c r="AO1150" s="230"/>
      <c r="AP1150" s="230"/>
      <c r="AQ1150" s="230"/>
      <c r="AR1150" s="230"/>
      <c r="AS1150" s="230"/>
      <c r="AT1150" s="230"/>
      <c r="AU1150" s="230"/>
      <c r="AV1150" s="230"/>
      <c r="AW1150" s="230"/>
      <c r="AX1150" s="230"/>
      <c r="AY1150" s="230"/>
      <c r="AZ1150" s="230"/>
      <c r="BA1150" s="230"/>
      <c r="BB1150" s="230"/>
      <c r="BC1150" s="230"/>
      <c r="BD1150" s="230"/>
      <c r="BE1150" s="230"/>
      <c r="BF1150" s="230"/>
      <c r="BG1150" s="230"/>
      <c r="BH1150" s="230"/>
      <c r="BI1150" s="230"/>
      <c r="BJ1150" s="230"/>
      <c r="BK1150" s="230"/>
      <c r="BL1150" s="230"/>
      <c r="BM1150" s="230"/>
      <c r="BN1150" s="230"/>
      <c r="BO1150" s="230"/>
      <c r="BP1150" s="230"/>
      <c r="BQ1150" s="231"/>
      <c r="BR1150" s="182">
        <v>-22749.739999999991</v>
      </c>
      <c r="BS1150" s="183"/>
      <c r="BT1150" s="183"/>
      <c r="BU1150" s="183"/>
      <c r="BV1150" s="184"/>
      <c r="BW1150" s="1"/>
      <c r="BX1150" s="1"/>
      <c r="BY1150" s="1"/>
      <c r="BZ1150" s="2"/>
    </row>
    <row r="1151" spans="1:79" ht="18.75" hidden="1" customHeight="1">
      <c r="A1151" s="85">
        <v>0</v>
      </c>
      <c r="B1151" s="86"/>
      <c r="C1151" s="178" t="s">
        <v>198</v>
      </c>
      <c r="D1151" s="178"/>
      <c r="E1151" s="178"/>
      <c r="F1151" s="178"/>
      <c r="G1151" s="178"/>
      <c r="H1151" s="178"/>
      <c r="I1151" s="178"/>
      <c r="J1151" s="179" t="s">
        <v>98</v>
      </c>
      <c r="K1151" s="179"/>
      <c r="L1151" s="179"/>
      <c r="M1151" s="179"/>
      <c r="N1151" s="179"/>
      <c r="O1151" s="128"/>
      <c r="P1151" s="221"/>
      <c r="Q1151" s="221"/>
      <c r="R1151" s="221"/>
      <c r="S1151" s="221"/>
      <c r="T1151" s="221"/>
      <c r="U1151" s="221"/>
      <c r="V1151" s="221"/>
      <c r="W1151" s="221"/>
      <c r="X1151" s="221"/>
      <c r="Y1151" s="221"/>
      <c r="Z1151" s="221"/>
      <c r="AA1151" s="221"/>
      <c r="AB1151" s="221"/>
      <c r="AC1151" s="221"/>
      <c r="AD1151" s="221"/>
      <c r="AE1151" s="221"/>
      <c r="AF1151" s="221"/>
      <c r="AG1151" s="221"/>
      <c r="AH1151" s="221"/>
      <c r="AI1151" s="221"/>
      <c r="AJ1151" s="221"/>
      <c r="AK1151" s="221"/>
      <c r="AL1151" s="221"/>
      <c r="AM1151" s="221"/>
      <c r="AN1151" s="221"/>
      <c r="AO1151" s="221"/>
      <c r="AP1151" s="221"/>
      <c r="AQ1151" s="221"/>
      <c r="AR1151" s="221"/>
      <c r="AS1151" s="221"/>
      <c r="AT1151" s="221"/>
      <c r="AU1151" s="221"/>
      <c r="AV1151" s="221"/>
      <c r="AW1151" s="221"/>
      <c r="AX1151" s="221"/>
      <c r="AY1151" s="221"/>
      <c r="AZ1151" s="221"/>
      <c r="BA1151" s="221"/>
      <c r="BB1151" s="221"/>
      <c r="BC1151" s="221"/>
      <c r="BD1151" s="221"/>
      <c r="BE1151" s="221"/>
      <c r="BF1151" s="221"/>
      <c r="BG1151" s="221"/>
      <c r="BH1151" s="221"/>
      <c r="BI1151" s="221"/>
      <c r="BJ1151" s="221"/>
      <c r="BK1151" s="221"/>
      <c r="BL1151" s="221"/>
      <c r="BM1151" s="221"/>
      <c r="BN1151" s="221"/>
      <c r="BO1151" s="221"/>
      <c r="BP1151" s="221"/>
      <c r="BQ1151" s="222"/>
      <c r="BR1151" s="151"/>
      <c r="BS1151" s="151"/>
      <c r="BT1151" s="151"/>
      <c r="BU1151" s="151"/>
      <c r="BV1151" s="151"/>
      <c r="BW1151" s="1"/>
      <c r="BX1151" s="1"/>
      <c r="BY1151" s="1"/>
      <c r="BZ1151" s="2"/>
    </row>
    <row r="1152" spans="1:79" ht="84.75" hidden="1" customHeight="1">
      <c r="A1152" s="185">
        <v>34</v>
      </c>
      <c r="B1152" s="125"/>
      <c r="C1152" s="186" t="s">
        <v>251</v>
      </c>
      <c r="D1152" s="186"/>
      <c r="E1152" s="186"/>
      <c r="F1152" s="186"/>
      <c r="G1152" s="186"/>
      <c r="H1152" s="186"/>
      <c r="I1152" s="186"/>
      <c r="J1152" s="187" t="s">
        <v>103</v>
      </c>
      <c r="K1152" s="187"/>
      <c r="L1152" s="187"/>
      <c r="M1152" s="187"/>
      <c r="N1152" s="187"/>
      <c r="O1152" s="128"/>
      <c r="P1152" s="221"/>
      <c r="Q1152" s="221"/>
      <c r="R1152" s="221"/>
      <c r="S1152" s="221"/>
      <c r="T1152" s="221"/>
      <c r="U1152" s="221"/>
      <c r="V1152" s="221"/>
      <c r="W1152" s="221"/>
      <c r="X1152" s="221"/>
      <c r="Y1152" s="221"/>
      <c r="Z1152" s="221"/>
      <c r="AA1152" s="221"/>
      <c r="AB1152" s="221"/>
      <c r="AC1152" s="221"/>
      <c r="AD1152" s="221"/>
      <c r="AE1152" s="221"/>
      <c r="AF1152" s="221"/>
      <c r="AG1152" s="221"/>
      <c r="AH1152" s="221"/>
      <c r="AI1152" s="221"/>
      <c r="AJ1152" s="221"/>
      <c r="AK1152" s="221"/>
      <c r="AL1152" s="221"/>
      <c r="AM1152" s="221"/>
      <c r="AN1152" s="221"/>
      <c r="AO1152" s="221"/>
      <c r="AP1152" s="221"/>
      <c r="AQ1152" s="221"/>
      <c r="AR1152" s="221"/>
      <c r="AS1152" s="221"/>
      <c r="AT1152" s="221"/>
      <c r="AU1152" s="221"/>
      <c r="AV1152" s="221"/>
      <c r="AW1152" s="221"/>
      <c r="AX1152" s="221"/>
      <c r="AY1152" s="221"/>
      <c r="AZ1152" s="221"/>
      <c r="BA1152" s="221"/>
      <c r="BB1152" s="221"/>
      <c r="BC1152" s="221"/>
      <c r="BD1152" s="221"/>
      <c r="BE1152" s="221"/>
      <c r="BF1152" s="221"/>
      <c r="BG1152" s="221"/>
      <c r="BH1152" s="221"/>
      <c r="BI1152" s="221"/>
      <c r="BJ1152" s="221"/>
      <c r="BK1152" s="221"/>
      <c r="BL1152" s="221"/>
      <c r="BM1152" s="221"/>
      <c r="BN1152" s="221"/>
      <c r="BO1152" s="221"/>
      <c r="BP1152" s="221"/>
      <c r="BQ1152" s="222"/>
      <c r="BR1152" s="182">
        <v>0</v>
      </c>
      <c r="BS1152" s="183"/>
      <c r="BT1152" s="183"/>
      <c r="BU1152" s="183"/>
      <c r="BV1152" s="184"/>
      <c r="BW1152" s="1"/>
      <c r="BX1152" s="1"/>
      <c r="BY1152" s="1"/>
      <c r="BZ1152" s="2"/>
    </row>
    <row r="1153" spans="1:79" ht="59.25" hidden="1" customHeight="1">
      <c r="A1153" s="185">
        <v>34</v>
      </c>
      <c r="B1153" s="125"/>
      <c r="C1153" s="186" t="s">
        <v>252</v>
      </c>
      <c r="D1153" s="186"/>
      <c r="E1153" s="186"/>
      <c r="F1153" s="186"/>
      <c r="G1153" s="186"/>
      <c r="H1153" s="186"/>
      <c r="I1153" s="186"/>
      <c r="J1153" s="187" t="s">
        <v>205</v>
      </c>
      <c r="K1153" s="187"/>
      <c r="L1153" s="187"/>
      <c r="M1153" s="187"/>
      <c r="N1153" s="187"/>
      <c r="O1153" s="128"/>
      <c r="P1153" s="221"/>
      <c r="Q1153" s="221"/>
      <c r="R1153" s="221"/>
      <c r="S1153" s="221"/>
      <c r="T1153" s="221"/>
      <c r="U1153" s="221"/>
      <c r="V1153" s="221"/>
      <c r="W1153" s="221"/>
      <c r="X1153" s="221"/>
      <c r="Y1153" s="221"/>
      <c r="Z1153" s="221"/>
      <c r="AA1153" s="221"/>
      <c r="AB1153" s="221"/>
      <c r="AC1153" s="221"/>
      <c r="AD1153" s="221"/>
      <c r="AE1153" s="221"/>
      <c r="AF1153" s="221"/>
      <c r="AG1153" s="221"/>
      <c r="AH1153" s="221"/>
      <c r="AI1153" s="221"/>
      <c r="AJ1153" s="221"/>
      <c r="AK1153" s="221"/>
      <c r="AL1153" s="221"/>
      <c r="AM1153" s="221"/>
      <c r="AN1153" s="221"/>
      <c r="AO1153" s="221"/>
      <c r="AP1153" s="221"/>
      <c r="AQ1153" s="221"/>
      <c r="AR1153" s="221"/>
      <c r="AS1153" s="221"/>
      <c r="AT1153" s="221"/>
      <c r="AU1153" s="221"/>
      <c r="AV1153" s="221"/>
      <c r="AW1153" s="221"/>
      <c r="AX1153" s="221"/>
      <c r="AY1153" s="221"/>
      <c r="AZ1153" s="221"/>
      <c r="BA1153" s="221"/>
      <c r="BB1153" s="221"/>
      <c r="BC1153" s="221"/>
      <c r="BD1153" s="221"/>
      <c r="BE1153" s="221"/>
      <c r="BF1153" s="221"/>
      <c r="BG1153" s="221"/>
      <c r="BH1153" s="221"/>
      <c r="BI1153" s="221"/>
      <c r="BJ1153" s="221"/>
      <c r="BK1153" s="221"/>
      <c r="BL1153" s="221"/>
      <c r="BM1153" s="221"/>
      <c r="BN1153" s="221"/>
      <c r="BO1153" s="221"/>
      <c r="BP1153" s="221"/>
      <c r="BQ1153" s="222"/>
      <c r="BR1153" s="182">
        <v>0</v>
      </c>
      <c r="BS1153" s="183"/>
      <c r="BT1153" s="183"/>
      <c r="BU1153" s="183"/>
      <c r="BV1153" s="184"/>
      <c r="BW1153" s="1"/>
      <c r="BX1153" s="1"/>
      <c r="BY1153" s="1"/>
      <c r="BZ1153" s="2"/>
    </row>
    <row r="1154" spans="1:79" ht="18.75" customHeight="1">
      <c r="A1154" s="85">
        <v>0</v>
      </c>
      <c r="B1154" s="86"/>
      <c r="C1154" s="178" t="s">
        <v>281</v>
      </c>
      <c r="D1154" s="178"/>
      <c r="E1154" s="178"/>
      <c r="F1154" s="178"/>
      <c r="G1154" s="178"/>
      <c r="H1154" s="178"/>
      <c r="I1154" s="178"/>
      <c r="J1154" s="179" t="s">
        <v>98</v>
      </c>
      <c r="K1154" s="179"/>
      <c r="L1154" s="179"/>
      <c r="M1154" s="179"/>
      <c r="N1154" s="179"/>
      <c r="O1154" s="128"/>
      <c r="P1154" s="221"/>
      <c r="Q1154" s="221"/>
      <c r="R1154" s="221"/>
      <c r="S1154" s="221"/>
      <c r="T1154" s="221"/>
      <c r="U1154" s="221"/>
      <c r="V1154" s="221"/>
      <c r="W1154" s="221"/>
      <c r="X1154" s="221"/>
      <c r="Y1154" s="221"/>
      <c r="Z1154" s="221"/>
      <c r="AA1154" s="221"/>
      <c r="AB1154" s="221"/>
      <c r="AC1154" s="221"/>
      <c r="AD1154" s="221"/>
      <c r="AE1154" s="221"/>
      <c r="AF1154" s="221"/>
      <c r="AG1154" s="221"/>
      <c r="AH1154" s="221"/>
      <c r="AI1154" s="221"/>
      <c r="AJ1154" s="221"/>
      <c r="AK1154" s="221"/>
      <c r="AL1154" s="221"/>
      <c r="AM1154" s="221"/>
      <c r="AN1154" s="221"/>
      <c r="AO1154" s="221"/>
      <c r="AP1154" s="221"/>
      <c r="AQ1154" s="221"/>
      <c r="AR1154" s="221"/>
      <c r="AS1154" s="221"/>
      <c r="AT1154" s="221"/>
      <c r="AU1154" s="221"/>
      <c r="AV1154" s="221"/>
      <c r="AW1154" s="221"/>
      <c r="AX1154" s="221"/>
      <c r="AY1154" s="221"/>
      <c r="AZ1154" s="221"/>
      <c r="BA1154" s="221"/>
      <c r="BB1154" s="221"/>
      <c r="BC1154" s="221"/>
      <c r="BD1154" s="221"/>
      <c r="BE1154" s="221"/>
      <c r="BF1154" s="221"/>
      <c r="BG1154" s="221"/>
      <c r="BH1154" s="221"/>
      <c r="BI1154" s="221"/>
      <c r="BJ1154" s="221"/>
      <c r="BK1154" s="221"/>
      <c r="BL1154" s="221"/>
      <c r="BM1154" s="221"/>
      <c r="BN1154" s="221"/>
      <c r="BO1154" s="221"/>
      <c r="BP1154" s="221"/>
      <c r="BQ1154" s="222"/>
      <c r="BR1154" s="151"/>
      <c r="BS1154" s="151"/>
      <c r="BT1154" s="151"/>
      <c r="BU1154" s="151"/>
      <c r="BV1154" s="151"/>
      <c r="BW1154" s="1"/>
      <c r="BX1154" s="1"/>
      <c r="BY1154" s="1"/>
      <c r="BZ1154" s="2"/>
    </row>
    <row r="1155" spans="1:79" ht="45" customHeight="1">
      <c r="A1155" s="185" t="s">
        <v>627</v>
      </c>
      <c r="B1155" s="125"/>
      <c r="C1155" s="186" t="s">
        <v>329</v>
      </c>
      <c r="D1155" s="186"/>
      <c r="E1155" s="186"/>
      <c r="F1155" s="186"/>
      <c r="G1155" s="186"/>
      <c r="H1155" s="186"/>
      <c r="I1155" s="186"/>
      <c r="J1155" s="187" t="s">
        <v>100</v>
      </c>
      <c r="K1155" s="187"/>
      <c r="L1155" s="187"/>
      <c r="M1155" s="187"/>
      <c r="N1155" s="187"/>
      <c r="O1155" s="229" t="s">
        <v>630</v>
      </c>
      <c r="P1155" s="230"/>
      <c r="Q1155" s="230"/>
      <c r="R1155" s="230"/>
      <c r="S1155" s="230"/>
      <c r="T1155" s="230"/>
      <c r="U1155" s="230"/>
      <c r="V1155" s="230"/>
      <c r="W1155" s="230"/>
      <c r="X1155" s="230"/>
      <c r="Y1155" s="230"/>
      <c r="Z1155" s="230"/>
      <c r="AA1155" s="230"/>
      <c r="AB1155" s="230"/>
      <c r="AC1155" s="230"/>
      <c r="AD1155" s="230"/>
      <c r="AE1155" s="230"/>
      <c r="AF1155" s="230"/>
      <c r="AG1155" s="230"/>
      <c r="AH1155" s="230"/>
      <c r="AI1155" s="230"/>
      <c r="AJ1155" s="230"/>
      <c r="AK1155" s="230"/>
      <c r="AL1155" s="230"/>
      <c r="AM1155" s="230"/>
      <c r="AN1155" s="230"/>
      <c r="AO1155" s="230"/>
      <c r="AP1155" s="230"/>
      <c r="AQ1155" s="230"/>
      <c r="AR1155" s="230"/>
      <c r="AS1155" s="230"/>
      <c r="AT1155" s="230"/>
      <c r="AU1155" s="230"/>
      <c r="AV1155" s="230"/>
      <c r="AW1155" s="230"/>
      <c r="AX1155" s="230"/>
      <c r="AY1155" s="230"/>
      <c r="AZ1155" s="230"/>
      <c r="BA1155" s="230"/>
      <c r="BB1155" s="230"/>
      <c r="BC1155" s="230"/>
      <c r="BD1155" s="230"/>
      <c r="BE1155" s="230"/>
      <c r="BF1155" s="230"/>
      <c r="BG1155" s="230"/>
      <c r="BH1155" s="230"/>
      <c r="BI1155" s="230"/>
      <c r="BJ1155" s="230"/>
      <c r="BK1155" s="230"/>
      <c r="BL1155" s="230"/>
      <c r="BM1155" s="230"/>
      <c r="BN1155" s="230"/>
      <c r="BO1155" s="230"/>
      <c r="BP1155" s="230"/>
      <c r="BQ1155" s="231"/>
      <c r="BR1155" s="182">
        <v>-1747.14</v>
      </c>
      <c r="BS1155" s="183"/>
      <c r="BT1155" s="183"/>
      <c r="BU1155" s="183"/>
      <c r="BV1155" s="184"/>
      <c r="BW1155" s="1"/>
      <c r="BX1155" s="1"/>
      <c r="BY1155" s="1"/>
      <c r="BZ1155" s="2"/>
    </row>
    <row r="1156" spans="1:79" ht="51.95" customHeight="1">
      <c r="A1156" s="185" t="s">
        <v>627</v>
      </c>
      <c r="B1156" s="125"/>
      <c r="C1156" s="186" t="s">
        <v>330</v>
      </c>
      <c r="D1156" s="186"/>
      <c r="E1156" s="186"/>
      <c r="F1156" s="186"/>
      <c r="G1156" s="186"/>
      <c r="H1156" s="186"/>
      <c r="I1156" s="186"/>
      <c r="J1156" s="187" t="s">
        <v>100</v>
      </c>
      <c r="K1156" s="187"/>
      <c r="L1156" s="187"/>
      <c r="M1156" s="187"/>
      <c r="N1156" s="187"/>
      <c r="O1156" s="229" t="s">
        <v>629</v>
      </c>
      <c r="P1156" s="230"/>
      <c r="Q1156" s="230"/>
      <c r="R1156" s="230"/>
      <c r="S1156" s="230"/>
      <c r="T1156" s="230"/>
      <c r="U1156" s="230"/>
      <c r="V1156" s="230"/>
      <c r="W1156" s="230"/>
      <c r="X1156" s="230"/>
      <c r="Y1156" s="230"/>
      <c r="Z1156" s="230"/>
      <c r="AA1156" s="230"/>
      <c r="AB1156" s="230"/>
      <c r="AC1156" s="230"/>
      <c r="AD1156" s="230"/>
      <c r="AE1156" s="230"/>
      <c r="AF1156" s="230"/>
      <c r="AG1156" s="230"/>
      <c r="AH1156" s="230"/>
      <c r="AI1156" s="230"/>
      <c r="AJ1156" s="230"/>
      <c r="AK1156" s="230"/>
      <c r="AL1156" s="230"/>
      <c r="AM1156" s="230"/>
      <c r="AN1156" s="230"/>
      <c r="AO1156" s="230"/>
      <c r="AP1156" s="230"/>
      <c r="AQ1156" s="230"/>
      <c r="AR1156" s="230"/>
      <c r="AS1156" s="230"/>
      <c r="AT1156" s="230"/>
      <c r="AU1156" s="230"/>
      <c r="AV1156" s="230"/>
      <c r="AW1156" s="230"/>
      <c r="AX1156" s="230"/>
      <c r="AY1156" s="230"/>
      <c r="AZ1156" s="230"/>
      <c r="BA1156" s="230"/>
      <c r="BB1156" s="230"/>
      <c r="BC1156" s="230"/>
      <c r="BD1156" s="230"/>
      <c r="BE1156" s="230"/>
      <c r="BF1156" s="230"/>
      <c r="BG1156" s="230"/>
      <c r="BH1156" s="230"/>
      <c r="BI1156" s="230"/>
      <c r="BJ1156" s="230"/>
      <c r="BK1156" s="230"/>
      <c r="BL1156" s="230"/>
      <c r="BM1156" s="230"/>
      <c r="BN1156" s="230"/>
      <c r="BO1156" s="230"/>
      <c r="BP1156" s="230"/>
      <c r="BQ1156" s="231"/>
      <c r="BR1156" s="182">
        <v>-1</v>
      </c>
      <c r="BS1156" s="183"/>
      <c r="BT1156" s="183"/>
      <c r="BU1156" s="183"/>
      <c r="BV1156" s="184"/>
      <c r="BW1156" s="1"/>
      <c r="BX1156" s="1"/>
      <c r="BY1156" s="1"/>
      <c r="BZ1156" s="2"/>
    </row>
    <row r="1157" spans="1:79" ht="18.75" customHeight="1">
      <c r="A1157" s="85">
        <v>0</v>
      </c>
      <c r="B1157" s="86"/>
      <c r="C1157" s="178" t="s">
        <v>360</v>
      </c>
      <c r="D1157" s="178"/>
      <c r="E1157" s="178"/>
      <c r="F1157" s="178"/>
      <c r="G1157" s="178"/>
      <c r="H1157" s="178"/>
      <c r="I1157" s="178"/>
      <c r="J1157" s="179" t="s">
        <v>98</v>
      </c>
      <c r="K1157" s="179"/>
      <c r="L1157" s="179"/>
      <c r="M1157" s="179"/>
      <c r="N1157" s="179"/>
      <c r="O1157" s="128"/>
      <c r="P1157" s="221"/>
      <c r="Q1157" s="221"/>
      <c r="R1157" s="221"/>
      <c r="S1157" s="221"/>
      <c r="T1157" s="221"/>
      <c r="U1157" s="221"/>
      <c r="V1157" s="221"/>
      <c r="W1157" s="221"/>
      <c r="X1157" s="221"/>
      <c r="Y1157" s="221"/>
      <c r="Z1157" s="221"/>
      <c r="AA1157" s="221"/>
      <c r="AB1157" s="221"/>
      <c r="AC1157" s="221"/>
      <c r="AD1157" s="221"/>
      <c r="AE1157" s="221"/>
      <c r="AF1157" s="221"/>
      <c r="AG1157" s="221"/>
      <c r="AH1157" s="221"/>
      <c r="AI1157" s="221"/>
      <c r="AJ1157" s="221"/>
      <c r="AK1157" s="221"/>
      <c r="AL1157" s="221"/>
      <c r="AM1157" s="221"/>
      <c r="AN1157" s="221"/>
      <c r="AO1157" s="221"/>
      <c r="AP1157" s="221"/>
      <c r="AQ1157" s="221"/>
      <c r="AR1157" s="221"/>
      <c r="AS1157" s="221"/>
      <c r="AT1157" s="221"/>
      <c r="AU1157" s="221"/>
      <c r="AV1157" s="221"/>
      <c r="AW1157" s="221"/>
      <c r="AX1157" s="221"/>
      <c r="AY1157" s="221"/>
      <c r="AZ1157" s="221"/>
      <c r="BA1157" s="221"/>
      <c r="BB1157" s="221"/>
      <c r="BC1157" s="221"/>
      <c r="BD1157" s="221"/>
      <c r="BE1157" s="221"/>
      <c r="BF1157" s="221"/>
      <c r="BG1157" s="221"/>
      <c r="BH1157" s="221"/>
      <c r="BI1157" s="221"/>
      <c r="BJ1157" s="221"/>
      <c r="BK1157" s="221"/>
      <c r="BL1157" s="221"/>
      <c r="BM1157" s="221"/>
      <c r="BN1157" s="221"/>
      <c r="BO1157" s="221"/>
      <c r="BP1157" s="221"/>
      <c r="BQ1157" s="222"/>
      <c r="BR1157" s="151"/>
      <c r="BS1157" s="151"/>
      <c r="BT1157" s="151"/>
      <c r="BU1157" s="151"/>
      <c r="BV1157" s="151"/>
      <c r="BW1157" s="1"/>
      <c r="BX1157" s="1"/>
      <c r="BY1157" s="1"/>
      <c r="BZ1157" s="2"/>
    </row>
    <row r="1158" spans="1:79" ht="72.599999999999994" customHeight="1">
      <c r="A1158" s="185" t="s">
        <v>627</v>
      </c>
      <c r="B1158" s="125"/>
      <c r="C1158" s="186" t="s">
        <v>395</v>
      </c>
      <c r="D1158" s="186"/>
      <c r="E1158" s="186"/>
      <c r="F1158" s="186"/>
      <c r="G1158" s="186"/>
      <c r="H1158" s="186"/>
      <c r="I1158" s="186"/>
      <c r="J1158" s="187" t="s">
        <v>362</v>
      </c>
      <c r="K1158" s="187"/>
      <c r="L1158" s="187"/>
      <c r="M1158" s="187"/>
      <c r="N1158" s="187"/>
      <c r="O1158" s="229" t="s">
        <v>628</v>
      </c>
      <c r="P1158" s="230"/>
      <c r="Q1158" s="230"/>
      <c r="R1158" s="230"/>
      <c r="S1158" s="230"/>
      <c r="T1158" s="230"/>
      <c r="U1158" s="230"/>
      <c r="V1158" s="230"/>
      <c r="W1158" s="230"/>
      <c r="X1158" s="230"/>
      <c r="Y1158" s="230"/>
      <c r="Z1158" s="230"/>
      <c r="AA1158" s="230"/>
      <c r="AB1158" s="230"/>
      <c r="AC1158" s="230"/>
      <c r="AD1158" s="230"/>
      <c r="AE1158" s="230"/>
      <c r="AF1158" s="230"/>
      <c r="AG1158" s="230"/>
      <c r="AH1158" s="230"/>
      <c r="AI1158" s="230"/>
      <c r="AJ1158" s="230"/>
      <c r="AK1158" s="230"/>
      <c r="AL1158" s="230"/>
      <c r="AM1158" s="230"/>
      <c r="AN1158" s="230"/>
      <c r="AO1158" s="230"/>
      <c r="AP1158" s="230"/>
      <c r="AQ1158" s="230"/>
      <c r="AR1158" s="230"/>
      <c r="AS1158" s="230"/>
      <c r="AT1158" s="230"/>
      <c r="AU1158" s="230"/>
      <c r="AV1158" s="230"/>
      <c r="AW1158" s="230"/>
      <c r="AX1158" s="230"/>
      <c r="AY1158" s="230"/>
      <c r="AZ1158" s="230"/>
      <c r="BA1158" s="230"/>
      <c r="BB1158" s="230"/>
      <c r="BC1158" s="230"/>
      <c r="BD1158" s="230"/>
      <c r="BE1158" s="230"/>
      <c r="BF1158" s="230"/>
      <c r="BG1158" s="230"/>
      <c r="BH1158" s="230"/>
      <c r="BI1158" s="230"/>
      <c r="BJ1158" s="230"/>
      <c r="BK1158" s="230"/>
      <c r="BL1158" s="230"/>
      <c r="BM1158" s="230"/>
      <c r="BN1158" s="230"/>
      <c r="BO1158" s="230"/>
      <c r="BP1158" s="230"/>
      <c r="BQ1158" s="231"/>
      <c r="BR1158" s="182">
        <v>-1</v>
      </c>
      <c r="BS1158" s="183"/>
      <c r="BT1158" s="183"/>
      <c r="BU1158" s="183"/>
      <c r="BV1158" s="184"/>
      <c r="BW1158" s="1"/>
      <c r="BX1158" s="1"/>
      <c r="BY1158" s="1"/>
      <c r="BZ1158" s="2"/>
    </row>
    <row r="1159" spans="1:79" s="6" customFormat="1" ht="53.25" customHeight="1">
      <c r="A1159" s="85">
        <v>0</v>
      </c>
      <c r="B1159" s="86"/>
      <c r="C1159" s="178" t="s">
        <v>499</v>
      </c>
      <c r="D1159" s="178"/>
      <c r="E1159" s="178"/>
      <c r="F1159" s="178"/>
      <c r="G1159" s="178"/>
      <c r="H1159" s="178"/>
      <c r="I1159" s="178"/>
      <c r="J1159" s="179" t="s">
        <v>98</v>
      </c>
      <c r="K1159" s="179"/>
      <c r="L1159" s="179"/>
      <c r="M1159" s="179"/>
      <c r="N1159" s="179"/>
      <c r="O1159" s="128"/>
      <c r="P1159" s="221"/>
      <c r="Q1159" s="221"/>
      <c r="R1159" s="221"/>
      <c r="S1159" s="221"/>
      <c r="T1159" s="221"/>
      <c r="U1159" s="221"/>
      <c r="V1159" s="221"/>
      <c r="W1159" s="221"/>
      <c r="X1159" s="221"/>
      <c r="Y1159" s="221"/>
      <c r="Z1159" s="221"/>
      <c r="AA1159" s="221"/>
      <c r="AB1159" s="221"/>
      <c r="AC1159" s="221"/>
      <c r="AD1159" s="221"/>
      <c r="AE1159" s="221"/>
      <c r="AF1159" s="221"/>
      <c r="AG1159" s="221"/>
      <c r="AH1159" s="221"/>
      <c r="AI1159" s="221"/>
      <c r="AJ1159" s="221"/>
      <c r="AK1159" s="221"/>
      <c r="AL1159" s="221"/>
      <c r="AM1159" s="221"/>
      <c r="AN1159" s="221"/>
      <c r="AO1159" s="221"/>
      <c r="AP1159" s="221"/>
      <c r="AQ1159" s="221"/>
      <c r="AR1159" s="221"/>
      <c r="AS1159" s="221"/>
      <c r="AT1159" s="221"/>
      <c r="AU1159" s="221"/>
      <c r="AV1159" s="221"/>
      <c r="AW1159" s="221"/>
      <c r="AX1159" s="221"/>
      <c r="AY1159" s="221"/>
      <c r="AZ1159" s="221"/>
      <c r="BA1159" s="221"/>
      <c r="BB1159" s="221"/>
      <c r="BC1159" s="221"/>
      <c r="BD1159" s="221"/>
      <c r="BE1159" s="221"/>
      <c r="BF1159" s="221"/>
      <c r="BG1159" s="221"/>
      <c r="BH1159" s="221"/>
      <c r="BI1159" s="221"/>
      <c r="BJ1159" s="221"/>
      <c r="BK1159" s="221"/>
      <c r="BL1159" s="221"/>
      <c r="BM1159" s="221"/>
      <c r="BN1159" s="221"/>
      <c r="BO1159" s="221"/>
      <c r="BP1159" s="221"/>
      <c r="BQ1159" s="222"/>
      <c r="BR1159" s="151"/>
      <c r="BS1159" s="151"/>
      <c r="BT1159" s="151"/>
      <c r="BU1159" s="151"/>
      <c r="BV1159" s="151"/>
      <c r="BW1159" s="4"/>
      <c r="BX1159" s="4"/>
      <c r="BY1159" s="4"/>
      <c r="BZ1159" s="5"/>
      <c r="CA1159" s="6" t="s">
        <v>24</v>
      </c>
    </row>
    <row r="1160" spans="1:79" s="6" customFormat="1" ht="18.75" customHeight="1">
      <c r="A1160" s="85">
        <v>0</v>
      </c>
      <c r="B1160" s="86"/>
      <c r="C1160" s="178" t="s">
        <v>97</v>
      </c>
      <c r="D1160" s="178"/>
      <c r="E1160" s="178"/>
      <c r="F1160" s="178"/>
      <c r="G1160" s="178"/>
      <c r="H1160" s="178"/>
      <c r="I1160" s="178"/>
      <c r="J1160" s="179" t="s">
        <v>98</v>
      </c>
      <c r="K1160" s="179"/>
      <c r="L1160" s="179"/>
      <c r="M1160" s="179"/>
      <c r="N1160" s="179"/>
      <c r="O1160" s="128"/>
      <c r="P1160" s="221"/>
      <c r="Q1160" s="221"/>
      <c r="R1160" s="221"/>
      <c r="S1160" s="221"/>
      <c r="T1160" s="221"/>
      <c r="U1160" s="221"/>
      <c r="V1160" s="221"/>
      <c r="W1160" s="221"/>
      <c r="X1160" s="221"/>
      <c r="Y1160" s="221"/>
      <c r="Z1160" s="221"/>
      <c r="AA1160" s="221"/>
      <c r="AB1160" s="221"/>
      <c r="AC1160" s="221"/>
      <c r="AD1160" s="221"/>
      <c r="AE1160" s="221"/>
      <c r="AF1160" s="221"/>
      <c r="AG1160" s="221"/>
      <c r="AH1160" s="221"/>
      <c r="AI1160" s="221"/>
      <c r="AJ1160" s="221"/>
      <c r="AK1160" s="221"/>
      <c r="AL1160" s="221"/>
      <c r="AM1160" s="221"/>
      <c r="AN1160" s="221"/>
      <c r="AO1160" s="221"/>
      <c r="AP1160" s="221"/>
      <c r="AQ1160" s="221"/>
      <c r="AR1160" s="221"/>
      <c r="AS1160" s="221"/>
      <c r="AT1160" s="221"/>
      <c r="AU1160" s="221"/>
      <c r="AV1160" s="221"/>
      <c r="AW1160" s="221"/>
      <c r="AX1160" s="221"/>
      <c r="AY1160" s="221"/>
      <c r="AZ1160" s="221"/>
      <c r="BA1160" s="221"/>
      <c r="BB1160" s="221"/>
      <c r="BC1160" s="221"/>
      <c r="BD1160" s="221"/>
      <c r="BE1160" s="221"/>
      <c r="BF1160" s="221"/>
      <c r="BG1160" s="221"/>
      <c r="BH1160" s="221"/>
      <c r="BI1160" s="221"/>
      <c r="BJ1160" s="221"/>
      <c r="BK1160" s="221"/>
      <c r="BL1160" s="221"/>
      <c r="BM1160" s="221"/>
      <c r="BN1160" s="221"/>
      <c r="BO1160" s="221"/>
      <c r="BP1160" s="221"/>
      <c r="BQ1160" s="222"/>
      <c r="BR1160" s="151"/>
      <c r="BS1160" s="151"/>
      <c r="BT1160" s="151"/>
      <c r="BU1160" s="151"/>
      <c r="BV1160" s="151"/>
      <c r="BW1160" s="4"/>
      <c r="BX1160" s="4"/>
      <c r="BY1160" s="4"/>
      <c r="BZ1160" s="5"/>
      <c r="CA1160" s="6" t="s">
        <v>24</v>
      </c>
    </row>
    <row r="1161" spans="1:79" s="6" customFormat="1" ht="60.95" customHeight="1">
      <c r="A1161" s="185" t="s">
        <v>631</v>
      </c>
      <c r="B1161" s="125"/>
      <c r="C1161" s="186" t="s">
        <v>143</v>
      </c>
      <c r="D1161" s="186"/>
      <c r="E1161" s="186"/>
      <c r="F1161" s="186"/>
      <c r="G1161" s="186"/>
      <c r="H1161" s="186"/>
      <c r="I1161" s="186"/>
      <c r="J1161" s="187" t="s">
        <v>100</v>
      </c>
      <c r="K1161" s="187"/>
      <c r="L1161" s="187"/>
      <c r="M1161" s="187"/>
      <c r="N1161" s="187"/>
      <c r="O1161" s="229" t="s">
        <v>632</v>
      </c>
      <c r="P1161" s="230"/>
      <c r="Q1161" s="230"/>
      <c r="R1161" s="230"/>
      <c r="S1161" s="230"/>
      <c r="T1161" s="230"/>
      <c r="U1161" s="230"/>
      <c r="V1161" s="230"/>
      <c r="W1161" s="230"/>
      <c r="X1161" s="230"/>
      <c r="Y1161" s="230"/>
      <c r="Z1161" s="230"/>
      <c r="AA1161" s="230"/>
      <c r="AB1161" s="230"/>
      <c r="AC1161" s="230"/>
      <c r="AD1161" s="230"/>
      <c r="AE1161" s="230"/>
      <c r="AF1161" s="230"/>
      <c r="AG1161" s="230"/>
      <c r="AH1161" s="230"/>
      <c r="AI1161" s="230"/>
      <c r="AJ1161" s="230"/>
      <c r="AK1161" s="230"/>
      <c r="AL1161" s="230"/>
      <c r="AM1161" s="230"/>
      <c r="AN1161" s="230"/>
      <c r="AO1161" s="230"/>
      <c r="AP1161" s="230"/>
      <c r="AQ1161" s="230"/>
      <c r="AR1161" s="230"/>
      <c r="AS1161" s="230"/>
      <c r="AT1161" s="230"/>
      <c r="AU1161" s="230"/>
      <c r="AV1161" s="230"/>
      <c r="AW1161" s="230"/>
      <c r="AX1161" s="230"/>
      <c r="AY1161" s="230"/>
      <c r="AZ1161" s="230"/>
      <c r="BA1161" s="230"/>
      <c r="BB1161" s="230"/>
      <c r="BC1161" s="230"/>
      <c r="BD1161" s="230"/>
      <c r="BE1161" s="230"/>
      <c r="BF1161" s="230"/>
      <c r="BG1161" s="230"/>
      <c r="BH1161" s="230"/>
      <c r="BI1161" s="230"/>
      <c r="BJ1161" s="230"/>
      <c r="BK1161" s="230"/>
      <c r="BL1161" s="230"/>
      <c r="BM1161" s="230"/>
      <c r="BN1161" s="230"/>
      <c r="BO1161" s="230"/>
      <c r="BP1161" s="230"/>
      <c r="BQ1161" s="231"/>
      <c r="BR1161" s="182">
        <v>-11218.400000000023</v>
      </c>
      <c r="BS1161" s="183"/>
      <c r="BT1161" s="183"/>
      <c r="BU1161" s="183"/>
      <c r="BV1161" s="184"/>
      <c r="BW1161" s="4"/>
      <c r="BX1161" s="4"/>
      <c r="BY1161" s="4"/>
      <c r="BZ1161" s="5"/>
    </row>
    <row r="1162" spans="1:79" ht="18.75" customHeight="1">
      <c r="A1162" s="85">
        <v>0</v>
      </c>
      <c r="B1162" s="86"/>
      <c r="C1162" s="178" t="s">
        <v>198</v>
      </c>
      <c r="D1162" s="178"/>
      <c r="E1162" s="178"/>
      <c r="F1162" s="178"/>
      <c r="G1162" s="178"/>
      <c r="H1162" s="178"/>
      <c r="I1162" s="178"/>
      <c r="J1162" s="179" t="s">
        <v>98</v>
      </c>
      <c r="K1162" s="179"/>
      <c r="L1162" s="179"/>
      <c r="M1162" s="179"/>
      <c r="N1162" s="179"/>
      <c r="O1162" s="128"/>
      <c r="P1162" s="221"/>
      <c r="Q1162" s="221"/>
      <c r="R1162" s="221"/>
      <c r="S1162" s="221"/>
      <c r="T1162" s="221"/>
      <c r="U1162" s="221"/>
      <c r="V1162" s="221"/>
      <c r="W1162" s="221"/>
      <c r="X1162" s="221"/>
      <c r="Y1162" s="221"/>
      <c r="Z1162" s="221"/>
      <c r="AA1162" s="221"/>
      <c r="AB1162" s="221"/>
      <c r="AC1162" s="221"/>
      <c r="AD1162" s="221"/>
      <c r="AE1162" s="221"/>
      <c r="AF1162" s="221"/>
      <c r="AG1162" s="221"/>
      <c r="AH1162" s="221"/>
      <c r="AI1162" s="221"/>
      <c r="AJ1162" s="221"/>
      <c r="AK1162" s="221"/>
      <c r="AL1162" s="221"/>
      <c r="AM1162" s="221"/>
      <c r="AN1162" s="221"/>
      <c r="AO1162" s="221"/>
      <c r="AP1162" s="221"/>
      <c r="AQ1162" s="221"/>
      <c r="AR1162" s="221"/>
      <c r="AS1162" s="221"/>
      <c r="AT1162" s="221"/>
      <c r="AU1162" s="221"/>
      <c r="AV1162" s="221"/>
      <c r="AW1162" s="221"/>
      <c r="AX1162" s="221"/>
      <c r="AY1162" s="221"/>
      <c r="AZ1162" s="221"/>
      <c r="BA1162" s="221"/>
      <c r="BB1162" s="221"/>
      <c r="BC1162" s="221"/>
      <c r="BD1162" s="221"/>
      <c r="BE1162" s="221"/>
      <c r="BF1162" s="221"/>
      <c r="BG1162" s="221"/>
      <c r="BH1162" s="221"/>
      <c r="BI1162" s="221"/>
      <c r="BJ1162" s="221"/>
      <c r="BK1162" s="221"/>
      <c r="BL1162" s="221"/>
      <c r="BM1162" s="221"/>
      <c r="BN1162" s="221"/>
      <c r="BO1162" s="221"/>
      <c r="BP1162" s="221"/>
      <c r="BQ1162" s="222"/>
      <c r="BR1162" s="151"/>
      <c r="BS1162" s="151"/>
      <c r="BT1162" s="151"/>
      <c r="BU1162" s="151"/>
      <c r="BV1162" s="151"/>
      <c r="BW1162" s="1"/>
      <c r="BX1162" s="1"/>
      <c r="BY1162" s="1"/>
      <c r="BZ1162" s="2"/>
    </row>
    <row r="1163" spans="1:79" ht="38.25" customHeight="1">
      <c r="A1163" s="185" t="s">
        <v>631</v>
      </c>
      <c r="B1163" s="125"/>
      <c r="C1163" s="186" t="s">
        <v>253</v>
      </c>
      <c r="D1163" s="186"/>
      <c r="E1163" s="186"/>
      <c r="F1163" s="186"/>
      <c r="G1163" s="186"/>
      <c r="H1163" s="186"/>
      <c r="I1163" s="186"/>
      <c r="J1163" s="187" t="s">
        <v>205</v>
      </c>
      <c r="K1163" s="187"/>
      <c r="L1163" s="187"/>
      <c r="M1163" s="187"/>
      <c r="N1163" s="187"/>
      <c r="O1163" s="229" t="s">
        <v>632</v>
      </c>
      <c r="P1163" s="230"/>
      <c r="Q1163" s="230"/>
      <c r="R1163" s="230"/>
      <c r="S1163" s="230"/>
      <c r="T1163" s="230"/>
      <c r="U1163" s="230"/>
      <c r="V1163" s="230"/>
      <c r="W1163" s="230"/>
      <c r="X1163" s="230"/>
      <c r="Y1163" s="230"/>
      <c r="Z1163" s="230"/>
      <c r="AA1163" s="230"/>
      <c r="AB1163" s="230"/>
      <c r="AC1163" s="230"/>
      <c r="AD1163" s="230"/>
      <c r="AE1163" s="230"/>
      <c r="AF1163" s="230"/>
      <c r="AG1163" s="230"/>
      <c r="AH1163" s="230"/>
      <c r="AI1163" s="230"/>
      <c r="AJ1163" s="230"/>
      <c r="AK1163" s="230"/>
      <c r="AL1163" s="230"/>
      <c r="AM1163" s="230"/>
      <c r="AN1163" s="230"/>
      <c r="AO1163" s="230"/>
      <c r="AP1163" s="230"/>
      <c r="AQ1163" s="230"/>
      <c r="AR1163" s="230"/>
      <c r="AS1163" s="230"/>
      <c r="AT1163" s="230"/>
      <c r="AU1163" s="230"/>
      <c r="AV1163" s="230"/>
      <c r="AW1163" s="230"/>
      <c r="AX1163" s="230"/>
      <c r="AY1163" s="230"/>
      <c r="AZ1163" s="230"/>
      <c r="BA1163" s="230"/>
      <c r="BB1163" s="230"/>
      <c r="BC1163" s="230"/>
      <c r="BD1163" s="230"/>
      <c r="BE1163" s="230"/>
      <c r="BF1163" s="230"/>
      <c r="BG1163" s="230"/>
      <c r="BH1163" s="230"/>
      <c r="BI1163" s="230"/>
      <c r="BJ1163" s="230"/>
      <c r="BK1163" s="230"/>
      <c r="BL1163" s="230"/>
      <c r="BM1163" s="230"/>
      <c r="BN1163" s="230"/>
      <c r="BO1163" s="230"/>
      <c r="BP1163" s="230"/>
      <c r="BQ1163" s="231"/>
      <c r="BR1163" s="182">
        <v>4.5</v>
      </c>
      <c r="BS1163" s="183"/>
      <c r="BT1163" s="183"/>
      <c r="BU1163" s="183"/>
      <c r="BV1163" s="184"/>
      <c r="BW1163" s="1"/>
      <c r="BX1163" s="1"/>
      <c r="BY1163" s="1"/>
      <c r="BZ1163" s="2"/>
    </row>
    <row r="1164" spans="1:79" ht="18.75" customHeight="1">
      <c r="A1164" s="85">
        <v>0</v>
      </c>
      <c r="B1164" s="86"/>
      <c r="C1164" s="178" t="s">
        <v>281</v>
      </c>
      <c r="D1164" s="178"/>
      <c r="E1164" s="178"/>
      <c r="F1164" s="178"/>
      <c r="G1164" s="178"/>
      <c r="H1164" s="178"/>
      <c r="I1164" s="178"/>
      <c r="J1164" s="179" t="s">
        <v>98</v>
      </c>
      <c r="K1164" s="179"/>
      <c r="L1164" s="179"/>
      <c r="M1164" s="179"/>
      <c r="N1164" s="179"/>
      <c r="O1164" s="128"/>
      <c r="P1164" s="221"/>
      <c r="Q1164" s="221"/>
      <c r="R1164" s="221"/>
      <c r="S1164" s="221"/>
      <c r="T1164" s="221"/>
      <c r="U1164" s="221"/>
      <c r="V1164" s="221"/>
      <c r="W1164" s="221"/>
      <c r="X1164" s="221"/>
      <c r="Y1164" s="221"/>
      <c r="Z1164" s="221"/>
      <c r="AA1164" s="221"/>
      <c r="AB1164" s="221"/>
      <c r="AC1164" s="221"/>
      <c r="AD1164" s="221"/>
      <c r="AE1164" s="221"/>
      <c r="AF1164" s="221"/>
      <c r="AG1164" s="221"/>
      <c r="AH1164" s="221"/>
      <c r="AI1164" s="221"/>
      <c r="AJ1164" s="221"/>
      <c r="AK1164" s="221"/>
      <c r="AL1164" s="221"/>
      <c r="AM1164" s="221"/>
      <c r="AN1164" s="221"/>
      <c r="AO1164" s="221"/>
      <c r="AP1164" s="221"/>
      <c r="AQ1164" s="221"/>
      <c r="AR1164" s="221"/>
      <c r="AS1164" s="221"/>
      <c r="AT1164" s="221"/>
      <c r="AU1164" s="221"/>
      <c r="AV1164" s="221"/>
      <c r="AW1164" s="221"/>
      <c r="AX1164" s="221"/>
      <c r="AY1164" s="221"/>
      <c r="AZ1164" s="221"/>
      <c r="BA1164" s="221"/>
      <c r="BB1164" s="221"/>
      <c r="BC1164" s="221"/>
      <c r="BD1164" s="221"/>
      <c r="BE1164" s="221"/>
      <c r="BF1164" s="221"/>
      <c r="BG1164" s="221"/>
      <c r="BH1164" s="221"/>
      <c r="BI1164" s="221"/>
      <c r="BJ1164" s="221"/>
      <c r="BK1164" s="221"/>
      <c r="BL1164" s="221"/>
      <c r="BM1164" s="221"/>
      <c r="BN1164" s="221"/>
      <c r="BO1164" s="221"/>
      <c r="BP1164" s="221"/>
      <c r="BQ1164" s="222"/>
      <c r="BR1164" s="151"/>
      <c r="BS1164" s="151"/>
      <c r="BT1164" s="151"/>
      <c r="BU1164" s="151"/>
      <c r="BV1164" s="151"/>
      <c r="BW1164" s="1"/>
      <c r="BX1164" s="1"/>
      <c r="BY1164" s="1"/>
      <c r="BZ1164" s="2"/>
    </row>
    <row r="1165" spans="1:79" ht="61.5" customHeight="1">
      <c r="A1165" s="185" t="s">
        <v>631</v>
      </c>
      <c r="B1165" s="125"/>
      <c r="C1165" s="186" t="s">
        <v>331</v>
      </c>
      <c r="D1165" s="186"/>
      <c r="E1165" s="186"/>
      <c r="F1165" s="186"/>
      <c r="G1165" s="186"/>
      <c r="H1165" s="186"/>
      <c r="I1165" s="186"/>
      <c r="J1165" s="187" t="s">
        <v>100</v>
      </c>
      <c r="K1165" s="187"/>
      <c r="L1165" s="187"/>
      <c r="M1165" s="187"/>
      <c r="N1165" s="187"/>
      <c r="O1165" s="229" t="s">
        <v>632</v>
      </c>
      <c r="P1165" s="230"/>
      <c r="Q1165" s="230"/>
      <c r="R1165" s="230"/>
      <c r="S1165" s="230"/>
      <c r="T1165" s="230"/>
      <c r="U1165" s="230"/>
      <c r="V1165" s="230"/>
      <c r="W1165" s="230"/>
      <c r="X1165" s="230"/>
      <c r="Y1165" s="230"/>
      <c r="Z1165" s="230"/>
      <c r="AA1165" s="230"/>
      <c r="AB1165" s="230"/>
      <c r="AC1165" s="230"/>
      <c r="AD1165" s="230"/>
      <c r="AE1165" s="230"/>
      <c r="AF1165" s="230"/>
      <c r="AG1165" s="230"/>
      <c r="AH1165" s="230"/>
      <c r="AI1165" s="230"/>
      <c r="AJ1165" s="230"/>
      <c r="AK1165" s="230"/>
      <c r="AL1165" s="230"/>
      <c r="AM1165" s="230"/>
      <c r="AN1165" s="230"/>
      <c r="AO1165" s="230"/>
      <c r="AP1165" s="230"/>
      <c r="AQ1165" s="230"/>
      <c r="AR1165" s="230"/>
      <c r="AS1165" s="230"/>
      <c r="AT1165" s="230"/>
      <c r="AU1165" s="230"/>
      <c r="AV1165" s="230"/>
      <c r="AW1165" s="230"/>
      <c r="AX1165" s="230"/>
      <c r="AY1165" s="230"/>
      <c r="AZ1165" s="230"/>
      <c r="BA1165" s="230"/>
      <c r="BB1165" s="230"/>
      <c r="BC1165" s="230"/>
      <c r="BD1165" s="230"/>
      <c r="BE1165" s="230"/>
      <c r="BF1165" s="230"/>
      <c r="BG1165" s="230"/>
      <c r="BH1165" s="230"/>
      <c r="BI1165" s="230"/>
      <c r="BJ1165" s="230"/>
      <c r="BK1165" s="230"/>
      <c r="BL1165" s="230"/>
      <c r="BM1165" s="230"/>
      <c r="BN1165" s="230"/>
      <c r="BO1165" s="230"/>
      <c r="BP1165" s="230"/>
      <c r="BQ1165" s="231"/>
      <c r="BR1165" s="182">
        <v>-38.429999999999836</v>
      </c>
      <c r="BS1165" s="183"/>
      <c r="BT1165" s="183"/>
      <c r="BU1165" s="183"/>
      <c r="BV1165" s="184"/>
      <c r="BW1165" s="1"/>
      <c r="BX1165" s="1"/>
      <c r="BY1165" s="1"/>
      <c r="BZ1165" s="2"/>
    </row>
    <row r="1166" spans="1:79" ht="18.75" customHeight="1">
      <c r="A1166" s="85">
        <v>0</v>
      </c>
      <c r="B1166" s="86"/>
      <c r="C1166" s="178" t="s">
        <v>360</v>
      </c>
      <c r="D1166" s="178"/>
      <c r="E1166" s="178"/>
      <c r="F1166" s="178"/>
      <c r="G1166" s="178"/>
      <c r="H1166" s="178"/>
      <c r="I1166" s="178"/>
      <c r="J1166" s="179" t="s">
        <v>98</v>
      </c>
      <c r="K1166" s="179"/>
      <c r="L1166" s="179"/>
      <c r="M1166" s="179"/>
      <c r="N1166" s="179"/>
      <c r="O1166" s="128"/>
      <c r="P1166" s="221"/>
      <c r="Q1166" s="221"/>
      <c r="R1166" s="221"/>
      <c r="S1166" s="221"/>
      <c r="T1166" s="221"/>
      <c r="U1166" s="221"/>
      <c r="V1166" s="221"/>
      <c r="W1166" s="221"/>
      <c r="X1166" s="221"/>
      <c r="Y1166" s="221"/>
      <c r="Z1166" s="221"/>
      <c r="AA1166" s="221"/>
      <c r="AB1166" s="221"/>
      <c r="AC1166" s="221"/>
      <c r="AD1166" s="221"/>
      <c r="AE1166" s="221"/>
      <c r="AF1166" s="221"/>
      <c r="AG1166" s="221"/>
      <c r="AH1166" s="221"/>
      <c r="AI1166" s="221"/>
      <c r="AJ1166" s="221"/>
      <c r="AK1166" s="221"/>
      <c r="AL1166" s="221"/>
      <c r="AM1166" s="221"/>
      <c r="AN1166" s="221"/>
      <c r="AO1166" s="221"/>
      <c r="AP1166" s="221"/>
      <c r="AQ1166" s="221"/>
      <c r="AR1166" s="221"/>
      <c r="AS1166" s="221"/>
      <c r="AT1166" s="221"/>
      <c r="AU1166" s="221"/>
      <c r="AV1166" s="221"/>
      <c r="AW1166" s="221"/>
      <c r="AX1166" s="221"/>
      <c r="AY1166" s="221"/>
      <c r="AZ1166" s="221"/>
      <c r="BA1166" s="221"/>
      <c r="BB1166" s="221"/>
      <c r="BC1166" s="221"/>
      <c r="BD1166" s="221"/>
      <c r="BE1166" s="221"/>
      <c r="BF1166" s="221"/>
      <c r="BG1166" s="221"/>
      <c r="BH1166" s="221"/>
      <c r="BI1166" s="221"/>
      <c r="BJ1166" s="221"/>
      <c r="BK1166" s="221"/>
      <c r="BL1166" s="221"/>
      <c r="BM1166" s="221"/>
      <c r="BN1166" s="221"/>
      <c r="BO1166" s="221"/>
      <c r="BP1166" s="221"/>
      <c r="BQ1166" s="222"/>
      <c r="BR1166" s="151"/>
      <c r="BS1166" s="151"/>
      <c r="BT1166" s="151"/>
      <c r="BU1166" s="151"/>
      <c r="BV1166" s="151"/>
      <c r="BW1166" s="1"/>
      <c r="BX1166" s="1"/>
      <c r="BY1166" s="1"/>
      <c r="BZ1166" s="2"/>
    </row>
    <row r="1167" spans="1:79" ht="75.75" customHeight="1">
      <c r="A1167" s="185" t="s">
        <v>631</v>
      </c>
      <c r="B1167" s="125"/>
      <c r="C1167" s="186" t="s">
        <v>447</v>
      </c>
      <c r="D1167" s="186"/>
      <c r="E1167" s="186"/>
      <c r="F1167" s="186"/>
      <c r="G1167" s="186"/>
      <c r="H1167" s="186"/>
      <c r="I1167" s="186"/>
      <c r="J1167" s="187" t="s">
        <v>362</v>
      </c>
      <c r="K1167" s="187"/>
      <c r="L1167" s="187"/>
      <c r="M1167" s="187"/>
      <c r="N1167" s="187"/>
      <c r="O1167" s="229" t="s">
        <v>632</v>
      </c>
      <c r="P1167" s="230"/>
      <c r="Q1167" s="230"/>
      <c r="R1167" s="230"/>
      <c r="S1167" s="230"/>
      <c r="T1167" s="230"/>
      <c r="U1167" s="230"/>
      <c r="V1167" s="230"/>
      <c r="W1167" s="230"/>
      <c r="X1167" s="230"/>
      <c r="Y1167" s="230"/>
      <c r="Z1167" s="230"/>
      <c r="AA1167" s="230"/>
      <c r="AB1167" s="230"/>
      <c r="AC1167" s="230"/>
      <c r="AD1167" s="230"/>
      <c r="AE1167" s="230"/>
      <c r="AF1167" s="230"/>
      <c r="AG1167" s="230"/>
      <c r="AH1167" s="230"/>
      <c r="AI1167" s="230"/>
      <c r="AJ1167" s="230"/>
      <c r="AK1167" s="230"/>
      <c r="AL1167" s="230"/>
      <c r="AM1167" s="230"/>
      <c r="AN1167" s="230"/>
      <c r="AO1167" s="230"/>
      <c r="AP1167" s="230"/>
      <c r="AQ1167" s="230"/>
      <c r="AR1167" s="230"/>
      <c r="AS1167" s="230"/>
      <c r="AT1167" s="230"/>
      <c r="AU1167" s="230"/>
      <c r="AV1167" s="230"/>
      <c r="AW1167" s="230"/>
      <c r="AX1167" s="230"/>
      <c r="AY1167" s="230"/>
      <c r="AZ1167" s="230"/>
      <c r="BA1167" s="230"/>
      <c r="BB1167" s="230"/>
      <c r="BC1167" s="230"/>
      <c r="BD1167" s="230"/>
      <c r="BE1167" s="230"/>
      <c r="BF1167" s="230"/>
      <c r="BG1167" s="230"/>
      <c r="BH1167" s="230"/>
      <c r="BI1167" s="230"/>
      <c r="BJ1167" s="230"/>
      <c r="BK1167" s="230"/>
      <c r="BL1167" s="230"/>
      <c r="BM1167" s="230"/>
      <c r="BN1167" s="230"/>
      <c r="BO1167" s="230"/>
      <c r="BP1167" s="230"/>
      <c r="BQ1167" s="231"/>
      <c r="BR1167" s="182">
        <v>-1</v>
      </c>
      <c r="BS1167" s="183"/>
      <c r="BT1167" s="183"/>
      <c r="BU1167" s="183"/>
      <c r="BV1167" s="184"/>
      <c r="BW1167" s="1"/>
      <c r="BX1167" s="1"/>
      <c r="BY1167" s="1"/>
      <c r="BZ1167" s="2"/>
    </row>
    <row r="1168" spans="1:79" s="6" customFormat="1" ht="56.25" customHeight="1">
      <c r="A1168" s="85">
        <v>0</v>
      </c>
      <c r="B1168" s="86"/>
      <c r="C1168" s="204" t="s">
        <v>500</v>
      </c>
      <c r="D1168" s="205"/>
      <c r="E1168" s="205"/>
      <c r="F1168" s="205"/>
      <c r="G1168" s="205"/>
      <c r="H1168" s="205"/>
      <c r="I1168" s="206"/>
      <c r="J1168" s="207" t="s">
        <v>98</v>
      </c>
      <c r="K1168" s="208"/>
      <c r="L1168" s="208"/>
      <c r="M1168" s="208"/>
      <c r="N1168" s="209"/>
      <c r="O1168" s="128"/>
      <c r="P1168" s="221"/>
      <c r="Q1168" s="221"/>
      <c r="R1168" s="221"/>
      <c r="S1168" s="221"/>
      <c r="T1168" s="221"/>
      <c r="U1168" s="221"/>
      <c r="V1168" s="221"/>
      <c r="W1168" s="221"/>
      <c r="X1168" s="221"/>
      <c r="Y1168" s="221"/>
      <c r="Z1168" s="221"/>
      <c r="AA1168" s="221"/>
      <c r="AB1168" s="221"/>
      <c r="AC1168" s="221"/>
      <c r="AD1168" s="221"/>
      <c r="AE1168" s="221"/>
      <c r="AF1168" s="221"/>
      <c r="AG1168" s="221"/>
      <c r="AH1168" s="221"/>
      <c r="AI1168" s="221"/>
      <c r="AJ1168" s="221"/>
      <c r="AK1168" s="221"/>
      <c r="AL1168" s="221"/>
      <c r="AM1168" s="221"/>
      <c r="AN1168" s="221"/>
      <c r="AO1168" s="221"/>
      <c r="AP1168" s="221"/>
      <c r="AQ1168" s="221"/>
      <c r="AR1168" s="221"/>
      <c r="AS1168" s="221"/>
      <c r="AT1168" s="221"/>
      <c r="AU1168" s="221"/>
      <c r="AV1168" s="221"/>
      <c r="AW1168" s="221"/>
      <c r="AX1168" s="221"/>
      <c r="AY1168" s="221"/>
      <c r="AZ1168" s="221"/>
      <c r="BA1168" s="221"/>
      <c r="BB1168" s="221"/>
      <c r="BC1168" s="221"/>
      <c r="BD1168" s="221"/>
      <c r="BE1168" s="221"/>
      <c r="BF1168" s="221"/>
      <c r="BG1168" s="221"/>
      <c r="BH1168" s="221"/>
      <c r="BI1168" s="221"/>
      <c r="BJ1168" s="221"/>
      <c r="BK1168" s="221"/>
      <c r="BL1168" s="221"/>
      <c r="BM1168" s="221"/>
      <c r="BN1168" s="221"/>
      <c r="BO1168" s="221"/>
      <c r="BP1168" s="221"/>
      <c r="BQ1168" s="222"/>
      <c r="BR1168" s="201"/>
      <c r="BS1168" s="202"/>
      <c r="BT1168" s="202"/>
      <c r="BU1168" s="202"/>
      <c r="BV1168" s="203"/>
      <c r="BW1168" s="4"/>
      <c r="BX1168" s="4"/>
      <c r="BY1168" s="4"/>
      <c r="BZ1168" s="5"/>
      <c r="CA1168" s="6" t="s">
        <v>24</v>
      </c>
    </row>
    <row r="1169" spans="1:79" s="6" customFormat="1" ht="18.75" customHeight="1">
      <c r="A1169" s="85">
        <v>0</v>
      </c>
      <c r="B1169" s="86"/>
      <c r="C1169" s="204" t="s">
        <v>97</v>
      </c>
      <c r="D1169" s="205"/>
      <c r="E1169" s="205"/>
      <c r="F1169" s="205"/>
      <c r="G1169" s="205"/>
      <c r="H1169" s="205"/>
      <c r="I1169" s="206"/>
      <c r="J1169" s="207" t="s">
        <v>98</v>
      </c>
      <c r="K1169" s="208"/>
      <c r="L1169" s="208"/>
      <c r="M1169" s="208"/>
      <c r="N1169" s="209"/>
      <c r="O1169" s="128"/>
      <c r="P1169" s="221"/>
      <c r="Q1169" s="221"/>
      <c r="R1169" s="221"/>
      <c r="S1169" s="221"/>
      <c r="T1169" s="221"/>
      <c r="U1169" s="221"/>
      <c r="V1169" s="221"/>
      <c r="W1169" s="221"/>
      <c r="X1169" s="221"/>
      <c r="Y1169" s="221"/>
      <c r="Z1169" s="221"/>
      <c r="AA1169" s="221"/>
      <c r="AB1169" s="221"/>
      <c r="AC1169" s="221"/>
      <c r="AD1169" s="221"/>
      <c r="AE1169" s="221"/>
      <c r="AF1169" s="221"/>
      <c r="AG1169" s="221"/>
      <c r="AH1169" s="221"/>
      <c r="AI1169" s="221"/>
      <c r="AJ1169" s="221"/>
      <c r="AK1169" s="221"/>
      <c r="AL1169" s="221"/>
      <c r="AM1169" s="221"/>
      <c r="AN1169" s="221"/>
      <c r="AO1169" s="221"/>
      <c r="AP1169" s="221"/>
      <c r="AQ1169" s="221"/>
      <c r="AR1169" s="221"/>
      <c r="AS1169" s="221"/>
      <c r="AT1169" s="221"/>
      <c r="AU1169" s="221"/>
      <c r="AV1169" s="221"/>
      <c r="AW1169" s="221"/>
      <c r="AX1169" s="221"/>
      <c r="AY1169" s="221"/>
      <c r="AZ1169" s="221"/>
      <c r="BA1169" s="221"/>
      <c r="BB1169" s="221"/>
      <c r="BC1169" s="221"/>
      <c r="BD1169" s="221"/>
      <c r="BE1169" s="221"/>
      <c r="BF1169" s="221"/>
      <c r="BG1169" s="221"/>
      <c r="BH1169" s="221"/>
      <c r="BI1169" s="221"/>
      <c r="BJ1169" s="221"/>
      <c r="BK1169" s="221"/>
      <c r="BL1169" s="221"/>
      <c r="BM1169" s="221"/>
      <c r="BN1169" s="221"/>
      <c r="BO1169" s="221"/>
      <c r="BP1169" s="221"/>
      <c r="BQ1169" s="222"/>
      <c r="BR1169" s="201"/>
      <c r="BS1169" s="202"/>
      <c r="BT1169" s="202"/>
      <c r="BU1169" s="202"/>
      <c r="BV1169" s="203"/>
      <c r="BW1169" s="4"/>
      <c r="BX1169" s="4"/>
      <c r="BY1169" s="4"/>
      <c r="BZ1169" s="5"/>
      <c r="CA1169" s="6" t="s">
        <v>24</v>
      </c>
    </row>
    <row r="1170" spans="1:79" ht="66.599999999999994" customHeight="1">
      <c r="A1170" s="185" t="s">
        <v>634</v>
      </c>
      <c r="B1170" s="125"/>
      <c r="C1170" s="186" t="s">
        <v>144</v>
      </c>
      <c r="D1170" s="186"/>
      <c r="E1170" s="186"/>
      <c r="F1170" s="186"/>
      <c r="G1170" s="186"/>
      <c r="H1170" s="186"/>
      <c r="I1170" s="186"/>
      <c r="J1170" s="187" t="s">
        <v>100</v>
      </c>
      <c r="K1170" s="187"/>
      <c r="L1170" s="187"/>
      <c r="M1170" s="187"/>
      <c r="N1170" s="187"/>
      <c r="O1170" s="229" t="s">
        <v>633</v>
      </c>
      <c r="P1170" s="230"/>
      <c r="Q1170" s="230"/>
      <c r="R1170" s="230"/>
      <c r="S1170" s="230"/>
      <c r="T1170" s="230"/>
      <c r="U1170" s="230"/>
      <c r="V1170" s="230"/>
      <c r="W1170" s="230"/>
      <c r="X1170" s="230"/>
      <c r="Y1170" s="230"/>
      <c r="Z1170" s="230"/>
      <c r="AA1170" s="230"/>
      <c r="AB1170" s="230"/>
      <c r="AC1170" s="230"/>
      <c r="AD1170" s="230"/>
      <c r="AE1170" s="230"/>
      <c r="AF1170" s="230"/>
      <c r="AG1170" s="230"/>
      <c r="AH1170" s="230"/>
      <c r="AI1170" s="230"/>
      <c r="AJ1170" s="230"/>
      <c r="AK1170" s="230"/>
      <c r="AL1170" s="230"/>
      <c r="AM1170" s="230"/>
      <c r="AN1170" s="230"/>
      <c r="AO1170" s="230"/>
      <c r="AP1170" s="230"/>
      <c r="AQ1170" s="230"/>
      <c r="AR1170" s="230"/>
      <c r="AS1170" s="230"/>
      <c r="AT1170" s="230"/>
      <c r="AU1170" s="230"/>
      <c r="AV1170" s="230"/>
      <c r="AW1170" s="230"/>
      <c r="AX1170" s="230"/>
      <c r="AY1170" s="230"/>
      <c r="AZ1170" s="230"/>
      <c r="BA1170" s="230"/>
      <c r="BB1170" s="230"/>
      <c r="BC1170" s="230"/>
      <c r="BD1170" s="230"/>
      <c r="BE1170" s="230"/>
      <c r="BF1170" s="230"/>
      <c r="BG1170" s="230"/>
      <c r="BH1170" s="230"/>
      <c r="BI1170" s="230"/>
      <c r="BJ1170" s="230"/>
      <c r="BK1170" s="230"/>
      <c r="BL1170" s="230"/>
      <c r="BM1170" s="230"/>
      <c r="BN1170" s="230"/>
      <c r="BO1170" s="230"/>
      <c r="BP1170" s="230"/>
      <c r="BQ1170" s="231"/>
      <c r="BR1170" s="182">
        <v>-17499</v>
      </c>
      <c r="BS1170" s="183"/>
      <c r="BT1170" s="183"/>
      <c r="BU1170" s="183"/>
      <c r="BV1170" s="184"/>
      <c r="BW1170" s="1"/>
      <c r="BX1170" s="1"/>
      <c r="BY1170" s="1"/>
      <c r="BZ1170" s="2"/>
    </row>
    <row r="1171" spans="1:79" ht="18.75" customHeight="1">
      <c r="A1171" s="85">
        <v>0</v>
      </c>
      <c r="B1171" s="86"/>
      <c r="C1171" s="178" t="s">
        <v>198</v>
      </c>
      <c r="D1171" s="178"/>
      <c r="E1171" s="178"/>
      <c r="F1171" s="178"/>
      <c r="G1171" s="178"/>
      <c r="H1171" s="178"/>
      <c r="I1171" s="178"/>
      <c r="J1171" s="179" t="s">
        <v>98</v>
      </c>
      <c r="K1171" s="179"/>
      <c r="L1171" s="179"/>
      <c r="M1171" s="179"/>
      <c r="N1171" s="179"/>
      <c r="O1171" s="128"/>
      <c r="P1171" s="221"/>
      <c r="Q1171" s="221"/>
      <c r="R1171" s="221"/>
      <c r="S1171" s="221"/>
      <c r="T1171" s="221"/>
      <c r="U1171" s="221"/>
      <c r="V1171" s="221"/>
      <c r="W1171" s="221"/>
      <c r="X1171" s="221"/>
      <c r="Y1171" s="221"/>
      <c r="Z1171" s="221"/>
      <c r="AA1171" s="221"/>
      <c r="AB1171" s="221"/>
      <c r="AC1171" s="221"/>
      <c r="AD1171" s="221"/>
      <c r="AE1171" s="221"/>
      <c r="AF1171" s="221"/>
      <c r="AG1171" s="221"/>
      <c r="AH1171" s="221"/>
      <c r="AI1171" s="221"/>
      <c r="AJ1171" s="221"/>
      <c r="AK1171" s="221"/>
      <c r="AL1171" s="221"/>
      <c r="AM1171" s="221"/>
      <c r="AN1171" s="221"/>
      <c r="AO1171" s="221"/>
      <c r="AP1171" s="221"/>
      <c r="AQ1171" s="221"/>
      <c r="AR1171" s="221"/>
      <c r="AS1171" s="221"/>
      <c r="AT1171" s="221"/>
      <c r="AU1171" s="221"/>
      <c r="AV1171" s="221"/>
      <c r="AW1171" s="221"/>
      <c r="AX1171" s="221"/>
      <c r="AY1171" s="221"/>
      <c r="AZ1171" s="221"/>
      <c r="BA1171" s="221"/>
      <c r="BB1171" s="221"/>
      <c r="BC1171" s="221"/>
      <c r="BD1171" s="221"/>
      <c r="BE1171" s="221"/>
      <c r="BF1171" s="221"/>
      <c r="BG1171" s="221"/>
      <c r="BH1171" s="221"/>
      <c r="BI1171" s="221"/>
      <c r="BJ1171" s="221"/>
      <c r="BK1171" s="221"/>
      <c r="BL1171" s="221"/>
      <c r="BM1171" s="221"/>
      <c r="BN1171" s="221"/>
      <c r="BO1171" s="221"/>
      <c r="BP1171" s="221"/>
      <c r="BQ1171" s="222"/>
      <c r="BR1171" s="151"/>
      <c r="BS1171" s="151"/>
      <c r="BT1171" s="151"/>
      <c r="BU1171" s="151"/>
      <c r="BV1171" s="151"/>
      <c r="BW1171" s="1"/>
      <c r="BX1171" s="1"/>
      <c r="BY1171" s="1"/>
      <c r="BZ1171" s="2"/>
    </row>
    <row r="1172" spans="1:79" ht="38.25" customHeight="1">
      <c r="A1172" s="185" t="s">
        <v>634</v>
      </c>
      <c r="B1172" s="125"/>
      <c r="C1172" s="186" t="s">
        <v>254</v>
      </c>
      <c r="D1172" s="186"/>
      <c r="E1172" s="186"/>
      <c r="F1172" s="186"/>
      <c r="G1172" s="186"/>
      <c r="H1172" s="186"/>
      <c r="I1172" s="186"/>
      <c r="J1172" s="187" t="s">
        <v>103</v>
      </c>
      <c r="K1172" s="187"/>
      <c r="L1172" s="187"/>
      <c r="M1172" s="187"/>
      <c r="N1172" s="187"/>
      <c r="O1172" s="229" t="s">
        <v>633</v>
      </c>
      <c r="P1172" s="230"/>
      <c r="Q1172" s="230"/>
      <c r="R1172" s="230"/>
      <c r="S1172" s="230"/>
      <c r="T1172" s="230"/>
      <c r="U1172" s="230"/>
      <c r="V1172" s="230"/>
      <c r="W1172" s="230"/>
      <c r="X1172" s="230"/>
      <c r="Y1172" s="230"/>
      <c r="Z1172" s="230"/>
      <c r="AA1172" s="230"/>
      <c r="AB1172" s="230"/>
      <c r="AC1172" s="230"/>
      <c r="AD1172" s="230"/>
      <c r="AE1172" s="230"/>
      <c r="AF1172" s="230"/>
      <c r="AG1172" s="230"/>
      <c r="AH1172" s="230"/>
      <c r="AI1172" s="230"/>
      <c r="AJ1172" s="230"/>
      <c r="AK1172" s="230"/>
      <c r="AL1172" s="230"/>
      <c r="AM1172" s="230"/>
      <c r="AN1172" s="230"/>
      <c r="AO1172" s="230"/>
      <c r="AP1172" s="230"/>
      <c r="AQ1172" s="230"/>
      <c r="AR1172" s="230"/>
      <c r="AS1172" s="230"/>
      <c r="AT1172" s="230"/>
      <c r="AU1172" s="230"/>
      <c r="AV1172" s="230"/>
      <c r="AW1172" s="230"/>
      <c r="AX1172" s="230"/>
      <c r="AY1172" s="230"/>
      <c r="AZ1172" s="230"/>
      <c r="BA1172" s="230"/>
      <c r="BB1172" s="230"/>
      <c r="BC1172" s="230"/>
      <c r="BD1172" s="230"/>
      <c r="BE1172" s="230"/>
      <c r="BF1172" s="230"/>
      <c r="BG1172" s="230"/>
      <c r="BH1172" s="230"/>
      <c r="BI1172" s="230"/>
      <c r="BJ1172" s="230"/>
      <c r="BK1172" s="230"/>
      <c r="BL1172" s="230"/>
      <c r="BM1172" s="230"/>
      <c r="BN1172" s="230"/>
      <c r="BO1172" s="230"/>
      <c r="BP1172" s="230"/>
      <c r="BQ1172" s="231"/>
      <c r="BR1172" s="182">
        <v>-1</v>
      </c>
      <c r="BS1172" s="183"/>
      <c r="BT1172" s="183"/>
      <c r="BU1172" s="183"/>
      <c r="BV1172" s="184"/>
      <c r="BW1172" s="1"/>
      <c r="BX1172" s="1"/>
      <c r="BY1172" s="1"/>
      <c r="BZ1172" s="2"/>
    </row>
    <row r="1173" spans="1:79" ht="18.75" customHeight="1">
      <c r="A1173" s="85">
        <v>0</v>
      </c>
      <c r="B1173" s="86"/>
      <c r="C1173" s="178" t="s">
        <v>281</v>
      </c>
      <c r="D1173" s="178"/>
      <c r="E1173" s="178"/>
      <c r="F1173" s="178"/>
      <c r="G1173" s="178"/>
      <c r="H1173" s="178"/>
      <c r="I1173" s="178"/>
      <c r="J1173" s="179" t="s">
        <v>98</v>
      </c>
      <c r="K1173" s="179"/>
      <c r="L1173" s="179"/>
      <c r="M1173" s="179"/>
      <c r="N1173" s="179"/>
      <c r="O1173" s="128"/>
      <c r="P1173" s="221"/>
      <c r="Q1173" s="221"/>
      <c r="R1173" s="221"/>
      <c r="S1173" s="221"/>
      <c r="T1173" s="221"/>
      <c r="U1173" s="221"/>
      <c r="V1173" s="221"/>
      <c r="W1173" s="221"/>
      <c r="X1173" s="221"/>
      <c r="Y1173" s="221"/>
      <c r="Z1173" s="221"/>
      <c r="AA1173" s="221"/>
      <c r="AB1173" s="221"/>
      <c r="AC1173" s="221"/>
      <c r="AD1173" s="221"/>
      <c r="AE1173" s="221"/>
      <c r="AF1173" s="221"/>
      <c r="AG1173" s="221"/>
      <c r="AH1173" s="221"/>
      <c r="AI1173" s="221"/>
      <c r="AJ1173" s="221"/>
      <c r="AK1173" s="221"/>
      <c r="AL1173" s="221"/>
      <c r="AM1173" s="221"/>
      <c r="AN1173" s="221"/>
      <c r="AO1173" s="221"/>
      <c r="AP1173" s="221"/>
      <c r="AQ1173" s="221"/>
      <c r="AR1173" s="221"/>
      <c r="AS1173" s="221"/>
      <c r="AT1173" s="221"/>
      <c r="AU1173" s="221"/>
      <c r="AV1173" s="221"/>
      <c r="AW1173" s="221"/>
      <c r="AX1173" s="221"/>
      <c r="AY1173" s="221"/>
      <c r="AZ1173" s="221"/>
      <c r="BA1173" s="221"/>
      <c r="BB1173" s="221"/>
      <c r="BC1173" s="221"/>
      <c r="BD1173" s="221"/>
      <c r="BE1173" s="221"/>
      <c r="BF1173" s="221"/>
      <c r="BG1173" s="221"/>
      <c r="BH1173" s="221"/>
      <c r="BI1173" s="221"/>
      <c r="BJ1173" s="221"/>
      <c r="BK1173" s="221"/>
      <c r="BL1173" s="221"/>
      <c r="BM1173" s="221"/>
      <c r="BN1173" s="221"/>
      <c r="BO1173" s="221"/>
      <c r="BP1173" s="221"/>
      <c r="BQ1173" s="222"/>
      <c r="BR1173" s="151"/>
      <c r="BS1173" s="151"/>
      <c r="BT1173" s="151"/>
      <c r="BU1173" s="151"/>
      <c r="BV1173" s="151"/>
      <c r="BW1173" s="1"/>
      <c r="BX1173" s="1"/>
      <c r="BY1173" s="1"/>
      <c r="BZ1173" s="2"/>
    </row>
    <row r="1174" spans="1:79" ht="63.6" customHeight="1">
      <c r="A1174" s="185" t="s">
        <v>634</v>
      </c>
      <c r="B1174" s="125"/>
      <c r="C1174" s="186" t="s">
        <v>332</v>
      </c>
      <c r="D1174" s="186"/>
      <c r="E1174" s="186"/>
      <c r="F1174" s="186"/>
      <c r="G1174" s="186"/>
      <c r="H1174" s="186"/>
      <c r="I1174" s="186"/>
      <c r="J1174" s="187" t="s">
        <v>100</v>
      </c>
      <c r="K1174" s="187"/>
      <c r="L1174" s="187"/>
      <c r="M1174" s="187"/>
      <c r="N1174" s="187"/>
      <c r="O1174" s="229" t="s">
        <v>633</v>
      </c>
      <c r="P1174" s="230"/>
      <c r="Q1174" s="230"/>
      <c r="R1174" s="230"/>
      <c r="S1174" s="230"/>
      <c r="T1174" s="230"/>
      <c r="U1174" s="230"/>
      <c r="V1174" s="230"/>
      <c r="W1174" s="230"/>
      <c r="X1174" s="230"/>
      <c r="Y1174" s="230"/>
      <c r="Z1174" s="230"/>
      <c r="AA1174" s="230"/>
      <c r="AB1174" s="230"/>
      <c r="AC1174" s="230"/>
      <c r="AD1174" s="230"/>
      <c r="AE1174" s="230"/>
      <c r="AF1174" s="230"/>
      <c r="AG1174" s="230"/>
      <c r="AH1174" s="230"/>
      <c r="AI1174" s="230"/>
      <c r="AJ1174" s="230"/>
      <c r="AK1174" s="230"/>
      <c r="AL1174" s="230"/>
      <c r="AM1174" s="230"/>
      <c r="AN1174" s="230"/>
      <c r="AO1174" s="230"/>
      <c r="AP1174" s="230"/>
      <c r="AQ1174" s="230"/>
      <c r="AR1174" s="230"/>
      <c r="AS1174" s="230"/>
      <c r="AT1174" s="230"/>
      <c r="AU1174" s="230"/>
      <c r="AV1174" s="230"/>
      <c r="AW1174" s="230"/>
      <c r="AX1174" s="230"/>
      <c r="AY1174" s="230"/>
      <c r="AZ1174" s="230"/>
      <c r="BA1174" s="230"/>
      <c r="BB1174" s="230"/>
      <c r="BC1174" s="230"/>
      <c r="BD1174" s="230"/>
      <c r="BE1174" s="230"/>
      <c r="BF1174" s="230"/>
      <c r="BG1174" s="230"/>
      <c r="BH1174" s="230"/>
      <c r="BI1174" s="230"/>
      <c r="BJ1174" s="230"/>
      <c r="BK1174" s="230"/>
      <c r="BL1174" s="230"/>
      <c r="BM1174" s="230"/>
      <c r="BN1174" s="230"/>
      <c r="BO1174" s="230"/>
      <c r="BP1174" s="230"/>
      <c r="BQ1174" s="231"/>
      <c r="BR1174" s="182">
        <v>-17499</v>
      </c>
      <c r="BS1174" s="183"/>
      <c r="BT1174" s="183"/>
      <c r="BU1174" s="183"/>
      <c r="BV1174" s="184"/>
      <c r="BW1174" s="1"/>
      <c r="BX1174" s="1"/>
      <c r="BY1174" s="1"/>
      <c r="BZ1174" s="2"/>
    </row>
    <row r="1175" spans="1:79" ht="18.75" customHeight="1">
      <c r="A1175" s="85">
        <v>0</v>
      </c>
      <c r="B1175" s="86"/>
      <c r="C1175" s="178" t="s">
        <v>360</v>
      </c>
      <c r="D1175" s="178"/>
      <c r="E1175" s="178"/>
      <c r="F1175" s="178"/>
      <c r="G1175" s="178"/>
      <c r="H1175" s="178"/>
      <c r="I1175" s="178"/>
      <c r="J1175" s="179" t="s">
        <v>98</v>
      </c>
      <c r="K1175" s="179"/>
      <c r="L1175" s="179"/>
      <c r="M1175" s="179"/>
      <c r="N1175" s="179"/>
      <c r="O1175" s="128"/>
      <c r="P1175" s="221"/>
      <c r="Q1175" s="221"/>
      <c r="R1175" s="221"/>
      <c r="S1175" s="221"/>
      <c r="T1175" s="221"/>
      <c r="U1175" s="221"/>
      <c r="V1175" s="221"/>
      <c r="W1175" s="221"/>
      <c r="X1175" s="221"/>
      <c r="Y1175" s="221"/>
      <c r="Z1175" s="221"/>
      <c r="AA1175" s="221"/>
      <c r="AB1175" s="221"/>
      <c r="AC1175" s="221"/>
      <c r="AD1175" s="221"/>
      <c r="AE1175" s="221"/>
      <c r="AF1175" s="221"/>
      <c r="AG1175" s="221"/>
      <c r="AH1175" s="221"/>
      <c r="AI1175" s="221"/>
      <c r="AJ1175" s="221"/>
      <c r="AK1175" s="221"/>
      <c r="AL1175" s="221"/>
      <c r="AM1175" s="221"/>
      <c r="AN1175" s="221"/>
      <c r="AO1175" s="221"/>
      <c r="AP1175" s="221"/>
      <c r="AQ1175" s="221"/>
      <c r="AR1175" s="221"/>
      <c r="AS1175" s="221"/>
      <c r="AT1175" s="221"/>
      <c r="AU1175" s="221"/>
      <c r="AV1175" s="221"/>
      <c r="AW1175" s="221"/>
      <c r="AX1175" s="221"/>
      <c r="AY1175" s="221"/>
      <c r="AZ1175" s="221"/>
      <c r="BA1175" s="221"/>
      <c r="BB1175" s="221"/>
      <c r="BC1175" s="221"/>
      <c r="BD1175" s="221"/>
      <c r="BE1175" s="221"/>
      <c r="BF1175" s="221"/>
      <c r="BG1175" s="221"/>
      <c r="BH1175" s="221"/>
      <c r="BI1175" s="221"/>
      <c r="BJ1175" s="221"/>
      <c r="BK1175" s="221"/>
      <c r="BL1175" s="221"/>
      <c r="BM1175" s="221"/>
      <c r="BN1175" s="221"/>
      <c r="BO1175" s="221"/>
      <c r="BP1175" s="221"/>
      <c r="BQ1175" s="222"/>
      <c r="BR1175" s="151"/>
      <c r="BS1175" s="151"/>
      <c r="BT1175" s="151"/>
      <c r="BU1175" s="151"/>
      <c r="BV1175" s="151"/>
      <c r="BW1175" s="1"/>
      <c r="BX1175" s="1"/>
      <c r="BY1175" s="1"/>
      <c r="BZ1175" s="2"/>
    </row>
    <row r="1176" spans="1:79" ht="63.75" customHeight="1">
      <c r="A1176" s="185" t="s">
        <v>634</v>
      </c>
      <c r="B1176" s="125"/>
      <c r="C1176" s="186" t="s">
        <v>396</v>
      </c>
      <c r="D1176" s="186"/>
      <c r="E1176" s="186"/>
      <c r="F1176" s="186"/>
      <c r="G1176" s="186"/>
      <c r="H1176" s="186"/>
      <c r="I1176" s="186"/>
      <c r="J1176" s="187" t="s">
        <v>362</v>
      </c>
      <c r="K1176" s="187"/>
      <c r="L1176" s="187"/>
      <c r="M1176" s="187"/>
      <c r="N1176" s="187"/>
      <c r="O1176" s="229" t="s">
        <v>633</v>
      </c>
      <c r="P1176" s="230"/>
      <c r="Q1176" s="230"/>
      <c r="R1176" s="230"/>
      <c r="S1176" s="230"/>
      <c r="T1176" s="230"/>
      <c r="U1176" s="230"/>
      <c r="V1176" s="230"/>
      <c r="W1176" s="230"/>
      <c r="X1176" s="230"/>
      <c r="Y1176" s="230"/>
      <c r="Z1176" s="230"/>
      <c r="AA1176" s="230"/>
      <c r="AB1176" s="230"/>
      <c r="AC1176" s="230"/>
      <c r="AD1176" s="230"/>
      <c r="AE1176" s="230"/>
      <c r="AF1176" s="230"/>
      <c r="AG1176" s="230"/>
      <c r="AH1176" s="230"/>
      <c r="AI1176" s="230"/>
      <c r="AJ1176" s="230"/>
      <c r="AK1176" s="230"/>
      <c r="AL1176" s="230"/>
      <c r="AM1176" s="230"/>
      <c r="AN1176" s="230"/>
      <c r="AO1176" s="230"/>
      <c r="AP1176" s="230"/>
      <c r="AQ1176" s="230"/>
      <c r="AR1176" s="230"/>
      <c r="AS1176" s="230"/>
      <c r="AT1176" s="230"/>
      <c r="AU1176" s="230"/>
      <c r="AV1176" s="230"/>
      <c r="AW1176" s="230"/>
      <c r="AX1176" s="230"/>
      <c r="AY1176" s="230"/>
      <c r="AZ1176" s="230"/>
      <c r="BA1176" s="230"/>
      <c r="BB1176" s="230"/>
      <c r="BC1176" s="230"/>
      <c r="BD1176" s="230"/>
      <c r="BE1176" s="230"/>
      <c r="BF1176" s="230"/>
      <c r="BG1176" s="230"/>
      <c r="BH1176" s="230"/>
      <c r="BI1176" s="230"/>
      <c r="BJ1176" s="230"/>
      <c r="BK1176" s="230"/>
      <c r="BL1176" s="230"/>
      <c r="BM1176" s="230"/>
      <c r="BN1176" s="230"/>
      <c r="BO1176" s="230"/>
      <c r="BP1176" s="230"/>
      <c r="BQ1176" s="231"/>
      <c r="BR1176" s="182">
        <v>-100</v>
      </c>
      <c r="BS1176" s="183"/>
      <c r="BT1176" s="183"/>
      <c r="BU1176" s="183"/>
      <c r="BV1176" s="184"/>
      <c r="BW1176" s="1"/>
      <c r="BX1176" s="1"/>
      <c r="BY1176" s="1"/>
      <c r="BZ1176" s="2"/>
    </row>
    <row r="1177" spans="1:79" s="6" customFormat="1" ht="51" customHeight="1">
      <c r="A1177" s="85">
        <v>0</v>
      </c>
      <c r="B1177" s="86"/>
      <c r="C1177" s="178" t="s">
        <v>501</v>
      </c>
      <c r="D1177" s="178"/>
      <c r="E1177" s="178"/>
      <c r="F1177" s="178"/>
      <c r="G1177" s="178"/>
      <c r="H1177" s="178"/>
      <c r="I1177" s="178"/>
      <c r="J1177" s="179" t="s">
        <v>98</v>
      </c>
      <c r="K1177" s="179"/>
      <c r="L1177" s="179"/>
      <c r="M1177" s="179"/>
      <c r="N1177" s="179"/>
      <c r="O1177" s="128"/>
      <c r="P1177" s="221"/>
      <c r="Q1177" s="221"/>
      <c r="R1177" s="221"/>
      <c r="S1177" s="221"/>
      <c r="T1177" s="221"/>
      <c r="U1177" s="221"/>
      <c r="V1177" s="221"/>
      <c r="W1177" s="221"/>
      <c r="X1177" s="221"/>
      <c r="Y1177" s="221"/>
      <c r="Z1177" s="221"/>
      <c r="AA1177" s="221"/>
      <c r="AB1177" s="221"/>
      <c r="AC1177" s="221"/>
      <c r="AD1177" s="221"/>
      <c r="AE1177" s="221"/>
      <c r="AF1177" s="221"/>
      <c r="AG1177" s="221"/>
      <c r="AH1177" s="221"/>
      <c r="AI1177" s="221"/>
      <c r="AJ1177" s="221"/>
      <c r="AK1177" s="221"/>
      <c r="AL1177" s="221"/>
      <c r="AM1177" s="221"/>
      <c r="AN1177" s="221"/>
      <c r="AO1177" s="221"/>
      <c r="AP1177" s="221"/>
      <c r="AQ1177" s="221"/>
      <c r="AR1177" s="221"/>
      <c r="AS1177" s="221"/>
      <c r="AT1177" s="221"/>
      <c r="AU1177" s="221"/>
      <c r="AV1177" s="221"/>
      <c r="AW1177" s="221"/>
      <c r="AX1177" s="221"/>
      <c r="AY1177" s="221"/>
      <c r="AZ1177" s="221"/>
      <c r="BA1177" s="221"/>
      <c r="BB1177" s="221"/>
      <c r="BC1177" s="221"/>
      <c r="BD1177" s="221"/>
      <c r="BE1177" s="221"/>
      <c r="BF1177" s="221"/>
      <c r="BG1177" s="221"/>
      <c r="BH1177" s="221"/>
      <c r="BI1177" s="221"/>
      <c r="BJ1177" s="221"/>
      <c r="BK1177" s="221"/>
      <c r="BL1177" s="221"/>
      <c r="BM1177" s="221"/>
      <c r="BN1177" s="221"/>
      <c r="BO1177" s="221"/>
      <c r="BP1177" s="221"/>
      <c r="BQ1177" s="222"/>
      <c r="BR1177" s="151"/>
      <c r="BS1177" s="151"/>
      <c r="BT1177" s="151"/>
      <c r="BU1177" s="151"/>
      <c r="BV1177" s="151"/>
      <c r="BW1177" s="4"/>
      <c r="BX1177" s="4"/>
      <c r="BY1177" s="4"/>
      <c r="BZ1177" s="5"/>
      <c r="CA1177" s="6" t="s">
        <v>24</v>
      </c>
    </row>
    <row r="1178" spans="1:79" s="6" customFormat="1" ht="18.75" customHeight="1">
      <c r="A1178" s="85">
        <v>0</v>
      </c>
      <c r="B1178" s="86"/>
      <c r="C1178" s="178" t="s">
        <v>97</v>
      </c>
      <c r="D1178" s="178"/>
      <c r="E1178" s="178"/>
      <c r="F1178" s="178"/>
      <c r="G1178" s="178"/>
      <c r="H1178" s="178"/>
      <c r="I1178" s="178"/>
      <c r="J1178" s="179" t="s">
        <v>98</v>
      </c>
      <c r="K1178" s="179"/>
      <c r="L1178" s="179"/>
      <c r="M1178" s="179"/>
      <c r="N1178" s="179"/>
      <c r="O1178" s="128"/>
      <c r="P1178" s="221"/>
      <c r="Q1178" s="221"/>
      <c r="R1178" s="221"/>
      <c r="S1178" s="221"/>
      <c r="T1178" s="221"/>
      <c r="U1178" s="221"/>
      <c r="V1178" s="221"/>
      <c r="W1178" s="221"/>
      <c r="X1178" s="221"/>
      <c r="Y1178" s="221"/>
      <c r="Z1178" s="221"/>
      <c r="AA1178" s="221"/>
      <c r="AB1178" s="221"/>
      <c r="AC1178" s="221"/>
      <c r="AD1178" s="221"/>
      <c r="AE1178" s="221"/>
      <c r="AF1178" s="221"/>
      <c r="AG1178" s="221"/>
      <c r="AH1178" s="221"/>
      <c r="AI1178" s="221"/>
      <c r="AJ1178" s="221"/>
      <c r="AK1178" s="221"/>
      <c r="AL1178" s="221"/>
      <c r="AM1178" s="221"/>
      <c r="AN1178" s="221"/>
      <c r="AO1178" s="221"/>
      <c r="AP1178" s="221"/>
      <c r="AQ1178" s="221"/>
      <c r="AR1178" s="221"/>
      <c r="AS1178" s="221"/>
      <c r="AT1178" s="221"/>
      <c r="AU1178" s="221"/>
      <c r="AV1178" s="221"/>
      <c r="AW1178" s="221"/>
      <c r="AX1178" s="221"/>
      <c r="AY1178" s="221"/>
      <c r="AZ1178" s="221"/>
      <c r="BA1178" s="221"/>
      <c r="BB1178" s="221"/>
      <c r="BC1178" s="221"/>
      <c r="BD1178" s="221"/>
      <c r="BE1178" s="221"/>
      <c r="BF1178" s="221"/>
      <c r="BG1178" s="221"/>
      <c r="BH1178" s="221"/>
      <c r="BI1178" s="221"/>
      <c r="BJ1178" s="221"/>
      <c r="BK1178" s="221"/>
      <c r="BL1178" s="221"/>
      <c r="BM1178" s="221"/>
      <c r="BN1178" s="221"/>
      <c r="BO1178" s="221"/>
      <c r="BP1178" s="221"/>
      <c r="BQ1178" s="222"/>
      <c r="BR1178" s="151"/>
      <c r="BS1178" s="151"/>
      <c r="BT1178" s="151"/>
      <c r="BU1178" s="151"/>
      <c r="BV1178" s="151"/>
      <c r="BW1178" s="4"/>
      <c r="BX1178" s="4"/>
      <c r="BY1178" s="4"/>
      <c r="BZ1178" s="5"/>
      <c r="CA1178" s="6" t="s">
        <v>24</v>
      </c>
    </row>
    <row r="1179" spans="1:79" ht="65.099999999999994" customHeight="1">
      <c r="A1179" s="185" t="s">
        <v>635</v>
      </c>
      <c r="B1179" s="125"/>
      <c r="C1179" s="186" t="s">
        <v>145</v>
      </c>
      <c r="D1179" s="186"/>
      <c r="E1179" s="186"/>
      <c r="F1179" s="186"/>
      <c r="G1179" s="186"/>
      <c r="H1179" s="186"/>
      <c r="I1179" s="186"/>
      <c r="J1179" s="187" t="s">
        <v>100</v>
      </c>
      <c r="K1179" s="187"/>
      <c r="L1179" s="187"/>
      <c r="M1179" s="187"/>
      <c r="N1179" s="187"/>
      <c r="O1179" s="229" t="s">
        <v>633</v>
      </c>
      <c r="P1179" s="230"/>
      <c r="Q1179" s="230"/>
      <c r="R1179" s="230"/>
      <c r="S1179" s="230"/>
      <c r="T1179" s="230"/>
      <c r="U1179" s="230"/>
      <c r="V1179" s="230"/>
      <c r="W1179" s="230"/>
      <c r="X1179" s="230"/>
      <c r="Y1179" s="230"/>
      <c r="Z1179" s="230"/>
      <c r="AA1179" s="230"/>
      <c r="AB1179" s="230"/>
      <c r="AC1179" s="230"/>
      <c r="AD1179" s="230"/>
      <c r="AE1179" s="230"/>
      <c r="AF1179" s="230"/>
      <c r="AG1179" s="230"/>
      <c r="AH1179" s="230"/>
      <c r="AI1179" s="230"/>
      <c r="AJ1179" s="230"/>
      <c r="AK1179" s="230"/>
      <c r="AL1179" s="230"/>
      <c r="AM1179" s="230"/>
      <c r="AN1179" s="230"/>
      <c r="AO1179" s="230"/>
      <c r="AP1179" s="230"/>
      <c r="AQ1179" s="230"/>
      <c r="AR1179" s="230"/>
      <c r="AS1179" s="230"/>
      <c r="AT1179" s="230"/>
      <c r="AU1179" s="230"/>
      <c r="AV1179" s="230"/>
      <c r="AW1179" s="230"/>
      <c r="AX1179" s="230"/>
      <c r="AY1179" s="230"/>
      <c r="AZ1179" s="230"/>
      <c r="BA1179" s="230"/>
      <c r="BB1179" s="230"/>
      <c r="BC1179" s="230"/>
      <c r="BD1179" s="230"/>
      <c r="BE1179" s="230"/>
      <c r="BF1179" s="230"/>
      <c r="BG1179" s="230"/>
      <c r="BH1179" s="230"/>
      <c r="BI1179" s="230"/>
      <c r="BJ1179" s="230"/>
      <c r="BK1179" s="230"/>
      <c r="BL1179" s="230"/>
      <c r="BM1179" s="230"/>
      <c r="BN1179" s="230"/>
      <c r="BO1179" s="230"/>
      <c r="BP1179" s="230"/>
      <c r="BQ1179" s="231"/>
      <c r="BR1179" s="182">
        <v>-17499</v>
      </c>
      <c r="BS1179" s="183"/>
      <c r="BT1179" s="183"/>
      <c r="BU1179" s="183"/>
      <c r="BV1179" s="184"/>
      <c r="BW1179" s="1"/>
      <c r="BX1179" s="1"/>
      <c r="BY1179" s="1"/>
      <c r="BZ1179" s="2"/>
    </row>
    <row r="1180" spans="1:79" ht="18.75" customHeight="1">
      <c r="A1180" s="85">
        <v>0</v>
      </c>
      <c r="B1180" s="86"/>
      <c r="C1180" s="178" t="s">
        <v>198</v>
      </c>
      <c r="D1180" s="178"/>
      <c r="E1180" s="178"/>
      <c r="F1180" s="178"/>
      <c r="G1180" s="178"/>
      <c r="H1180" s="178"/>
      <c r="I1180" s="178"/>
      <c r="J1180" s="179" t="s">
        <v>98</v>
      </c>
      <c r="K1180" s="179"/>
      <c r="L1180" s="179"/>
      <c r="M1180" s="179"/>
      <c r="N1180" s="179"/>
      <c r="O1180" s="128"/>
      <c r="P1180" s="221"/>
      <c r="Q1180" s="221"/>
      <c r="R1180" s="221"/>
      <c r="S1180" s="221"/>
      <c r="T1180" s="221"/>
      <c r="U1180" s="221"/>
      <c r="V1180" s="221"/>
      <c r="W1180" s="221"/>
      <c r="X1180" s="221"/>
      <c r="Y1180" s="221"/>
      <c r="Z1180" s="221"/>
      <c r="AA1180" s="221"/>
      <c r="AB1180" s="221"/>
      <c r="AC1180" s="221"/>
      <c r="AD1180" s="221"/>
      <c r="AE1180" s="221"/>
      <c r="AF1180" s="221"/>
      <c r="AG1180" s="221"/>
      <c r="AH1180" s="221"/>
      <c r="AI1180" s="221"/>
      <c r="AJ1180" s="221"/>
      <c r="AK1180" s="221"/>
      <c r="AL1180" s="221"/>
      <c r="AM1180" s="221"/>
      <c r="AN1180" s="221"/>
      <c r="AO1180" s="221"/>
      <c r="AP1180" s="221"/>
      <c r="AQ1180" s="221"/>
      <c r="AR1180" s="221"/>
      <c r="AS1180" s="221"/>
      <c r="AT1180" s="221"/>
      <c r="AU1180" s="221"/>
      <c r="AV1180" s="221"/>
      <c r="AW1180" s="221"/>
      <c r="AX1180" s="221"/>
      <c r="AY1180" s="221"/>
      <c r="AZ1180" s="221"/>
      <c r="BA1180" s="221"/>
      <c r="BB1180" s="221"/>
      <c r="BC1180" s="221"/>
      <c r="BD1180" s="221"/>
      <c r="BE1180" s="221"/>
      <c r="BF1180" s="221"/>
      <c r="BG1180" s="221"/>
      <c r="BH1180" s="221"/>
      <c r="BI1180" s="221"/>
      <c r="BJ1180" s="221"/>
      <c r="BK1180" s="221"/>
      <c r="BL1180" s="221"/>
      <c r="BM1180" s="221"/>
      <c r="BN1180" s="221"/>
      <c r="BO1180" s="221"/>
      <c r="BP1180" s="221"/>
      <c r="BQ1180" s="222"/>
      <c r="BR1180" s="151"/>
      <c r="BS1180" s="151"/>
      <c r="BT1180" s="151"/>
      <c r="BU1180" s="151"/>
      <c r="BV1180" s="151"/>
      <c r="BW1180" s="1"/>
      <c r="BX1180" s="1"/>
      <c r="BY1180" s="1"/>
      <c r="BZ1180" s="2"/>
    </row>
    <row r="1181" spans="1:79" ht="63.75" customHeight="1">
      <c r="A1181" s="185" t="s">
        <v>635</v>
      </c>
      <c r="B1181" s="125"/>
      <c r="C1181" s="186" t="s">
        <v>448</v>
      </c>
      <c r="D1181" s="186"/>
      <c r="E1181" s="186"/>
      <c r="F1181" s="186"/>
      <c r="G1181" s="186"/>
      <c r="H1181" s="186"/>
      <c r="I1181" s="186"/>
      <c r="J1181" s="187" t="s">
        <v>103</v>
      </c>
      <c r="K1181" s="187"/>
      <c r="L1181" s="187"/>
      <c r="M1181" s="187"/>
      <c r="N1181" s="187"/>
      <c r="O1181" s="229" t="s">
        <v>633</v>
      </c>
      <c r="P1181" s="230"/>
      <c r="Q1181" s="230"/>
      <c r="R1181" s="230"/>
      <c r="S1181" s="230"/>
      <c r="T1181" s="230"/>
      <c r="U1181" s="230"/>
      <c r="V1181" s="230"/>
      <c r="W1181" s="230"/>
      <c r="X1181" s="230"/>
      <c r="Y1181" s="230"/>
      <c r="Z1181" s="230"/>
      <c r="AA1181" s="230"/>
      <c r="AB1181" s="230"/>
      <c r="AC1181" s="230"/>
      <c r="AD1181" s="230"/>
      <c r="AE1181" s="230"/>
      <c r="AF1181" s="230"/>
      <c r="AG1181" s="230"/>
      <c r="AH1181" s="230"/>
      <c r="AI1181" s="230"/>
      <c r="AJ1181" s="230"/>
      <c r="AK1181" s="230"/>
      <c r="AL1181" s="230"/>
      <c r="AM1181" s="230"/>
      <c r="AN1181" s="230"/>
      <c r="AO1181" s="230"/>
      <c r="AP1181" s="230"/>
      <c r="AQ1181" s="230"/>
      <c r="AR1181" s="230"/>
      <c r="AS1181" s="230"/>
      <c r="AT1181" s="230"/>
      <c r="AU1181" s="230"/>
      <c r="AV1181" s="230"/>
      <c r="AW1181" s="230"/>
      <c r="AX1181" s="230"/>
      <c r="AY1181" s="230"/>
      <c r="AZ1181" s="230"/>
      <c r="BA1181" s="230"/>
      <c r="BB1181" s="230"/>
      <c r="BC1181" s="230"/>
      <c r="BD1181" s="230"/>
      <c r="BE1181" s="230"/>
      <c r="BF1181" s="230"/>
      <c r="BG1181" s="230"/>
      <c r="BH1181" s="230"/>
      <c r="BI1181" s="230"/>
      <c r="BJ1181" s="230"/>
      <c r="BK1181" s="230"/>
      <c r="BL1181" s="230"/>
      <c r="BM1181" s="230"/>
      <c r="BN1181" s="230"/>
      <c r="BO1181" s="230"/>
      <c r="BP1181" s="230"/>
      <c r="BQ1181" s="231"/>
      <c r="BR1181" s="182">
        <v>-1</v>
      </c>
      <c r="BS1181" s="183"/>
      <c r="BT1181" s="183"/>
      <c r="BU1181" s="183"/>
      <c r="BV1181" s="184"/>
      <c r="BW1181" s="1"/>
      <c r="BX1181" s="1"/>
      <c r="BY1181" s="1"/>
      <c r="BZ1181" s="2"/>
    </row>
    <row r="1182" spans="1:79" ht="18.75" customHeight="1">
      <c r="A1182" s="85">
        <v>0</v>
      </c>
      <c r="B1182" s="86"/>
      <c r="C1182" s="178" t="s">
        <v>281</v>
      </c>
      <c r="D1182" s="178"/>
      <c r="E1182" s="178"/>
      <c r="F1182" s="178"/>
      <c r="G1182" s="178"/>
      <c r="H1182" s="178"/>
      <c r="I1182" s="178"/>
      <c r="J1182" s="179" t="s">
        <v>98</v>
      </c>
      <c r="K1182" s="179"/>
      <c r="L1182" s="179"/>
      <c r="M1182" s="179"/>
      <c r="N1182" s="179"/>
      <c r="O1182" s="128"/>
      <c r="P1182" s="221"/>
      <c r="Q1182" s="221"/>
      <c r="R1182" s="221"/>
      <c r="S1182" s="221"/>
      <c r="T1182" s="221"/>
      <c r="U1182" s="221"/>
      <c r="V1182" s="221"/>
      <c r="W1182" s="221"/>
      <c r="X1182" s="221"/>
      <c r="Y1182" s="221"/>
      <c r="Z1182" s="221"/>
      <c r="AA1182" s="221"/>
      <c r="AB1182" s="221"/>
      <c r="AC1182" s="221"/>
      <c r="AD1182" s="221"/>
      <c r="AE1182" s="221"/>
      <c r="AF1182" s="221"/>
      <c r="AG1182" s="221"/>
      <c r="AH1182" s="221"/>
      <c r="AI1182" s="221"/>
      <c r="AJ1182" s="221"/>
      <c r="AK1182" s="221"/>
      <c r="AL1182" s="221"/>
      <c r="AM1182" s="221"/>
      <c r="AN1182" s="221"/>
      <c r="AO1182" s="221"/>
      <c r="AP1182" s="221"/>
      <c r="AQ1182" s="221"/>
      <c r="AR1182" s="221"/>
      <c r="AS1182" s="221"/>
      <c r="AT1182" s="221"/>
      <c r="AU1182" s="221"/>
      <c r="AV1182" s="221"/>
      <c r="AW1182" s="221"/>
      <c r="AX1182" s="221"/>
      <c r="AY1182" s="221"/>
      <c r="AZ1182" s="221"/>
      <c r="BA1182" s="221"/>
      <c r="BB1182" s="221"/>
      <c r="BC1182" s="221"/>
      <c r="BD1182" s="221"/>
      <c r="BE1182" s="221"/>
      <c r="BF1182" s="221"/>
      <c r="BG1182" s="221"/>
      <c r="BH1182" s="221"/>
      <c r="BI1182" s="221"/>
      <c r="BJ1182" s="221"/>
      <c r="BK1182" s="221"/>
      <c r="BL1182" s="221"/>
      <c r="BM1182" s="221"/>
      <c r="BN1182" s="221"/>
      <c r="BO1182" s="221"/>
      <c r="BP1182" s="221"/>
      <c r="BQ1182" s="222"/>
      <c r="BR1182" s="151"/>
      <c r="BS1182" s="151"/>
      <c r="BT1182" s="151"/>
      <c r="BU1182" s="151"/>
      <c r="BV1182" s="151"/>
      <c r="BW1182" s="1"/>
      <c r="BX1182" s="1"/>
      <c r="BY1182" s="1"/>
      <c r="BZ1182" s="2"/>
    </row>
    <row r="1183" spans="1:79" ht="63.75" customHeight="1">
      <c r="A1183" s="185" t="s">
        <v>635</v>
      </c>
      <c r="B1183" s="125"/>
      <c r="C1183" s="186" t="s">
        <v>333</v>
      </c>
      <c r="D1183" s="186"/>
      <c r="E1183" s="186"/>
      <c r="F1183" s="186"/>
      <c r="G1183" s="186"/>
      <c r="H1183" s="186"/>
      <c r="I1183" s="186"/>
      <c r="J1183" s="187" t="s">
        <v>100</v>
      </c>
      <c r="K1183" s="187"/>
      <c r="L1183" s="187"/>
      <c r="M1183" s="187"/>
      <c r="N1183" s="187"/>
      <c r="O1183" s="229" t="s">
        <v>633</v>
      </c>
      <c r="P1183" s="230"/>
      <c r="Q1183" s="230"/>
      <c r="R1183" s="230"/>
      <c r="S1183" s="230"/>
      <c r="T1183" s="230"/>
      <c r="U1183" s="230"/>
      <c r="V1183" s="230"/>
      <c r="W1183" s="230"/>
      <c r="X1183" s="230"/>
      <c r="Y1183" s="230"/>
      <c r="Z1183" s="230"/>
      <c r="AA1183" s="230"/>
      <c r="AB1183" s="230"/>
      <c r="AC1183" s="230"/>
      <c r="AD1183" s="230"/>
      <c r="AE1183" s="230"/>
      <c r="AF1183" s="230"/>
      <c r="AG1183" s="230"/>
      <c r="AH1183" s="230"/>
      <c r="AI1183" s="230"/>
      <c r="AJ1183" s="230"/>
      <c r="AK1183" s="230"/>
      <c r="AL1183" s="230"/>
      <c r="AM1183" s="230"/>
      <c r="AN1183" s="230"/>
      <c r="AO1183" s="230"/>
      <c r="AP1183" s="230"/>
      <c r="AQ1183" s="230"/>
      <c r="AR1183" s="230"/>
      <c r="AS1183" s="230"/>
      <c r="AT1183" s="230"/>
      <c r="AU1183" s="230"/>
      <c r="AV1183" s="230"/>
      <c r="AW1183" s="230"/>
      <c r="AX1183" s="230"/>
      <c r="AY1183" s="230"/>
      <c r="AZ1183" s="230"/>
      <c r="BA1183" s="230"/>
      <c r="BB1183" s="230"/>
      <c r="BC1183" s="230"/>
      <c r="BD1183" s="230"/>
      <c r="BE1183" s="230"/>
      <c r="BF1183" s="230"/>
      <c r="BG1183" s="230"/>
      <c r="BH1183" s="230"/>
      <c r="BI1183" s="230"/>
      <c r="BJ1183" s="230"/>
      <c r="BK1183" s="230"/>
      <c r="BL1183" s="230"/>
      <c r="BM1183" s="230"/>
      <c r="BN1183" s="230"/>
      <c r="BO1183" s="230"/>
      <c r="BP1183" s="230"/>
      <c r="BQ1183" s="231"/>
      <c r="BR1183" s="182">
        <v>-17499</v>
      </c>
      <c r="BS1183" s="183"/>
      <c r="BT1183" s="183"/>
      <c r="BU1183" s="183"/>
      <c r="BV1183" s="184"/>
      <c r="BW1183" s="1"/>
      <c r="BX1183" s="1"/>
      <c r="BY1183" s="1"/>
      <c r="BZ1183" s="2"/>
    </row>
    <row r="1184" spans="1:79" ht="18.75" customHeight="1">
      <c r="A1184" s="85">
        <v>0</v>
      </c>
      <c r="B1184" s="86"/>
      <c r="C1184" s="178" t="s">
        <v>360</v>
      </c>
      <c r="D1184" s="178"/>
      <c r="E1184" s="178"/>
      <c r="F1184" s="178"/>
      <c r="G1184" s="178"/>
      <c r="H1184" s="178"/>
      <c r="I1184" s="178"/>
      <c r="J1184" s="179" t="s">
        <v>98</v>
      </c>
      <c r="K1184" s="179"/>
      <c r="L1184" s="179"/>
      <c r="M1184" s="179"/>
      <c r="N1184" s="179"/>
      <c r="O1184" s="128"/>
      <c r="P1184" s="221"/>
      <c r="Q1184" s="221"/>
      <c r="R1184" s="221"/>
      <c r="S1184" s="221"/>
      <c r="T1184" s="221"/>
      <c r="U1184" s="221"/>
      <c r="V1184" s="221"/>
      <c r="W1184" s="221"/>
      <c r="X1184" s="221"/>
      <c r="Y1184" s="221"/>
      <c r="Z1184" s="221"/>
      <c r="AA1184" s="221"/>
      <c r="AB1184" s="221"/>
      <c r="AC1184" s="221"/>
      <c r="AD1184" s="221"/>
      <c r="AE1184" s="221"/>
      <c r="AF1184" s="221"/>
      <c r="AG1184" s="221"/>
      <c r="AH1184" s="221"/>
      <c r="AI1184" s="221"/>
      <c r="AJ1184" s="221"/>
      <c r="AK1184" s="221"/>
      <c r="AL1184" s="221"/>
      <c r="AM1184" s="221"/>
      <c r="AN1184" s="221"/>
      <c r="AO1184" s="221"/>
      <c r="AP1184" s="221"/>
      <c r="AQ1184" s="221"/>
      <c r="AR1184" s="221"/>
      <c r="AS1184" s="221"/>
      <c r="AT1184" s="221"/>
      <c r="AU1184" s="221"/>
      <c r="AV1184" s="221"/>
      <c r="AW1184" s="221"/>
      <c r="AX1184" s="221"/>
      <c r="AY1184" s="221"/>
      <c r="AZ1184" s="221"/>
      <c r="BA1184" s="221"/>
      <c r="BB1184" s="221"/>
      <c r="BC1184" s="221"/>
      <c r="BD1184" s="221"/>
      <c r="BE1184" s="221"/>
      <c r="BF1184" s="221"/>
      <c r="BG1184" s="221"/>
      <c r="BH1184" s="221"/>
      <c r="BI1184" s="221"/>
      <c r="BJ1184" s="221"/>
      <c r="BK1184" s="221"/>
      <c r="BL1184" s="221"/>
      <c r="BM1184" s="221"/>
      <c r="BN1184" s="221"/>
      <c r="BO1184" s="221"/>
      <c r="BP1184" s="221"/>
      <c r="BQ1184" s="222"/>
      <c r="BR1184" s="151"/>
      <c r="BS1184" s="151"/>
      <c r="BT1184" s="151"/>
      <c r="BU1184" s="151"/>
      <c r="BV1184" s="151"/>
      <c r="BW1184" s="1"/>
      <c r="BX1184" s="1"/>
      <c r="BY1184" s="1"/>
      <c r="BZ1184" s="2"/>
    </row>
    <row r="1185" spans="1:79" ht="63.75" customHeight="1">
      <c r="A1185" s="185" t="s">
        <v>635</v>
      </c>
      <c r="B1185" s="125"/>
      <c r="C1185" s="186" t="s">
        <v>397</v>
      </c>
      <c r="D1185" s="186"/>
      <c r="E1185" s="186"/>
      <c r="F1185" s="186"/>
      <c r="G1185" s="186"/>
      <c r="H1185" s="186"/>
      <c r="I1185" s="186"/>
      <c r="J1185" s="187" t="s">
        <v>362</v>
      </c>
      <c r="K1185" s="187"/>
      <c r="L1185" s="187"/>
      <c r="M1185" s="187"/>
      <c r="N1185" s="187"/>
      <c r="O1185" s="229" t="s">
        <v>633</v>
      </c>
      <c r="P1185" s="230"/>
      <c r="Q1185" s="230"/>
      <c r="R1185" s="230"/>
      <c r="S1185" s="230"/>
      <c r="T1185" s="230"/>
      <c r="U1185" s="230"/>
      <c r="V1185" s="230"/>
      <c r="W1185" s="230"/>
      <c r="X1185" s="230"/>
      <c r="Y1185" s="230"/>
      <c r="Z1185" s="230"/>
      <c r="AA1185" s="230"/>
      <c r="AB1185" s="230"/>
      <c r="AC1185" s="230"/>
      <c r="AD1185" s="230"/>
      <c r="AE1185" s="230"/>
      <c r="AF1185" s="230"/>
      <c r="AG1185" s="230"/>
      <c r="AH1185" s="230"/>
      <c r="AI1185" s="230"/>
      <c r="AJ1185" s="230"/>
      <c r="AK1185" s="230"/>
      <c r="AL1185" s="230"/>
      <c r="AM1185" s="230"/>
      <c r="AN1185" s="230"/>
      <c r="AO1185" s="230"/>
      <c r="AP1185" s="230"/>
      <c r="AQ1185" s="230"/>
      <c r="AR1185" s="230"/>
      <c r="AS1185" s="230"/>
      <c r="AT1185" s="230"/>
      <c r="AU1185" s="230"/>
      <c r="AV1185" s="230"/>
      <c r="AW1185" s="230"/>
      <c r="AX1185" s="230"/>
      <c r="AY1185" s="230"/>
      <c r="AZ1185" s="230"/>
      <c r="BA1185" s="230"/>
      <c r="BB1185" s="230"/>
      <c r="BC1185" s="230"/>
      <c r="BD1185" s="230"/>
      <c r="BE1185" s="230"/>
      <c r="BF1185" s="230"/>
      <c r="BG1185" s="230"/>
      <c r="BH1185" s="230"/>
      <c r="BI1185" s="230"/>
      <c r="BJ1185" s="230"/>
      <c r="BK1185" s="230"/>
      <c r="BL1185" s="230"/>
      <c r="BM1185" s="230"/>
      <c r="BN1185" s="230"/>
      <c r="BO1185" s="230"/>
      <c r="BP1185" s="230"/>
      <c r="BQ1185" s="231"/>
      <c r="BR1185" s="182">
        <v>-100</v>
      </c>
      <c r="BS1185" s="183"/>
      <c r="BT1185" s="183"/>
      <c r="BU1185" s="183"/>
      <c r="BV1185" s="184"/>
      <c r="BW1185" s="1"/>
      <c r="BX1185" s="1"/>
      <c r="BY1185" s="1"/>
      <c r="BZ1185" s="2"/>
    </row>
    <row r="1186" spans="1:79" s="6" customFormat="1" ht="51" customHeight="1">
      <c r="A1186" s="85">
        <v>0</v>
      </c>
      <c r="B1186" s="86"/>
      <c r="C1186" s="178" t="s">
        <v>502</v>
      </c>
      <c r="D1186" s="178"/>
      <c r="E1186" s="178"/>
      <c r="F1186" s="178"/>
      <c r="G1186" s="178"/>
      <c r="H1186" s="178"/>
      <c r="I1186" s="178"/>
      <c r="J1186" s="179" t="s">
        <v>98</v>
      </c>
      <c r="K1186" s="179"/>
      <c r="L1186" s="179"/>
      <c r="M1186" s="179"/>
      <c r="N1186" s="179"/>
      <c r="O1186" s="128"/>
      <c r="P1186" s="221"/>
      <c r="Q1186" s="221"/>
      <c r="R1186" s="221"/>
      <c r="S1186" s="221"/>
      <c r="T1186" s="221"/>
      <c r="U1186" s="221"/>
      <c r="V1186" s="221"/>
      <c r="W1186" s="221"/>
      <c r="X1186" s="221"/>
      <c r="Y1186" s="221"/>
      <c r="Z1186" s="221"/>
      <c r="AA1186" s="221"/>
      <c r="AB1186" s="221"/>
      <c r="AC1186" s="221"/>
      <c r="AD1186" s="221"/>
      <c r="AE1186" s="221"/>
      <c r="AF1186" s="221"/>
      <c r="AG1186" s="221"/>
      <c r="AH1186" s="221"/>
      <c r="AI1186" s="221"/>
      <c r="AJ1186" s="221"/>
      <c r="AK1186" s="221"/>
      <c r="AL1186" s="221"/>
      <c r="AM1186" s="221"/>
      <c r="AN1186" s="221"/>
      <c r="AO1186" s="221"/>
      <c r="AP1186" s="221"/>
      <c r="AQ1186" s="221"/>
      <c r="AR1186" s="221"/>
      <c r="AS1186" s="221"/>
      <c r="AT1186" s="221"/>
      <c r="AU1186" s="221"/>
      <c r="AV1186" s="221"/>
      <c r="AW1186" s="221"/>
      <c r="AX1186" s="221"/>
      <c r="AY1186" s="221"/>
      <c r="AZ1186" s="221"/>
      <c r="BA1186" s="221"/>
      <c r="BB1186" s="221"/>
      <c r="BC1186" s="221"/>
      <c r="BD1186" s="221"/>
      <c r="BE1186" s="221"/>
      <c r="BF1186" s="221"/>
      <c r="BG1186" s="221"/>
      <c r="BH1186" s="221"/>
      <c r="BI1186" s="221"/>
      <c r="BJ1186" s="221"/>
      <c r="BK1186" s="221"/>
      <c r="BL1186" s="221"/>
      <c r="BM1186" s="221"/>
      <c r="BN1186" s="221"/>
      <c r="BO1186" s="221"/>
      <c r="BP1186" s="221"/>
      <c r="BQ1186" s="222"/>
      <c r="BR1186" s="151"/>
      <c r="BS1186" s="151"/>
      <c r="BT1186" s="151"/>
      <c r="BU1186" s="151"/>
      <c r="BV1186" s="151"/>
      <c r="BW1186" s="4"/>
      <c r="BX1186" s="4"/>
      <c r="BY1186" s="4"/>
      <c r="BZ1186" s="5"/>
      <c r="CA1186" s="6" t="s">
        <v>24</v>
      </c>
    </row>
    <row r="1187" spans="1:79" s="6" customFormat="1" ht="66.75" customHeight="1">
      <c r="A1187" s="85">
        <v>0</v>
      </c>
      <c r="B1187" s="86"/>
      <c r="C1187" s="178" t="s">
        <v>503</v>
      </c>
      <c r="D1187" s="178"/>
      <c r="E1187" s="178"/>
      <c r="F1187" s="178"/>
      <c r="G1187" s="178"/>
      <c r="H1187" s="178"/>
      <c r="I1187" s="178"/>
      <c r="J1187" s="179" t="s">
        <v>98</v>
      </c>
      <c r="K1187" s="179"/>
      <c r="L1187" s="179"/>
      <c r="M1187" s="179"/>
      <c r="N1187" s="179"/>
      <c r="O1187" s="128"/>
      <c r="P1187" s="221"/>
      <c r="Q1187" s="221"/>
      <c r="R1187" s="221"/>
      <c r="S1187" s="221"/>
      <c r="T1187" s="221"/>
      <c r="U1187" s="221"/>
      <c r="V1187" s="221"/>
      <c r="W1187" s="221"/>
      <c r="X1187" s="221"/>
      <c r="Y1187" s="221"/>
      <c r="Z1187" s="221"/>
      <c r="AA1187" s="221"/>
      <c r="AB1187" s="221"/>
      <c r="AC1187" s="221"/>
      <c r="AD1187" s="221"/>
      <c r="AE1187" s="221"/>
      <c r="AF1187" s="221"/>
      <c r="AG1187" s="221"/>
      <c r="AH1187" s="221"/>
      <c r="AI1187" s="221"/>
      <c r="AJ1187" s="221"/>
      <c r="AK1187" s="221"/>
      <c r="AL1187" s="221"/>
      <c r="AM1187" s="221"/>
      <c r="AN1187" s="221"/>
      <c r="AO1187" s="221"/>
      <c r="AP1187" s="221"/>
      <c r="AQ1187" s="221"/>
      <c r="AR1187" s="221"/>
      <c r="AS1187" s="221"/>
      <c r="AT1187" s="221"/>
      <c r="AU1187" s="221"/>
      <c r="AV1187" s="221"/>
      <c r="AW1187" s="221"/>
      <c r="AX1187" s="221"/>
      <c r="AY1187" s="221"/>
      <c r="AZ1187" s="221"/>
      <c r="BA1187" s="221"/>
      <c r="BB1187" s="221"/>
      <c r="BC1187" s="221"/>
      <c r="BD1187" s="221"/>
      <c r="BE1187" s="221"/>
      <c r="BF1187" s="221"/>
      <c r="BG1187" s="221"/>
      <c r="BH1187" s="221"/>
      <c r="BI1187" s="221"/>
      <c r="BJ1187" s="221"/>
      <c r="BK1187" s="221"/>
      <c r="BL1187" s="221"/>
      <c r="BM1187" s="221"/>
      <c r="BN1187" s="221"/>
      <c r="BO1187" s="221"/>
      <c r="BP1187" s="221"/>
      <c r="BQ1187" s="222"/>
      <c r="BR1187" s="151"/>
      <c r="BS1187" s="151"/>
      <c r="BT1187" s="151"/>
      <c r="BU1187" s="151"/>
      <c r="BV1187" s="151"/>
      <c r="BW1187" s="4"/>
      <c r="BX1187" s="4"/>
      <c r="BY1187" s="4"/>
      <c r="BZ1187" s="5"/>
      <c r="CA1187" s="6" t="s">
        <v>24</v>
      </c>
    </row>
    <row r="1188" spans="1:79" s="6" customFormat="1" ht="18.75" customHeight="1">
      <c r="A1188" s="85">
        <v>0</v>
      </c>
      <c r="B1188" s="86"/>
      <c r="C1188" s="178" t="s">
        <v>97</v>
      </c>
      <c r="D1188" s="178"/>
      <c r="E1188" s="178"/>
      <c r="F1188" s="178"/>
      <c r="G1188" s="178"/>
      <c r="H1188" s="178"/>
      <c r="I1188" s="178"/>
      <c r="J1188" s="179" t="s">
        <v>98</v>
      </c>
      <c r="K1188" s="179"/>
      <c r="L1188" s="179"/>
      <c r="M1188" s="179"/>
      <c r="N1188" s="179"/>
      <c r="O1188" s="128"/>
      <c r="P1188" s="221"/>
      <c r="Q1188" s="221"/>
      <c r="R1188" s="221"/>
      <c r="S1188" s="221"/>
      <c r="T1188" s="221"/>
      <c r="U1188" s="221"/>
      <c r="V1188" s="221"/>
      <c r="W1188" s="221"/>
      <c r="X1188" s="221"/>
      <c r="Y1188" s="221"/>
      <c r="Z1188" s="221"/>
      <c r="AA1188" s="221"/>
      <c r="AB1188" s="221"/>
      <c r="AC1188" s="221"/>
      <c r="AD1188" s="221"/>
      <c r="AE1188" s="221"/>
      <c r="AF1188" s="221"/>
      <c r="AG1188" s="221"/>
      <c r="AH1188" s="221"/>
      <c r="AI1188" s="221"/>
      <c r="AJ1188" s="221"/>
      <c r="AK1188" s="221"/>
      <c r="AL1188" s="221"/>
      <c r="AM1188" s="221"/>
      <c r="AN1188" s="221"/>
      <c r="AO1188" s="221"/>
      <c r="AP1188" s="221"/>
      <c r="AQ1188" s="221"/>
      <c r="AR1188" s="221"/>
      <c r="AS1188" s="221"/>
      <c r="AT1188" s="221"/>
      <c r="AU1188" s="221"/>
      <c r="AV1188" s="221"/>
      <c r="AW1188" s="221"/>
      <c r="AX1188" s="221"/>
      <c r="AY1188" s="221"/>
      <c r="AZ1188" s="221"/>
      <c r="BA1188" s="221"/>
      <c r="BB1188" s="221"/>
      <c r="BC1188" s="221"/>
      <c r="BD1188" s="221"/>
      <c r="BE1188" s="221"/>
      <c r="BF1188" s="221"/>
      <c r="BG1188" s="221"/>
      <c r="BH1188" s="221"/>
      <c r="BI1188" s="221"/>
      <c r="BJ1188" s="221"/>
      <c r="BK1188" s="221"/>
      <c r="BL1188" s="221"/>
      <c r="BM1188" s="221"/>
      <c r="BN1188" s="221"/>
      <c r="BO1188" s="221"/>
      <c r="BP1188" s="221"/>
      <c r="BQ1188" s="222"/>
      <c r="BR1188" s="151"/>
      <c r="BS1188" s="151"/>
      <c r="BT1188" s="151"/>
      <c r="BU1188" s="151"/>
      <c r="BV1188" s="151"/>
      <c r="BW1188" s="4"/>
      <c r="BX1188" s="4"/>
      <c r="BY1188" s="4"/>
      <c r="BZ1188" s="5"/>
      <c r="CA1188" s="6" t="s">
        <v>24</v>
      </c>
    </row>
    <row r="1189" spans="1:79" ht="72" hidden="1" customHeight="1">
      <c r="A1189" s="185">
        <v>45</v>
      </c>
      <c r="B1189" s="125"/>
      <c r="C1189" s="186" t="s">
        <v>171</v>
      </c>
      <c r="D1189" s="186"/>
      <c r="E1189" s="186"/>
      <c r="F1189" s="186"/>
      <c r="G1189" s="186"/>
      <c r="H1189" s="186"/>
      <c r="I1189" s="186"/>
      <c r="J1189" s="187" t="s">
        <v>100</v>
      </c>
      <c r="K1189" s="187"/>
      <c r="L1189" s="187"/>
      <c r="M1189" s="187"/>
      <c r="N1189" s="187"/>
      <c r="O1189" s="128"/>
      <c r="P1189" s="221"/>
      <c r="Q1189" s="221"/>
      <c r="R1189" s="221"/>
      <c r="S1189" s="221"/>
      <c r="T1189" s="221"/>
      <c r="U1189" s="221"/>
      <c r="V1189" s="221"/>
      <c r="W1189" s="221"/>
      <c r="X1189" s="221"/>
      <c r="Y1189" s="221"/>
      <c r="Z1189" s="221"/>
      <c r="AA1189" s="221"/>
      <c r="AB1189" s="221"/>
      <c r="AC1189" s="221"/>
      <c r="AD1189" s="221"/>
      <c r="AE1189" s="221"/>
      <c r="AF1189" s="221"/>
      <c r="AG1189" s="221"/>
      <c r="AH1189" s="221"/>
      <c r="AI1189" s="221"/>
      <c r="AJ1189" s="221"/>
      <c r="AK1189" s="221"/>
      <c r="AL1189" s="221"/>
      <c r="AM1189" s="221"/>
      <c r="AN1189" s="221"/>
      <c r="AO1189" s="221"/>
      <c r="AP1189" s="221"/>
      <c r="AQ1189" s="221"/>
      <c r="AR1189" s="221"/>
      <c r="AS1189" s="221"/>
      <c r="AT1189" s="221"/>
      <c r="AU1189" s="221"/>
      <c r="AV1189" s="221"/>
      <c r="AW1189" s="221"/>
      <c r="AX1189" s="221"/>
      <c r="AY1189" s="221"/>
      <c r="AZ1189" s="221"/>
      <c r="BA1189" s="221"/>
      <c r="BB1189" s="221"/>
      <c r="BC1189" s="221"/>
      <c r="BD1189" s="221"/>
      <c r="BE1189" s="221"/>
      <c r="BF1189" s="221"/>
      <c r="BG1189" s="221"/>
      <c r="BH1189" s="221"/>
      <c r="BI1189" s="221"/>
      <c r="BJ1189" s="221"/>
      <c r="BK1189" s="221"/>
      <c r="BL1189" s="221"/>
      <c r="BM1189" s="221"/>
      <c r="BN1189" s="221"/>
      <c r="BO1189" s="221"/>
      <c r="BP1189" s="221"/>
      <c r="BQ1189" s="222"/>
      <c r="BR1189" s="182">
        <v>0</v>
      </c>
      <c r="BS1189" s="183"/>
      <c r="BT1189" s="183"/>
      <c r="BU1189" s="183"/>
      <c r="BV1189" s="184"/>
      <c r="BW1189" s="1"/>
      <c r="BX1189" s="1"/>
      <c r="BY1189" s="1"/>
      <c r="BZ1189" s="2"/>
    </row>
    <row r="1190" spans="1:79" ht="78" customHeight="1">
      <c r="A1190" s="185" t="s">
        <v>636</v>
      </c>
      <c r="B1190" s="125"/>
      <c r="C1190" s="186" t="s">
        <v>172</v>
      </c>
      <c r="D1190" s="186"/>
      <c r="E1190" s="186"/>
      <c r="F1190" s="186"/>
      <c r="G1190" s="186"/>
      <c r="H1190" s="186"/>
      <c r="I1190" s="186"/>
      <c r="J1190" s="187" t="s">
        <v>100</v>
      </c>
      <c r="K1190" s="187"/>
      <c r="L1190" s="187"/>
      <c r="M1190" s="187"/>
      <c r="N1190" s="187"/>
      <c r="O1190" s="229" t="s">
        <v>637</v>
      </c>
      <c r="P1190" s="230"/>
      <c r="Q1190" s="230"/>
      <c r="R1190" s="230"/>
      <c r="S1190" s="230"/>
      <c r="T1190" s="230"/>
      <c r="U1190" s="230"/>
      <c r="V1190" s="230"/>
      <c r="W1190" s="230"/>
      <c r="X1190" s="230"/>
      <c r="Y1190" s="230"/>
      <c r="Z1190" s="230"/>
      <c r="AA1190" s="230"/>
      <c r="AB1190" s="230"/>
      <c r="AC1190" s="230"/>
      <c r="AD1190" s="230"/>
      <c r="AE1190" s="230"/>
      <c r="AF1190" s="230"/>
      <c r="AG1190" s="230"/>
      <c r="AH1190" s="230"/>
      <c r="AI1190" s="230"/>
      <c r="AJ1190" s="230"/>
      <c r="AK1190" s="230"/>
      <c r="AL1190" s="230"/>
      <c r="AM1190" s="230"/>
      <c r="AN1190" s="230"/>
      <c r="AO1190" s="230"/>
      <c r="AP1190" s="230"/>
      <c r="AQ1190" s="230"/>
      <c r="AR1190" s="230"/>
      <c r="AS1190" s="230"/>
      <c r="AT1190" s="230"/>
      <c r="AU1190" s="230"/>
      <c r="AV1190" s="230"/>
      <c r="AW1190" s="230"/>
      <c r="AX1190" s="230"/>
      <c r="AY1190" s="230"/>
      <c r="AZ1190" s="230"/>
      <c r="BA1190" s="230"/>
      <c r="BB1190" s="230"/>
      <c r="BC1190" s="230"/>
      <c r="BD1190" s="230"/>
      <c r="BE1190" s="230"/>
      <c r="BF1190" s="230"/>
      <c r="BG1190" s="230"/>
      <c r="BH1190" s="230"/>
      <c r="BI1190" s="230"/>
      <c r="BJ1190" s="230"/>
      <c r="BK1190" s="230"/>
      <c r="BL1190" s="230"/>
      <c r="BM1190" s="230"/>
      <c r="BN1190" s="230"/>
      <c r="BO1190" s="230"/>
      <c r="BP1190" s="230"/>
      <c r="BQ1190" s="231"/>
      <c r="BR1190" s="182">
        <v>-200000</v>
      </c>
      <c r="BS1190" s="183"/>
      <c r="BT1190" s="183"/>
      <c r="BU1190" s="183"/>
      <c r="BV1190" s="184"/>
      <c r="BW1190" s="1"/>
      <c r="BX1190" s="1"/>
      <c r="BY1190" s="1"/>
      <c r="BZ1190" s="2"/>
    </row>
    <row r="1191" spans="1:79" ht="18.75" customHeight="1">
      <c r="A1191" s="85">
        <v>0</v>
      </c>
      <c r="B1191" s="86"/>
      <c r="C1191" s="178" t="s">
        <v>198</v>
      </c>
      <c r="D1191" s="178"/>
      <c r="E1191" s="178"/>
      <c r="F1191" s="178"/>
      <c r="G1191" s="178"/>
      <c r="H1191" s="178"/>
      <c r="I1191" s="178"/>
      <c r="J1191" s="179" t="s">
        <v>98</v>
      </c>
      <c r="K1191" s="179"/>
      <c r="L1191" s="179"/>
      <c r="M1191" s="179"/>
      <c r="N1191" s="179"/>
      <c r="O1191" s="128"/>
      <c r="P1191" s="221"/>
      <c r="Q1191" s="221"/>
      <c r="R1191" s="221"/>
      <c r="S1191" s="221"/>
      <c r="T1191" s="221"/>
      <c r="U1191" s="221"/>
      <c r="V1191" s="221"/>
      <c r="W1191" s="221"/>
      <c r="X1191" s="221"/>
      <c r="Y1191" s="221"/>
      <c r="Z1191" s="221"/>
      <c r="AA1191" s="221"/>
      <c r="AB1191" s="221"/>
      <c r="AC1191" s="221"/>
      <c r="AD1191" s="221"/>
      <c r="AE1191" s="221"/>
      <c r="AF1191" s="221"/>
      <c r="AG1191" s="221"/>
      <c r="AH1191" s="221"/>
      <c r="AI1191" s="221"/>
      <c r="AJ1191" s="221"/>
      <c r="AK1191" s="221"/>
      <c r="AL1191" s="221"/>
      <c r="AM1191" s="221"/>
      <c r="AN1191" s="221"/>
      <c r="AO1191" s="221"/>
      <c r="AP1191" s="221"/>
      <c r="AQ1191" s="221"/>
      <c r="AR1191" s="221"/>
      <c r="AS1191" s="221"/>
      <c r="AT1191" s="221"/>
      <c r="AU1191" s="221"/>
      <c r="AV1191" s="221"/>
      <c r="AW1191" s="221"/>
      <c r="AX1191" s="221"/>
      <c r="AY1191" s="221"/>
      <c r="AZ1191" s="221"/>
      <c r="BA1191" s="221"/>
      <c r="BB1191" s="221"/>
      <c r="BC1191" s="221"/>
      <c r="BD1191" s="221"/>
      <c r="BE1191" s="221"/>
      <c r="BF1191" s="221"/>
      <c r="BG1191" s="221"/>
      <c r="BH1191" s="221"/>
      <c r="BI1191" s="221"/>
      <c r="BJ1191" s="221"/>
      <c r="BK1191" s="221"/>
      <c r="BL1191" s="221"/>
      <c r="BM1191" s="221"/>
      <c r="BN1191" s="221"/>
      <c r="BO1191" s="221"/>
      <c r="BP1191" s="221"/>
      <c r="BQ1191" s="222"/>
      <c r="BR1191" s="151"/>
      <c r="BS1191" s="151"/>
      <c r="BT1191" s="151"/>
      <c r="BU1191" s="151"/>
      <c r="BV1191" s="151"/>
      <c r="BW1191" s="1"/>
      <c r="BX1191" s="1"/>
      <c r="BY1191" s="1"/>
      <c r="BZ1191" s="2"/>
    </row>
    <row r="1192" spans="1:79" ht="63.75" customHeight="1">
      <c r="A1192" s="185" t="s">
        <v>636</v>
      </c>
      <c r="B1192" s="125"/>
      <c r="C1192" s="186" t="s">
        <v>259</v>
      </c>
      <c r="D1192" s="186"/>
      <c r="E1192" s="186"/>
      <c r="F1192" s="186"/>
      <c r="G1192" s="186"/>
      <c r="H1192" s="186"/>
      <c r="I1192" s="186"/>
      <c r="J1192" s="187" t="s">
        <v>205</v>
      </c>
      <c r="K1192" s="187"/>
      <c r="L1192" s="187"/>
      <c r="M1192" s="187"/>
      <c r="N1192" s="187"/>
      <c r="O1192" s="229" t="s">
        <v>637</v>
      </c>
      <c r="P1192" s="230"/>
      <c r="Q1192" s="230"/>
      <c r="R1192" s="230"/>
      <c r="S1192" s="230"/>
      <c r="T1192" s="230"/>
      <c r="U1192" s="230"/>
      <c r="V1192" s="230"/>
      <c r="W1192" s="230"/>
      <c r="X1192" s="230"/>
      <c r="Y1192" s="230"/>
      <c r="Z1192" s="230"/>
      <c r="AA1192" s="230"/>
      <c r="AB1192" s="230"/>
      <c r="AC1192" s="230"/>
      <c r="AD1192" s="230"/>
      <c r="AE1192" s="230"/>
      <c r="AF1192" s="230"/>
      <c r="AG1192" s="230"/>
      <c r="AH1192" s="230"/>
      <c r="AI1192" s="230"/>
      <c r="AJ1192" s="230"/>
      <c r="AK1192" s="230"/>
      <c r="AL1192" s="230"/>
      <c r="AM1192" s="230"/>
      <c r="AN1192" s="230"/>
      <c r="AO1192" s="230"/>
      <c r="AP1192" s="230"/>
      <c r="AQ1192" s="230"/>
      <c r="AR1192" s="230"/>
      <c r="AS1192" s="230"/>
      <c r="AT1192" s="230"/>
      <c r="AU1192" s="230"/>
      <c r="AV1192" s="230"/>
      <c r="AW1192" s="230"/>
      <c r="AX1192" s="230"/>
      <c r="AY1192" s="230"/>
      <c r="AZ1192" s="230"/>
      <c r="BA1192" s="230"/>
      <c r="BB1192" s="230"/>
      <c r="BC1192" s="230"/>
      <c r="BD1192" s="230"/>
      <c r="BE1192" s="230"/>
      <c r="BF1192" s="230"/>
      <c r="BG1192" s="230"/>
      <c r="BH1192" s="230"/>
      <c r="BI1192" s="230"/>
      <c r="BJ1192" s="230"/>
      <c r="BK1192" s="230"/>
      <c r="BL1192" s="230"/>
      <c r="BM1192" s="230"/>
      <c r="BN1192" s="230"/>
      <c r="BO1192" s="230"/>
      <c r="BP1192" s="230"/>
      <c r="BQ1192" s="231"/>
      <c r="BR1192" s="182">
        <v>-80</v>
      </c>
      <c r="BS1192" s="183"/>
      <c r="BT1192" s="183"/>
      <c r="BU1192" s="183"/>
      <c r="BV1192" s="184"/>
      <c r="BW1192" s="1"/>
      <c r="BX1192" s="1"/>
      <c r="BY1192" s="1"/>
      <c r="BZ1192" s="2"/>
    </row>
    <row r="1193" spans="1:79" ht="18.75" customHeight="1">
      <c r="A1193" s="85">
        <v>0</v>
      </c>
      <c r="B1193" s="86"/>
      <c r="C1193" s="178" t="s">
        <v>281</v>
      </c>
      <c r="D1193" s="178"/>
      <c r="E1193" s="178"/>
      <c r="F1193" s="178"/>
      <c r="G1193" s="178"/>
      <c r="H1193" s="178"/>
      <c r="I1193" s="178"/>
      <c r="J1193" s="179" t="s">
        <v>98</v>
      </c>
      <c r="K1193" s="179"/>
      <c r="L1193" s="179"/>
      <c r="M1193" s="179"/>
      <c r="N1193" s="179"/>
      <c r="O1193" s="128"/>
      <c r="P1193" s="221"/>
      <c r="Q1193" s="221"/>
      <c r="R1193" s="221"/>
      <c r="S1193" s="221"/>
      <c r="T1193" s="221"/>
      <c r="U1193" s="221"/>
      <c r="V1193" s="221"/>
      <c r="W1193" s="221"/>
      <c r="X1193" s="221"/>
      <c r="Y1193" s="221"/>
      <c r="Z1193" s="221"/>
      <c r="AA1193" s="221"/>
      <c r="AB1193" s="221"/>
      <c r="AC1193" s="221"/>
      <c r="AD1193" s="221"/>
      <c r="AE1193" s="221"/>
      <c r="AF1193" s="221"/>
      <c r="AG1193" s="221"/>
      <c r="AH1193" s="221"/>
      <c r="AI1193" s="221"/>
      <c r="AJ1193" s="221"/>
      <c r="AK1193" s="221"/>
      <c r="AL1193" s="221"/>
      <c r="AM1193" s="221"/>
      <c r="AN1193" s="221"/>
      <c r="AO1193" s="221"/>
      <c r="AP1193" s="221"/>
      <c r="AQ1193" s="221"/>
      <c r="AR1193" s="221"/>
      <c r="AS1193" s="221"/>
      <c r="AT1193" s="221"/>
      <c r="AU1193" s="221"/>
      <c r="AV1193" s="221"/>
      <c r="AW1193" s="221"/>
      <c r="AX1193" s="221"/>
      <c r="AY1193" s="221"/>
      <c r="AZ1193" s="221"/>
      <c r="BA1193" s="221"/>
      <c r="BB1193" s="221"/>
      <c r="BC1193" s="221"/>
      <c r="BD1193" s="221"/>
      <c r="BE1193" s="221"/>
      <c r="BF1193" s="221"/>
      <c r="BG1193" s="221"/>
      <c r="BH1193" s="221"/>
      <c r="BI1193" s="221"/>
      <c r="BJ1193" s="221"/>
      <c r="BK1193" s="221"/>
      <c r="BL1193" s="221"/>
      <c r="BM1193" s="221"/>
      <c r="BN1193" s="221"/>
      <c r="BO1193" s="221"/>
      <c r="BP1193" s="221"/>
      <c r="BQ1193" s="222"/>
      <c r="BR1193" s="151"/>
      <c r="BS1193" s="151"/>
      <c r="BT1193" s="151"/>
      <c r="BU1193" s="151"/>
      <c r="BV1193" s="151"/>
      <c r="BW1193" s="1"/>
      <c r="BX1193" s="1"/>
      <c r="BY1193" s="1"/>
      <c r="BZ1193" s="2"/>
    </row>
    <row r="1194" spans="1:79" ht="64.5" customHeight="1">
      <c r="A1194" s="185" t="s">
        <v>636</v>
      </c>
      <c r="B1194" s="125"/>
      <c r="C1194" s="186" t="s">
        <v>337</v>
      </c>
      <c r="D1194" s="186"/>
      <c r="E1194" s="186"/>
      <c r="F1194" s="186"/>
      <c r="G1194" s="186"/>
      <c r="H1194" s="186"/>
      <c r="I1194" s="186"/>
      <c r="J1194" s="187" t="s">
        <v>100</v>
      </c>
      <c r="K1194" s="187"/>
      <c r="L1194" s="187"/>
      <c r="M1194" s="187"/>
      <c r="N1194" s="187"/>
      <c r="O1194" s="229" t="s">
        <v>637</v>
      </c>
      <c r="P1194" s="230"/>
      <c r="Q1194" s="230"/>
      <c r="R1194" s="230"/>
      <c r="S1194" s="230"/>
      <c r="T1194" s="230"/>
      <c r="U1194" s="230"/>
      <c r="V1194" s="230"/>
      <c r="W1194" s="230"/>
      <c r="X1194" s="230"/>
      <c r="Y1194" s="230"/>
      <c r="Z1194" s="230"/>
      <c r="AA1194" s="230"/>
      <c r="AB1194" s="230"/>
      <c r="AC1194" s="230"/>
      <c r="AD1194" s="230"/>
      <c r="AE1194" s="230"/>
      <c r="AF1194" s="230"/>
      <c r="AG1194" s="230"/>
      <c r="AH1194" s="230"/>
      <c r="AI1194" s="230"/>
      <c r="AJ1194" s="230"/>
      <c r="AK1194" s="230"/>
      <c r="AL1194" s="230"/>
      <c r="AM1194" s="230"/>
      <c r="AN1194" s="230"/>
      <c r="AO1194" s="230"/>
      <c r="AP1194" s="230"/>
      <c r="AQ1194" s="230"/>
      <c r="AR1194" s="230"/>
      <c r="AS1194" s="230"/>
      <c r="AT1194" s="230"/>
      <c r="AU1194" s="230"/>
      <c r="AV1194" s="230"/>
      <c r="AW1194" s="230"/>
      <c r="AX1194" s="230"/>
      <c r="AY1194" s="230"/>
      <c r="AZ1194" s="230"/>
      <c r="BA1194" s="230"/>
      <c r="BB1194" s="230"/>
      <c r="BC1194" s="230"/>
      <c r="BD1194" s="230"/>
      <c r="BE1194" s="230"/>
      <c r="BF1194" s="230"/>
      <c r="BG1194" s="230"/>
      <c r="BH1194" s="230"/>
      <c r="BI1194" s="230"/>
      <c r="BJ1194" s="230"/>
      <c r="BK1194" s="230"/>
      <c r="BL1194" s="230"/>
      <c r="BM1194" s="230"/>
      <c r="BN1194" s="230"/>
      <c r="BO1194" s="230"/>
      <c r="BP1194" s="230"/>
      <c r="BQ1194" s="231"/>
      <c r="BR1194" s="182">
        <v>-2500</v>
      </c>
      <c r="BS1194" s="183"/>
      <c r="BT1194" s="183"/>
      <c r="BU1194" s="183"/>
      <c r="BV1194" s="184"/>
      <c r="BW1194" s="1"/>
      <c r="BX1194" s="1"/>
      <c r="BY1194" s="1"/>
      <c r="BZ1194" s="2"/>
    </row>
    <row r="1195" spans="1:79" ht="18.75" customHeight="1">
      <c r="A1195" s="85">
        <v>0</v>
      </c>
      <c r="B1195" s="86"/>
      <c r="C1195" s="178" t="s">
        <v>360</v>
      </c>
      <c r="D1195" s="178"/>
      <c r="E1195" s="178"/>
      <c r="F1195" s="178"/>
      <c r="G1195" s="178"/>
      <c r="H1195" s="178"/>
      <c r="I1195" s="178"/>
      <c r="J1195" s="179" t="s">
        <v>98</v>
      </c>
      <c r="K1195" s="179"/>
      <c r="L1195" s="179"/>
      <c r="M1195" s="179"/>
      <c r="N1195" s="179"/>
      <c r="O1195" s="128"/>
      <c r="P1195" s="221"/>
      <c r="Q1195" s="221"/>
      <c r="R1195" s="221"/>
      <c r="S1195" s="221"/>
      <c r="T1195" s="221"/>
      <c r="U1195" s="221"/>
      <c r="V1195" s="221"/>
      <c r="W1195" s="221"/>
      <c r="X1195" s="221"/>
      <c r="Y1195" s="221"/>
      <c r="Z1195" s="221"/>
      <c r="AA1195" s="221"/>
      <c r="AB1195" s="221"/>
      <c r="AC1195" s="221"/>
      <c r="AD1195" s="221"/>
      <c r="AE1195" s="221"/>
      <c r="AF1195" s="221"/>
      <c r="AG1195" s="221"/>
      <c r="AH1195" s="221"/>
      <c r="AI1195" s="221"/>
      <c r="AJ1195" s="221"/>
      <c r="AK1195" s="221"/>
      <c r="AL1195" s="221"/>
      <c r="AM1195" s="221"/>
      <c r="AN1195" s="221"/>
      <c r="AO1195" s="221"/>
      <c r="AP1195" s="221"/>
      <c r="AQ1195" s="221"/>
      <c r="AR1195" s="221"/>
      <c r="AS1195" s="221"/>
      <c r="AT1195" s="221"/>
      <c r="AU1195" s="221"/>
      <c r="AV1195" s="221"/>
      <c r="AW1195" s="221"/>
      <c r="AX1195" s="221"/>
      <c r="AY1195" s="221"/>
      <c r="AZ1195" s="221"/>
      <c r="BA1195" s="221"/>
      <c r="BB1195" s="221"/>
      <c r="BC1195" s="221"/>
      <c r="BD1195" s="221"/>
      <c r="BE1195" s="221"/>
      <c r="BF1195" s="221"/>
      <c r="BG1195" s="221"/>
      <c r="BH1195" s="221"/>
      <c r="BI1195" s="221"/>
      <c r="BJ1195" s="221"/>
      <c r="BK1195" s="221"/>
      <c r="BL1195" s="221"/>
      <c r="BM1195" s="221"/>
      <c r="BN1195" s="221"/>
      <c r="BO1195" s="221"/>
      <c r="BP1195" s="221"/>
      <c r="BQ1195" s="222"/>
      <c r="BR1195" s="151"/>
      <c r="BS1195" s="151"/>
      <c r="BT1195" s="151"/>
      <c r="BU1195" s="151"/>
      <c r="BV1195" s="151"/>
      <c r="BW1195" s="1"/>
      <c r="BX1195" s="1"/>
      <c r="BY1195" s="1"/>
      <c r="BZ1195" s="2"/>
    </row>
    <row r="1196" spans="1:79" ht="53.45" customHeight="1">
      <c r="A1196" s="185" t="s">
        <v>636</v>
      </c>
      <c r="B1196" s="125"/>
      <c r="C1196" s="186" t="s">
        <v>401</v>
      </c>
      <c r="D1196" s="186"/>
      <c r="E1196" s="186"/>
      <c r="F1196" s="186"/>
      <c r="G1196" s="186"/>
      <c r="H1196" s="186"/>
      <c r="I1196" s="186"/>
      <c r="J1196" s="187" t="s">
        <v>362</v>
      </c>
      <c r="K1196" s="187"/>
      <c r="L1196" s="187"/>
      <c r="M1196" s="187"/>
      <c r="N1196" s="187"/>
      <c r="O1196" s="229" t="s">
        <v>637</v>
      </c>
      <c r="P1196" s="230"/>
      <c r="Q1196" s="230"/>
      <c r="R1196" s="230"/>
      <c r="S1196" s="230"/>
      <c r="T1196" s="230"/>
      <c r="U1196" s="230"/>
      <c r="V1196" s="230"/>
      <c r="W1196" s="230"/>
      <c r="X1196" s="230"/>
      <c r="Y1196" s="230"/>
      <c r="Z1196" s="230"/>
      <c r="AA1196" s="230"/>
      <c r="AB1196" s="230"/>
      <c r="AC1196" s="230"/>
      <c r="AD1196" s="230"/>
      <c r="AE1196" s="230"/>
      <c r="AF1196" s="230"/>
      <c r="AG1196" s="230"/>
      <c r="AH1196" s="230"/>
      <c r="AI1196" s="230"/>
      <c r="AJ1196" s="230"/>
      <c r="AK1196" s="230"/>
      <c r="AL1196" s="230"/>
      <c r="AM1196" s="230"/>
      <c r="AN1196" s="230"/>
      <c r="AO1196" s="230"/>
      <c r="AP1196" s="230"/>
      <c r="AQ1196" s="230"/>
      <c r="AR1196" s="230"/>
      <c r="AS1196" s="230"/>
      <c r="AT1196" s="230"/>
      <c r="AU1196" s="230"/>
      <c r="AV1196" s="230"/>
      <c r="AW1196" s="230"/>
      <c r="AX1196" s="230"/>
      <c r="AY1196" s="230"/>
      <c r="AZ1196" s="230"/>
      <c r="BA1196" s="230"/>
      <c r="BB1196" s="230"/>
      <c r="BC1196" s="230"/>
      <c r="BD1196" s="230"/>
      <c r="BE1196" s="230"/>
      <c r="BF1196" s="230"/>
      <c r="BG1196" s="230"/>
      <c r="BH1196" s="230"/>
      <c r="BI1196" s="230"/>
      <c r="BJ1196" s="230"/>
      <c r="BK1196" s="230"/>
      <c r="BL1196" s="230"/>
      <c r="BM1196" s="230"/>
      <c r="BN1196" s="230"/>
      <c r="BO1196" s="230"/>
      <c r="BP1196" s="230"/>
      <c r="BQ1196" s="231"/>
      <c r="BR1196" s="182">
        <v>-94.28</v>
      </c>
      <c r="BS1196" s="183"/>
      <c r="BT1196" s="183"/>
      <c r="BU1196" s="183"/>
      <c r="BV1196" s="184"/>
      <c r="BW1196" s="1"/>
      <c r="BX1196" s="1"/>
      <c r="BY1196" s="1"/>
      <c r="BZ1196" s="2"/>
    </row>
    <row r="1197" spans="1:79" s="6" customFormat="1" ht="44.25" customHeight="1">
      <c r="A1197" s="85">
        <v>0</v>
      </c>
      <c r="B1197" s="86"/>
      <c r="C1197" s="178" t="s">
        <v>504</v>
      </c>
      <c r="D1197" s="178"/>
      <c r="E1197" s="178"/>
      <c r="F1197" s="178"/>
      <c r="G1197" s="178"/>
      <c r="H1197" s="178"/>
      <c r="I1197" s="178"/>
      <c r="J1197" s="179" t="s">
        <v>98</v>
      </c>
      <c r="K1197" s="179"/>
      <c r="L1197" s="179"/>
      <c r="M1197" s="179"/>
      <c r="N1197" s="179"/>
      <c r="O1197" s="128"/>
      <c r="P1197" s="221"/>
      <c r="Q1197" s="221"/>
      <c r="R1197" s="221"/>
      <c r="S1197" s="221"/>
      <c r="T1197" s="221"/>
      <c r="U1197" s="221"/>
      <c r="V1197" s="221"/>
      <c r="W1197" s="221"/>
      <c r="X1197" s="221"/>
      <c r="Y1197" s="221"/>
      <c r="Z1197" s="221"/>
      <c r="AA1197" s="221"/>
      <c r="AB1197" s="221"/>
      <c r="AC1197" s="221"/>
      <c r="AD1197" s="221"/>
      <c r="AE1197" s="221"/>
      <c r="AF1197" s="221"/>
      <c r="AG1197" s="221"/>
      <c r="AH1197" s="221"/>
      <c r="AI1197" s="221"/>
      <c r="AJ1197" s="221"/>
      <c r="AK1197" s="221"/>
      <c r="AL1197" s="221"/>
      <c r="AM1197" s="221"/>
      <c r="AN1197" s="221"/>
      <c r="AO1197" s="221"/>
      <c r="AP1197" s="221"/>
      <c r="AQ1197" s="221"/>
      <c r="AR1197" s="221"/>
      <c r="AS1197" s="221"/>
      <c r="AT1197" s="221"/>
      <c r="AU1197" s="221"/>
      <c r="AV1197" s="221"/>
      <c r="AW1197" s="221"/>
      <c r="AX1197" s="221"/>
      <c r="AY1197" s="221"/>
      <c r="AZ1197" s="221"/>
      <c r="BA1197" s="221"/>
      <c r="BB1197" s="221"/>
      <c r="BC1197" s="221"/>
      <c r="BD1197" s="221"/>
      <c r="BE1197" s="221"/>
      <c r="BF1197" s="221"/>
      <c r="BG1197" s="221"/>
      <c r="BH1197" s="221"/>
      <c r="BI1197" s="221"/>
      <c r="BJ1197" s="221"/>
      <c r="BK1197" s="221"/>
      <c r="BL1197" s="221"/>
      <c r="BM1197" s="221"/>
      <c r="BN1197" s="221"/>
      <c r="BO1197" s="221"/>
      <c r="BP1197" s="221"/>
      <c r="BQ1197" s="222"/>
      <c r="BR1197" s="151"/>
      <c r="BS1197" s="151"/>
      <c r="BT1197" s="151"/>
      <c r="BU1197" s="151"/>
      <c r="BV1197" s="151"/>
      <c r="BW1197" s="4"/>
      <c r="BX1197" s="4"/>
      <c r="BY1197" s="4"/>
      <c r="BZ1197" s="5"/>
      <c r="CA1197" s="6" t="s">
        <v>24</v>
      </c>
    </row>
    <row r="1198" spans="1:79" s="6" customFormat="1" ht="18.75" customHeight="1">
      <c r="A1198" s="85">
        <v>0</v>
      </c>
      <c r="B1198" s="86"/>
      <c r="C1198" s="178" t="s">
        <v>97</v>
      </c>
      <c r="D1198" s="178"/>
      <c r="E1198" s="178"/>
      <c r="F1198" s="178"/>
      <c r="G1198" s="178"/>
      <c r="H1198" s="178"/>
      <c r="I1198" s="178"/>
      <c r="J1198" s="179" t="s">
        <v>98</v>
      </c>
      <c r="K1198" s="179"/>
      <c r="L1198" s="179"/>
      <c r="M1198" s="179"/>
      <c r="N1198" s="179"/>
      <c r="O1198" s="128"/>
      <c r="P1198" s="221"/>
      <c r="Q1198" s="221"/>
      <c r="R1198" s="221"/>
      <c r="S1198" s="221"/>
      <c r="T1198" s="221"/>
      <c r="U1198" s="221"/>
      <c r="V1198" s="221"/>
      <c r="W1198" s="221"/>
      <c r="X1198" s="221"/>
      <c r="Y1198" s="221"/>
      <c r="Z1198" s="221"/>
      <c r="AA1198" s="221"/>
      <c r="AB1198" s="221"/>
      <c r="AC1198" s="221"/>
      <c r="AD1198" s="221"/>
      <c r="AE1198" s="221"/>
      <c r="AF1198" s="221"/>
      <c r="AG1198" s="221"/>
      <c r="AH1198" s="221"/>
      <c r="AI1198" s="221"/>
      <c r="AJ1198" s="221"/>
      <c r="AK1198" s="221"/>
      <c r="AL1198" s="221"/>
      <c r="AM1198" s="221"/>
      <c r="AN1198" s="221"/>
      <c r="AO1198" s="221"/>
      <c r="AP1198" s="221"/>
      <c r="AQ1198" s="221"/>
      <c r="AR1198" s="221"/>
      <c r="AS1198" s="221"/>
      <c r="AT1198" s="221"/>
      <c r="AU1198" s="221"/>
      <c r="AV1198" s="221"/>
      <c r="AW1198" s="221"/>
      <c r="AX1198" s="221"/>
      <c r="AY1198" s="221"/>
      <c r="AZ1198" s="221"/>
      <c r="BA1198" s="221"/>
      <c r="BB1198" s="221"/>
      <c r="BC1198" s="221"/>
      <c r="BD1198" s="221"/>
      <c r="BE1198" s="221"/>
      <c r="BF1198" s="221"/>
      <c r="BG1198" s="221"/>
      <c r="BH1198" s="221"/>
      <c r="BI1198" s="221"/>
      <c r="BJ1198" s="221"/>
      <c r="BK1198" s="221"/>
      <c r="BL1198" s="221"/>
      <c r="BM1198" s="221"/>
      <c r="BN1198" s="221"/>
      <c r="BO1198" s="221"/>
      <c r="BP1198" s="221"/>
      <c r="BQ1198" s="222"/>
      <c r="BR1198" s="151"/>
      <c r="BS1198" s="151"/>
      <c r="BT1198" s="151"/>
      <c r="BU1198" s="151"/>
      <c r="BV1198" s="151"/>
      <c r="BW1198" s="4"/>
      <c r="BX1198" s="4"/>
      <c r="BY1198" s="4"/>
      <c r="BZ1198" s="5"/>
      <c r="CA1198" s="6" t="s">
        <v>24</v>
      </c>
    </row>
    <row r="1199" spans="1:79" ht="50.45" customHeight="1">
      <c r="A1199" s="185" t="s">
        <v>638</v>
      </c>
      <c r="B1199" s="125"/>
      <c r="C1199" s="186" t="s">
        <v>173</v>
      </c>
      <c r="D1199" s="186"/>
      <c r="E1199" s="186"/>
      <c r="F1199" s="186"/>
      <c r="G1199" s="186"/>
      <c r="H1199" s="186"/>
      <c r="I1199" s="186"/>
      <c r="J1199" s="187" t="s">
        <v>100</v>
      </c>
      <c r="K1199" s="187"/>
      <c r="L1199" s="187"/>
      <c r="M1199" s="187"/>
      <c r="N1199" s="187"/>
      <c r="O1199" s="229" t="s">
        <v>639</v>
      </c>
      <c r="P1199" s="230"/>
      <c r="Q1199" s="230"/>
      <c r="R1199" s="230"/>
      <c r="S1199" s="230"/>
      <c r="T1199" s="230"/>
      <c r="U1199" s="230"/>
      <c r="V1199" s="230"/>
      <c r="W1199" s="230"/>
      <c r="X1199" s="230"/>
      <c r="Y1199" s="230"/>
      <c r="Z1199" s="230"/>
      <c r="AA1199" s="230"/>
      <c r="AB1199" s="230"/>
      <c r="AC1199" s="230"/>
      <c r="AD1199" s="230"/>
      <c r="AE1199" s="230"/>
      <c r="AF1199" s="230"/>
      <c r="AG1199" s="230"/>
      <c r="AH1199" s="230"/>
      <c r="AI1199" s="230"/>
      <c r="AJ1199" s="230"/>
      <c r="AK1199" s="230"/>
      <c r="AL1199" s="230"/>
      <c r="AM1199" s="230"/>
      <c r="AN1199" s="230"/>
      <c r="AO1199" s="230"/>
      <c r="AP1199" s="230"/>
      <c r="AQ1199" s="230"/>
      <c r="AR1199" s="230"/>
      <c r="AS1199" s="230"/>
      <c r="AT1199" s="230"/>
      <c r="AU1199" s="230"/>
      <c r="AV1199" s="230"/>
      <c r="AW1199" s="230"/>
      <c r="AX1199" s="230"/>
      <c r="AY1199" s="230"/>
      <c r="AZ1199" s="230"/>
      <c r="BA1199" s="230"/>
      <c r="BB1199" s="230"/>
      <c r="BC1199" s="230"/>
      <c r="BD1199" s="230"/>
      <c r="BE1199" s="230"/>
      <c r="BF1199" s="230"/>
      <c r="BG1199" s="230"/>
      <c r="BH1199" s="230"/>
      <c r="BI1199" s="230"/>
      <c r="BJ1199" s="230"/>
      <c r="BK1199" s="230"/>
      <c r="BL1199" s="230"/>
      <c r="BM1199" s="230"/>
      <c r="BN1199" s="230"/>
      <c r="BO1199" s="230"/>
      <c r="BP1199" s="230"/>
      <c r="BQ1199" s="231"/>
      <c r="BR1199" s="182">
        <v>-10146</v>
      </c>
      <c r="BS1199" s="183"/>
      <c r="BT1199" s="183"/>
      <c r="BU1199" s="183"/>
      <c r="BV1199" s="184"/>
      <c r="BW1199" s="1"/>
      <c r="BX1199" s="1"/>
      <c r="BY1199" s="1"/>
      <c r="BZ1199" s="2"/>
    </row>
    <row r="1200" spans="1:79" ht="18.75" customHeight="1">
      <c r="A1200" s="85">
        <v>0</v>
      </c>
      <c r="B1200" s="86"/>
      <c r="C1200" s="178" t="s">
        <v>198</v>
      </c>
      <c r="D1200" s="178"/>
      <c r="E1200" s="178"/>
      <c r="F1200" s="178"/>
      <c r="G1200" s="178"/>
      <c r="H1200" s="178"/>
      <c r="I1200" s="178"/>
      <c r="J1200" s="179" t="s">
        <v>98</v>
      </c>
      <c r="K1200" s="179"/>
      <c r="L1200" s="179"/>
      <c r="M1200" s="179"/>
      <c r="N1200" s="179"/>
      <c r="O1200" s="128"/>
      <c r="P1200" s="221"/>
      <c r="Q1200" s="221"/>
      <c r="R1200" s="221"/>
      <c r="S1200" s="221"/>
      <c r="T1200" s="221"/>
      <c r="U1200" s="221"/>
      <c r="V1200" s="221"/>
      <c r="W1200" s="221"/>
      <c r="X1200" s="221"/>
      <c r="Y1200" s="221"/>
      <c r="Z1200" s="221"/>
      <c r="AA1200" s="221"/>
      <c r="AB1200" s="221"/>
      <c r="AC1200" s="221"/>
      <c r="AD1200" s="221"/>
      <c r="AE1200" s="221"/>
      <c r="AF1200" s="221"/>
      <c r="AG1200" s="221"/>
      <c r="AH1200" s="221"/>
      <c r="AI1200" s="221"/>
      <c r="AJ1200" s="221"/>
      <c r="AK1200" s="221"/>
      <c r="AL1200" s="221"/>
      <c r="AM1200" s="221"/>
      <c r="AN1200" s="221"/>
      <c r="AO1200" s="221"/>
      <c r="AP1200" s="221"/>
      <c r="AQ1200" s="221"/>
      <c r="AR1200" s="221"/>
      <c r="AS1200" s="221"/>
      <c r="AT1200" s="221"/>
      <c r="AU1200" s="221"/>
      <c r="AV1200" s="221"/>
      <c r="AW1200" s="221"/>
      <c r="AX1200" s="221"/>
      <c r="AY1200" s="221"/>
      <c r="AZ1200" s="221"/>
      <c r="BA1200" s="221"/>
      <c r="BB1200" s="221"/>
      <c r="BC1200" s="221"/>
      <c r="BD1200" s="221"/>
      <c r="BE1200" s="221"/>
      <c r="BF1200" s="221"/>
      <c r="BG1200" s="221"/>
      <c r="BH1200" s="221"/>
      <c r="BI1200" s="221"/>
      <c r="BJ1200" s="221"/>
      <c r="BK1200" s="221"/>
      <c r="BL1200" s="221"/>
      <c r="BM1200" s="221"/>
      <c r="BN1200" s="221"/>
      <c r="BO1200" s="221"/>
      <c r="BP1200" s="221"/>
      <c r="BQ1200" s="222"/>
      <c r="BR1200" s="151"/>
      <c r="BS1200" s="151"/>
      <c r="BT1200" s="151"/>
      <c r="BU1200" s="151"/>
      <c r="BV1200" s="151"/>
      <c r="BW1200" s="1"/>
      <c r="BX1200" s="1"/>
      <c r="BY1200" s="1"/>
      <c r="BZ1200" s="2"/>
    </row>
    <row r="1201" spans="1:79" ht="60.75" customHeight="1">
      <c r="A1201" s="185" t="s">
        <v>638</v>
      </c>
      <c r="B1201" s="125"/>
      <c r="C1201" s="186" t="s">
        <v>260</v>
      </c>
      <c r="D1201" s="186"/>
      <c r="E1201" s="186"/>
      <c r="F1201" s="186"/>
      <c r="G1201" s="186"/>
      <c r="H1201" s="186"/>
      <c r="I1201" s="186"/>
      <c r="J1201" s="187" t="s">
        <v>103</v>
      </c>
      <c r="K1201" s="187"/>
      <c r="L1201" s="187"/>
      <c r="M1201" s="187"/>
      <c r="N1201" s="187"/>
      <c r="O1201" s="229" t="s">
        <v>639</v>
      </c>
      <c r="P1201" s="230"/>
      <c r="Q1201" s="230"/>
      <c r="R1201" s="230"/>
      <c r="S1201" s="230"/>
      <c r="T1201" s="230"/>
      <c r="U1201" s="230"/>
      <c r="V1201" s="230"/>
      <c r="W1201" s="230"/>
      <c r="X1201" s="230"/>
      <c r="Y1201" s="230"/>
      <c r="Z1201" s="230"/>
      <c r="AA1201" s="230"/>
      <c r="AB1201" s="230"/>
      <c r="AC1201" s="230"/>
      <c r="AD1201" s="230"/>
      <c r="AE1201" s="230"/>
      <c r="AF1201" s="230"/>
      <c r="AG1201" s="230"/>
      <c r="AH1201" s="230"/>
      <c r="AI1201" s="230"/>
      <c r="AJ1201" s="230"/>
      <c r="AK1201" s="230"/>
      <c r="AL1201" s="230"/>
      <c r="AM1201" s="230"/>
      <c r="AN1201" s="230"/>
      <c r="AO1201" s="230"/>
      <c r="AP1201" s="230"/>
      <c r="AQ1201" s="230"/>
      <c r="AR1201" s="230"/>
      <c r="AS1201" s="230"/>
      <c r="AT1201" s="230"/>
      <c r="AU1201" s="230"/>
      <c r="AV1201" s="230"/>
      <c r="AW1201" s="230"/>
      <c r="AX1201" s="230"/>
      <c r="AY1201" s="230"/>
      <c r="AZ1201" s="230"/>
      <c r="BA1201" s="230"/>
      <c r="BB1201" s="230"/>
      <c r="BC1201" s="230"/>
      <c r="BD1201" s="230"/>
      <c r="BE1201" s="230"/>
      <c r="BF1201" s="230"/>
      <c r="BG1201" s="230"/>
      <c r="BH1201" s="230"/>
      <c r="BI1201" s="230"/>
      <c r="BJ1201" s="230"/>
      <c r="BK1201" s="230"/>
      <c r="BL1201" s="230"/>
      <c r="BM1201" s="230"/>
      <c r="BN1201" s="230"/>
      <c r="BO1201" s="230"/>
      <c r="BP1201" s="230"/>
      <c r="BQ1201" s="231"/>
      <c r="BR1201" s="182">
        <v>-1</v>
      </c>
      <c r="BS1201" s="183"/>
      <c r="BT1201" s="183"/>
      <c r="BU1201" s="183"/>
      <c r="BV1201" s="184"/>
      <c r="BW1201" s="1"/>
      <c r="BX1201" s="1"/>
      <c r="BY1201" s="1"/>
      <c r="BZ1201" s="2"/>
    </row>
    <row r="1202" spans="1:79" ht="18.75" customHeight="1">
      <c r="A1202" s="85">
        <v>0</v>
      </c>
      <c r="B1202" s="86"/>
      <c r="C1202" s="178" t="s">
        <v>281</v>
      </c>
      <c r="D1202" s="178"/>
      <c r="E1202" s="178"/>
      <c r="F1202" s="178"/>
      <c r="G1202" s="178"/>
      <c r="H1202" s="178"/>
      <c r="I1202" s="178"/>
      <c r="J1202" s="179" t="s">
        <v>98</v>
      </c>
      <c r="K1202" s="179"/>
      <c r="L1202" s="179"/>
      <c r="M1202" s="179"/>
      <c r="N1202" s="179"/>
      <c r="O1202" s="128"/>
      <c r="P1202" s="221"/>
      <c r="Q1202" s="221"/>
      <c r="R1202" s="221"/>
      <c r="S1202" s="221"/>
      <c r="T1202" s="221"/>
      <c r="U1202" s="221"/>
      <c r="V1202" s="221"/>
      <c r="W1202" s="221"/>
      <c r="X1202" s="221"/>
      <c r="Y1202" s="221"/>
      <c r="Z1202" s="221"/>
      <c r="AA1202" s="221"/>
      <c r="AB1202" s="221"/>
      <c r="AC1202" s="221"/>
      <c r="AD1202" s="221"/>
      <c r="AE1202" s="221"/>
      <c r="AF1202" s="221"/>
      <c r="AG1202" s="221"/>
      <c r="AH1202" s="221"/>
      <c r="AI1202" s="221"/>
      <c r="AJ1202" s="221"/>
      <c r="AK1202" s="221"/>
      <c r="AL1202" s="221"/>
      <c r="AM1202" s="221"/>
      <c r="AN1202" s="221"/>
      <c r="AO1202" s="221"/>
      <c r="AP1202" s="221"/>
      <c r="AQ1202" s="221"/>
      <c r="AR1202" s="221"/>
      <c r="AS1202" s="221"/>
      <c r="AT1202" s="221"/>
      <c r="AU1202" s="221"/>
      <c r="AV1202" s="221"/>
      <c r="AW1202" s="221"/>
      <c r="AX1202" s="221"/>
      <c r="AY1202" s="221"/>
      <c r="AZ1202" s="221"/>
      <c r="BA1202" s="221"/>
      <c r="BB1202" s="221"/>
      <c r="BC1202" s="221"/>
      <c r="BD1202" s="221"/>
      <c r="BE1202" s="221"/>
      <c r="BF1202" s="221"/>
      <c r="BG1202" s="221"/>
      <c r="BH1202" s="221"/>
      <c r="BI1202" s="221"/>
      <c r="BJ1202" s="221"/>
      <c r="BK1202" s="221"/>
      <c r="BL1202" s="221"/>
      <c r="BM1202" s="221"/>
      <c r="BN1202" s="221"/>
      <c r="BO1202" s="221"/>
      <c r="BP1202" s="221"/>
      <c r="BQ1202" s="222"/>
      <c r="BR1202" s="151"/>
      <c r="BS1202" s="151"/>
      <c r="BT1202" s="151"/>
      <c r="BU1202" s="151"/>
      <c r="BV1202" s="151"/>
      <c r="BW1202" s="1"/>
      <c r="BX1202" s="1"/>
      <c r="BY1202" s="1"/>
      <c r="BZ1202" s="2"/>
    </row>
    <row r="1203" spans="1:79" ht="57" customHeight="1">
      <c r="A1203" s="185" t="s">
        <v>638</v>
      </c>
      <c r="B1203" s="125"/>
      <c r="C1203" s="186" t="s">
        <v>338</v>
      </c>
      <c r="D1203" s="186"/>
      <c r="E1203" s="186"/>
      <c r="F1203" s="186"/>
      <c r="G1203" s="186"/>
      <c r="H1203" s="186"/>
      <c r="I1203" s="186"/>
      <c r="J1203" s="187" t="s">
        <v>100</v>
      </c>
      <c r="K1203" s="187"/>
      <c r="L1203" s="187"/>
      <c r="M1203" s="187"/>
      <c r="N1203" s="187"/>
      <c r="O1203" s="229" t="s">
        <v>639</v>
      </c>
      <c r="P1203" s="230"/>
      <c r="Q1203" s="230"/>
      <c r="R1203" s="230"/>
      <c r="S1203" s="230"/>
      <c r="T1203" s="230"/>
      <c r="U1203" s="230"/>
      <c r="V1203" s="230"/>
      <c r="W1203" s="230"/>
      <c r="X1203" s="230"/>
      <c r="Y1203" s="230"/>
      <c r="Z1203" s="230"/>
      <c r="AA1203" s="230"/>
      <c r="AB1203" s="230"/>
      <c r="AC1203" s="230"/>
      <c r="AD1203" s="230"/>
      <c r="AE1203" s="230"/>
      <c r="AF1203" s="230"/>
      <c r="AG1203" s="230"/>
      <c r="AH1203" s="230"/>
      <c r="AI1203" s="230"/>
      <c r="AJ1203" s="230"/>
      <c r="AK1203" s="230"/>
      <c r="AL1203" s="230"/>
      <c r="AM1203" s="230"/>
      <c r="AN1203" s="230"/>
      <c r="AO1203" s="230"/>
      <c r="AP1203" s="230"/>
      <c r="AQ1203" s="230"/>
      <c r="AR1203" s="230"/>
      <c r="AS1203" s="230"/>
      <c r="AT1203" s="230"/>
      <c r="AU1203" s="230"/>
      <c r="AV1203" s="230"/>
      <c r="AW1203" s="230"/>
      <c r="AX1203" s="230"/>
      <c r="AY1203" s="230"/>
      <c r="AZ1203" s="230"/>
      <c r="BA1203" s="230"/>
      <c r="BB1203" s="230"/>
      <c r="BC1203" s="230"/>
      <c r="BD1203" s="230"/>
      <c r="BE1203" s="230"/>
      <c r="BF1203" s="230"/>
      <c r="BG1203" s="230"/>
      <c r="BH1203" s="230"/>
      <c r="BI1203" s="230"/>
      <c r="BJ1203" s="230"/>
      <c r="BK1203" s="230"/>
      <c r="BL1203" s="230"/>
      <c r="BM1203" s="230"/>
      <c r="BN1203" s="230"/>
      <c r="BO1203" s="230"/>
      <c r="BP1203" s="230"/>
      <c r="BQ1203" s="231"/>
      <c r="BR1203" s="182">
        <v>-10146</v>
      </c>
      <c r="BS1203" s="183"/>
      <c r="BT1203" s="183"/>
      <c r="BU1203" s="183"/>
      <c r="BV1203" s="184"/>
      <c r="BW1203" s="1"/>
      <c r="BX1203" s="1"/>
      <c r="BY1203" s="1"/>
      <c r="BZ1203" s="2"/>
    </row>
    <row r="1204" spans="1:79" ht="18.75" customHeight="1">
      <c r="A1204" s="85">
        <v>0</v>
      </c>
      <c r="B1204" s="86"/>
      <c r="C1204" s="178" t="s">
        <v>360</v>
      </c>
      <c r="D1204" s="178"/>
      <c r="E1204" s="178"/>
      <c r="F1204" s="178"/>
      <c r="G1204" s="178"/>
      <c r="H1204" s="178"/>
      <c r="I1204" s="178"/>
      <c r="J1204" s="179" t="s">
        <v>98</v>
      </c>
      <c r="K1204" s="179"/>
      <c r="L1204" s="179"/>
      <c r="M1204" s="179"/>
      <c r="N1204" s="179"/>
      <c r="O1204" s="128"/>
      <c r="P1204" s="221"/>
      <c r="Q1204" s="221"/>
      <c r="R1204" s="221"/>
      <c r="S1204" s="221"/>
      <c r="T1204" s="221"/>
      <c r="U1204" s="221"/>
      <c r="V1204" s="221"/>
      <c r="W1204" s="221"/>
      <c r="X1204" s="221"/>
      <c r="Y1204" s="221"/>
      <c r="Z1204" s="221"/>
      <c r="AA1204" s="221"/>
      <c r="AB1204" s="221"/>
      <c r="AC1204" s="221"/>
      <c r="AD1204" s="221"/>
      <c r="AE1204" s="221"/>
      <c r="AF1204" s="221"/>
      <c r="AG1204" s="221"/>
      <c r="AH1204" s="221"/>
      <c r="AI1204" s="221"/>
      <c r="AJ1204" s="221"/>
      <c r="AK1204" s="221"/>
      <c r="AL1204" s="221"/>
      <c r="AM1204" s="221"/>
      <c r="AN1204" s="221"/>
      <c r="AO1204" s="221"/>
      <c r="AP1204" s="221"/>
      <c r="AQ1204" s="221"/>
      <c r="AR1204" s="221"/>
      <c r="AS1204" s="221"/>
      <c r="AT1204" s="221"/>
      <c r="AU1204" s="221"/>
      <c r="AV1204" s="221"/>
      <c r="AW1204" s="221"/>
      <c r="AX1204" s="221"/>
      <c r="AY1204" s="221"/>
      <c r="AZ1204" s="221"/>
      <c r="BA1204" s="221"/>
      <c r="BB1204" s="221"/>
      <c r="BC1204" s="221"/>
      <c r="BD1204" s="221"/>
      <c r="BE1204" s="221"/>
      <c r="BF1204" s="221"/>
      <c r="BG1204" s="221"/>
      <c r="BH1204" s="221"/>
      <c r="BI1204" s="221"/>
      <c r="BJ1204" s="221"/>
      <c r="BK1204" s="221"/>
      <c r="BL1204" s="221"/>
      <c r="BM1204" s="221"/>
      <c r="BN1204" s="221"/>
      <c r="BO1204" s="221"/>
      <c r="BP1204" s="221"/>
      <c r="BQ1204" s="222"/>
      <c r="BR1204" s="151"/>
      <c r="BS1204" s="151"/>
      <c r="BT1204" s="151"/>
      <c r="BU1204" s="151"/>
      <c r="BV1204" s="151"/>
      <c r="BW1204" s="1"/>
      <c r="BX1204" s="1"/>
      <c r="BY1204" s="1"/>
      <c r="BZ1204" s="2"/>
    </row>
    <row r="1205" spans="1:79" ht="58.5" customHeight="1">
      <c r="A1205" s="185" t="s">
        <v>638</v>
      </c>
      <c r="B1205" s="125"/>
      <c r="C1205" s="186" t="s">
        <v>402</v>
      </c>
      <c r="D1205" s="186"/>
      <c r="E1205" s="186"/>
      <c r="F1205" s="186"/>
      <c r="G1205" s="186"/>
      <c r="H1205" s="186"/>
      <c r="I1205" s="186"/>
      <c r="J1205" s="187" t="s">
        <v>362</v>
      </c>
      <c r="K1205" s="187"/>
      <c r="L1205" s="187"/>
      <c r="M1205" s="187"/>
      <c r="N1205" s="187"/>
      <c r="O1205" s="229" t="s">
        <v>639</v>
      </c>
      <c r="P1205" s="230"/>
      <c r="Q1205" s="230"/>
      <c r="R1205" s="230"/>
      <c r="S1205" s="230"/>
      <c r="T1205" s="230"/>
      <c r="U1205" s="230"/>
      <c r="V1205" s="230"/>
      <c r="W1205" s="230"/>
      <c r="X1205" s="230"/>
      <c r="Y1205" s="230"/>
      <c r="Z1205" s="230"/>
      <c r="AA1205" s="230"/>
      <c r="AB1205" s="230"/>
      <c r="AC1205" s="230"/>
      <c r="AD1205" s="230"/>
      <c r="AE1205" s="230"/>
      <c r="AF1205" s="230"/>
      <c r="AG1205" s="230"/>
      <c r="AH1205" s="230"/>
      <c r="AI1205" s="230"/>
      <c r="AJ1205" s="230"/>
      <c r="AK1205" s="230"/>
      <c r="AL1205" s="230"/>
      <c r="AM1205" s="230"/>
      <c r="AN1205" s="230"/>
      <c r="AO1205" s="230"/>
      <c r="AP1205" s="230"/>
      <c r="AQ1205" s="230"/>
      <c r="AR1205" s="230"/>
      <c r="AS1205" s="230"/>
      <c r="AT1205" s="230"/>
      <c r="AU1205" s="230"/>
      <c r="AV1205" s="230"/>
      <c r="AW1205" s="230"/>
      <c r="AX1205" s="230"/>
      <c r="AY1205" s="230"/>
      <c r="AZ1205" s="230"/>
      <c r="BA1205" s="230"/>
      <c r="BB1205" s="230"/>
      <c r="BC1205" s="230"/>
      <c r="BD1205" s="230"/>
      <c r="BE1205" s="230"/>
      <c r="BF1205" s="230"/>
      <c r="BG1205" s="230"/>
      <c r="BH1205" s="230"/>
      <c r="BI1205" s="230"/>
      <c r="BJ1205" s="230"/>
      <c r="BK1205" s="230"/>
      <c r="BL1205" s="230"/>
      <c r="BM1205" s="230"/>
      <c r="BN1205" s="230"/>
      <c r="BO1205" s="230"/>
      <c r="BP1205" s="230"/>
      <c r="BQ1205" s="231"/>
      <c r="BR1205" s="182">
        <v>-100</v>
      </c>
      <c r="BS1205" s="183"/>
      <c r="BT1205" s="183"/>
      <c r="BU1205" s="183"/>
      <c r="BV1205" s="184"/>
      <c r="BW1205" s="1"/>
      <c r="BX1205" s="1"/>
      <c r="BY1205" s="1"/>
      <c r="BZ1205" s="2"/>
    </row>
    <row r="1206" spans="1:79" s="6" customFormat="1" ht="61.5" customHeight="1">
      <c r="A1206" s="85">
        <v>0</v>
      </c>
      <c r="B1206" s="86"/>
      <c r="C1206" s="178" t="s">
        <v>505</v>
      </c>
      <c r="D1206" s="178"/>
      <c r="E1206" s="178"/>
      <c r="F1206" s="178"/>
      <c r="G1206" s="178"/>
      <c r="H1206" s="178"/>
      <c r="I1206" s="178"/>
      <c r="J1206" s="179" t="s">
        <v>98</v>
      </c>
      <c r="K1206" s="179"/>
      <c r="L1206" s="179"/>
      <c r="M1206" s="179"/>
      <c r="N1206" s="179"/>
      <c r="O1206" s="128"/>
      <c r="P1206" s="221"/>
      <c r="Q1206" s="221"/>
      <c r="R1206" s="221"/>
      <c r="S1206" s="221"/>
      <c r="T1206" s="221"/>
      <c r="U1206" s="221"/>
      <c r="V1206" s="221"/>
      <c r="W1206" s="221"/>
      <c r="X1206" s="221"/>
      <c r="Y1206" s="221"/>
      <c r="Z1206" s="221"/>
      <c r="AA1206" s="221"/>
      <c r="AB1206" s="221"/>
      <c r="AC1206" s="221"/>
      <c r="AD1206" s="221"/>
      <c r="AE1206" s="221"/>
      <c r="AF1206" s="221"/>
      <c r="AG1206" s="221"/>
      <c r="AH1206" s="221"/>
      <c r="AI1206" s="221"/>
      <c r="AJ1206" s="221"/>
      <c r="AK1206" s="221"/>
      <c r="AL1206" s="221"/>
      <c r="AM1206" s="221"/>
      <c r="AN1206" s="221"/>
      <c r="AO1206" s="221"/>
      <c r="AP1206" s="221"/>
      <c r="AQ1206" s="221"/>
      <c r="AR1206" s="221"/>
      <c r="AS1206" s="221"/>
      <c r="AT1206" s="221"/>
      <c r="AU1206" s="221"/>
      <c r="AV1206" s="221"/>
      <c r="AW1206" s="221"/>
      <c r="AX1206" s="221"/>
      <c r="AY1206" s="221"/>
      <c r="AZ1206" s="221"/>
      <c r="BA1206" s="221"/>
      <c r="BB1206" s="221"/>
      <c r="BC1206" s="221"/>
      <c r="BD1206" s="221"/>
      <c r="BE1206" s="221"/>
      <c r="BF1206" s="221"/>
      <c r="BG1206" s="221"/>
      <c r="BH1206" s="221"/>
      <c r="BI1206" s="221"/>
      <c r="BJ1206" s="221"/>
      <c r="BK1206" s="221"/>
      <c r="BL1206" s="221"/>
      <c r="BM1206" s="221"/>
      <c r="BN1206" s="221"/>
      <c r="BO1206" s="221"/>
      <c r="BP1206" s="221"/>
      <c r="BQ1206" s="222"/>
      <c r="BR1206" s="151"/>
      <c r="BS1206" s="151"/>
      <c r="BT1206" s="151"/>
      <c r="BU1206" s="151"/>
      <c r="BV1206" s="151"/>
      <c r="BW1206" s="4"/>
      <c r="BX1206" s="4"/>
      <c r="BY1206" s="4"/>
      <c r="BZ1206" s="5"/>
      <c r="CA1206" s="6" t="s">
        <v>24</v>
      </c>
    </row>
    <row r="1207" spans="1:79" s="6" customFormat="1" ht="18.75" customHeight="1">
      <c r="A1207" s="85">
        <v>0</v>
      </c>
      <c r="B1207" s="86"/>
      <c r="C1207" s="178" t="s">
        <v>97</v>
      </c>
      <c r="D1207" s="178"/>
      <c r="E1207" s="178"/>
      <c r="F1207" s="178"/>
      <c r="G1207" s="178"/>
      <c r="H1207" s="178"/>
      <c r="I1207" s="178"/>
      <c r="J1207" s="179" t="s">
        <v>98</v>
      </c>
      <c r="K1207" s="179"/>
      <c r="L1207" s="179"/>
      <c r="M1207" s="179"/>
      <c r="N1207" s="179"/>
      <c r="O1207" s="128"/>
      <c r="P1207" s="221"/>
      <c r="Q1207" s="221"/>
      <c r="R1207" s="221"/>
      <c r="S1207" s="221"/>
      <c r="T1207" s="221"/>
      <c r="U1207" s="221"/>
      <c r="V1207" s="221"/>
      <c r="W1207" s="221"/>
      <c r="X1207" s="221"/>
      <c r="Y1207" s="221"/>
      <c r="Z1207" s="221"/>
      <c r="AA1207" s="221"/>
      <c r="AB1207" s="221"/>
      <c r="AC1207" s="221"/>
      <c r="AD1207" s="221"/>
      <c r="AE1207" s="221"/>
      <c r="AF1207" s="221"/>
      <c r="AG1207" s="221"/>
      <c r="AH1207" s="221"/>
      <c r="AI1207" s="221"/>
      <c r="AJ1207" s="221"/>
      <c r="AK1207" s="221"/>
      <c r="AL1207" s="221"/>
      <c r="AM1207" s="221"/>
      <c r="AN1207" s="221"/>
      <c r="AO1207" s="221"/>
      <c r="AP1207" s="221"/>
      <c r="AQ1207" s="221"/>
      <c r="AR1207" s="221"/>
      <c r="AS1207" s="221"/>
      <c r="AT1207" s="221"/>
      <c r="AU1207" s="221"/>
      <c r="AV1207" s="221"/>
      <c r="AW1207" s="221"/>
      <c r="AX1207" s="221"/>
      <c r="AY1207" s="221"/>
      <c r="AZ1207" s="221"/>
      <c r="BA1207" s="221"/>
      <c r="BB1207" s="221"/>
      <c r="BC1207" s="221"/>
      <c r="BD1207" s="221"/>
      <c r="BE1207" s="221"/>
      <c r="BF1207" s="221"/>
      <c r="BG1207" s="221"/>
      <c r="BH1207" s="221"/>
      <c r="BI1207" s="221"/>
      <c r="BJ1207" s="221"/>
      <c r="BK1207" s="221"/>
      <c r="BL1207" s="221"/>
      <c r="BM1207" s="221"/>
      <c r="BN1207" s="221"/>
      <c r="BO1207" s="221"/>
      <c r="BP1207" s="221"/>
      <c r="BQ1207" s="222"/>
      <c r="BR1207" s="151"/>
      <c r="BS1207" s="151"/>
      <c r="BT1207" s="151"/>
      <c r="BU1207" s="151"/>
      <c r="BV1207" s="151"/>
      <c r="BW1207" s="4"/>
      <c r="BX1207" s="4"/>
      <c r="BY1207" s="4"/>
      <c r="BZ1207" s="5"/>
      <c r="CA1207" s="6" t="s">
        <v>24</v>
      </c>
    </row>
    <row r="1208" spans="1:79" ht="63" customHeight="1">
      <c r="A1208" s="185" t="s">
        <v>641</v>
      </c>
      <c r="B1208" s="125"/>
      <c r="C1208" s="186" t="s">
        <v>174</v>
      </c>
      <c r="D1208" s="186"/>
      <c r="E1208" s="186"/>
      <c r="F1208" s="186"/>
      <c r="G1208" s="186"/>
      <c r="H1208" s="186"/>
      <c r="I1208" s="186"/>
      <c r="J1208" s="187" t="s">
        <v>100</v>
      </c>
      <c r="K1208" s="187"/>
      <c r="L1208" s="187"/>
      <c r="M1208" s="187"/>
      <c r="N1208" s="187"/>
      <c r="O1208" s="229" t="s">
        <v>640</v>
      </c>
      <c r="P1208" s="230"/>
      <c r="Q1208" s="230"/>
      <c r="R1208" s="230"/>
      <c r="S1208" s="230"/>
      <c r="T1208" s="230"/>
      <c r="U1208" s="230"/>
      <c r="V1208" s="230"/>
      <c r="W1208" s="230"/>
      <c r="X1208" s="230"/>
      <c r="Y1208" s="230"/>
      <c r="Z1208" s="230"/>
      <c r="AA1208" s="230"/>
      <c r="AB1208" s="230"/>
      <c r="AC1208" s="230"/>
      <c r="AD1208" s="230"/>
      <c r="AE1208" s="230"/>
      <c r="AF1208" s="230"/>
      <c r="AG1208" s="230"/>
      <c r="AH1208" s="230"/>
      <c r="AI1208" s="230"/>
      <c r="AJ1208" s="230"/>
      <c r="AK1208" s="230"/>
      <c r="AL1208" s="230"/>
      <c r="AM1208" s="230"/>
      <c r="AN1208" s="230"/>
      <c r="AO1208" s="230"/>
      <c r="AP1208" s="230"/>
      <c r="AQ1208" s="230"/>
      <c r="AR1208" s="230"/>
      <c r="AS1208" s="230"/>
      <c r="AT1208" s="230"/>
      <c r="AU1208" s="230"/>
      <c r="AV1208" s="230"/>
      <c r="AW1208" s="230"/>
      <c r="AX1208" s="230"/>
      <c r="AY1208" s="230"/>
      <c r="AZ1208" s="230"/>
      <c r="BA1208" s="230"/>
      <c r="BB1208" s="230"/>
      <c r="BC1208" s="230"/>
      <c r="BD1208" s="230"/>
      <c r="BE1208" s="230"/>
      <c r="BF1208" s="230"/>
      <c r="BG1208" s="230"/>
      <c r="BH1208" s="230"/>
      <c r="BI1208" s="230"/>
      <c r="BJ1208" s="230"/>
      <c r="BK1208" s="230"/>
      <c r="BL1208" s="230"/>
      <c r="BM1208" s="230"/>
      <c r="BN1208" s="230"/>
      <c r="BO1208" s="230"/>
      <c r="BP1208" s="230"/>
      <c r="BQ1208" s="231"/>
      <c r="BR1208" s="182">
        <v>-25956</v>
      </c>
      <c r="BS1208" s="183"/>
      <c r="BT1208" s="183"/>
      <c r="BU1208" s="183"/>
      <c r="BV1208" s="184"/>
      <c r="BW1208" s="1"/>
      <c r="BX1208" s="1"/>
      <c r="BY1208" s="1"/>
      <c r="BZ1208" s="2"/>
    </row>
    <row r="1209" spans="1:79" ht="18.75" customHeight="1">
      <c r="A1209" s="85">
        <v>0</v>
      </c>
      <c r="B1209" s="86"/>
      <c r="C1209" s="178" t="s">
        <v>198</v>
      </c>
      <c r="D1209" s="178"/>
      <c r="E1209" s="178"/>
      <c r="F1209" s="178"/>
      <c r="G1209" s="178"/>
      <c r="H1209" s="178"/>
      <c r="I1209" s="178"/>
      <c r="J1209" s="179" t="s">
        <v>98</v>
      </c>
      <c r="K1209" s="179"/>
      <c r="L1209" s="179"/>
      <c r="M1209" s="179"/>
      <c r="N1209" s="179"/>
      <c r="O1209" s="128"/>
      <c r="P1209" s="221"/>
      <c r="Q1209" s="221"/>
      <c r="R1209" s="221"/>
      <c r="S1209" s="221"/>
      <c r="T1209" s="221"/>
      <c r="U1209" s="221"/>
      <c r="V1209" s="221"/>
      <c r="W1209" s="221"/>
      <c r="X1209" s="221"/>
      <c r="Y1209" s="221"/>
      <c r="Z1209" s="221"/>
      <c r="AA1209" s="221"/>
      <c r="AB1209" s="221"/>
      <c r="AC1209" s="221"/>
      <c r="AD1209" s="221"/>
      <c r="AE1209" s="221"/>
      <c r="AF1209" s="221"/>
      <c r="AG1209" s="221"/>
      <c r="AH1209" s="221"/>
      <c r="AI1209" s="221"/>
      <c r="AJ1209" s="221"/>
      <c r="AK1209" s="221"/>
      <c r="AL1209" s="221"/>
      <c r="AM1209" s="221"/>
      <c r="AN1209" s="221"/>
      <c r="AO1209" s="221"/>
      <c r="AP1209" s="221"/>
      <c r="AQ1209" s="221"/>
      <c r="AR1209" s="221"/>
      <c r="AS1209" s="221"/>
      <c r="AT1209" s="221"/>
      <c r="AU1209" s="221"/>
      <c r="AV1209" s="221"/>
      <c r="AW1209" s="221"/>
      <c r="AX1209" s="221"/>
      <c r="AY1209" s="221"/>
      <c r="AZ1209" s="221"/>
      <c r="BA1209" s="221"/>
      <c r="BB1209" s="221"/>
      <c r="BC1209" s="221"/>
      <c r="BD1209" s="221"/>
      <c r="BE1209" s="221"/>
      <c r="BF1209" s="221"/>
      <c r="BG1209" s="221"/>
      <c r="BH1209" s="221"/>
      <c r="BI1209" s="221"/>
      <c r="BJ1209" s="221"/>
      <c r="BK1209" s="221"/>
      <c r="BL1209" s="221"/>
      <c r="BM1209" s="221"/>
      <c r="BN1209" s="221"/>
      <c r="BO1209" s="221"/>
      <c r="BP1209" s="221"/>
      <c r="BQ1209" s="222"/>
      <c r="BR1209" s="151"/>
      <c r="BS1209" s="151"/>
      <c r="BT1209" s="151"/>
      <c r="BU1209" s="151"/>
      <c r="BV1209" s="151"/>
      <c r="BW1209" s="1"/>
      <c r="BX1209" s="1"/>
      <c r="BY1209" s="1"/>
      <c r="BZ1209" s="2"/>
    </row>
    <row r="1210" spans="1:79" ht="78" customHeight="1">
      <c r="A1210" s="185" t="s">
        <v>641</v>
      </c>
      <c r="B1210" s="125"/>
      <c r="C1210" s="186" t="s">
        <v>261</v>
      </c>
      <c r="D1210" s="186"/>
      <c r="E1210" s="186"/>
      <c r="F1210" s="186"/>
      <c r="G1210" s="186"/>
      <c r="H1210" s="186"/>
      <c r="I1210" s="186"/>
      <c r="J1210" s="187" t="s">
        <v>103</v>
      </c>
      <c r="K1210" s="187"/>
      <c r="L1210" s="187"/>
      <c r="M1210" s="187"/>
      <c r="N1210" s="187"/>
      <c r="O1210" s="229" t="s">
        <v>640</v>
      </c>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1"/>
      <c r="BR1210" s="182">
        <v>-1</v>
      </c>
      <c r="BS1210" s="183"/>
      <c r="BT1210" s="183"/>
      <c r="BU1210" s="183"/>
      <c r="BV1210" s="184"/>
      <c r="BW1210" s="1"/>
      <c r="BX1210" s="1"/>
      <c r="BY1210" s="1"/>
      <c r="BZ1210" s="2"/>
    </row>
    <row r="1211" spans="1:79" ht="18.75" customHeight="1">
      <c r="A1211" s="85">
        <v>0</v>
      </c>
      <c r="B1211" s="86"/>
      <c r="C1211" s="178" t="s">
        <v>281</v>
      </c>
      <c r="D1211" s="178"/>
      <c r="E1211" s="178"/>
      <c r="F1211" s="178"/>
      <c r="G1211" s="178"/>
      <c r="H1211" s="178"/>
      <c r="I1211" s="178"/>
      <c r="J1211" s="179" t="s">
        <v>98</v>
      </c>
      <c r="K1211" s="179"/>
      <c r="L1211" s="179"/>
      <c r="M1211" s="179"/>
      <c r="N1211" s="179"/>
      <c r="O1211" s="128"/>
      <c r="P1211" s="221"/>
      <c r="Q1211" s="221"/>
      <c r="R1211" s="221"/>
      <c r="S1211" s="221"/>
      <c r="T1211" s="221"/>
      <c r="U1211" s="221"/>
      <c r="V1211" s="221"/>
      <c r="W1211" s="221"/>
      <c r="X1211" s="221"/>
      <c r="Y1211" s="221"/>
      <c r="Z1211" s="221"/>
      <c r="AA1211" s="221"/>
      <c r="AB1211" s="221"/>
      <c r="AC1211" s="221"/>
      <c r="AD1211" s="221"/>
      <c r="AE1211" s="221"/>
      <c r="AF1211" s="221"/>
      <c r="AG1211" s="221"/>
      <c r="AH1211" s="221"/>
      <c r="AI1211" s="221"/>
      <c r="AJ1211" s="221"/>
      <c r="AK1211" s="221"/>
      <c r="AL1211" s="221"/>
      <c r="AM1211" s="221"/>
      <c r="AN1211" s="221"/>
      <c r="AO1211" s="221"/>
      <c r="AP1211" s="221"/>
      <c r="AQ1211" s="221"/>
      <c r="AR1211" s="221"/>
      <c r="AS1211" s="221"/>
      <c r="AT1211" s="221"/>
      <c r="AU1211" s="221"/>
      <c r="AV1211" s="221"/>
      <c r="AW1211" s="221"/>
      <c r="AX1211" s="221"/>
      <c r="AY1211" s="221"/>
      <c r="AZ1211" s="221"/>
      <c r="BA1211" s="221"/>
      <c r="BB1211" s="221"/>
      <c r="BC1211" s="221"/>
      <c r="BD1211" s="221"/>
      <c r="BE1211" s="221"/>
      <c r="BF1211" s="221"/>
      <c r="BG1211" s="221"/>
      <c r="BH1211" s="221"/>
      <c r="BI1211" s="221"/>
      <c r="BJ1211" s="221"/>
      <c r="BK1211" s="221"/>
      <c r="BL1211" s="221"/>
      <c r="BM1211" s="221"/>
      <c r="BN1211" s="221"/>
      <c r="BO1211" s="221"/>
      <c r="BP1211" s="221"/>
      <c r="BQ1211" s="222"/>
      <c r="BR1211" s="151"/>
      <c r="BS1211" s="151"/>
      <c r="BT1211" s="151"/>
      <c r="BU1211" s="151"/>
      <c r="BV1211" s="151"/>
      <c r="BW1211" s="1"/>
      <c r="BX1211" s="1"/>
      <c r="BY1211" s="1"/>
      <c r="BZ1211" s="2"/>
    </row>
    <row r="1212" spans="1:79" ht="74.45" customHeight="1">
      <c r="A1212" s="185" t="s">
        <v>641</v>
      </c>
      <c r="B1212" s="125"/>
      <c r="C1212" s="186" t="s">
        <v>339</v>
      </c>
      <c r="D1212" s="186"/>
      <c r="E1212" s="186"/>
      <c r="F1212" s="186"/>
      <c r="G1212" s="186"/>
      <c r="H1212" s="186"/>
      <c r="I1212" s="186"/>
      <c r="J1212" s="187" t="s">
        <v>100</v>
      </c>
      <c r="K1212" s="187"/>
      <c r="L1212" s="187"/>
      <c r="M1212" s="187"/>
      <c r="N1212" s="187"/>
      <c r="O1212" s="229" t="s">
        <v>640</v>
      </c>
      <c r="P1212" s="230"/>
      <c r="Q1212" s="230"/>
      <c r="R1212" s="230"/>
      <c r="S1212" s="230"/>
      <c r="T1212" s="230"/>
      <c r="U1212" s="230"/>
      <c r="V1212" s="230"/>
      <c r="W1212" s="230"/>
      <c r="X1212" s="230"/>
      <c r="Y1212" s="230"/>
      <c r="Z1212" s="230"/>
      <c r="AA1212" s="230"/>
      <c r="AB1212" s="230"/>
      <c r="AC1212" s="230"/>
      <c r="AD1212" s="230"/>
      <c r="AE1212" s="230"/>
      <c r="AF1212" s="230"/>
      <c r="AG1212" s="230"/>
      <c r="AH1212" s="230"/>
      <c r="AI1212" s="230"/>
      <c r="AJ1212" s="230"/>
      <c r="AK1212" s="230"/>
      <c r="AL1212" s="230"/>
      <c r="AM1212" s="230"/>
      <c r="AN1212" s="230"/>
      <c r="AO1212" s="230"/>
      <c r="AP1212" s="230"/>
      <c r="AQ1212" s="230"/>
      <c r="AR1212" s="230"/>
      <c r="AS1212" s="230"/>
      <c r="AT1212" s="230"/>
      <c r="AU1212" s="230"/>
      <c r="AV1212" s="230"/>
      <c r="AW1212" s="230"/>
      <c r="AX1212" s="230"/>
      <c r="AY1212" s="230"/>
      <c r="AZ1212" s="230"/>
      <c r="BA1212" s="230"/>
      <c r="BB1212" s="230"/>
      <c r="BC1212" s="230"/>
      <c r="BD1212" s="230"/>
      <c r="BE1212" s="230"/>
      <c r="BF1212" s="230"/>
      <c r="BG1212" s="230"/>
      <c r="BH1212" s="230"/>
      <c r="BI1212" s="230"/>
      <c r="BJ1212" s="230"/>
      <c r="BK1212" s="230"/>
      <c r="BL1212" s="230"/>
      <c r="BM1212" s="230"/>
      <c r="BN1212" s="230"/>
      <c r="BO1212" s="230"/>
      <c r="BP1212" s="230"/>
      <c r="BQ1212" s="231"/>
      <c r="BR1212" s="182">
        <v>-25956</v>
      </c>
      <c r="BS1212" s="183"/>
      <c r="BT1212" s="183"/>
      <c r="BU1212" s="183"/>
      <c r="BV1212" s="184"/>
      <c r="BW1212" s="1"/>
      <c r="BX1212" s="1"/>
      <c r="BY1212" s="1"/>
      <c r="BZ1212" s="2"/>
    </row>
    <row r="1213" spans="1:79" ht="18.75" customHeight="1">
      <c r="A1213" s="85">
        <v>0</v>
      </c>
      <c r="B1213" s="86"/>
      <c r="C1213" s="178" t="s">
        <v>360</v>
      </c>
      <c r="D1213" s="178"/>
      <c r="E1213" s="178"/>
      <c r="F1213" s="178"/>
      <c r="G1213" s="178"/>
      <c r="H1213" s="178"/>
      <c r="I1213" s="178"/>
      <c r="J1213" s="179" t="s">
        <v>98</v>
      </c>
      <c r="K1213" s="179"/>
      <c r="L1213" s="179"/>
      <c r="M1213" s="179"/>
      <c r="N1213" s="179"/>
      <c r="O1213" s="128"/>
      <c r="P1213" s="221"/>
      <c r="Q1213" s="221"/>
      <c r="R1213" s="221"/>
      <c r="S1213" s="221"/>
      <c r="T1213" s="221"/>
      <c r="U1213" s="221"/>
      <c r="V1213" s="221"/>
      <c r="W1213" s="221"/>
      <c r="X1213" s="221"/>
      <c r="Y1213" s="221"/>
      <c r="Z1213" s="221"/>
      <c r="AA1213" s="221"/>
      <c r="AB1213" s="221"/>
      <c r="AC1213" s="221"/>
      <c r="AD1213" s="221"/>
      <c r="AE1213" s="221"/>
      <c r="AF1213" s="221"/>
      <c r="AG1213" s="221"/>
      <c r="AH1213" s="221"/>
      <c r="AI1213" s="221"/>
      <c r="AJ1213" s="221"/>
      <c r="AK1213" s="221"/>
      <c r="AL1213" s="221"/>
      <c r="AM1213" s="221"/>
      <c r="AN1213" s="221"/>
      <c r="AO1213" s="221"/>
      <c r="AP1213" s="221"/>
      <c r="AQ1213" s="221"/>
      <c r="AR1213" s="221"/>
      <c r="AS1213" s="221"/>
      <c r="AT1213" s="221"/>
      <c r="AU1213" s="221"/>
      <c r="AV1213" s="221"/>
      <c r="AW1213" s="221"/>
      <c r="AX1213" s="221"/>
      <c r="AY1213" s="221"/>
      <c r="AZ1213" s="221"/>
      <c r="BA1213" s="221"/>
      <c r="BB1213" s="221"/>
      <c r="BC1213" s="221"/>
      <c r="BD1213" s="221"/>
      <c r="BE1213" s="221"/>
      <c r="BF1213" s="221"/>
      <c r="BG1213" s="221"/>
      <c r="BH1213" s="221"/>
      <c r="BI1213" s="221"/>
      <c r="BJ1213" s="221"/>
      <c r="BK1213" s="221"/>
      <c r="BL1213" s="221"/>
      <c r="BM1213" s="221"/>
      <c r="BN1213" s="221"/>
      <c r="BO1213" s="221"/>
      <c r="BP1213" s="221"/>
      <c r="BQ1213" s="222"/>
      <c r="BR1213" s="151"/>
      <c r="BS1213" s="151"/>
      <c r="BT1213" s="151"/>
      <c r="BU1213" s="151"/>
      <c r="BV1213" s="151"/>
      <c r="BW1213" s="1"/>
      <c r="BX1213" s="1"/>
      <c r="BY1213" s="1"/>
      <c r="BZ1213" s="2"/>
    </row>
    <row r="1214" spans="1:79" ht="63.75" customHeight="1">
      <c r="A1214" s="185" t="s">
        <v>641</v>
      </c>
      <c r="B1214" s="125"/>
      <c r="C1214" s="186" t="s">
        <v>403</v>
      </c>
      <c r="D1214" s="186"/>
      <c r="E1214" s="186"/>
      <c r="F1214" s="186"/>
      <c r="G1214" s="186"/>
      <c r="H1214" s="186"/>
      <c r="I1214" s="186"/>
      <c r="J1214" s="187" t="s">
        <v>362</v>
      </c>
      <c r="K1214" s="187"/>
      <c r="L1214" s="187"/>
      <c r="M1214" s="187"/>
      <c r="N1214" s="187"/>
      <c r="O1214" s="229" t="s">
        <v>640</v>
      </c>
      <c r="P1214" s="230"/>
      <c r="Q1214" s="230"/>
      <c r="R1214" s="230"/>
      <c r="S1214" s="230"/>
      <c r="T1214" s="230"/>
      <c r="U1214" s="230"/>
      <c r="V1214" s="230"/>
      <c r="W1214" s="230"/>
      <c r="X1214" s="230"/>
      <c r="Y1214" s="230"/>
      <c r="Z1214" s="230"/>
      <c r="AA1214" s="230"/>
      <c r="AB1214" s="230"/>
      <c r="AC1214" s="230"/>
      <c r="AD1214" s="230"/>
      <c r="AE1214" s="230"/>
      <c r="AF1214" s="230"/>
      <c r="AG1214" s="230"/>
      <c r="AH1214" s="230"/>
      <c r="AI1214" s="230"/>
      <c r="AJ1214" s="230"/>
      <c r="AK1214" s="230"/>
      <c r="AL1214" s="230"/>
      <c r="AM1214" s="230"/>
      <c r="AN1214" s="230"/>
      <c r="AO1214" s="230"/>
      <c r="AP1214" s="230"/>
      <c r="AQ1214" s="230"/>
      <c r="AR1214" s="230"/>
      <c r="AS1214" s="230"/>
      <c r="AT1214" s="230"/>
      <c r="AU1214" s="230"/>
      <c r="AV1214" s="230"/>
      <c r="AW1214" s="230"/>
      <c r="AX1214" s="230"/>
      <c r="AY1214" s="230"/>
      <c r="AZ1214" s="230"/>
      <c r="BA1214" s="230"/>
      <c r="BB1214" s="230"/>
      <c r="BC1214" s="230"/>
      <c r="BD1214" s="230"/>
      <c r="BE1214" s="230"/>
      <c r="BF1214" s="230"/>
      <c r="BG1214" s="230"/>
      <c r="BH1214" s="230"/>
      <c r="BI1214" s="230"/>
      <c r="BJ1214" s="230"/>
      <c r="BK1214" s="230"/>
      <c r="BL1214" s="230"/>
      <c r="BM1214" s="230"/>
      <c r="BN1214" s="230"/>
      <c r="BO1214" s="230"/>
      <c r="BP1214" s="230"/>
      <c r="BQ1214" s="231"/>
      <c r="BR1214" s="182">
        <v>-100</v>
      </c>
      <c r="BS1214" s="183"/>
      <c r="BT1214" s="183"/>
      <c r="BU1214" s="183"/>
      <c r="BV1214" s="184"/>
      <c r="BW1214" s="1"/>
      <c r="BX1214" s="1"/>
      <c r="BY1214" s="1"/>
      <c r="BZ1214" s="2"/>
    </row>
    <row r="1215" spans="1:79" s="6" customFormat="1" ht="51" customHeight="1">
      <c r="A1215" s="85">
        <v>0</v>
      </c>
      <c r="B1215" s="86"/>
      <c r="C1215" s="178" t="s">
        <v>506</v>
      </c>
      <c r="D1215" s="178"/>
      <c r="E1215" s="178"/>
      <c r="F1215" s="178"/>
      <c r="G1215" s="178"/>
      <c r="H1215" s="178"/>
      <c r="I1215" s="178"/>
      <c r="J1215" s="179" t="s">
        <v>98</v>
      </c>
      <c r="K1215" s="179"/>
      <c r="L1215" s="179"/>
      <c r="M1215" s="179"/>
      <c r="N1215" s="179"/>
      <c r="O1215" s="128"/>
      <c r="P1215" s="221"/>
      <c r="Q1215" s="221"/>
      <c r="R1215" s="221"/>
      <c r="S1215" s="221"/>
      <c r="T1215" s="221"/>
      <c r="U1215" s="221"/>
      <c r="V1215" s="221"/>
      <c r="W1215" s="221"/>
      <c r="X1215" s="221"/>
      <c r="Y1215" s="221"/>
      <c r="Z1215" s="221"/>
      <c r="AA1215" s="221"/>
      <c r="AB1215" s="221"/>
      <c r="AC1215" s="221"/>
      <c r="AD1215" s="221"/>
      <c r="AE1215" s="221"/>
      <c r="AF1215" s="221"/>
      <c r="AG1215" s="221"/>
      <c r="AH1215" s="221"/>
      <c r="AI1215" s="221"/>
      <c r="AJ1215" s="221"/>
      <c r="AK1215" s="221"/>
      <c r="AL1215" s="221"/>
      <c r="AM1215" s="221"/>
      <c r="AN1215" s="221"/>
      <c r="AO1215" s="221"/>
      <c r="AP1215" s="221"/>
      <c r="AQ1215" s="221"/>
      <c r="AR1215" s="221"/>
      <c r="AS1215" s="221"/>
      <c r="AT1215" s="221"/>
      <c r="AU1215" s="221"/>
      <c r="AV1215" s="221"/>
      <c r="AW1215" s="221"/>
      <c r="AX1215" s="221"/>
      <c r="AY1215" s="221"/>
      <c r="AZ1215" s="221"/>
      <c r="BA1215" s="221"/>
      <c r="BB1215" s="221"/>
      <c r="BC1215" s="221"/>
      <c r="BD1215" s="221"/>
      <c r="BE1215" s="221"/>
      <c r="BF1215" s="221"/>
      <c r="BG1215" s="221"/>
      <c r="BH1215" s="221"/>
      <c r="BI1215" s="221"/>
      <c r="BJ1215" s="221"/>
      <c r="BK1215" s="221"/>
      <c r="BL1215" s="221"/>
      <c r="BM1215" s="221"/>
      <c r="BN1215" s="221"/>
      <c r="BO1215" s="221"/>
      <c r="BP1215" s="221"/>
      <c r="BQ1215" s="222"/>
      <c r="BR1215" s="151"/>
      <c r="BS1215" s="151"/>
      <c r="BT1215" s="151"/>
      <c r="BU1215" s="151"/>
      <c r="BV1215" s="151"/>
      <c r="BW1215" s="4"/>
      <c r="BX1215" s="4"/>
      <c r="BY1215" s="4"/>
      <c r="BZ1215" s="5"/>
      <c r="CA1215" s="6" t="s">
        <v>24</v>
      </c>
    </row>
    <row r="1216" spans="1:79" s="6" customFormat="1" ht="18.75" customHeight="1">
      <c r="A1216" s="85">
        <v>0</v>
      </c>
      <c r="B1216" s="86"/>
      <c r="C1216" s="178" t="s">
        <v>97</v>
      </c>
      <c r="D1216" s="178"/>
      <c r="E1216" s="178"/>
      <c r="F1216" s="178"/>
      <c r="G1216" s="178"/>
      <c r="H1216" s="178"/>
      <c r="I1216" s="178"/>
      <c r="J1216" s="179" t="s">
        <v>98</v>
      </c>
      <c r="K1216" s="179"/>
      <c r="L1216" s="179"/>
      <c r="M1216" s="179"/>
      <c r="N1216" s="179"/>
      <c r="O1216" s="128"/>
      <c r="P1216" s="221"/>
      <c r="Q1216" s="221"/>
      <c r="R1216" s="221"/>
      <c r="S1216" s="221"/>
      <c r="T1216" s="221"/>
      <c r="U1216" s="221"/>
      <c r="V1216" s="221"/>
      <c r="W1216" s="221"/>
      <c r="X1216" s="221"/>
      <c r="Y1216" s="221"/>
      <c r="Z1216" s="221"/>
      <c r="AA1216" s="221"/>
      <c r="AB1216" s="221"/>
      <c r="AC1216" s="221"/>
      <c r="AD1216" s="221"/>
      <c r="AE1216" s="221"/>
      <c r="AF1216" s="221"/>
      <c r="AG1216" s="221"/>
      <c r="AH1216" s="221"/>
      <c r="AI1216" s="221"/>
      <c r="AJ1216" s="221"/>
      <c r="AK1216" s="221"/>
      <c r="AL1216" s="221"/>
      <c r="AM1216" s="221"/>
      <c r="AN1216" s="221"/>
      <c r="AO1216" s="221"/>
      <c r="AP1216" s="221"/>
      <c r="AQ1216" s="221"/>
      <c r="AR1216" s="221"/>
      <c r="AS1216" s="221"/>
      <c r="AT1216" s="221"/>
      <c r="AU1216" s="221"/>
      <c r="AV1216" s="221"/>
      <c r="AW1216" s="221"/>
      <c r="AX1216" s="221"/>
      <c r="AY1216" s="221"/>
      <c r="AZ1216" s="221"/>
      <c r="BA1216" s="221"/>
      <c r="BB1216" s="221"/>
      <c r="BC1216" s="221"/>
      <c r="BD1216" s="221"/>
      <c r="BE1216" s="221"/>
      <c r="BF1216" s="221"/>
      <c r="BG1216" s="221"/>
      <c r="BH1216" s="221"/>
      <c r="BI1216" s="221"/>
      <c r="BJ1216" s="221"/>
      <c r="BK1216" s="221"/>
      <c r="BL1216" s="221"/>
      <c r="BM1216" s="221"/>
      <c r="BN1216" s="221"/>
      <c r="BO1216" s="221"/>
      <c r="BP1216" s="221"/>
      <c r="BQ1216" s="222"/>
      <c r="BR1216" s="151"/>
      <c r="BS1216" s="151"/>
      <c r="BT1216" s="151"/>
      <c r="BU1216" s="151"/>
      <c r="BV1216" s="151"/>
      <c r="BW1216" s="4"/>
      <c r="BX1216" s="4"/>
      <c r="BY1216" s="4"/>
      <c r="BZ1216" s="5"/>
      <c r="CA1216" s="6" t="s">
        <v>24</v>
      </c>
    </row>
    <row r="1217" spans="1:79" ht="50.1" customHeight="1">
      <c r="A1217" s="185" t="s">
        <v>642</v>
      </c>
      <c r="B1217" s="125"/>
      <c r="C1217" s="186" t="s">
        <v>175</v>
      </c>
      <c r="D1217" s="186"/>
      <c r="E1217" s="186"/>
      <c r="F1217" s="186"/>
      <c r="G1217" s="186"/>
      <c r="H1217" s="186"/>
      <c r="I1217" s="186"/>
      <c r="J1217" s="187" t="s">
        <v>100</v>
      </c>
      <c r="K1217" s="187"/>
      <c r="L1217" s="187"/>
      <c r="M1217" s="187"/>
      <c r="N1217" s="187"/>
      <c r="O1217" s="229" t="s">
        <v>643</v>
      </c>
      <c r="P1217" s="230"/>
      <c r="Q1217" s="230"/>
      <c r="R1217" s="230"/>
      <c r="S1217" s="230"/>
      <c r="T1217" s="230"/>
      <c r="U1217" s="230"/>
      <c r="V1217" s="230"/>
      <c r="W1217" s="230"/>
      <c r="X1217" s="230"/>
      <c r="Y1217" s="230"/>
      <c r="Z1217" s="230"/>
      <c r="AA1217" s="230"/>
      <c r="AB1217" s="230"/>
      <c r="AC1217" s="230"/>
      <c r="AD1217" s="230"/>
      <c r="AE1217" s="230"/>
      <c r="AF1217" s="230"/>
      <c r="AG1217" s="230"/>
      <c r="AH1217" s="230"/>
      <c r="AI1217" s="230"/>
      <c r="AJ1217" s="230"/>
      <c r="AK1217" s="230"/>
      <c r="AL1217" s="230"/>
      <c r="AM1217" s="230"/>
      <c r="AN1217" s="230"/>
      <c r="AO1217" s="230"/>
      <c r="AP1217" s="230"/>
      <c r="AQ1217" s="230"/>
      <c r="AR1217" s="230"/>
      <c r="AS1217" s="230"/>
      <c r="AT1217" s="230"/>
      <c r="AU1217" s="230"/>
      <c r="AV1217" s="230"/>
      <c r="AW1217" s="230"/>
      <c r="AX1217" s="230"/>
      <c r="AY1217" s="230"/>
      <c r="AZ1217" s="230"/>
      <c r="BA1217" s="230"/>
      <c r="BB1217" s="230"/>
      <c r="BC1217" s="230"/>
      <c r="BD1217" s="230"/>
      <c r="BE1217" s="230"/>
      <c r="BF1217" s="230"/>
      <c r="BG1217" s="230"/>
      <c r="BH1217" s="230"/>
      <c r="BI1217" s="230"/>
      <c r="BJ1217" s="230"/>
      <c r="BK1217" s="230"/>
      <c r="BL1217" s="230"/>
      <c r="BM1217" s="230"/>
      <c r="BN1217" s="230"/>
      <c r="BO1217" s="230"/>
      <c r="BP1217" s="230"/>
      <c r="BQ1217" s="231"/>
      <c r="BR1217" s="182">
        <v>-5900</v>
      </c>
      <c r="BS1217" s="183"/>
      <c r="BT1217" s="183"/>
      <c r="BU1217" s="183"/>
      <c r="BV1217" s="184"/>
      <c r="BW1217" s="1"/>
      <c r="BX1217" s="1"/>
      <c r="BY1217" s="1"/>
      <c r="BZ1217" s="2"/>
    </row>
    <row r="1218" spans="1:79" ht="18.75" customHeight="1">
      <c r="A1218" s="85">
        <v>0</v>
      </c>
      <c r="B1218" s="86"/>
      <c r="C1218" s="178" t="s">
        <v>198</v>
      </c>
      <c r="D1218" s="178"/>
      <c r="E1218" s="178"/>
      <c r="F1218" s="178"/>
      <c r="G1218" s="178"/>
      <c r="H1218" s="178"/>
      <c r="I1218" s="178"/>
      <c r="J1218" s="179" t="s">
        <v>98</v>
      </c>
      <c r="K1218" s="179"/>
      <c r="L1218" s="179"/>
      <c r="M1218" s="179"/>
      <c r="N1218" s="179"/>
      <c r="O1218" s="128"/>
      <c r="P1218" s="221"/>
      <c r="Q1218" s="221"/>
      <c r="R1218" s="221"/>
      <c r="S1218" s="221"/>
      <c r="T1218" s="221"/>
      <c r="U1218" s="221"/>
      <c r="V1218" s="221"/>
      <c r="W1218" s="221"/>
      <c r="X1218" s="221"/>
      <c r="Y1218" s="221"/>
      <c r="Z1218" s="221"/>
      <c r="AA1218" s="221"/>
      <c r="AB1218" s="221"/>
      <c r="AC1218" s="221"/>
      <c r="AD1218" s="221"/>
      <c r="AE1218" s="221"/>
      <c r="AF1218" s="221"/>
      <c r="AG1218" s="221"/>
      <c r="AH1218" s="221"/>
      <c r="AI1218" s="221"/>
      <c r="AJ1218" s="221"/>
      <c r="AK1218" s="221"/>
      <c r="AL1218" s="221"/>
      <c r="AM1218" s="221"/>
      <c r="AN1218" s="221"/>
      <c r="AO1218" s="221"/>
      <c r="AP1218" s="221"/>
      <c r="AQ1218" s="221"/>
      <c r="AR1218" s="221"/>
      <c r="AS1218" s="221"/>
      <c r="AT1218" s="221"/>
      <c r="AU1218" s="221"/>
      <c r="AV1218" s="221"/>
      <c r="AW1218" s="221"/>
      <c r="AX1218" s="221"/>
      <c r="AY1218" s="221"/>
      <c r="AZ1218" s="221"/>
      <c r="BA1218" s="221"/>
      <c r="BB1218" s="221"/>
      <c r="BC1218" s="221"/>
      <c r="BD1218" s="221"/>
      <c r="BE1218" s="221"/>
      <c r="BF1218" s="221"/>
      <c r="BG1218" s="221"/>
      <c r="BH1218" s="221"/>
      <c r="BI1218" s="221"/>
      <c r="BJ1218" s="221"/>
      <c r="BK1218" s="221"/>
      <c r="BL1218" s="221"/>
      <c r="BM1218" s="221"/>
      <c r="BN1218" s="221"/>
      <c r="BO1218" s="221"/>
      <c r="BP1218" s="221"/>
      <c r="BQ1218" s="222"/>
      <c r="BR1218" s="151"/>
      <c r="BS1218" s="151"/>
      <c r="BT1218" s="151"/>
      <c r="BU1218" s="151"/>
      <c r="BV1218" s="151"/>
      <c r="BW1218" s="1"/>
      <c r="BX1218" s="1"/>
      <c r="BY1218" s="1"/>
      <c r="BZ1218" s="2"/>
    </row>
    <row r="1219" spans="1:79" ht="73.5" customHeight="1">
      <c r="A1219" s="185" t="s">
        <v>642</v>
      </c>
      <c r="B1219" s="125"/>
      <c r="C1219" s="186" t="s">
        <v>262</v>
      </c>
      <c r="D1219" s="186"/>
      <c r="E1219" s="186"/>
      <c r="F1219" s="186"/>
      <c r="G1219" s="186"/>
      <c r="H1219" s="186"/>
      <c r="I1219" s="186"/>
      <c r="J1219" s="187" t="s">
        <v>103</v>
      </c>
      <c r="K1219" s="187"/>
      <c r="L1219" s="187"/>
      <c r="M1219" s="187"/>
      <c r="N1219" s="187"/>
      <c r="O1219" s="229" t="s">
        <v>643</v>
      </c>
      <c r="P1219" s="230"/>
      <c r="Q1219" s="230"/>
      <c r="R1219" s="230"/>
      <c r="S1219" s="230"/>
      <c r="T1219" s="230"/>
      <c r="U1219" s="230"/>
      <c r="V1219" s="230"/>
      <c r="W1219" s="230"/>
      <c r="X1219" s="230"/>
      <c r="Y1219" s="230"/>
      <c r="Z1219" s="230"/>
      <c r="AA1219" s="230"/>
      <c r="AB1219" s="230"/>
      <c r="AC1219" s="230"/>
      <c r="AD1219" s="230"/>
      <c r="AE1219" s="230"/>
      <c r="AF1219" s="230"/>
      <c r="AG1219" s="230"/>
      <c r="AH1219" s="230"/>
      <c r="AI1219" s="230"/>
      <c r="AJ1219" s="230"/>
      <c r="AK1219" s="230"/>
      <c r="AL1219" s="230"/>
      <c r="AM1219" s="230"/>
      <c r="AN1219" s="230"/>
      <c r="AO1219" s="230"/>
      <c r="AP1219" s="230"/>
      <c r="AQ1219" s="230"/>
      <c r="AR1219" s="230"/>
      <c r="AS1219" s="230"/>
      <c r="AT1219" s="230"/>
      <c r="AU1219" s="230"/>
      <c r="AV1219" s="230"/>
      <c r="AW1219" s="230"/>
      <c r="AX1219" s="230"/>
      <c r="AY1219" s="230"/>
      <c r="AZ1219" s="230"/>
      <c r="BA1219" s="230"/>
      <c r="BB1219" s="230"/>
      <c r="BC1219" s="230"/>
      <c r="BD1219" s="230"/>
      <c r="BE1219" s="230"/>
      <c r="BF1219" s="230"/>
      <c r="BG1219" s="230"/>
      <c r="BH1219" s="230"/>
      <c r="BI1219" s="230"/>
      <c r="BJ1219" s="230"/>
      <c r="BK1219" s="230"/>
      <c r="BL1219" s="230"/>
      <c r="BM1219" s="230"/>
      <c r="BN1219" s="230"/>
      <c r="BO1219" s="230"/>
      <c r="BP1219" s="230"/>
      <c r="BQ1219" s="231"/>
      <c r="BR1219" s="182">
        <v>-1</v>
      </c>
      <c r="BS1219" s="183"/>
      <c r="BT1219" s="183"/>
      <c r="BU1219" s="183"/>
      <c r="BV1219" s="184"/>
      <c r="BW1219" s="1"/>
      <c r="BX1219" s="1"/>
      <c r="BY1219" s="1"/>
      <c r="BZ1219" s="2"/>
    </row>
    <row r="1220" spans="1:79" ht="18.75" customHeight="1">
      <c r="A1220" s="85">
        <v>0</v>
      </c>
      <c r="B1220" s="86"/>
      <c r="C1220" s="178" t="s">
        <v>281</v>
      </c>
      <c r="D1220" s="178"/>
      <c r="E1220" s="178"/>
      <c r="F1220" s="178"/>
      <c r="G1220" s="178"/>
      <c r="H1220" s="178"/>
      <c r="I1220" s="178"/>
      <c r="J1220" s="179" t="s">
        <v>98</v>
      </c>
      <c r="K1220" s="179"/>
      <c r="L1220" s="179"/>
      <c r="M1220" s="179"/>
      <c r="N1220" s="179"/>
      <c r="O1220" s="128"/>
      <c r="P1220" s="221"/>
      <c r="Q1220" s="221"/>
      <c r="R1220" s="221"/>
      <c r="S1220" s="221"/>
      <c r="T1220" s="221"/>
      <c r="U1220" s="221"/>
      <c r="V1220" s="221"/>
      <c r="W1220" s="221"/>
      <c r="X1220" s="221"/>
      <c r="Y1220" s="221"/>
      <c r="Z1220" s="221"/>
      <c r="AA1220" s="221"/>
      <c r="AB1220" s="221"/>
      <c r="AC1220" s="221"/>
      <c r="AD1220" s="221"/>
      <c r="AE1220" s="221"/>
      <c r="AF1220" s="221"/>
      <c r="AG1220" s="221"/>
      <c r="AH1220" s="221"/>
      <c r="AI1220" s="221"/>
      <c r="AJ1220" s="221"/>
      <c r="AK1220" s="221"/>
      <c r="AL1220" s="221"/>
      <c r="AM1220" s="221"/>
      <c r="AN1220" s="221"/>
      <c r="AO1220" s="221"/>
      <c r="AP1220" s="221"/>
      <c r="AQ1220" s="221"/>
      <c r="AR1220" s="221"/>
      <c r="AS1220" s="221"/>
      <c r="AT1220" s="221"/>
      <c r="AU1220" s="221"/>
      <c r="AV1220" s="221"/>
      <c r="AW1220" s="221"/>
      <c r="AX1220" s="221"/>
      <c r="AY1220" s="221"/>
      <c r="AZ1220" s="221"/>
      <c r="BA1220" s="221"/>
      <c r="BB1220" s="221"/>
      <c r="BC1220" s="221"/>
      <c r="BD1220" s="221"/>
      <c r="BE1220" s="221"/>
      <c r="BF1220" s="221"/>
      <c r="BG1220" s="221"/>
      <c r="BH1220" s="221"/>
      <c r="BI1220" s="221"/>
      <c r="BJ1220" s="221"/>
      <c r="BK1220" s="221"/>
      <c r="BL1220" s="221"/>
      <c r="BM1220" s="221"/>
      <c r="BN1220" s="221"/>
      <c r="BO1220" s="221"/>
      <c r="BP1220" s="221"/>
      <c r="BQ1220" s="222"/>
      <c r="BR1220" s="151"/>
      <c r="BS1220" s="151"/>
      <c r="BT1220" s="151"/>
      <c r="BU1220" s="151"/>
      <c r="BV1220" s="151"/>
      <c r="BW1220" s="1"/>
      <c r="BX1220" s="1"/>
      <c r="BY1220" s="1"/>
      <c r="BZ1220" s="2"/>
    </row>
    <row r="1221" spans="1:79" ht="68.45" customHeight="1">
      <c r="A1221" s="185" t="s">
        <v>642</v>
      </c>
      <c r="B1221" s="125"/>
      <c r="C1221" s="186" t="s">
        <v>340</v>
      </c>
      <c r="D1221" s="186"/>
      <c r="E1221" s="186"/>
      <c r="F1221" s="186"/>
      <c r="G1221" s="186"/>
      <c r="H1221" s="186"/>
      <c r="I1221" s="186"/>
      <c r="J1221" s="187" t="s">
        <v>100</v>
      </c>
      <c r="K1221" s="187"/>
      <c r="L1221" s="187"/>
      <c r="M1221" s="187"/>
      <c r="N1221" s="187"/>
      <c r="O1221" s="229" t="s">
        <v>643</v>
      </c>
      <c r="P1221" s="230"/>
      <c r="Q1221" s="230"/>
      <c r="R1221" s="230"/>
      <c r="S1221" s="230"/>
      <c r="T1221" s="230"/>
      <c r="U1221" s="230"/>
      <c r="V1221" s="230"/>
      <c r="W1221" s="230"/>
      <c r="X1221" s="230"/>
      <c r="Y1221" s="230"/>
      <c r="Z1221" s="230"/>
      <c r="AA1221" s="230"/>
      <c r="AB1221" s="230"/>
      <c r="AC1221" s="230"/>
      <c r="AD1221" s="230"/>
      <c r="AE1221" s="230"/>
      <c r="AF1221" s="230"/>
      <c r="AG1221" s="230"/>
      <c r="AH1221" s="230"/>
      <c r="AI1221" s="230"/>
      <c r="AJ1221" s="230"/>
      <c r="AK1221" s="230"/>
      <c r="AL1221" s="230"/>
      <c r="AM1221" s="230"/>
      <c r="AN1221" s="230"/>
      <c r="AO1221" s="230"/>
      <c r="AP1221" s="230"/>
      <c r="AQ1221" s="230"/>
      <c r="AR1221" s="230"/>
      <c r="AS1221" s="230"/>
      <c r="AT1221" s="230"/>
      <c r="AU1221" s="230"/>
      <c r="AV1221" s="230"/>
      <c r="AW1221" s="230"/>
      <c r="AX1221" s="230"/>
      <c r="AY1221" s="230"/>
      <c r="AZ1221" s="230"/>
      <c r="BA1221" s="230"/>
      <c r="BB1221" s="230"/>
      <c r="BC1221" s="230"/>
      <c r="BD1221" s="230"/>
      <c r="BE1221" s="230"/>
      <c r="BF1221" s="230"/>
      <c r="BG1221" s="230"/>
      <c r="BH1221" s="230"/>
      <c r="BI1221" s="230"/>
      <c r="BJ1221" s="230"/>
      <c r="BK1221" s="230"/>
      <c r="BL1221" s="230"/>
      <c r="BM1221" s="230"/>
      <c r="BN1221" s="230"/>
      <c r="BO1221" s="230"/>
      <c r="BP1221" s="230"/>
      <c r="BQ1221" s="231"/>
      <c r="BR1221" s="182">
        <v>-5900</v>
      </c>
      <c r="BS1221" s="183"/>
      <c r="BT1221" s="183"/>
      <c r="BU1221" s="183"/>
      <c r="BV1221" s="184"/>
      <c r="BW1221" s="1"/>
      <c r="BX1221" s="1"/>
      <c r="BY1221" s="1"/>
      <c r="BZ1221" s="2"/>
    </row>
    <row r="1222" spans="1:79" ht="18.75" customHeight="1">
      <c r="A1222" s="85">
        <v>0</v>
      </c>
      <c r="B1222" s="86"/>
      <c r="C1222" s="178" t="s">
        <v>360</v>
      </c>
      <c r="D1222" s="178"/>
      <c r="E1222" s="178"/>
      <c r="F1222" s="178"/>
      <c r="G1222" s="178"/>
      <c r="H1222" s="178"/>
      <c r="I1222" s="178"/>
      <c r="J1222" s="179" t="s">
        <v>98</v>
      </c>
      <c r="K1222" s="179"/>
      <c r="L1222" s="179"/>
      <c r="M1222" s="179"/>
      <c r="N1222" s="179"/>
      <c r="O1222" s="128"/>
      <c r="P1222" s="221"/>
      <c r="Q1222" s="221"/>
      <c r="R1222" s="221"/>
      <c r="S1222" s="221"/>
      <c r="T1222" s="221"/>
      <c r="U1222" s="221"/>
      <c r="V1222" s="221"/>
      <c r="W1222" s="221"/>
      <c r="X1222" s="221"/>
      <c r="Y1222" s="221"/>
      <c r="Z1222" s="221"/>
      <c r="AA1222" s="221"/>
      <c r="AB1222" s="221"/>
      <c r="AC1222" s="221"/>
      <c r="AD1222" s="221"/>
      <c r="AE1222" s="221"/>
      <c r="AF1222" s="221"/>
      <c r="AG1222" s="221"/>
      <c r="AH1222" s="221"/>
      <c r="AI1222" s="221"/>
      <c r="AJ1222" s="221"/>
      <c r="AK1222" s="221"/>
      <c r="AL1222" s="221"/>
      <c r="AM1222" s="221"/>
      <c r="AN1222" s="221"/>
      <c r="AO1222" s="221"/>
      <c r="AP1222" s="221"/>
      <c r="AQ1222" s="221"/>
      <c r="AR1222" s="221"/>
      <c r="AS1222" s="221"/>
      <c r="AT1222" s="221"/>
      <c r="AU1222" s="221"/>
      <c r="AV1222" s="221"/>
      <c r="AW1222" s="221"/>
      <c r="AX1222" s="221"/>
      <c r="AY1222" s="221"/>
      <c r="AZ1222" s="221"/>
      <c r="BA1222" s="221"/>
      <c r="BB1222" s="221"/>
      <c r="BC1222" s="221"/>
      <c r="BD1222" s="221"/>
      <c r="BE1222" s="221"/>
      <c r="BF1222" s="221"/>
      <c r="BG1222" s="221"/>
      <c r="BH1222" s="221"/>
      <c r="BI1222" s="221"/>
      <c r="BJ1222" s="221"/>
      <c r="BK1222" s="221"/>
      <c r="BL1222" s="221"/>
      <c r="BM1222" s="221"/>
      <c r="BN1222" s="221"/>
      <c r="BO1222" s="221"/>
      <c r="BP1222" s="221"/>
      <c r="BQ1222" s="222"/>
      <c r="BR1222" s="151"/>
      <c r="BS1222" s="151"/>
      <c r="BT1222" s="151"/>
      <c r="BU1222" s="151"/>
      <c r="BV1222" s="151"/>
      <c r="BW1222" s="1"/>
      <c r="BX1222" s="1"/>
      <c r="BY1222" s="1"/>
      <c r="BZ1222" s="2"/>
    </row>
    <row r="1223" spans="1:79" ht="50.25" customHeight="1">
      <c r="A1223" s="185" t="s">
        <v>642</v>
      </c>
      <c r="B1223" s="125"/>
      <c r="C1223" s="186" t="s">
        <v>404</v>
      </c>
      <c r="D1223" s="186"/>
      <c r="E1223" s="186"/>
      <c r="F1223" s="186"/>
      <c r="G1223" s="186"/>
      <c r="H1223" s="186"/>
      <c r="I1223" s="186"/>
      <c r="J1223" s="187" t="s">
        <v>362</v>
      </c>
      <c r="K1223" s="187"/>
      <c r="L1223" s="187"/>
      <c r="M1223" s="187"/>
      <c r="N1223" s="187"/>
      <c r="O1223" s="229" t="s">
        <v>643</v>
      </c>
      <c r="P1223" s="230"/>
      <c r="Q1223" s="230"/>
      <c r="R1223" s="230"/>
      <c r="S1223" s="230"/>
      <c r="T1223" s="230"/>
      <c r="U1223" s="230"/>
      <c r="V1223" s="230"/>
      <c r="W1223" s="230"/>
      <c r="X1223" s="230"/>
      <c r="Y1223" s="230"/>
      <c r="Z1223" s="230"/>
      <c r="AA1223" s="230"/>
      <c r="AB1223" s="230"/>
      <c r="AC1223" s="230"/>
      <c r="AD1223" s="230"/>
      <c r="AE1223" s="230"/>
      <c r="AF1223" s="230"/>
      <c r="AG1223" s="230"/>
      <c r="AH1223" s="230"/>
      <c r="AI1223" s="230"/>
      <c r="AJ1223" s="230"/>
      <c r="AK1223" s="230"/>
      <c r="AL1223" s="230"/>
      <c r="AM1223" s="230"/>
      <c r="AN1223" s="230"/>
      <c r="AO1223" s="230"/>
      <c r="AP1223" s="230"/>
      <c r="AQ1223" s="230"/>
      <c r="AR1223" s="230"/>
      <c r="AS1223" s="230"/>
      <c r="AT1223" s="230"/>
      <c r="AU1223" s="230"/>
      <c r="AV1223" s="230"/>
      <c r="AW1223" s="230"/>
      <c r="AX1223" s="230"/>
      <c r="AY1223" s="230"/>
      <c r="AZ1223" s="230"/>
      <c r="BA1223" s="230"/>
      <c r="BB1223" s="230"/>
      <c r="BC1223" s="230"/>
      <c r="BD1223" s="230"/>
      <c r="BE1223" s="230"/>
      <c r="BF1223" s="230"/>
      <c r="BG1223" s="230"/>
      <c r="BH1223" s="230"/>
      <c r="BI1223" s="230"/>
      <c r="BJ1223" s="230"/>
      <c r="BK1223" s="230"/>
      <c r="BL1223" s="230"/>
      <c r="BM1223" s="230"/>
      <c r="BN1223" s="230"/>
      <c r="BO1223" s="230"/>
      <c r="BP1223" s="230"/>
      <c r="BQ1223" s="231"/>
      <c r="BR1223" s="182">
        <v>-100</v>
      </c>
      <c r="BS1223" s="183"/>
      <c r="BT1223" s="183"/>
      <c r="BU1223" s="183"/>
      <c r="BV1223" s="184"/>
      <c r="BW1223" s="1"/>
      <c r="BX1223" s="1"/>
      <c r="BY1223" s="1"/>
      <c r="BZ1223" s="2"/>
    </row>
    <row r="1224" spans="1:79" s="6" customFormat="1" ht="51" hidden="1" customHeight="1">
      <c r="A1224" s="85">
        <v>0</v>
      </c>
      <c r="B1224" s="86"/>
      <c r="C1224" s="178" t="s">
        <v>507</v>
      </c>
      <c r="D1224" s="178"/>
      <c r="E1224" s="178"/>
      <c r="F1224" s="178"/>
      <c r="G1224" s="178"/>
      <c r="H1224" s="178"/>
      <c r="I1224" s="178"/>
      <c r="J1224" s="179" t="s">
        <v>98</v>
      </c>
      <c r="K1224" s="179"/>
      <c r="L1224" s="179"/>
      <c r="M1224" s="179"/>
      <c r="N1224" s="179"/>
      <c r="O1224" s="128"/>
      <c r="P1224" s="221"/>
      <c r="Q1224" s="221"/>
      <c r="R1224" s="221"/>
      <c r="S1224" s="221"/>
      <c r="T1224" s="221"/>
      <c r="U1224" s="221"/>
      <c r="V1224" s="221"/>
      <c r="W1224" s="221"/>
      <c r="X1224" s="221"/>
      <c r="Y1224" s="221"/>
      <c r="Z1224" s="221"/>
      <c r="AA1224" s="221"/>
      <c r="AB1224" s="221"/>
      <c r="AC1224" s="221"/>
      <c r="AD1224" s="221"/>
      <c r="AE1224" s="221"/>
      <c r="AF1224" s="221"/>
      <c r="AG1224" s="221"/>
      <c r="AH1224" s="221"/>
      <c r="AI1224" s="221"/>
      <c r="AJ1224" s="221"/>
      <c r="AK1224" s="221"/>
      <c r="AL1224" s="221"/>
      <c r="AM1224" s="221"/>
      <c r="AN1224" s="221"/>
      <c r="AO1224" s="221"/>
      <c r="AP1224" s="221"/>
      <c r="AQ1224" s="221"/>
      <c r="AR1224" s="221"/>
      <c r="AS1224" s="221"/>
      <c r="AT1224" s="221"/>
      <c r="AU1224" s="221"/>
      <c r="AV1224" s="221"/>
      <c r="AW1224" s="221"/>
      <c r="AX1224" s="221"/>
      <c r="AY1224" s="221"/>
      <c r="AZ1224" s="221"/>
      <c r="BA1224" s="221"/>
      <c r="BB1224" s="221"/>
      <c r="BC1224" s="221"/>
      <c r="BD1224" s="221"/>
      <c r="BE1224" s="221"/>
      <c r="BF1224" s="221"/>
      <c r="BG1224" s="221"/>
      <c r="BH1224" s="221"/>
      <c r="BI1224" s="221"/>
      <c r="BJ1224" s="221"/>
      <c r="BK1224" s="221"/>
      <c r="BL1224" s="221"/>
      <c r="BM1224" s="221"/>
      <c r="BN1224" s="221"/>
      <c r="BO1224" s="221"/>
      <c r="BP1224" s="221"/>
      <c r="BQ1224" s="222"/>
      <c r="BR1224" s="151"/>
      <c r="BS1224" s="151"/>
      <c r="BT1224" s="151"/>
      <c r="BU1224" s="151"/>
      <c r="BV1224" s="151"/>
      <c r="BW1224" s="4"/>
      <c r="BX1224" s="4"/>
      <c r="BY1224" s="4"/>
      <c r="BZ1224" s="5"/>
      <c r="CA1224" s="6" t="s">
        <v>24</v>
      </c>
    </row>
    <row r="1225" spans="1:79" s="6" customFormat="1" ht="18.75" hidden="1" customHeight="1">
      <c r="A1225" s="85">
        <v>0</v>
      </c>
      <c r="B1225" s="86"/>
      <c r="C1225" s="178" t="s">
        <v>97</v>
      </c>
      <c r="D1225" s="178"/>
      <c r="E1225" s="178"/>
      <c r="F1225" s="178"/>
      <c r="G1225" s="178"/>
      <c r="H1225" s="178"/>
      <c r="I1225" s="178"/>
      <c r="J1225" s="179" t="s">
        <v>98</v>
      </c>
      <c r="K1225" s="179"/>
      <c r="L1225" s="179"/>
      <c r="M1225" s="179"/>
      <c r="N1225" s="179"/>
      <c r="O1225" s="128"/>
      <c r="P1225" s="221"/>
      <c r="Q1225" s="221"/>
      <c r="R1225" s="221"/>
      <c r="S1225" s="221"/>
      <c r="T1225" s="221"/>
      <c r="U1225" s="221"/>
      <c r="V1225" s="221"/>
      <c r="W1225" s="221"/>
      <c r="X1225" s="221"/>
      <c r="Y1225" s="221"/>
      <c r="Z1225" s="221"/>
      <c r="AA1225" s="221"/>
      <c r="AB1225" s="221"/>
      <c r="AC1225" s="221"/>
      <c r="AD1225" s="221"/>
      <c r="AE1225" s="221"/>
      <c r="AF1225" s="221"/>
      <c r="AG1225" s="221"/>
      <c r="AH1225" s="221"/>
      <c r="AI1225" s="221"/>
      <c r="AJ1225" s="221"/>
      <c r="AK1225" s="221"/>
      <c r="AL1225" s="221"/>
      <c r="AM1225" s="221"/>
      <c r="AN1225" s="221"/>
      <c r="AO1225" s="221"/>
      <c r="AP1225" s="221"/>
      <c r="AQ1225" s="221"/>
      <c r="AR1225" s="221"/>
      <c r="AS1225" s="221"/>
      <c r="AT1225" s="221"/>
      <c r="AU1225" s="221"/>
      <c r="AV1225" s="221"/>
      <c r="AW1225" s="221"/>
      <c r="AX1225" s="221"/>
      <c r="AY1225" s="221"/>
      <c r="AZ1225" s="221"/>
      <c r="BA1225" s="221"/>
      <c r="BB1225" s="221"/>
      <c r="BC1225" s="221"/>
      <c r="BD1225" s="221"/>
      <c r="BE1225" s="221"/>
      <c r="BF1225" s="221"/>
      <c r="BG1225" s="221"/>
      <c r="BH1225" s="221"/>
      <c r="BI1225" s="221"/>
      <c r="BJ1225" s="221"/>
      <c r="BK1225" s="221"/>
      <c r="BL1225" s="221"/>
      <c r="BM1225" s="221"/>
      <c r="BN1225" s="221"/>
      <c r="BO1225" s="221"/>
      <c r="BP1225" s="221"/>
      <c r="BQ1225" s="222"/>
      <c r="BR1225" s="151"/>
      <c r="BS1225" s="151"/>
      <c r="BT1225" s="151"/>
      <c r="BU1225" s="151"/>
      <c r="BV1225" s="151"/>
      <c r="BW1225" s="4"/>
      <c r="BX1225" s="4"/>
      <c r="BY1225" s="4"/>
      <c r="BZ1225" s="5"/>
      <c r="CA1225" s="6" t="s">
        <v>24</v>
      </c>
    </row>
    <row r="1226" spans="1:79" ht="45" hidden="1" customHeight="1">
      <c r="A1226" s="185">
        <v>52</v>
      </c>
      <c r="B1226" s="125"/>
      <c r="C1226" s="186" t="s">
        <v>176</v>
      </c>
      <c r="D1226" s="186"/>
      <c r="E1226" s="186"/>
      <c r="F1226" s="186"/>
      <c r="G1226" s="186"/>
      <c r="H1226" s="186"/>
      <c r="I1226" s="186"/>
      <c r="J1226" s="187" t="s">
        <v>100</v>
      </c>
      <c r="K1226" s="187"/>
      <c r="L1226" s="187"/>
      <c r="M1226" s="187"/>
      <c r="N1226" s="187"/>
      <c r="O1226" s="128"/>
      <c r="P1226" s="221"/>
      <c r="Q1226" s="221"/>
      <c r="R1226" s="221"/>
      <c r="S1226" s="221"/>
      <c r="T1226" s="221"/>
      <c r="U1226" s="221"/>
      <c r="V1226" s="221"/>
      <c r="W1226" s="221"/>
      <c r="X1226" s="221"/>
      <c r="Y1226" s="221"/>
      <c r="Z1226" s="221"/>
      <c r="AA1226" s="221"/>
      <c r="AB1226" s="221"/>
      <c r="AC1226" s="221"/>
      <c r="AD1226" s="221"/>
      <c r="AE1226" s="221"/>
      <c r="AF1226" s="221"/>
      <c r="AG1226" s="221"/>
      <c r="AH1226" s="221"/>
      <c r="AI1226" s="221"/>
      <c r="AJ1226" s="221"/>
      <c r="AK1226" s="221"/>
      <c r="AL1226" s="221"/>
      <c r="AM1226" s="221"/>
      <c r="AN1226" s="221"/>
      <c r="AO1226" s="221"/>
      <c r="AP1226" s="221"/>
      <c r="AQ1226" s="221"/>
      <c r="AR1226" s="221"/>
      <c r="AS1226" s="221"/>
      <c r="AT1226" s="221"/>
      <c r="AU1226" s="221"/>
      <c r="AV1226" s="221"/>
      <c r="AW1226" s="221"/>
      <c r="AX1226" s="221"/>
      <c r="AY1226" s="221"/>
      <c r="AZ1226" s="221"/>
      <c r="BA1226" s="221"/>
      <c r="BB1226" s="221"/>
      <c r="BC1226" s="221"/>
      <c r="BD1226" s="221"/>
      <c r="BE1226" s="221"/>
      <c r="BF1226" s="221"/>
      <c r="BG1226" s="221"/>
      <c r="BH1226" s="221"/>
      <c r="BI1226" s="221"/>
      <c r="BJ1226" s="221"/>
      <c r="BK1226" s="221"/>
      <c r="BL1226" s="221"/>
      <c r="BM1226" s="221"/>
      <c r="BN1226" s="221"/>
      <c r="BO1226" s="221"/>
      <c r="BP1226" s="221"/>
      <c r="BQ1226" s="222"/>
      <c r="BR1226" s="182">
        <v>0</v>
      </c>
      <c r="BS1226" s="183"/>
      <c r="BT1226" s="183"/>
      <c r="BU1226" s="183"/>
      <c r="BV1226" s="184"/>
      <c r="BW1226" s="1"/>
      <c r="BX1226" s="1"/>
      <c r="BY1226" s="1"/>
      <c r="BZ1226" s="2"/>
    </row>
    <row r="1227" spans="1:79" ht="18.75" hidden="1" customHeight="1">
      <c r="A1227" s="85">
        <v>0</v>
      </c>
      <c r="B1227" s="86"/>
      <c r="C1227" s="178" t="s">
        <v>198</v>
      </c>
      <c r="D1227" s="178"/>
      <c r="E1227" s="178"/>
      <c r="F1227" s="178"/>
      <c r="G1227" s="178"/>
      <c r="H1227" s="178"/>
      <c r="I1227" s="178"/>
      <c r="J1227" s="179" t="s">
        <v>98</v>
      </c>
      <c r="K1227" s="179"/>
      <c r="L1227" s="179"/>
      <c r="M1227" s="179"/>
      <c r="N1227" s="179"/>
      <c r="O1227" s="128"/>
      <c r="P1227" s="221"/>
      <c r="Q1227" s="221"/>
      <c r="R1227" s="221"/>
      <c r="S1227" s="221"/>
      <c r="T1227" s="221"/>
      <c r="U1227" s="221"/>
      <c r="V1227" s="221"/>
      <c r="W1227" s="221"/>
      <c r="X1227" s="221"/>
      <c r="Y1227" s="221"/>
      <c r="Z1227" s="221"/>
      <c r="AA1227" s="221"/>
      <c r="AB1227" s="221"/>
      <c r="AC1227" s="221"/>
      <c r="AD1227" s="221"/>
      <c r="AE1227" s="221"/>
      <c r="AF1227" s="221"/>
      <c r="AG1227" s="221"/>
      <c r="AH1227" s="221"/>
      <c r="AI1227" s="221"/>
      <c r="AJ1227" s="221"/>
      <c r="AK1227" s="221"/>
      <c r="AL1227" s="221"/>
      <c r="AM1227" s="221"/>
      <c r="AN1227" s="221"/>
      <c r="AO1227" s="221"/>
      <c r="AP1227" s="221"/>
      <c r="AQ1227" s="221"/>
      <c r="AR1227" s="221"/>
      <c r="AS1227" s="221"/>
      <c r="AT1227" s="221"/>
      <c r="AU1227" s="221"/>
      <c r="AV1227" s="221"/>
      <c r="AW1227" s="221"/>
      <c r="AX1227" s="221"/>
      <c r="AY1227" s="221"/>
      <c r="AZ1227" s="221"/>
      <c r="BA1227" s="221"/>
      <c r="BB1227" s="221"/>
      <c r="BC1227" s="221"/>
      <c r="BD1227" s="221"/>
      <c r="BE1227" s="221"/>
      <c r="BF1227" s="221"/>
      <c r="BG1227" s="221"/>
      <c r="BH1227" s="221"/>
      <c r="BI1227" s="221"/>
      <c r="BJ1227" s="221"/>
      <c r="BK1227" s="221"/>
      <c r="BL1227" s="221"/>
      <c r="BM1227" s="221"/>
      <c r="BN1227" s="221"/>
      <c r="BO1227" s="221"/>
      <c r="BP1227" s="221"/>
      <c r="BQ1227" s="222"/>
      <c r="BR1227" s="151"/>
      <c r="BS1227" s="151"/>
      <c r="BT1227" s="151"/>
      <c r="BU1227" s="151"/>
      <c r="BV1227" s="151"/>
      <c r="BW1227" s="1"/>
      <c r="BX1227" s="1"/>
      <c r="BY1227" s="1"/>
      <c r="BZ1227" s="2"/>
    </row>
    <row r="1228" spans="1:79" ht="70.5" hidden="1" customHeight="1">
      <c r="A1228" s="185">
        <v>52</v>
      </c>
      <c r="B1228" s="125"/>
      <c r="C1228" s="186" t="s">
        <v>263</v>
      </c>
      <c r="D1228" s="186"/>
      <c r="E1228" s="186"/>
      <c r="F1228" s="186"/>
      <c r="G1228" s="186"/>
      <c r="H1228" s="186"/>
      <c r="I1228" s="186"/>
      <c r="J1228" s="187" t="s">
        <v>205</v>
      </c>
      <c r="K1228" s="187"/>
      <c r="L1228" s="187"/>
      <c r="M1228" s="187"/>
      <c r="N1228" s="187"/>
      <c r="O1228" s="128"/>
      <c r="P1228" s="221"/>
      <c r="Q1228" s="221"/>
      <c r="R1228" s="221"/>
      <c r="S1228" s="221"/>
      <c r="T1228" s="221"/>
      <c r="U1228" s="221"/>
      <c r="V1228" s="221"/>
      <c r="W1228" s="221"/>
      <c r="X1228" s="221"/>
      <c r="Y1228" s="221"/>
      <c r="Z1228" s="221"/>
      <c r="AA1228" s="221"/>
      <c r="AB1228" s="221"/>
      <c r="AC1228" s="221"/>
      <c r="AD1228" s="221"/>
      <c r="AE1228" s="221"/>
      <c r="AF1228" s="221"/>
      <c r="AG1228" s="221"/>
      <c r="AH1228" s="221"/>
      <c r="AI1228" s="221"/>
      <c r="AJ1228" s="221"/>
      <c r="AK1228" s="221"/>
      <c r="AL1228" s="221"/>
      <c r="AM1228" s="221"/>
      <c r="AN1228" s="221"/>
      <c r="AO1228" s="221"/>
      <c r="AP1228" s="221"/>
      <c r="AQ1228" s="221"/>
      <c r="AR1228" s="221"/>
      <c r="AS1228" s="221"/>
      <c r="AT1228" s="221"/>
      <c r="AU1228" s="221"/>
      <c r="AV1228" s="221"/>
      <c r="AW1228" s="221"/>
      <c r="AX1228" s="221"/>
      <c r="AY1228" s="221"/>
      <c r="AZ1228" s="221"/>
      <c r="BA1228" s="221"/>
      <c r="BB1228" s="221"/>
      <c r="BC1228" s="221"/>
      <c r="BD1228" s="221"/>
      <c r="BE1228" s="221"/>
      <c r="BF1228" s="221"/>
      <c r="BG1228" s="221"/>
      <c r="BH1228" s="221"/>
      <c r="BI1228" s="221"/>
      <c r="BJ1228" s="221"/>
      <c r="BK1228" s="221"/>
      <c r="BL1228" s="221"/>
      <c r="BM1228" s="221"/>
      <c r="BN1228" s="221"/>
      <c r="BO1228" s="221"/>
      <c r="BP1228" s="221"/>
      <c r="BQ1228" s="222"/>
      <c r="BR1228" s="182">
        <v>0</v>
      </c>
      <c r="BS1228" s="183"/>
      <c r="BT1228" s="183"/>
      <c r="BU1228" s="183"/>
      <c r="BV1228" s="184"/>
      <c r="BW1228" s="1"/>
      <c r="BX1228" s="1"/>
      <c r="BY1228" s="1"/>
      <c r="BZ1228" s="2"/>
    </row>
    <row r="1229" spans="1:79" ht="18.75" hidden="1" customHeight="1">
      <c r="A1229" s="85">
        <v>0</v>
      </c>
      <c r="B1229" s="86"/>
      <c r="C1229" s="178" t="s">
        <v>281</v>
      </c>
      <c r="D1229" s="178"/>
      <c r="E1229" s="178"/>
      <c r="F1229" s="178"/>
      <c r="G1229" s="178"/>
      <c r="H1229" s="178"/>
      <c r="I1229" s="178"/>
      <c r="J1229" s="179" t="s">
        <v>98</v>
      </c>
      <c r="K1229" s="179"/>
      <c r="L1229" s="179"/>
      <c r="M1229" s="179"/>
      <c r="N1229" s="179"/>
      <c r="O1229" s="128"/>
      <c r="P1229" s="221"/>
      <c r="Q1229" s="221"/>
      <c r="R1229" s="221"/>
      <c r="S1229" s="221"/>
      <c r="T1229" s="221"/>
      <c r="U1229" s="221"/>
      <c r="V1229" s="221"/>
      <c r="W1229" s="221"/>
      <c r="X1229" s="221"/>
      <c r="Y1229" s="221"/>
      <c r="Z1229" s="221"/>
      <c r="AA1229" s="221"/>
      <c r="AB1229" s="221"/>
      <c r="AC1229" s="221"/>
      <c r="AD1229" s="221"/>
      <c r="AE1229" s="221"/>
      <c r="AF1229" s="221"/>
      <c r="AG1229" s="221"/>
      <c r="AH1229" s="221"/>
      <c r="AI1229" s="221"/>
      <c r="AJ1229" s="221"/>
      <c r="AK1229" s="221"/>
      <c r="AL1229" s="221"/>
      <c r="AM1229" s="221"/>
      <c r="AN1229" s="221"/>
      <c r="AO1229" s="221"/>
      <c r="AP1229" s="221"/>
      <c r="AQ1229" s="221"/>
      <c r="AR1229" s="221"/>
      <c r="AS1229" s="221"/>
      <c r="AT1229" s="221"/>
      <c r="AU1229" s="221"/>
      <c r="AV1229" s="221"/>
      <c r="AW1229" s="221"/>
      <c r="AX1229" s="221"/>
      <c r="AY1229" s="221"/>
      <c r="AZ1229" s="221"/>
      <c r="BA1229" s="221"/>
      <c r="BB1229" s="221"/>
      <c r="BC1229" s="221"/>
      <c r="BD1229" s="221"/>
      <c r="BE1229" s="221"/>
      <c r="BF1229" s="221"/>
      <c r="BG1229" s="221"/>
      <c r="BH1229" s="221"/>
      <c r="BI1229" s="221"/>
      <c r="BJ1229" s="221"/>
      <c r="BK1229" s="221"/>
      <c r="BL1229" s="221"/>
      <c r="BM1229" s="221"/>
      <c r="BN1229" s="221"/>
      <c r="BO1229" s="221"/>
      <c r="BP1229" s="221"/>
      <c r="BQ1229" s="222"/>
      <c r="BR1229" s="151"/>
      <c r="BS1229" s="151"/>
      <c r="BT1229" s="151"/>
      <c r="BU1229" s="151"/>
      <c r="BV1229" s="151"/>
      <c r="BW1229" s="1"/>
      <c r="BX1229" s="1"/>
      <c r="BY1229" s="1"/>
      <c r="BZ1229" s="2"/>
    </row>
    <row r="1230" spans="1:79" ht="60.75" hidden="1" customHeight="1">
      <c r="A1230" s="185">
        <v>52</v>
      </c>
      <c r="B1230" s="125"/>
      <c r="C1230" s="186" t="s">
        <v>341</v>
      </c>
      <c r="D1230" s="186"/>
      <c r="E1230" s="186"/>
      <c r="F1230" s="186"/>
      <c r="G1230" s="186"/>
      <c r="H1230" s="186"/>
      <c r="I1230" s="186"/>
      <c r="J1230" s="187" t="s">
        <v>100</v>
      </c>
      <c r="K1230" s="187"/>
      <c r="L1230" s="187"/>
      <c r="M1230" s="187"/>
      <c r="N1230" s="187"/>
      <c r="O1230" s="128"/>
      <c r="P1230" s="221"/>
      <c r="Q1230" s="221"/>
      <c r="R1230" s="221"/>
      <c r="S1230" s="221"/>
      <c r="T1230" s="221"/>
      <c r="U1230" s="221"/>
      <c r="V1230" s="221"/>
      <c r="W1230" s="221"/>
      <c r="X1230" s="221"/>
      <c r="Y1230" s="221"/>
      <c r="Z1230" s="221"/>
      <c r="AA1230" s="221"/>
      <c r="AB1230" s="221"/>
      <c r="AC1230" s="221"/>
      <c r="AD1230" s="221"/>
      <c r="AE1230" s="221"/>
      <c r="AF1230" s="221"/>
      <c r="AG1230" s="221"/>
      <c r="AH1230" s="221"/>
      <c r="AI1230" s="221"/>
      <c r="AJ1230" s="221"/>
      <c r="AK1230" s="221"/>
      <c r="AL1230" s="221"/>
      <c r="AM1230" s="221"/>
      <c r="AN1230" s="221"/>
      <c r="AO1230" s="221"/>
      <c r="AP1230" s="221"/>
      <c r="AQ1230" s="221"/>
      <c r="AR1230" s="221"/>
      <c r="AS1230" s="221"/>
      <c r="AT1230" s="221"/>
      <c r="AU1230" s="221"/>
      <c r="AV1230" s="221"/>
      <c r="AW1230" s="221"/>
      <c r="AX1230" s="221"/>
      <c r="AY1230" s="221"/>
      <c r="AZ1230" s="221"/>
      <c r="BA1230" s="221"/>
      <c r="BB1230" s="221"/>
      <c r="BC1230" s="221"/>
      <c r="BD1230" s="221"/>
      <c r="BE1230" s="221"/>
      <c r="BF1230" s="221"/>
      <c r="BG1230" s="221"/>
      <c r="BH1230" s="221"/>
      <c r="BI1230" s="221"/>
      <c r="BJ1230" s="221"/>
      <c r="BK1230" s="221"/>
      <c r="BL1230" s="221"/>
      <c r="BM1230" s="221"/>
      <c r="BN1230" s="221"/>
      <c r="BO1230" s="221"/>
      <c r="BP1230" s="221"/>
      <c r="BQ1230" s="222"/>
      <c r="BR1230" s="182">
        <v>0</v>
      </c>
      <c r="BS1230" s="183"/>
      <c r="BT1230" s="183"/>
      <c r="BU1230" s="183"/>
      <c r="BV1230" s="184"/>
      <c r="BW1230" s="1"/>
      <c r="BX1230" s="1"/>
      <c r="BY1230" s="1"/>
      <c r="BZ1230" s="2"/>
    </row>
    <row r="1231" spans="1:79" ht="18.75" hidden="1" customHeight="1">
      <c r="A1231" s="85">
        <v>0</v>
      </c>
      <c r="B1231" s="86"/>
      <c r="C1231" s="178" t="s">
        <v>360</v>
      </c>
      <c r="D1231" s="178"/>
      <c r="E1231" s="178"/>
      <c r="F1231" s="178"/>
      <c r="G1231" s="178"/>
      <c r="H1231" s="178"/>
      <c r="I1231" s="178"/>
      <c r="J1231" s="179" t="s">
        <v>98</v>
      </c>
      <c r="K1231" s="179"/>
      <c r="L1231" s="179"/>
      <c r="M1231" s="179"/>
      <c r="N1231" s="179"/>
      <c r="O1231" s="128"/>
      <c r="P1231" s="221"/>
      <c r="Q1231" s="221"/>
      <c r="R1231" s="221"/>
      <c r="S1231" s="221"/>
      <c r="T1231" s="221"/>
      <c r="U1231" s="221"/>
      <c r="V1231" s="221"/>
      <c r="W1231" s="221"/>
      <c r="X1231" s="221"/>
      <c r="Y1231" s="221"/>
      <c r="Z1231" s="221"/>
      <c r="AA1231" s="221"/>
      <c r="AB1231" s="221"/>
      <c r="AC1231" s="221"/>
      <c r="AD1231" s="221"/>
      <c r="AE1231" s="221"/>
      <c r="AF1231" s="221"/>
      <c r="AG1231" s="221"/>
      <c r="AH1231" s="221"/>
      <c r="AI1231" s="221"/>
      <c r="AJ1231" s="221"/>
      <c r="AK1231" s="221"/>
      <c r="AL1231" s="221"/>
      <c r="AM1231" s="221"/>
      <c r="AN1231" s="221"/>
      <c r="AO1231" s="221"/>
      <c r="AP1231" s="221"/>
      <c r="AQ1231" s="221"/>
      <c r="AR1231" s="221"/>
      <c r="AS1231" s="221"/>
      <c r="AT1231" s="221"/>
      <c r="AU1231" s="221"/>
      <c r="AV1231" s="221"/>
      <c r="AW1231" s="221"/>
      <c r="AX1231" s="221"/>
      <c r="AY1231" s="221"/>
      <c r="AZ1231" s="221"/>
      <c r="BA1231" s="221"/>
      <c r="BB1231" s="221"/>
      <c r="BC1231" s="221"/>
      <c r="BD1231" s="221"/>
      <c r="BE1231" s="221"/>
      <c r="BF1231" s="221"/>
      <c r="BG1231" s="221"/>
      <c r="BH1231" s="221"/>
      <c r="BI1231" s="221"/>
      <c r="BJ1231" s="221"/>
      <c r="BK1231" s="221"/>
      <c r="BL1231" s="221"/>
      <c r="BM1231" s="221"/>
      <c r="BN1231" s="221"/>
      <c r="BO1231" s="221"/>
      <c r="BP1231" s="221"/>
      <c r="BQ1231" s="222"/>
      <c r="BR1231" s="151"/>
      <c r="BS1231" s="151"/>
      <c r="BT1231" s="151"/>
      <c r="BU1231" s="151"/>
      <c r="BV1231" s="151"/>
      <c r="BW1231" s="1"/>
      <c r="BX1231" s="1"/>
      <c r="BY1231" s="1"/>
      <c r="BZ1231" s="2"/>
    </row>
    <row r="1232" spans="1:79" ht="42.75" hidden="1" customHeight="1">
      <c r="A1232" s="185">
        <v>52</v>
      </c>
      <c r="B1232" s="125"/>
      <c r="C1232" s="186" t="s">
        <v>405</v>
      </c>
      <c r="D1232" s="186"/>
      <c r="E1232" s="186"/>
      <c r="F1232" s="186"/>
      <c r="G1232" s="186"/>
      <c r="H1232" s="186"/>
      <c r="I1232" s="186"/>
      <c r="J1232" s="187" t="s">
        <v>362</v>
      </c>
      <c r="K1232" s="187"/>
      <c r="L1232" s="187"/>
      <c r="M1232" s="187"/>
      <c r="N1232" s="187"/>
      <c r="O1232" s="128"/>
      <c r="P1232" s="221"/>
      <c r="Q1232" s="221"/>
      <c r="R1232" s="221"/>
      <c r="S1232" s="221"/>
      <c r="T1232" s="221"/>
      <c r="U1232" s="221"/>
      <c r="V1232" s="221"/>
      <c r="W1232" s="221"/>
      <c r="X1232" s="221"/>
      <c r="Y1232" s="221"/>
      <c r="Z1232" s="221"/>
      <c r="AA1232" s="221"/>
      <c r="AB1232" s="221"/>
      <c r="AC1232" s="221"/>
      <c r="AD1232" s="221"/>
      <c r="AE1232" s="221"/>
      <c r="AF1232" s="221"/>
      <c r="AG1232" s="221"/>
      <c r="AH1232" s="221"/>
      <c r="AI1232" s="221"/>
      <c r="AJ1232" s="221"/>
      <c r="AK1232" s="221"/>
      <c r="AL1232" s="221"/>
      <c r="AM1232" s="221"/>
      <c r="AN1232" s="221"/>
      <c r="AO1232" s="221"/>
      <c r="AP1232" s="221"/>
      <c r="AQ1232" s="221"/>
      <c r="AR1232" s="221"/>
      <c r="AS1232" s="221"/>
      <c r="AT1232" s="221"/>
      <c r="AU1232" s="221"/>
      <c r="AV1232" s="221"/>
      <c r="AW1232" s="221"/>
      <c r="AX1232" s="221"/>
      <c r="AY1232" s="221"/>
      <c r="AZ1232" s="221"/>
      <c r="BA1232" s="221"/>
      <c r="BB1232" s="221"/>
      <c r="BC1232" s="221"/>
      <c r="BD1232" s="221"/>
      <c r="BE1232" s="221"/>
      <c r="BF1232" s="221"/>
      <c r="BG1232" s="221"/>
      <c r="BH1232" s="221"/>
      <c r="BI1232" s="221"/>
      <c r="BJ1232" s="221"/>
      <c r="BK1232" s="221"/>
      <c r="BL1232" s="221"/>
      <c r="BM1232" s="221"/>
      <c r="BN1232" s="221"/>
      <c r="BO1232" s="221"/>
      <c r="BP1232" s="221"/>
      <c r="BQ1232" s="222"/>
      <c r="BR1232" s="182">
        <v>0</v>
      </c>
      <c r="BS1232" s="183"/>
      <c r="BT1232" s="183"/>
      <c r="BU1232" s="183"/>
      <c r="BV1232" s="184"/>
      <c r="BW1232" s="1"/>
      <c r="BX1232" s="1"/>
      <c r="BY1232" s="1"/>
      <c r="BZ1232" s="2"/>
    </row>
    <row r="1233" spans="1:79" s="6" customFormat="1" ht="61.5" hidden="1" customHeight="1">
      <c r="A1233" s="85">
        <v>0</v>
      </c>
      <c r="B1233" s="86"/>
      <c r="C1233" s="178" t="s">
        <v>509</v>
      </c>
      <c r="D1233" s="178"/>
      <c r="E1233" s="178"/>
      <c r="F1233" s="178"/>
      <c r="G1233" s="178"/>
      <c r="H1233" s="178"/>
      <c r="I1233" s="178"/>
      <c r="J1233" s="179" t="s">
        <v>98</v>
      </c>
      <c r="K1233" s="179"/>
      <c r="L1233" s="179"/>
      <c r="M1233" s="179"/>
      <c r="N1233" s="179"/>
      <c r="O1233" s="128"/>
      <c r="P1233" s="221"/>
      <c r="Q1233" s="221"/>
      <c r="R1233" s="221"/>
      <c r="S1233" s="221"/>
      <c r="T1233" s="221"/>
      <c r="U1233" s="221"/>
      <c r="V1233" s="221"/>
      <c r="W1233" s="221"/>
      <c r="X1233" s="221"/>
      <c r="Y1233" s="221"/>
      <c r="Z1233" s="221"/>
      <c r="AA1233" s="221"/>
      <c r="AB1233" s="221"/>
      <c r="AC1233" s="221"/>
      <c r="AD1233" s="221"/>
      <c r="AE1233" s="221"/>
      <c r="AF1233" s="221"/>
      <c r="AG1233" s="221"/>
      <c r="AH1233" s="221"/>
      <c r="AI1233" s="221"/>
      <c r="AJ1233" s="221"/>
      <c r="AK1233" s="221"/>
      <c r="AL1233" s="221"/>
      <c r="AM1233" s="221"/>
      <c r="AN1233" s="221"/>
      <c r="AO1233" s="221"/>
      <c r="AP1233" s="221"/>
      <c r="AQ1233" s="221"/>
      <c r="AR1233" s="221"/>
      <c r="AS1233" s="221"/>
      <c r="AT1233" s="221"/>
      <c r="AU1233" s="221"/>
      <c r="AV1233" s="221"/>
      <c r="AW1233" s="221"/>
      <c r="AX1233" s="221"/>
      <c r="AY1233" s="221"/>
      <c r="AZ1233" s="221"/>
      <c r="BA1233" s="221"/>
      <c r="BB1233" s="221"/>
      <c r="BC1233" s="221"/>
      <c r="BD1233" s="221"/>
      <c r="BE1233" s="221"/>
      <c r="BF1233" s="221"/>
      <c r="BG1233" s="221"/>
      <c r="BH1233" s="221"/>
      <c r="BI1233" s="221"/>
      <c r="BJ1233" s="221"/>
      <c r="BK1233" s="221"/>
      <c r="BL1233" s="221"/>
      <c r="BM1233" s="221"/>
      <c r="BN1233" s="221"/>
      <c r="BO1233" s="221"/>
      <c r="BP1233" s="221"/>
      <c r="BQ1233" s="222"/>
      <c r="BR1233" s="151"/>
      <c r="BS1233" s="151"/>
      <c r="BT1233" s="151"/>
      <c r="BU1233" s="151"/>
      <c r="BV1233" s="151"/>
      <c r="BW1233" s="4"/>
      <c r="BX1233" s="4"/>
      <c r="BY1233" s="4"/>
      <c r="BZ1233" s="5"/>
      <c r="CA1233" s="6" t="s">
        <v>24</v>
      </c>
    </row>
    <row r="1234" spans="1:79" s="6" customFormat="1" ht="18.75" hidden="1" customHeight="1">
      <c r="A1234" s="85">
        <v>0</v>
      </c>
      <c r="B1234" s="86"/>
      <c r="C1234" s="178" t="s">
        <v>97</v>
      </c>
      <c r="D1234" s="178"/>
      <c r="E1234" s="178"/>
      <c r="F1234" s="178"/>
      <c r="G1234" s="178"/>
      <c r="H1234" s="178"/>
      <c r="I1234" s="178"/>
      <c r="J1234" s="179" t="s">
        <v>98</v>
      </c>
      <c r="K1234" s="179"/>
      <c r="L1234" s="179"/>
      <c r="M1234" s="179"/>
      <c r="N1234" s="179"/>
      <c r="O1234" s="128"/>
      <c r="P1234" s="221"/>
      <c r="Q1234" s="221"/>
      <c r="R1234" s="221"/>
      <c r="S1234" s="221"/>
      <c r="T1234" s="221"/>
      <c r="U1234" s="221"/>
      <c r="V1234" s="221"/>
      <c r="W1234" s="221"/>
      <c r="X1234" s="221"/>
      <c r="Y1234" s="221"/>
      <c r="Z1234" s="221"/>
      <c r="AA1234" s="221"/>
      <c r="AB1234" s="221"/>
      <c r="AC1234" s="221"/>
      <c r="AD1234" s="221"/>
      <c r="AE1234" s="221"/>
      <c r="AF1234" s="221"/>
      <c r="AG1234" s="221"/>
      <c r="AH1234" s="221"/>
      <c r="AI1234" s="221"/>
      <c r="AJ1234" s="221"/>
      <c r="AK1234" s="221"/>
      <c r="AL1234" s="221"/>
      <c r="AM1234" s="221"/>
      <c r="AN1234" s="221"/>
      <c r="AO1234" s="221"/>
      <c r="AP1234" s="221"/>
      <c r="AQ1234" s="221"/>
      <c r="AR1234" s="221"/>
      <c r="AS1234" s="221"/>
      <c r="AT1234" s="221"/>
      <c r="AU1234" s="221"/>
      <c r="AV1234" s="221"/>
      <c r="AW1234" s="221"/>
      <c r="AX1234" s="221"/>
      <c r="AY1234" s="221"/>
      <c r="AZ1234" s="221"/>
      <c r="BA1234" s="221"/>
      <c r="BB1234" s="221"/>
      <c r="BC1234" s="221"/>
      <c r="BD1234" s="221"/>
      <c r="BE1234" s="221"/>
      <c r="BF1234" s="221"/>
      <c r="BG1234" s="221"/>
      <c r="BH1234" s="221"/>
      <c r="BI1234" s="221"/>
      <c r="BJ1234" s="221"/>
      <c r="BK1234" s="221"/>
      <c r="BL1234" s="221"/>
      <c r="BM1234" s="221"/>
      <c r="BN1234" s="221"/>
      <c r="BO1234" s="221"/>
      <c r="BP1234" s="221"/>
      <c r="BQ1234" s="222"/>
      <c r="BR1234" s="151"/>
      <c r="BS1234" s="151"/>
      <c r="BT1234" s="151"/>
      <c r="BU1234" s="151"/>
      <c r="BV1234" s="151"/>
      <c r="BW1234" s="4"/>
      <c r="BX1234" s="4"/>
      <c r="BY1234" s="4"/>
      <c r="BZ1234" s="5"/>
      <c r="CA1234" s="6" t="s">
        <v>24</v>
      </c>
    </row>
    <row r="1235" spans="1:79" ht="63.75" hidden="1" customHeight="1">
      <c r="A1235" s="185">
        <v>55</v>
      </c>
      <c r="B1235" s="125"/>
      <c r="C1235" s="186" t="s">
        <v>177</v>
      </c>
      <c r="D1235" s="186"/>
      <c r="E1235" s="186"/>
      <c r="F1235" s="186"/>
      <c r="G1235" s="186"/>
      <c r="H1235" s="186"/>
      <c r="I1235" s="186"/>
      <c r="J1235" s="187" t="s">
        <v>100</v>
      </c>
      <c r="K1235" s="187"/>
      <c r="L1235" s="187"/>
      <c r="M1235" s="187"/>
      <c r="N1235" s="187"/>
      <c r="O1235" s="128"/>
      <c r="P1235" s="221"/>
      <c r="Q1235" s="221"/>
      <c r="R1235" s="221"/>
      <c r="S1235" s="221"/>
      <c r="T1235" s="221"/>
      <c r="U1235" s="221"/>
      <c r="V1235" s="221"/>
      <c r="W1235" s="221"/>
      <c r="X1235" s="221"/>
      <c r="Y1235" s="221"/>
      <c r="Z1235" s="221"/>
      <c r="AA1235" s="221"/>
      <c r="AB1235" s="221"/>
      <c r="AC1235" s="221"/>
      <c r="AD1235" s="221"/>
      <c r="AE1235" s="221"/>
      <c r="AF1235" s="221"/>
      <c r="AG1235" s="221"/>
      <c r="AH1235" s="221"/>
      <c r="AI1235" s="221"/>
      <c r="AJ1235" s="221"/>
      <c r="AK1235" s="221"/>
      <c r="AL1235" s="221"/>
      <c r="AM1235" s="221"/>
      <c r="AN1235" s="221"/>
      <c r="AO1235" s="221"/>
      <c r="AP1235" s="221"/>
      <c r="AQ1235" s="221"/>
      <c r="AR1235" s="221"/>
      <c r="AS1235" s="221"/>
      <c r="AT1235" s="221"/>
      <c r="AU1235" s="221"/>
      <c r="AV1235" s="221"/>
      <c r="AW1235" s="221"/>
      <c r="AX1235" s="221"/>
      <c r="AY1235" s="221"/>
      <c r="AZ1235" s="221"/>
      <c r="BA1235" s="221"/>
      <c r="BB1235" s="221"/>
      <c r="BC1235" s="221"/>
      <c r="BD1235" s="221"/>
      <c r="BE1235" s="221"/>
      <c r="BF1235" s="221"/>
      <c r="BG1235" s="221"/>
      <c r="BH1235" s="221"/>
      <c r="BI1235" s="221"/>
      <c r="BJ1235" s="221"/>
      <c r="BK1235" s="221"/>
      <c r="BL1235" s="221"/>
      <c r="BM1235" s="221"/>
      <c r="BN1235" s="221"/>
      <c r="BO1235" s="221"/>
      <c r="BP1235" s="221"/>
      <c r="BQ1235" s="222"/>
      <c r="BR1235" s="182">
        <v>0</v>
      </c>
      <c r="BS1235" s="183"/>
      <c r="BT1235" s="183"/>
      <c r="BU1235" s="183"/>
      <c r="BV1235" s="184"/>
      <c r="BW1235" s="1"/>
      <c r="BX1235" s="1"/>
      <c r="BY1235" s="1"/>
      <c r="BZ1235" s="2"/>
    </row>
    <row r="1236" spans="1:79" ht="18.75" hidden="1" customHeight="1">
      <c r="A1236" s="85">
        <v>0</v>
      </c>
      <c r="B1236" s="86"/>
      <c r="C1236" s="178" t="s">
        <v>198</v>
      </c>
      <c r="D1236" s="178"/>
      <c r="E1236" s="178"/>
      <c r="F1236" s="178"/>
      <c r="G1236" s="178"/>
      <c r="H1236" s="178"/>
      <c r="I1236" s="178"/>
      <c r="J1236" s="179" t="s">
        <v>98</v>
      </c>
      <c r="K1236" s="179"/>
      <c r="L1236" s="179"/>
      <c r="M1236" s="179"/>
      <c r="N1236" s="179"/>
      <c r="O1236" s="128"/>
      <c r="P1236" s="221"/>
      <c r="Q1236" s="221"/>
      <c r="R1236" s="221"/>
      <c r="S1236" s="221"/>
      <c r="T1236" s="221"/>
      <c r="U1236" s="221"/>
      <c r="V1236" s="221"/>
      <c r="W1236" s="221"/>
      <c r="X1236" s="221"/>
      <c r="Y1236" s="221"/>
      <c r="Z1236" s="221"/>
      <c r="AA1236" s="221"/>
      <c r="AB1236" s="221"/>
      <c r="AC1236" s="221"/>
      <c r="AD1236" s="221"/>
      <c r="AE1236" s="221"/>
      <c r="AF1236" s="221"/>
      <c r="AG1236" s="221"/>
      <c r="AH1236" s="221"/>
      <c r="AI1236" s="221"/>
      <c r="AJ1236" s="221"/>
      <c r="AK1236" s="221"/>
      <c r="AL1236" s="221"/>
      <c r="AM1236" s="221"/>
      <c r="AN1236" s="221"/>
      <c r="AO1236" s="221"/>
      <c r="AP1236" s="221"/>
      <c r="AQ1236" s="221"/>
      <c r="AR1236" s="221"/>
      <c r="AS1236" s="221"/>
      <c r="AT1236" s="221"/>
      <c r="AU1236" s="221"/>
      <c r="AV1236" s="221"/>
      <c r="AW1236" s="221"/>
      <c r="AX1236" s="221"/>
      <c r="AY1236" s="221"/>
      <c r="AZ1236" s="221"/>
      <c r="BA1236" s="221"/>
      <c r="BB1236" s="221"/>
      <c r="BC1236" s="221"/>
      <c r="BD1236" s="221"/>
      <c r="BE1236" s="221"/>
      <c r="BF1236" s="221"/>
      <c r="BG1236" s="221"/>
      <c r="BH1236" s="221"/>
      <c r="BI1236" s="221"/>
      <c r="BJ1236" s="221"/>
      <c r="BK1236" s="221"/>
      <c r="BL1236" s="221"/>
      <c r="BM1236" s="221"/>
      <c r="BN1236" s="221"/>
      <c r="BO1236" s="221"/>
      <c r="BP1236" s="221"/>
      <c r="BQ1236" s="222"/>
      <c r="BR1236" s="151"/>
      <c r="BS1236" s="151"/>
      <c r="BT1236" s="151"/>
      <c r="BU1236" s="151"/>
      <c r="BV1236" s="151"/>
      <c r="BW1236" s="1"/>
      <c r="BX1236" s="1"/>
      <c r="BY1236" s="1"/>
      <c r="BZ1236" s="2"/>
    </row>
    <row r="1237" spans="1:79" ht="87.75" hidden="1" customHeight="1">
      <c r="A1237" s="185">
        <v>55</v>
      </c>
      <c r="B1237" s="125"/>
      <c r="C1237" s="186" t="s">
        <v>264</v>
      </c>
      <c r="D1237" s="186"/>
      <c r="E1237" s="186"/>
      <c r="F1237" s="186"/>
      <c r="G1237" s="186"/>
      <c r="H1237" s="186"/>
      <c r="I1237" s="186"/>
      <c r="J1237" s="187" t="s">
        <v>103</v>
      </c>
      <c r="K1237" s="187"/>
      <c r="L1237" s="187"/>
      <c r="M1237" s="187"/>
      <c r="N1237" s="187"/>
      <c r="O1237" s="128"/>
      <c r="P1237" s="221"/>
      <c r="Q1237" s="221"/>
      <c r="R1237" s="221"/>
      <c r="S1237" s="221"/>
      <c r="T1237" s="221"/>
      <c r="U1237" s="221"/>
      <c r="V1237" s="221"/>
      <c r="W1237" s="221"/>
      <c r="X1237" s="221"/>
      <c r="Y1237" s="221"/>
      <c r="Z1237" s="221"/>
      <c r="AA1237" s="221"/>
      <c r="AB1237" s="221"/>
      <c r="AC1237" s="221"/>
      <c r="AD1237" s="221"/>
      <c r="AE1237" s="221"/>
      <c r="AF1237" s="221"/>
      <c r="AG1237" s="221"/>
      <c r="AH1237" s="221"/>
      <c r="AI1237" s="221"/>
      <c r="AJ1237" s="221"/>
      <c r="AK1237" s="221"/>
      <c r="AL1237" s="221"/>
      <c r="AM1237" s="221"/>
      <c r="AN1237" s="221"/>
      <c r="AO1237" s="221"/>
      <c r="AP1237" s="221"/>
      <c r="AQ1237" s="221"/>
      <c r="AR1237" s="221"/>
      <c r="AS1237" s="221"/>
      <c r="AT1237" s="221"/>
      <c r="AU1237" s="221"/>
      <c r="AV1237" s="221"/>
      <c r="AW1237" s="221"/>
      <c r="AX1237" s="221"/>
      <c r="AY1237" s="221"/>
      <c r="AZ1237" s="221"/>
      <c r="BA1237" s="221"/>
      <c r="BB1237" s="221"/>
      <c r="BC1237" s="221"/>
      <c r="BD1237" s="221"/>
      <c r="BE1237" s="221"/>
      <c r="BF1237" s="221"/>
      <c r="BG1237" s="221"/>
      <c r="BH1237" s="221"/>
      <c r="BI1237" s="221"/>
      <c r="BJ1237" s="221"/>
      <c r="BK1237" s="221"/>
      <c r="BL1237" s="221"/>
      <c r="BM1237" s="221"/>
      <c r="BN1237" s="221"/>
      <c r="BO1237" s="221"/>
      <c r="BP1237" s="221"/>
      <c r="BQ1237" s="222"/>
      <c r="BR1237" s="182">
        <v>0</v>
      </c>
      <c r="BS1237" s="183"/>
      <c r="BT1237" s="183"/>
      <c r="BU1237" s="183"/>
      <c r="BV1237" s="184"/>
      <c r="BW1237" s="1"/>
      <c r="BX1237" s="1"/>
      <c r="BY1237" s="1"/>
      <c r="BZ1237" s="2"/>
    </row>
    <row r="1238" spans="1:79" ht="18.75" hidden="1" customHeight="1">
      <c r="A1238" s="85">
        <v>0</v>
      </c>
      <c r="B1238" s="86"/>
      <c r="C1238" s="178" t="s">
        <v>281</v>
      </c>
      <c r="D1238" s="178"/>
      <c r="E1238" s="178"/>
      <c r="F1238" s="178"/>
      <c r="G1238" s="178"/>
      <c r="H1238" s="178"/>
      <c r="I1238" s="178"/>
      <c r="J1238" s="179" t="s">
        <v>98</v>
      </c>
      <c r="K1238" s="179"/>
      <c r="L1238" s="179"/>
      <c r="M1238" s="179"/>
      <c r="N1238" s="179"/>
      <c r="O1238" s="128"/>
      <c r="P1238" s="221"/>
      <c r="Q1238" s="221"/>
      <c r="R1238" s="221"/>
      <c r="S1238" s="221"/>
      <c r="T1238" s="221"/>
      <c r="U1238" s="221"/>
      <c r="V1238" s="221"/>
      <c r="W1238" s="221"/>
      <c r="X1238" s="221"/>
      <c r="Y1238" s="221"/>
      <c r="Z1238" s="221"/>
      <c r="AA1238" s="221"/>
      <c r="AB1238" s="221"/>
      <c r="AC1238" s="221"/>
      <c r="AD1238" s="221"/>
      <c r="AE1238" s="221"/>
      <c r="AF1238" s="221"/>
      <c r="AG1238" s="221"/>
      <c r="AH1238" s="221"/>
      <c r="AI1238" s="221"/>
      <c r="AJ1238" s="221"/>
      <c r="AK1238" s="221"/>
      <c r="AL1238" s="221"/>
      <c r="AM1238" s="221"/>
      <c r="AN1238" s="221"/>
      <c r="AO1238" s="221"/>
      <c r="AP1238" s="221"/>
      <c r="AQ1238" s="221"/>
      <c r="AR1238" s="221"/>
      <c r="AS1238" s="221"/>
      <c r="AT1238" s="221"/>
      <c r="AU1238" s="221"/>
      <c r="AV1238" s="221"/>
      <c r="AW1238" s="221"/>
      <c r="AX1238" s="221"/>
      <c r="AY1238" s="221"/>
      <c r="AZ1238" s="221"/>
      <c r="BA1238" s="221"/>
      <c r="BB1238" s="221"/>
      <c r="BC1238" s="221"/>
      <c r="BD1238" s="221"/>
      <c r="BE1238" s="221"/>
      <c r="BF1238" s="221"/>
      <c r="BG1238" s="221"/>
      <c r="BH1238" s="221"/>
      <c r="BI1238" s="221"/>
      <c r="BJ1238" s="221"/>
      <c r="BK1238" s="221"/>
      <c r="BL1238" s="221"/>
      <c r="BM1238" s="221"/>
      <c r="BN1238" s="221"/>
      <c r="BO1238" s="221"/>
      <c r="BP1238" s="221"/>
      <c r="BQ1238" s="222"/>
      <c r="BR1238" s="151"/>
      <c r="BS1238" s="151"/>
      <c r="BT1238" s="151"/>
      <c r="BU1238" s="151"/>
      <c r="BV1238" s="151"/>
      <c r="BW1238" s="1"/>
      <c r="BX1238" s="1"/>
      <c r="BY1238" s="1"/>
      <c r="BZ1238" s="2"/>
    </row>
    <row r="1239" spans="1:79" ht="65.099999999999994" hidden="1" customHeight="1">
      <c r="A1239" s="185">
        <v>55</v>
      </c>
      <c r="B1239" s="125"/>
      <c r="C1239" s="186" t="s">
        <v>342</v>
      </c>
      <c r="D1239" s="186"/>
      <c r="E1239" s="186"/>
      <c r="F1239" s="186"/>
      <c r="G1239" s="186"/>
      <c r="H1239" s="186"/>
      <c r="I1239" s="186"/>
      <c r="J1239" s="187" t="s">
        <v>100</v>
      </c>
      <c r="K1239" s="187"/>
      <c r="L1239" s="187"/>
      <c r="M1239" s="187"/>
      <c r="N1239" s="187"/>
      <c r="O1239" s="128"/>
      <c r="P1239" s="221"/>
      <c r="Q1239" s="221"/>
      <c r="R1239" s="221"/>
      <c r="S1239" s="221"/>
      <c r="T1239" s="221"/>
      <c r="U1239" s="221"/>
      <c r="V1239" s="221"/>
      <c r="W1239" s="221"/>
      <c r="X1239" s="221"/>
      <c r="Y1239" s="221"/>
      <c r="Z1239" s="221"/>
      <c r="AA1239" s="221"/>
      <c r="AB1239" s="221"/>
      <c r="AC1239" s="221"/>
      <c r="AD1239" s="221"/>
      <c r="AE1239" s="221"/>
      <c r="AF1239" s="221"/>
      <c r="AG1239" s="221"/>
      <c r="AH1239" s="221"/>
      <c r="AI1239" s="221"/>
      <c r="AJ1239" s="221"/>
      <c r="AK1239" s="221"/>
      <c r="AL1239" s="221"/>
      <c r="AM1239" s="221"/>
      <c r="AN1239" s="221"/>
      <c r="AO1239" s="221"/>
      <c r="AP1239" s="221"/>
      <c r="AQ1239" s="221"/>
      <c r="AR1239" s="221"/>
      <c r="AS1239" s="221"/>
      <c r="AT1239" s="221"/>
      <c r="AU1239" s="221"/>
      <c r="AV1239" s="221"/>
      <c r="AW1239" s="221"/>
      <c r="AX1239" s="221"/>
      <c r="AY1239" s="221"/>
      <c r="AZ1239" s="221"/>
      <c r="BA1239" s="221"/>
      <c r="BB1239" s="221"/>
      <c r="BC1239" s="221"/>
      <c r="BD1239" s="221"/>
      <c r="BE1239" s="221"/>
      <c r="BF1239" s="221"/>
      <c r="BG1239" s="221"/>
      <c r="BH1239" s="221"/>
      <c r="BI1239" s="221"/>
      <c r="BJ1239" s="221"/>
      <c r="BK1239" s="221"/>
      <c r="BL1239" s="221"/>
      <c r="BM1239" s="221"/>
      <c r="BN1239" s="221"/>
      <c r="BO1239" s="221"/>
      <c r="BP1239" s="221"/>
      <c r="BQ1239" s="222"/>
      <c r="BR1239" s="182">
        <v>0</v>
      </c>
      <c r="BS1239" s="183"/>
      <c r="BT1239" s="183"/>
      <c r="BU1239" s="183"/>
      <c r="BV1239" s="184"/>
      <c r="BW1239" s="1"/>
      <c r="BX1239" s="1"/>
      <c r="BY1239" s="1"/>
      <c r="BZ1239" s="2"/>
    </row>
    <row r="1240" spans="1:79" ht="18.75" hidden="1" customHeight="1">
      <c r="A1240" s="85">
        <v>0</v>
      </c>
      <c r="B1240" s="86"/>
      <c r="C1240" s="178" t="s">
        <v>360</v>
      </c>
      <c r="D1240" s="178"/>
      <c r="E1240" s="178"/>
      <c r="F1240" s="178"/>
      <c r="G1240" s="178"/>
      <c r="H1240" s="178"/>
      <c r="I1240" s="178"/>
      <c r="J1240" s="179" t="s">
        <v>98</v>
      </c>
      <c r="K1240" s="179"/>
      <c r="L1240" s="179"/>
      <c r="M1240" s="179"/>
      <c r="N1240" s="179"/>
      <c r="O1240" s="128"/>
      <c r="P1240" s="221"/>
      <c r="Q1240" s="221"/>
      <c r="R1240" s="221"/>
      <c r="S1240" s="221"/>
      <c r="T1240" s="221"/>
      <c r="U1240" s="221"/>
      <c r="V1240" s="221"/>
      <c r="W1240" s="221"/>
      <c r="X1240" s="221"/>
      <c r="Y1240" s="221"/>
      <c r="Z1240" s="221"/>
      <c r="AA1240" s="221"/>
      <c r="AB1240" s="221"/>
      <c r="AC1240" s="221"/>
      <c r="AD1240" s="221"/>
      <c r="AE1240" s="221"/>
      <c r="AF1240" s="221"/>
      <c r="AG1240" s="221"/>
      <c r="AH1240" s="221"/>
      <c r="AI1240" s="221"/>
      <c r="AJ1240" s="221"/>
      <c r="AK1240" s="221"/>
      <c r="AL1240" s="221"/>
      <c r="AM1240" s="221"/>
      <c r="AN1240" s="221"/>
      <c r="AO1240" s="221"/>
      <c r="AP1240" s="221"/>
      <c r="AQ1240" s="221"/>
      <c r="AR1240" s="221"/>
      <c r="AS1240" s="221"/>
      <c r="AT1240" s="221"/>
      <c r="AU1240" s="221"/>
      <c r="AV1240" s="221"/>
      <c r="AW1240" s="221"/>
      <c r="AX1240" s="221"/>
      <c r="AY1240" s="221"/>
      <c r="AZ1240" s="221"/>
      <c r="BA1240" s="221"/>
      <c r="BB1240" s="221"/>
      <c r="BC1240" s="221"/>
      <c r="BD1240" s="221"/>
      <c r="BE1240" s="221"/>
      <c r="BF1240" s="221"/>
      <c r="BG1240" s="221"/>
      <c r="BH1240" s="221"/>
      <c r="BI1240" s="221"/>
      <c r="BJ1240" s="221"/>
      <c r="BK1240" s="221"/>
      <c r="BL1240" s="221"/>
      <c r="BM1240" s="221"/>
      <c r="BN1240" s="221"/>
      <c r="BO1240" s="221"/>
      <c r="BP1240" s="221"/>
      <c r="BQ1240" s="222"/>
      <c r="BR1240" s="151"/>
      <c r="BS1240" s="151"/>
      <c r="BT1240" s="151"/>
      <c r="BU1240" s="151"/>
      <c r="BV1240" s="151"/>
      <c r="BW1240" s="1"/>
      <c r="BX1240" s="1"/>
      <c r="BY1240" s="1"/>
      <c r="BZ1240" s="2"/>
    </row>
    <row r="1241" spans="1:79" ht="55.5" hidden="1" customHeight="1">
      <c r="A1241" s="185">
        <v>55</v>
      </c>
      <c r="B1241" s="125"/>
      <c r="C1241" s="186" t="s">
        <v>406</v>
      </c>
      <c r="D1241" s="186"/>
      <c r="E1241" s="186"/>
      <c r="F1241" s="186"/>
      <c r="G1241" s="186"/>
      <c r="H1241" s="186"/>
      <c r="I1241" s="186"/>
      <c r="J1241" s="187" t="s">
        <v>362</v>
      </c>
      <c r="K1241" s="187"/>
      <c r="L1241" s="187"/>
      <c r="M1241" s="187"/>
      <c r="N1241" s="187"/>
      <c r="O1241" s="128"/>
      <c r="P1241" s="221"/>
      <c r="Q1241" s="221"/>
      <c r="R1241" s="221"/>
      <c r="S1241" s="221"/>
      <c r="T1241" s="221"/>
      <c r="U1241" s="221"/>
      <c r="V1241" s="221"/>
      <c r="W1241" s="221"/>
      <c r="X1241" s="221"/>
      <c r="Y1241" s="221"/>
      <c r="Z1241" s="221"/>
      <c r="AA1241" s="221"/>
      <c r="AB1241" s="221"/>
      <c r="AC1241" s="221"/>
      <c r="AD1241" s="221"/>
      <c r="AE1241" s="221"/>
      <c r="AF1241" s="221"/>
      <c r="AG1241" s="221"/>
      <c r="AH1241" s="221"/>
      <c r="AI1241" s="221"/>
      <c r="AJ1241" s="221"/>
      <c r="AK1241" s="221"/>
      <c r="AL1241" s="221"/>
      <c r="AM1241" s="221"/>
      <c r="AN1241" s="221"/>
      <c r="AO1241" s="221"/>
      <c r="AP1241" s="221"/>
      <c r="AQ1241" s="221"/>
      <c r="AR1241" s="221"/>
      <c r="AS1241" s="221"/>
      <c r="AT1241" s="221"/>
      <c r="AU1241" s="221"/>
      <c r="AV1241" s="221"/>
      <c r="AW1241" s="221"/>
      <c r="AX1241" s="221"/>
      <c r="AY1241" s="221"/>
      <c r="AZ1241" s="221"/>
      <c r="BA1241" s="221"/>
      <c r="BB1241" s="221"/>
      <c r="BC1241" s="221"/>
      <c r="BD1241" s="221"/>
      <c r="BE1241" s="221"/>
      <c r="BF1241" s="221"/>
      <c r="BG1241" s="221"/>
      <c r="BH1241" s="221"/>
      <c r="BI1241" s="221"/>
      <c r="BJ1241" s="221"/>
      <c r="BK1241" s="221"/>
      <c r="BL1241" s="221"/>
      <c r="BM1241" s="221"/>
      <c r="BN1241" s="221"/>
      <c r="BO1241" s="221"/>
      <c r="BP1241" s="221"/>
      <c r="BQ1241" s="222"/>
      <c r="BR1241" s="182">
        <v>0</v>
      </c>
      <c r="BS1241" s="183"/>
      <c r="BT1241" s="183"/>
      <c r="BU1241" s="183"/>
      <c r="BV1241" s="184"/>
      <c r="BW1241" s="1"/>
      <c r="BX1241" s="1"/>
      <c r="BY1241" s="1"/>
      <c r="BZ1241" s="2"/>
    </row>
    <row r="1242" spans="1:79" s="6" customFormat="1" ht="51" customHeight="1">
      <c r="A1242" s="85">
        <v>0</v>
      </c>
      <c r="B1242" s="86"/>
      <c r="C1242" s="178" t="s">
        <v>508</v>
      </c>
      <c r="D1242" s="178"/>
      <c r="E1242" s="178"/>
      <c r="F1242" s="178"/>
      <c r="G1242" s="178"/>
      <c r="H1242" s="178"/>
      <c r="I1242" s="178"/>
      <c r="J1242" s="179" t="s">
        <v>98</v>
      </c>
      <c r="K1242" s="179"/>
      <c r="L1242" s="179"/>
      <c r="M1242" s="179"/>
      <c r="N1242" s="179"/>
      <c r="O1242" s="128"/>
      <c r="P1242" s="221"/>
      <c r="Q1242" s="221"/>
      <c r="R1242" s="221"/>
      <c r="S1242" s="221"/>
      <c r="T1242" s="221"/>
      <c r="U1242" s="221"/>
      <c r="V1242" s="221"/>
      <c r="W1242" s="221"/>
      <c r="X1242" s="221"/>
      <c r="Y1242" s="221"/>
      <c r="Z1242" s="221"/>
      <c r="AA1242" s="221"/>
      <c r="AB1242" s="221"/>
      <c r="AC1242" s="221"/>
      <c r="AD1242" s="221"/>
      <c r="AE1242" s="221"/>
      <c r="AF1242" s="221"/>
      <c r="AG1242" s="221"/>
      <c r="AH1242" s="221"/>
      <c r="AI1242" s="221"/>
      <c r="AJ1242" s="221"/>
      <c r="AK1242" s="221"/>
      <c r="AL1242" s="221"/>
      <c r="AM1242" s="221"/>
      <c r="AN1242" s="221"/>
      <c r="AO1242" s="221"/>
      <c r="AP1242" s="221"/>
      <c r="AQ1242" s="221"/>
      <c r="AR1242" s="221"/>
      <c r="AS1242" s="221"/>
      <c r="AT1242" s="221"/>
      <c r="AU1242" s="221"/>
      <c r="AV1242" s="221"/>
      <c r="AW1242" s="221"/>
      <c r="AX1242" s="221"/>
      <c r="AY1242" s="221"/>
      <c r="AZ1242" s="221"/>
      <c r="BA1242" s="221"/>
      <c r="BB1242" s="221"/>
      <c r="BC1242" s="221"/>
      <c r="BD1242" s="221"/>
      <c r="BE1242" s="221"/>
      <c r="BF1242" s="221"/>
      <c r="BG1242" s="221"/>
      <c r="BH1242" s="221"/>
      <c r="BI1242" s="221"/>
      <c r="BJ1242" s="221"/>
      <c r="BK1242" s="221"/>
      <c r="BL1242" s="221"/>
      <c r="BM1242" s="221"/>
      <c r="BN1242" s="221"/>
      <c r="BO1242" s="221"/>
      <c r="BP1242" s="221"/>
      <c r="BQ1242" s="222"/>
      <c r="BR1242" s="151"/>
      <c r="BS1242" s="151"/>
      <c r="BT1242" s="151"/>
      <c r="BU1242" s="151"/>
      <c r="BV1242" s="151"/>
      <c r="BW1242" s="4"/>
      <c r="BX1242" s="4"/>
      <c r="BY1242" s="4"/>
      <c r="BZ1242" s="5"/>
      <c r="CA1242" s="6" t="s">
        <v>24</v>
      </c>
    </row>
    <row r="1243" spans="1:79" s="6" customFormat="1" ht="18.75" customHeight="1">
      <c r="A1243" s="85">
        <v>0</v>
      </c>
      <c r="B1243" s="86"/>
      <c r="C1243" s="178" t="s">
        <v>97</v>
      </c>
      <c r="D1243" s="178"/>
      <c r="E1243" s="178"/>
      <c r="F1243" s="178"/>
      <c r="G1243" s="178"/>
      <c r="H1243" s="178"/>
      <c r="I1243" s="178"/>
      <c r="J1243" s="179" t="s">
        <v>98</v>
      </c>
      <c r="K1243" s="179"/>
      <c r="L1243" s="179"/>
      <c r="M1243" s="179"/>
      <c r="N1243" s="179"/>
      <c r="O1243" s="128"/>
      <c r="P1243" s="221"/>
      <c r="Q1243" s="221"/>
      <c r="R1243" s="221"/>
      <c r="S1243" s="221"/>
      <c r="T1243" s="221"/>
      <c r="U1243" s="221"/>
      <c r="V1243" s="221"/>
      <c r="W1243" s="221"/>
      <c r="X1243" s="221"/>
      <c r="Y1243" s="221"/>
      <c r="Z1243" s="221"/>
      <c r="AA1243" s="221"/>
      <c r="AB1243" s="221"/>
      <c r="AC1243" s="221"/>
      <c r="AD1243" s="221"/>
      <c r="AE1243" s="221"/>
      <c r="AF1243" s="221"/>
      <c r="AG1243" s="221"/>
      <c r="AH1243" s="221"/>
      <c r="AI1243" s="221"/>
      <c r="AJ1243" s="221"/>
      <c r="AK1243" s="221"/>
      <c r="AL1243" s="221"/>
      <c r="AM1243" s="221"/>
      <c r="AN1243" s="221"/>
      <c r="AO1243" s="221"/>
      <c r="AP1243" s="221"/>
      <c r="AQ1243" s="221"/>
      <c r="AR1243" s="221"/>
      <c r="AS1243" s="221"/>
      <c r="AT1243" s="221"/>
      <c r="AU1243" s="221"/>
      <c r="AV1243" s="221"/>
      <c r="AW1243" s="221"/>
      <c r="AX1243" s="221"/>
      <c r="AY1243" s="221"/>
      <c r="AZ1243" s="221"/>
      <c r="BA1243" s="221"/>
      <c r="BB1243" s="221"/>
      <c r="BC1243" s="221"/>
      <c r="BD1243" s="221"/>
      <c r="BE1243" s="221"/>
      <c r="BF1243" s="221"/>
      <c r="BG1243" s="221"/>
      <c r="BH1243" s="221"/>
      <c r="BI1243" s="221"/>
      <c r="BJ1243" s="221"/>
      <c r="BK1243" s="221"/>
      <c r="BL1243" s="221"/>
      <c r="BM1243" s="221"/>
      <c r="BN1243" s="221"/>
      <c r="BO1243" s="221"/>
      <c r="BP1243" s="221"/>
      <c r="BQ1243" s="222"/>
      <c r="BR1243" s="151"/>
      <c r="BS1243" s="151"/>
      <c r="BT1243" s="151"/>
      <c r="BU1243" s="151"/>
      <c r="BV1243" s="151"/>
      <c r="BW1243" s="4"/>
      <c r="BX1243" s="4"/>
      <c r="BY1243" s="4"/>
      <c r="BZ1243" s="5"/>
      <c r="CA1243" s="6" t="s">
        <v>24</v>
      </c>
    </row>
    <row r="1244" spans="1:79" ht="71.099999999999994" customHeight="1">
      <c r="A1244" s="185" t="s">
        <v>644</v>
      </c>
      <c r="B1244" s="125"/>
      <c r="C1244" s="186" t="s">
        <v>178</v>
      </c>
      <c r="D1244" s="186"/>
      <c r="E1244" s="186"/>
      <c r="F1244" s="186"/>
      <c r="G1244" s="186"/>
      <c r="H1244" s="186"/>
      <c r="I1244" s="186"/>
      <c r="J1244" s="187" t="s">
        <v>100</v>
      </c>
      <c r="K1244" s="187"/>
      <c r="L1244" s="187"/>
      <c r="M1244" s="187"/>
      <c r="N1244" s="187"/>
      <c r="O1244" s="229" t="s">
        <v>645</v>
      </c>
      <c r="P1244" s="230"/>
      <c r="Q1244" s="230"/>
      <c r="R1244" s="230"/>
      <c r="S1244" s="230"/>
      <c r="T1244" s="230"/>
      <c r="U1244" s="230"/>
      <c r="V1244" s="230"/>
      <c r="W1244" s="230"/>
      <c r="X1244" s="230"/>
      <c r="Y1244" s="230"/>
      <c r="Z1244" s="230"/>
      <c r="AA1244" s="230"/>
      <c r="AB1244" s="230"/>
      <c r="AC1244" s="230"/>
      <c r="AD1244" s="230"/>
      <c r="AE1244" s="230"/>
      <c r="AF1244" s="230"/>
      <c r="AG1244" s="230"/>
      <c r="AH1244" s="230"/>
      <c r="AI1244" s="230"/>
      <c r="AJ1244" s="230"/>
      <c r="AK1244" s="230"/>
      <c r="AL1244" s="230"/>
      <c r="AM1244" s="230"/>
      <c r="AN1244" s="230"/>
      <c r="AO1244" s="230"/>
      <c r="AP1244" s="230"/>
      <c r="AQ1244" s="230"/>
      <c r="AR1244" s="230"/>
      <c r="AS1244" s="230"/>
      <c r="AT1244" s="230"/>
      <c r="AU1244" s="230"/>
      <c r="AV1244" s="230"/>
      <c r="AW1244" s="230"/>
      <c r="AX1244" s="230"/>
      <c r="AY1244" s="230"/>
      <c r="AZ1244" s="230"/>
      <c r="BA1244" s="230"/>
      <c r="BB1244" s="230"/>
      <c r="BC1244" s="230"/>
      <c r="BD1244" s="230"/>
      <c r="BE1244" s="230"/>
      <c r="BF1244" s="230"/>
      <c r="BG1244" s="230"/>
      <c r="BH1244" s="230"/>
      <c r="BI1244" s="230"/>
      <c r="BJ1244" s="230"/>
      <c r="BK1244" s="230"/>
      <c r="BL1244" s="230"/>
      <c r="BM1244" s="230"/>
      <c r="BN1244" s="230"/>
      <c r="BO1244" s="230"/>
      <c r="BP1244" s="230"/>
      <c r="BQ1244" s="231"/>
      <c r="BR1244" s="182">
        <v>-19590</v>
      </c>
      <c r="BS1244" s="183"/>
      <c r="BT1244" s="183"/>
      <c r="BU1244" s="183"/>
      <c r="BV1244" s="184"/>
      <c r="BW1244" s="1"/>
      <c r="BX1244" s="1"/>
      <c r="BY1244" s="1"/>
      <c r="BZ1244" s="2"/>
    </row>
    <row r="1245" spans="1:79" ht="18.75" customHeight="1">
      <c r="A1245" s="85">
        <v>0</v>
      </c>
      <c r="B1245" s="86"/>
      <c r="C1245" s="178" t="s">
        <v>198</v>
      </c>
      <c r="D1245" s="178"/>
      <c r="E1245" s="178"/>
      <c r="F1245" s="178"/>
      <c r="G1245" s="178"/>
      <c r="H1245" s="178"/>
      <c r="I1245" s="178"/>
      <c r="J1245" s="179" t="s">
        <v>98</v>
      </c>
      <c r="K1245" s="179"/>
      <c r="L1245" s="179"/>
      <c r="M1245" s="179"/>
      <c r="N1245" s="179"/>
      <c r="O1245" s="128"/>
      <c r="P1245" s="221"/>
      <c r="Q1245" s="221"/>
      <c r="R1245" s="221"/>
      <c r="S1245" s="221"/>
      <c r="T1245" s="221"/>
      <c r="U1245" s="221"/>
      <c r="V1245" s="221"/>
      <c r="W1245" s="221"/>
      <c r="X1245" s="221"/>
      <c r="Y1245" s="221"/>
      <c r="Z1245" s="221"/>
      <c r="AA1245" s="221"/>
      <c r="AB1245" s="221"/>
      <c r="AC1245" s="221"/>
      <c r="AD1245" s="221"/>
      <c r="AE1245" s="221"/>
      <c r="AF1245" s="221"/>
      <c r="AG1245" s="221"/>
      <c r="AH1245" s="221"/>
      <c r="AI1245" s="221"/>
      <c r="AJ1245" s="221"/>
      <c r="AK1245" s="221"/>
      <c r="AL1245" s="221"/>
      <c r="AM1245" s="221"/>
      <c r="AN1245" s="221"/>
      <c r="AO1245" s="221"/>
      <c r="AP1245" s="221"/>
      <c r="AQ1245" s="221"/>
      <c r="AR1245" s="221"/>
      <c r="AS1245" s="221"/>
      <c r="AT1245" s="221"/>
      <c r="AU1245" s="221"/>
      <c r="AV1245" s="221"/>
      <c r="AW1245" s="221"/>
      <c r="AX1245" s="221"/>
      <c r="AY1245" s="221"/>
      <c r="AZ1245" s="221"/>
      <c r="BA1245" s="221"/>
      <c r="BB1245" s="221"/>
      <c r="BC1245" s="221"/>
      <c r="BD1245" s="221"/>
      <c r="BE1245" s="221"/>
      <c r="BF1245" s="221"/>
      <c r="BG1245" s="221"/>
      <c r="BH1245" s="221"/>
      <c r="BI1245" s="221"/>
      <c r="BJ1245" s="221"/>
      <c r="BK1245" s="221"/>
      <c r="BL1245" s="221"/>
      <c r="BM1245" s="221"/>
      <c r="BN1245" s="221"/>
      <c r="BO1245" s="221"/>
      <c r="BP1245" s="221"/>
      <c r="BQ1245" s="222"/>
      <c r="BR1245" s="151"/>
      <c r="BS1245" s="151"/>
      <c r="BT1245" s="151"/>
      <c r="BU1245" s="151"/>
      <c r="BV1245" s="151"/>
      <c r="BW1245" s="1"/>
      <c r="BX1245" s="1"/>
      <c r="BY1245" s="1"/>
      <c r="BZ1245" s="2"/>
    </row>
    <row r="1246" spans="1:79" ht="93" customHeight="1">
      <c r="A1246" s="185" t="s">
        <v>644</v>
      </c>
      <c r="B1246" s="125"/>
      <c r="C1246" s="186" t="s">
        <v>265</v>
      </c>
      <c r="D1246" s="186"/>
      <c r="E1246" s="186"/>
      <c r="F1246" s="186"/>
      <c r="G1246" s="186"/>
      <c r="H1246" s="186"/>
      <c r="I1246" s="186"/>
      <c r="J1246" s="187" t="s">
        <v>103</v>
      </c>
      <c r="K1246" s="187"/>
      <c r="L1246" s="187"/>
      <c r="M1246" s="187"/>
      <c r="N1246" s="187"/>
      <c r="O1246" s="229" t="s">
        <v>645</v>
      </c>
      <c r="P1246" s="230"/>
      <c r="Q1246" s="230"/>
      <c r="R1246" s="230"/>
      <c r="S1246" s="230"/>
      <c r="T1246" s="230"/>
      <c r="U1246" s="230"/>
      <c r="V1246" s="230"/>
      <c r="W1246" s="230"/>
      <c r="X1246" s="230"/>
      <c r="Y1246" s="230"/>
      <c r="Z1246" s="230"/>
      <c r="AA1246" s="230"/>
      <c r="AB1246" s="230"/>
      <c r="AC1246" s="230"/>
      <c r="AD1246" s="230"/>
      <c r="AE1246" s="230"/>
      <c r="AF1246" s="230"/>
      <c r="AG1246" s="230"/>
      <c r="AH1246" s="230"/>
      <c r="AI1246" s="230"/>
      <c r="AJ1246" s="230"/>
      <c r="AK1246" s="230"/>
      <c r="AL1246" s="230"/>
      <c r="AM1246" s="230"/>
      <c r="AN1246" s="230"/>
      <c r="AO1246" s="230"/>
      <c r="AP1246" s="230"/>
      <c r="AQ1246" s="230"/>
      <c r="AR1246" s="230"/>
      <c r="AS1246" s="230"/>
      <c r="AT1246" s="230"/>
      <c r="AU1246" s="230"/>
      <c r="AV1246" s="230"/>
      <c r="AW1246" s="230"/>
      <c r="AX1246" s="230"/>
      <c r="AY1246" s="230"/>
      <c r="AZ1246" s="230"/>
      <c r="BA1246" s="230"/>
      <c r="BB1246" s="230"/>
      <c r="BC1246" s="230"/>
      <c r="BD1246" s="230"/>
      <c r="BE1246" s="230"/>
      <c r="BF1246" s="230"/>
      <c r="BG1246" s="230"/>
      <c r="BH1246" s="230"/>
      <c r="BI1246" s="230"/>
      <c r="BJ1246" s="230"/>
      <c r="BK1246" s="230"/>
      <c r="BL1246" s="230"/>
      <c r="BM1246" s="230"/>
      <c r="BN1246" s="230"/>
      <c r="BO1246" s="230"/>
      <c r="BP1246" s="230"/>
      <c r="BQ1246" s="231"/>
      <c r="BR1246" s="182">
        <v>-1</v>
      </c>
      <c r="BS1246" s="183"/>
      <c r="BT1246" s="183"/>
      <c r="BU1246" s="183"/>
      <c r="BV1246" s="184"/>
      <c r="BW1246" s="1"/>
      <c r="BX1246" s="1"/>
      <c r="BY1246" s="1"/>
      <c r="BZ1246" s="2"/>
    </row>
    <row r="1247" spans="1:79" ht="18.75" customHeight="1">
      <c r="A1247" s="85">
        <v>0</v>
      </c>
      <c r="B1247" s="86"/>
      <c r="C1247" s="178" t="s">
        <v>281</v>
      </c>
      <c r="D1247" s="178"/>
      <c r="E1247" s="178"/>
      <c r="F1247" s="178"/>
      <c r="G1247" s="178"/>
      <c r="H1247" s="178"/>
      <c r="I1247" s="178"/>
      <c r="J1247" s="179" t="s">
        <v>98</v>
      </c>
      <c r="K1247" s="179"/>
      <c r="L1247" s="179"/>
      <c r="M1247" s="179"/>
      <c r="N1247" s="179"/>
      <c r="O1247" s="128"/>
      <c r="P1247" s="221"/>
      <c r="Q1247" s="221"/>
      <c r="R1247" s="221"/>
      <c r="S1247" s="221"/>
      <c r="T1247" s="221"/>
      <c r="U1247" s="221"/>
      <c r="V1247" s="221"/>
      <c r="W1247" s="221"/>
      <c r="X1247" s="221"/>
      <c r="Y1247" s="221"/>
      <c r="Z1247" s="221"/>
      <c r="AA1247" s="221"/>
      <c r="AB1247" s="221"/>
      <c r="AC1247" s="221"/>
      <c r="AD1247" s="221"/>
      <c r="AE1247" s="221"/>
      <c r="AF1247" s="221"/>
      <c r="AG1247" s="221"/>
      <c r="AH1247" s="221"/>
      <c r="AI1247" s="221"/>
      <c r="AJ1247" s="221"/>
      <c r="AK1247" s="221"/>
      <c r="AL1247" s="221"/>
      <c r="AM1247" s="221"/>
      <c r="AN1247" s="221"/>
      <c r="AO1247" s="221"/>
      <c r="AP1247" s="221"/>
      <c r="AQ1247" s="221"/>
      <c r="AR1247" s="221"/>
      <c r="AS1247" s="221"/>
      <c r="AT1247" s="221"/>
      <c r="AU1247" s="221"/>
      <c r="AV1247" s="221"/>
      <c r="AW1247" s="221"/>
      <c r="AX1247" s="221"/>
      <c r="AY1247" s="221"/>
      <c r="AZ1247" s="221"/>
      <c r="BA1247" s="221"/>
      <c r="BB1247" s="221"/>
      <c r="BC1247" s="221"/>
      <c r="BD1247" s="221"/>
      <c r="BE1247" s="221"/>
      <c r="BF1247" s="221"/>
      <c r="BG1247" s="221"/>
      <c r="BH1247" s="221"/>
      <c r="BI1247" s="221"/>
      <c r="BJ1247" s="221"/>
      <c r="BK1247" s="221"/>
      <c r="BL1247" s="221"/>
      <c r="BM1247" s="221"/>
      <c r="BN1247" s="221"/>
      <c r="BO1247" s="221"/>
      <c r="BP1247" s="221"/>
      <c r="BQ1247" s="222"/>
      <c r="BR1247" s="151"/>
      <c r="BS1247" s="151"/>
      <c r="BT1247" s="151"/>
      <c r="BU1247" s="151"/>
      <c r="BV1247" s="151"/>
      <c r="BW1247" s="1"/>
      <c r="BX1247" s="1"/>
      <c r="BY1247" s="1"/>
      <c r="BZ1247" s="2"/>
    </row>
    <row r="1248" spans="1:79" ht="70.5" customHeight="1">
      <c r="A1248" s="185" t="s">
        <v>644</v>
      </c>
      <c r="B1248" s="125"/>
      <c r="C1248" s="186" t="s">
        <v>343</v>
      </c>
      <c r="D1248" s="186"/>
      <c r="E1248" s="186"/>
      <c r="F1248" s="186"/>
      <c r="G1248" s="186"/>
      <c r="H1248" s="186"/>
      <c r="I1248" s="186"/>
      <c r="J1248" s="187" t="s">
        <v>100</v>
      </c>
      <c r="K1248" s="187"/>
      <c r="L1248" s="187"/>
      <c r="M1248" s="187"/>
      <c r="N1248" s="187"/>
      <c r="O1248" s="229" t="s">
        <v>645</v>
      </c>
      <c r="P1248" s="230"/>
      <c r="Q1248" s="230"/>
      <c r="R1248" s="230"/>
      <c r="S1248" s="230"/>
      <c r="T1248" s="230"/>
      <c r="U1248" s="230"/>
      <c r="V1248" s="230"/>
      <c r="W1248" s="230"/>
      <c r="X1248" s="230"/>
      <c r="Y1248" s="230"/>
      <c r="Z1248" s="230"/>
      <c r="AA1248" s="230"/>
      <c r="AB1248" s="230"/>
      <c r="AC1248" s="230"/>
      <c r="AD1248" s="230"/>
      <c r="AE1248" s="230"/>
      <c r="AF1248" s="230"/>
      <c r="AG1248" s="230"/>
      <c r="AH1248" s="230"/>
      <c r="AI1248" s="230"/>
      <c r="AJ1248" s="230"/>
      <c r="AK1248" s="230"/>
      <c r="AL1248" s="230"/>
      <c r="AM1248" s="230"/>
      <c r="AN1248" s="230"/>
      <c r="AO1248" s="230"/>
      <c r="AP1248" s="230"/>
      <c r="AQ1248" s="230"/>
      <c r="AR1248" s="230"/>
      <c r="AS1248" s="230"/>
      <c r="AT1248" s="230"/>
      <c r="AU1248" s="230"/>
      <c r="AV1248" s="230"/>
      <c r="AW1248" s="230"/>
      <c r="AX1248" s="230"/>
      <c r="AY1248" s="230"/>
      <c r="AZ1248" s="230"/>
      <c r="BA1248" s="230"/>
      <c r="BB1248" s="230"/>
      <c r="BC1248" s="230"/>
      <c r="BD1248" s="230"/>
      <c r="BE1248" s="230"/>
      <c r="BF1248" s="230"/>
      <c r="BG1248" s="230"/>
      <c r="BH1248" s="230"/>
      <c r="BI1248" s="230"/>
      <c r="BJ1248" s="230"/>
      <c r="BK1248" s="230"/>
      <c r="BL1248" s="230"/>
      <c r="BM1248" s="230"/>
      <c r="BN1248" s="230"/>
      <c r="BO1248" s="230"/>
      <c r="BP1248" s="230"/>
      <c r="BQ1248" s="231"/>
      <c r="BR1248" s="182">
        <v>-19590</v>
      </c>
      <c r="BS1248" s="183"/>
      <c r="BT1248" s="183"/>
      <c r="BU1248" s="183"/>
      <c r="BV1248" s="184"/>
      <c r="BW1248" s="1"/>
      <c r="BX1248" s="1"/>
      <c r="BY1248" s="1"/>
      <c r="BZ1248" s="2"/>
    </row>
    <row r="1249" spans="1:79" ht="18.75" customHeight="1">
      <c r="A1249" s="85">
        <v>0</v>
      </c>
      <c r="B1249" s="86"/>
      <c r="C1249" s="178" t="s">
        <v>360</v>
      </c>
      <c r="D1249" s="178"/>
      <c r="E1249" s="178"/>
      <c r="F1249" s="178"/>
      <c r="G1249" s="178"/>
      <c r="H1249" s="178"/>
      <c r="I1249" s="178"/>
      <c r="J1249" s="179" t="s">
        <v>98</v>
      </c>
      <c r="K1249" s="179"/>
      <c r="L1249" s="179"/>
      <c r="M1249" s="179"/>
      <c r="N1249" s="179"/>
      <c r="O1249" s="128"/>
      <c r="P1249" s="221"/>
      <c r="Q1249" s="221"/>
      <c r="R1249" s="221"/>
      <c r="S1249" s="221"/>
      <c r="T1249" s="221"/>
      <c r="U1249" s="221"/>
      <c r="V1249" s="221"/>
      <c r="W1249" s="221"/>
      <c r="X1249" s="221"/>
      <c r="Y1249" s="221"/>
      <c r="Z1249" s="221"/>
      <c r="AA1249" s="221"/>
      <c r="AB1249" s="221"/>
      <c r="AC1249" s="221"/>
      <c r="AD1249" s="221"/>
      <c r="AE1249" s="221"/>
      <c r="AF1249" s="221"/>
      <c r="AG1249" s="221"/>
      <c r="AH1249" s="221"/>
      <c r="AI1249" s="221"/>
      <c r="AJ1249" s="221"/>
      <c r="AK1249" s="221"/>
      <c r="AL1249" s="221"/>
      <c r="AM1249" s="221"/>
      <c r="AN1249" s="221"/>
      <c r="AO1249" s="221"/>
      <c r="AP1249" s="221"/>
      <c r="AQ1249" s="221"/>
      <c r="AR1249" s="221"/>
      <c r="AS1249" s="221"/>
      <c r="AT1249" s="221"/>
      <c r="AU1249" s="221"/>
      <c r="AV1249" s="221"/>
      <c r="AW1249" s="221"/>
      <c r="AX1249" s="221"/>
      <c r="AY1249" s="221"/>
      <c r="AZ1249" s="221"/>
      <c r="BA1249" s="221"/>
      <c r="BB1249" s="221"/>
      <c r="BC1249" s="221"/>
      <c r="BD1249" s="221"/>
      <c r="BE1249" s="221"/>
      <c r="BF1249" s="221"/>
      <c r="BG1249" s="221"/>
      <c r="BH1249" s="221"/>
      <c r="BI1249" s="221"/>
      <c r="BJ1249" s="221"/>
      <c r="BK1249" s="221"/>
      <c r="BL1249" s="221"/>
      <c r="BM1249" s="221"/>
      <c r="BN1249" s="221"/>
      <c r="BO1249" s="221"/>
      <c r="BP1249" s="221"/>
      <c r="BQ1249" s="222"/>
      <c r="BR1249" s="151"/>
      <c r="BS1249" s="151"/>
      <c r="BT1249" s="151"/>
      <c r="BU1249" s="151"/>
      <c r="BV1249" s="151"/>
      <c r="BW1249" s="1"/>
      <c r="BX1249" s="1"/>
      <c r="BY1249" s="1"/>
      <c r="BZ1249" s="2"/>
    </row>
    <row r="1250" spans="1:79" ht="67.5" customHeight="1">
      <c r="A1250" s="185" t="s">
        <v>644</v>
      </c>
      <c r="B1250" s="125"/>
      <c r="C1250" s="186" t="s">
        <v>407</v>
      </c>
      <c r="D1250" s="186"/>
      <c r="E1250" s="186"/>
      <c r="F1250" s="186"/>
      <c r="G1250" s="186"/>
      <c r="H1250" s="186"/>
      <c r="I1250" s="186"/>
      <c r="J1250" s="187" t="s">
        <v>362</v>
      </c>
      <c r="K1250" s="187"/>
      <c r="L1250" s="187"/>
      <c r="M1250" s="187"/>
      <c r="N1250" s="187"/>
      <c r="O1250" s="229" t="s">
        <v>645</v>
      </c>
      <c r="P1250" s="230"/>
      <c r="Q1250" s="230"/>
      <c r="R1250" s="230"/>
      <c r="S1250" s="230"/>
      <c r="T1250" s="230"/>
      <c r="U1250" s="230"/>
      <c r="V1250" s="230"/>
      <c r="W1250" s="230"/>
      <c r="X1250" s="230"/>
      <c r="Y1250" s="230"/>
      <c r="Z1250" s="230"/>
      <c r="AA1250" s="230"/>
      <c r="AB1250" s="230"/>
      <c r="AC1250" s="230"/>
      <c r="AD1250" s="230"/>
      <c r="AE1250" s="230"/>
      <c r="AF1250" s="230"/>
      <c r="AG1250" s="230"/>
      <c r="AH1250" s="230"/>
      <c r="AI1250" s="230"/>
      <c r="AJ1250" s="230"/>
      <c r="AK1250" s="230"/>
      <c r="AL1250" s="230"/>
      <c r="AM1250" s="230"/>
      <c r="AN1250" s="230"/>
      <c r="AO1250" s="230"/>
      <c r="AP1250" s="230"/>
      <c r="AQ1250" s="230"/>
      <c r="AR1250" s="230"/>
      <c r="AS1250" s="230"/>
      <c r="AT1250" s="230"/>
      <c r="AU1250" s="230"/>
      <c r="AV1250" s="230"/>
      <c r="AW1250" s="230"/>
      <c r="AX1250" s="230"/>
      <c r="AY1250" s="230"/>
      <c r="AZ1250" s="230"/>
      <c r="BA1250" s="230"/>
      <c r="BB1250" s="230"/>
      <c r="BC1250" s="230"/>
      <c r="BD1250" s="230"/>
      <c r="BE1250" s="230"/>
      <c r="BF1250" s="230"/>
      <c r="BG1250" s="230"/>
      <c r="BH1250" s="230"/>
      <c r="BI1250" s="230"/>
      <c r="BJ1250" s="230"/>
      <c r="BK1250" s="230"/>
      <c r="BL1250" s="230"/>
      <c r="BM1250" s="230"/>
      <c r="BN1250" s="230"/>
      <c r="BO1250" s="230"/>
      <c r="BP1250" s="230"/>
      <c r="BQ1250" s="231"/>
      <c r="BR1250" s="182">
        <v>-100</v>
      </c>
      <c r="BS1250" s="183"/>
      <c r="BT1250" s="183"/>
      <c r="BU1250" s="183"/>
      <c r="BV1250" s="184"/>
      <c r="BW1250" s="1"/>
      <c r="BX1250" s="1"/>
      <c r="BY1250" s="1"/>
      <c r="BZ1250" s="2"/>
    </row>
    <row r="1251" spans="1:79" s="6" customFormat="1" ht="42" customHeight="1">
      <c r="A1251" s="85">
        <v>0</v>
      </c>
      <c r="B1251" s="86"/>
      <c r="C1251" s="178" t="s">
        <v>510</v>
      </c>
      <c r="D1251" s="178"/>
      <c r="E1251" s="178"/>
      <c r="F1251" s="178"/>
      <c r="G1251" s="178"/>
      <c r="H1251" s="178"/>
      <c r="I1251" s="178"/>
      <c r="J1251" s="179" t="s">
        <v>98</v>
      </c>
      <c r="K1251" s="179"/>
      <c r="L1251" s="179"/>
      <c r="M1251" s="179"/>
      <c r="N1251" s="179"/>
      <c r="O1251" s="128"/>
      <c r="P1251" s="221"/>
      <c r="Q1251" s="221"/>
      <c r="R1251" s="221"/>
      <c r="S1251" s="221"/>
      <c r="T1251" s="221"/>
      <c r="U1251" s="221"/>
      <c r="V1251" s="221"/>
      <c r="W1251" s="221"/>
      <c r="X1251" s="221"/>
      <c r="Y1251" s="221"/>
      <c r="Z1251" s="221"/>
      <c r="AA1251" s="221"/>
      <c r="AB1251" s="221"/>
      <c r="AC1251" s="221"/>
      <c r="AD1251" s="221"/>
      <c r="AE1251" s="221"/>
      <c r="AF1251" s="221"/>
      <c r="AG1251" s="221"/>
      <c r="AH1251" s="221"/>
      <c r="AI1251" s="221"/>
      <c r="AJ1251" s="221"/>
      <c r="AK1251" s="221"/>
      <c r="AL1251" s="221"/>
      <c r="AM1251" s="221"/>
      <c r="AN1251" s="221"/>
      <c r="AO1251" s="221"/>
      <c r="AP1251" s="221"/>
      <c r="AQ1251" s="221"/>
      <c r="AR1251" s="221"/>
      <c r="AS1251" s="221"/>
      <c r="AT1251" s="221"/>
      <c r="AU1251" s="221"/>
      <c r="AV1251" s="221"/>
      <c r="AW1251" s="221"/>
      <c r="AX1251" s="221"/>
      <c r="AY1251" s="221"/>
      <c r="AZ1251" s="221"/>
      <c r="BA1251" s="221"/>
      <c r="BB1251" s="221"/>
      <c r="BC1251" s="221"/>
      <c r="BD1251" s="221"/>
      <c r="BE1251" s="221"/>
      <c r="BF1251" s="221"/>
      <c r="BG1251" s="221"/>
      <c r="BH1251" s="221"/>
      <c r="BI1251" s="221"/>
      <c r="BJ1251" s="221"/>
      <c r="BK1251" s="221"/>
      <c r="BL1251" s="221"/>
      <c r="BM1251" s="221"/>
      <c r="BN1251" s="221"/>
      <c r="BO1251" s="221"/>
      <c r="BP1251" s="221"/>
      <c r="BQ1251" s="222"/>
      <c r="BR1251" s="151"/>
      <c r="BS1251" s="151"/>
      <c r="BT1251" s="151"/>
      <c r="BU1251" s="151"/>
      <c r="BV1251" s="151"/>
      <c r="BW1251" s="4"/>
      <c r="BX1251" s="4"/>
      <c r="BY1251" s="4"/>
      <c r="BZ1251" s="5"/>
      <c r="CA1251" s="6" t="s">
        <v>24</v>
      </c>
    </row>
    <row r="1252" spans="1:79" s="6" customFormat="1" ht="68.25" customHeight="1">
      <c r="A1252" s="85">
        <v>0</v>
      </c>
      <c r="B1252" s="86"/>
      <c r="C1252" s="178" t="s">
        <v>511</v>
      </c>
      <c r="D1252" s="178"/>
      <c r="E1252" s="178"/>
      <c r="F1252" s="178"/>
      <c r="G1252" s="178"/>
      <c r="H1252" s="178"/>
      <c r="I1252" s="178"/>
      <c r="J1252" s="179" t="s">
        <v>98</v>
      </c>
      <c r="K1252" s="179"/>
      <c r="L1252" s="179"/>
      <c r="M1252" s="179"/>
      <c r="N1252" s="179"/>
      <c r="O1252" s="128"/>
      <c r="P1252" s="221"/>
      <c r="Q1252" s="221"/>
      <c r="R1252" s="221"/>
      <c r="S1252" s="221"/>
      <c r="T1252" s="221"/>
      <c r="U1252" s="221"/>
      <c r="V1252" s="221"/>
      <c r="W1252" s="221"/>
      <c r="X1252" s="221"/>
      <c r="Y1252" s="221"/>
      <c r="Z1252" s="221"/>
      <c r="AA1252" s="221"/>
      <c r="AB1252" s="221"/>
      <c r="AC1252" s="221"/>
      <c r="AD1252" s="221"/>
      <c r="AE1252" s="221"/>
      <c r="AF1252" s="221"/>
      <c r="AG1252" s="221"/>
      <c r="AH1252" s="221"/>
      <c r="AI1252" s="221"/>
      <c r="AJ1252" s="221"/>
      <c r="AK1252" s="221"/>
      <c r="AL1252" s="221"/>
      <c r="AM1252" s="221"/>
      <c r="AN1252" s="221"/>
      <c r="AO1252" s="221"/>
      <c r="AP1252" s="221"/>
      <c r="AQ1252" s="221"/>
      <c r="AR1252" s="221"/>
      <c r="AS1252" s="221"/>
      <c r="AT1252" s="221"/>
      <c r="AU1252" s="221"/>
      <c r="AV1252" s="221"/>
      <c r="AW1252" s="221"/>
      <c r="AX1252" s="221"/>
      <c r="AY1252" s="221"/>
      <c r="AZ1252" s="221"/>
      <c r="BA1252" s="221"/>
      <c r="BB1252" s="221"/>
      <c r="BC1252" s="221"/>
      <c r="BD1252" s="221"/>
      <c r="BE1252" s="221"/>
      <c r="BF1252" s="221"/>
      <c r="BG1252" s="221"/>
      <c r="BH1252" s="221"/>
      <c r="BI1252" s="221"/>
      <c r="BJ1252" s="221"/>
      <c r="BK1252" s="221"/>
      <c r="BL1252" s="221"/>
      <c r="BM1252" s="221"/>
      <c r="BN1252" s="221"/>
      <c r="BO1252" s="221"/>
      <c r="BP1252" s="221"/>
      <c r="BQ1252" s="222"/>
      <c r="BR1252" s="151"/>
      <c r="BS1252" s="151"/>
      <c r="BT1252" s="151"/>
      <c r="BU1252" s="151"/>
      <c r="BV1252" s="151"/>
      <c r="BW1252" s="4"/>
      <c r="BX1252" s="4"/>
      <c r="BY1252" s="4"/>
      <c r="BZ1252" s="5"/>
      <c r="CA1252" s="6" t="s">
        <v>24</v>
      </c>
    </row>
    <row r="1253" spans="1:79" s="6" customFormat="1" ht="18.75" customHeight="1">
      <c r="A1253" s="85">
        <v>0</v>
      </c>
      <c r="B1253" s="86"/>
      <c r="C1253" s="178" t="s">
        <v>97</v>
      </c>
      <c r="D1253" s="178"/>
      <c r="E1253" s="178"/>
      <c r="F1253" s="178"/>
      <c r="G1253" s="178"/>
      <c r="H1253" s="178"/>
      <c r="I1253" s="178"/>
      <c r="J1253" s="179" t="s">
        <v>98</v>
      </c>
      <c r="K1253" s="179"/>
      <c r="L1253" s="179"/>
      <c r="M1253" s="179"/>
      <c r="N1253" s="179"/>
      <c r="O1253" s="128"/>
      <c r="P1253" s="221"/>
      <c r="Q1253" s="221"/>
      <c r="R1253" s="221"/>
      <c r="S1253" s="221"/>
      <c r="T1253" s="221"/>
      <c r="U1253" s="221"/>
      <c r="V1253" s="221"/>
      <c r="W1253" s="221"/>
      <c r="X1253" s="221"/>
      <c r="Y1253" s="221"/>
      <c r="Z1253" s="221"/>
      <c r="AA1253" s="221"/>
      <c r="AB1253" s="221"/>
      <c r="AC1253" s="221"/>
      <c r="AD1253" s="221"/>
      <c r="AE1253" s="221"/>
      <c r="AF1253" s="221"/>
      <c r="AG1253" s="221"/>
      <c r="AH1253" s="221"/>
      <c r="AI1253" s="221"/>
      <c r="AJ1253" s="221"/>
      <c r="AK1253" s="221"/>
      <c r="AL1253" s="221"/>
      <c r="AM1253" s="221"/>
      <c r="AN1253" s="221"/>
      <c r="AO1253" s="221"/>
      <c r="AP1253" s="221"/>
      <c r="AQ1253" s="221"/>
      <c r="AR1253" s="221"/>
      <c r="AS1253" s="221"/>
      <c r="AT1253" s="221"/>
      <c r="AU1253" s="221"/>
      <c r="AV1253" s="221"/>
      <c r="AW1253" s="221"/>
      <c r="AX1253" s="221"/>
      <c r="AY1253" s="221"/>
      <c r="AZ1253" s="221"/>
      <c r="BA1253" s="221"/>
      <c r="BB1253" s="221"/>
      <c r="BC1253" s="221"/>
      <c r="BD1253" s="221"/>
      <c r="BE1253" s="221"/>
      <c r="BF1253" s="221"/>
      <c r="BG1253" s="221"/>
      <c r="BH1253" s="221"/>
      <c r="BI1253" s="221"/>
      <c r="BJ1253" s="221"/>
      <c r="BK1253" s="221"/>
      <c r="BL1253" s="221"/>
      <c r="BM1253" s="221"/>
      <c r="BN1253" s="221"/>
      <c r="BO1253" s="221"/>
      <c r="BP1253" s="221"/>
      <c r="BQ1253" s="222"/>
      <c r="BR1253" s="151"/>
      <c r="BS1253" s="151"/>
      <c r="BT1253" s="151"/>
      <c r="BU1253" s="151"/>
      <c r="BV1253" s="151"/>
      <c r="BW1253" s="4"/>
      <c r="BX1253" s="4"/>
      <c r="BY1253" s="4"/>
      <c r="BZ1253" s="5"/>
      <c r="CA1253" s="6" t="s">
        <v>24</v>
      </c>
    </row>
    <row r="1254" spans="1:79" ht="66.75" customHeight="1">
      <c r="A1254" s="185" t="s">
        <v>647</v>
      </c>
      <c r="B1254" s="125"/>
      <c r="C1254" s="186" t="s">
        <v>179</v>
      </c>
      <c r="D1254" s="186"/>
      <c r="E1254" s="186"/>
      <c r="F1254" s="186"/>
      <c r="G1254" s="186"/>
      <c r="H1254" s="186"/>
      <c r="I1254" s="186"/>
      <c r="J1254" s="187" t="s">
        <v>100</v>
      </c>
      <c r="K1254" s="187"/>
      <c r="L1254" s="187"/>
      <c r="M1254" s="187"/>
      <c r="N1254" s="187"/>
      <c r="O1254" s="229" t="s">
        <v>646</v>
      </c>
      <c r="P1254" s="230"/>
      <c r="Q1254" s="230"/>
      <c r="R1254" s="230"/>
      <c r="S1254" s="230"/>
      <c r="T1254" s="230"/>
      <c r="U1254" s="230"/>
      <c r="V1254" s="230"/>
      <c r="W1254" s="230"/>
      <c r="X1254" s="230"/>
      <c r="Y1254" s="230"/>
      <c r="Z1254" s="230"/>
      <c r="AA1254" s="230"/>
      <c r="AB1254" s="230"/>
      <c r="AC1254" s="230"/>
      <c r="AD1254" s="230"/>
      <c r="AE1254" s="230"/>
      <c r="AF1254" s="230"/>
      <c r="AG1254" s="230"/>
      <c r="AH1254" s="230"/>
      <c r="AI1254" s="230"/>
      <c r="AJ1254" s="230"/>
      <c r="AK1254" s="230"/>
      <c r="AL1254" s="230"/>
      <c r="AM1254" s="230"/>
      <c r="AN1254" s="230"/>
      <c r="AO1254" s="230"/>
      <c r="AP1254" s="230"/>
      <c r="AQ1254" s="230"/>
      <c r="AR1254" s="230"/>
      <c r="AS1254" s="230"/>
      <c r="AT1254" s="230"/>
      <c r="AU1254" s="230"/>
      <c r="AV1254" s="230"/>
      <c r="AW1254" s="230"/>
      <c r="AX1254" s="230"/>
      <c r="AY1254" s="230"/>
      <c r="AZ1254" s="230"/>
      <c r="BA1254" s="230"/>
      <c r="BB1254" s="230"/>
      <c r="BC1254" s="230"/>
      <c r="BD1254" s="230"/>
      <c r="BE1254" s="230"/>
      <c r="BF1254" s="230"/>
      <c r="BG1254" s="230"/>
      <c r="BH1254" s="230"/>
      <c r="BI1254" s="230"/>
      <c r="BJ1254" s="230"/>
      <c r="BK1254" s="230"/>
      <c r="BL1254" s="230"/>
      <c r="BM1254" s="230"/>
      <c r="BN1254" s="230"/>
      <c r="BO1254" s="230"/>
      <c r="BP1254" s="230"/>
      <c r="BQ1254" s="231"/>
      <c r="BR1254" s="182">
        <v>-7992</v>
      </c>
      <c r="BS1254" s="183"/>
      <c r="BT1254" s="183"/>
      <c r="BU1254" s="183"/>
      <c r="BV1254" s="184"/>
      <c r="BW1254" s="1"/>
      <c r="BX1254" s="1"/>
      <c r="BY1254" s="1"/>
      <c r="BZ1254" s="2"/>
    </row>
    <row r="1255" spans="1:79" ht="75" customHeight="1">
      <c r="A1255" s="185" t="s">
        <v>647</v>
      </c>
      <c r="B1255" s="125"/>
      <c r="C1255" s="186" t="s">
        <v>180</v>
      </c>
      <c r="D1255" s="186"/>
      <c r="E1255" s="186"/>
      <c r="F1255" s="186"/>
      <c r="G1255" s="186"/>
      <c r="H1255" s="186"/>
      <c r="I1255" s="186"/>
      <c r="J1255" s="187" t="s">
        <v>100</v>
      </c>
      <c r="K1255" s="187"/>
      <c r="L1255" s="187"/>
      <c r="M1255" s="187"/>
      <c r="N1255" s="187"/>
      <c r="O1255" s="229" t="s">
        <v>649</v>
      </c>
      <c r="P1255" s="230"/>
      <c r="Q1255" s="230"/>
      <c r="R1255" s="230"/>
      <c r="S1255" s="230"/>
      <c r="T1255" s="230"/>
      <c r="U1255" s="230"/>
      <c r="V1255" s="230"/>
      <c r="W1255" s="230"/>
      <c r="X1255" s="230"/>
      <c r="Y1255" s="230"/>
      <c r="Z1255" s="230"/>
      <c r="AA1255" s="230"/>
      <c r="AB1255" s="230"/>
      <c r="AC1255" s="230"/>
      <c r="AD1255" s="230"/>
      <c r="AE1255" s="230"/>
      <c r="AF1255" s="230"/>
      <c r="AG1255" s="230"/>
      <c r="AH1255" s="230"/>
      <c r="AI1255" s="230"/>
      <c r="AJ1255" s="230"/>
      <c r="AK1255" s="230"/>
      <c r="AL1255" s="230"/>
      <c r="AM1255" s="230"/>
      <c r="AN1255" s="230"/>
      <c r="AO1255" s="230"/>
      <c r="AP1255" s="230"/>
      <c r="AQ1255" s="230"/>
      <c r="AR1255" s="230"/>
      <c r="AS1255" s="230"/>
      <c r="AT1255" s="230"/>
      <c r="AU1255" s="230"/>
      <c r="AV1255" s="230"/>
      <c r="AW1255" s="230"/>
      <c r="AX1255" s="230"/>
      <c r="AY1255" s="230"/>
      <c r="AZ1255" s="230"/>
      <c r="BA1255" s="230"/>
      <c r="BB1255" s="230"/>
      <c r="BC1255" s="230"/>
      <c r="BD1255" s="230"/>
      <c r="BE1255" s="230"/>
      <c r="BF1255" s="230"/>
      <c r="BG1255" s="230"/>
      <c r="BH1255" s="230"/>
      <c r="BI1255" s="230"/>
      <c r="BJ1255" s="230"/>
      <c r="BK1255" s="230"/>
      <c r="BL1255" s="230"/>
      <c r="BM1255" s="230"/>
      <c r="BN1255" s="230"/>
      <c r="BO1255" s="230"/>
      <c r="BP1255" s="230"/>
      <c r="BQ1255" s="231"/>
      <c r="BR1255" s="182">
        <v>-23192.800000000047</v>
      </c>
      <c r="BS1255" s="183"/>
      <c r="BT1255" s="183"/>
      <c r="BU1255" s="183"/>
      <c r="BV1255" s="184"/>
      <c r="BW1255" s="1"/>
      <c r="BX1255" s="1"/>
      <c r="BY1255" s="1"/>
      <c r="BZ1255" s="2"/>
    </row>
    <row r="1256" spans="1:79" ht="18.75" hidden="1" customHeight="1">
      <c r="A1256" s="85">
        <v>0</v>
      </c>
      <c r="B1256" s="86"/>
      <c r="C1256" s="178" t="s">
        <v>198</v>
      </c>
      <c r="D1256" s="178"/>
      <c r="E1256" s="178"/>
      <c r="F1256" s="178"/>
      <c r="G1256" s="178"/>
      <c r="H1256" s="178"/>
      <c r="I1256" s="178"/>
      <c r="J1256" s="179" t="s">
        <v>98</v>
      </c>
      <c r="K1256" s="179"/>
      <c r="L1256" s="179"/>
      <c r="M1256" s="179"/>
      <c r="N1256" s="179"/>
      <c r="O1256" s="128"/>
      <c r="P1256" s="221"/>
      <c r="Q1256" s="221"/>
      <c r="R1256" s="221"/>
      <c r="S1256" s="221"/>
      <c r="T1256" s="221"/>
      <c r="U1256" s="221"/>
      <c r="V1256" s="221"/>
      <c r="W1256" s="221"/>
      <c r="X1256" s="221"/>
      <c r="Y1256" s="221"/>
      <c r="Z1256" s="221"/>
      <c r="AA1256" s="221"/>
      <c r="AB1256" s="221"/>
      <c r="AC1256" s="221"/>
      <c r="AD1256" s="221"/>
      <c r="AE1256" s="221"/>
      <c r="AF1256" s="221"/>
      <c r="AG1256" s="221"/>
      <c r="AH1256" s="221"/>
      <c r="AI1256" s="221"/>
      <c r="AJ1256" s="221"/>
      <c r="AK1256" s="221"/>
      <c r="AL1256" s="221"/>
      <c r="AM1256" s="221"/>
      <c r="AN1256" s="221"/>
      <c r="AO1256" s="221"/>
      <c r="AP1256" s="221"/>
      <c r="AQ1256" s="221"/>
      <c r="AR1256" s="221"/>
      <c r="AS1256" s="221"/>
      <c r="AT1256" s="221"/>
      <c r="AU1256" s="221"/>
      <c r="AV1256" s="221"/>
      <c r="AW1256" s="221"/>
      <c r="AX1256" s="221"/>
      <c r="AY1256" s="221"/>
      <c r="AZ1256" s="221"/>
      <c r="BA1256" s="221"/>
      <c r="BB1256" s="221"/>
      <c r="BC1256" s="221"/>
      <c r="BD1256" s="221"/>
      <c r="BE1256" s="221"/>
      <c r="BF1256" s="221"/>
      <c r="BG1256" s="221"/>
      <c r="BH1256" s="221"/>
      <c r="BI1256" s="221"/>
      <c r="BJ1256" s="221"/>
      <c r="BK1256" s="221"/>
      <c r="BL1256" s="221"/>
      <c r="BM1256" s="221"/>
      <c r="BN1256" s="221"/>
      <c r="BO1256" s="221"/>
      <c r="BP1256" s="221"/>
      <c r="BQ1256" s="222"/>
      <c r="BR1256" s="151"/>
      <c r="BS1256" s="151"/>
      <c r="BT1256" s="151"/>
      <c r="BU1256" s="151"/>
      <c r="BV1256" s="151"/>
      <c r="BW1256" s="1"/>
      <c r="BX1256" s="1"/>
      <c r="BY1256" s="1"/>
      <c r="BZ1256" s="2"/>
    </row>
    <row r="1257" spans="1:79" ht="58.5" hidden="1" customHeight="1">
      <c r="A1257" s="185" t="s">
        <v>647</v>
      </c>
      <c r="B1257" s="125"/>
      <c r="C1257" s="186" t="s">
        <v>266</v>
      </c>
      <c r="D1257" s="186"/>
      <c r="E1257" s="186"/>
      <c r="F1257" s="186"/>
      <c r="G1257" s="186"/>
      <c r="H1257" s="186"/>
      <c r="I1257" s="186"/>
      <c r="J1257" s="187" t="s">
        <v>205</v>
      </c>
      <c r="K1257" s="187"/>
      <c r="L1257" s="187"/>
      <c r="M1257" s="187"/>
      <c r="N1257" s="187"/>
      <c r="O1257" s="128"/>
      <c r="P1257" s="221"/>
      <c r="Q1257" s="221"/>
      <c r="R1257" s="221"/>
      <c r="S1257" s="221"/>
      <c r="T1257" s="221"/>
      <c r="U1257" s="221"/>
      <c r="V1257" s="221"/>
      <c r="W1257" s="221"/>
      <c r="X1257" s="221"/>
      <c r="Y1257" s="221"/>
      <c r="Z1257" s="221"/>
      <c r="AA1257" s="221"/>
      <c r="AB1257" s="221"/>
      <c r="AC1257" s="221"/>
      <c r="AD1257" s="221"/>
      <c r="AE1257" s="221"/>
      <c r="AF1257" s="221"/>
      <c r="AG1257" s="221"/>
      <c r="AH1257" s="221"/>
      <c r="AI1257" s="221"/>
      <c r="AJ1257" s="221"/>
      <c r="AK1257" s="221"/>
      <c r="AL1257" s="221"/>
      <c r="AM1257" s="221"/>
      <c r="AN1257" s="221"/>
      <c r="AO1257" s="221"/>
      <c r="AP1257" s="221"/>
      <c r="AQ1257" s="221"/>
      <c r="AR1257" s="221"/>
      <c r="AS1257" s="221"/>
      <c r="AT1257" s="221"/>
      <c r="AU1257" s="221"/>
      <c r="AV1257" s="221"/>
      <c r="AW1257" s="221"/>
      <c r="AX1257" s="221"/>
      <c r="AY1257" s="221"/>
      <c r="AZ1257" s="221"/>
      <c r="BA1257" s="221"/>
      <c r="BB1257" s="221"/>
      <c r="BC1257" s="221"/>
      <c r="BD1257" s="221"/>
      <c r="BE1257" s="221"/>
      <c r="BF1257" s="221"/>
      <c r="BG1257" s="221"/>
      <c r="BH1257" s="221"/>
      <c r="BI1257" s="221"/>
      <c r="BJ1257" s="221"/>
      <c r="BK1257" s="221"/>
      <c r="BL1257" s="221"/>
      <c r="BM1257" s="221"/>
      <c r="BN1257" s="221"/>
      <c r="BO1257" s="221"/>
      <c r="BP1257" s="221"/>
      <c r="BQ1257" s="222"/>
      <c r="BR1257" s="182">
        <v>0</v>
      </c>
      <c r="BS1257" s="183"/>
      <c r="BT1257" s="183"/>
      <c r="BU1257" s="183"/>
      <c r="BV1257" s="184"/>
      <c r="BW1257" s="1"/>
      <c r="BX1257" s="1"/>
      <c r="BY1257" s="1"/>
      <c r="BZ1257" s="2"/>
    </row>
    <row r="1258" spans="1:79" ht="18.75" customHeight="1">
      <c r="A1258" s="85">
        <v>0</v>
      </c>
      <c r="B1258" s="86"/>
      <c r="C1258" s="178" t="s">
        <v>281</v>
      </c>
      <c r="D1258" s="178"/>
      <c r="E1258" s="178"/>
      <c r="F1258" s="178"/>
      <c r="G1258" s="178"/>
      <c r="H1258" s="178"/>
      <c r="I1258" s="178"/>
      <c r="J1258" s="179" t="s">
        <v>98</v>
      </c>
      <c r="K1258" s="179"/>
      <c r="L1258" s="179"/>
      <c r="M1258" s="179"/>
      <c r="N1258" s="179"/>
      <c r="O1258" s="128"/>
      <c r="P1258" s="221"/>
      <c r="Q1258" s="221"/>
      <c r="R1258" s="221"/>
      <c r="S1258" s="221"/>
      <c r="T1258" s="221"/>
      <c r="U1258" s="221"/>
      <c r="V1258" s="221"/>
      <c r="W1258" s="221"/>
      <c r="X1258" s="221"/>
      <c r="Y1258" s="221"/>
      <c r="Z1258" s="221"/>
      <c r="AA1258" s="221"/>
      <c r="AB1258" s="221"/>
      <c r="AC1258" s="221"/>
      <c r="AD1258" s="221"/>
      <c r="AE1258" s="221"/>
      <c r="AF1258" s="221"/>
      <c r="AG1258" s="221"/>
      <c r="AH1258" s="221"/>
      <c r="AI1258" s="221"/>
      <c r="AJ1258" s="221"/>
      <c r="AK1258" s="221"/>
      <c r="AL1258" s="221"/>
      <c r="AM1258" s="221"/>
      <c r="AN1258" s="221"/>
      <c r="AO1258" s="221"/>
      <c r="AP1258" s="221"/>
      <c r="AQ1258" s="221"/>
      <c r="AR1258" s="221"/>
      <c r="AS1258" s="221"/>
      <c r="AT1258" s="221"/>
      <c r="AU1258" s="221"/>
      <c r="AV1258" s="221"/>
      <c r="AW1258" s="221"/>
      <c r="AX1258" s="221"/>
      <c r="AY1258" s="221"/>
      <c r="AZ1258" s="221"/>
      <c r="BA1258" s="221"/>
      <c r="BB1258" s="221"/>
      <c r="BC1258" s="221"/>
      <c r="BD1258" s="221"/>
      <c r="BE1258" s="221"/>
      <c r="BF1258" s="221"/>
      <c r="BG1258" s="221"/>
      <c r="BH1258" s="221"/>
      <c r="BI1258" s="221"/>
      <c r="BJ1258" s="221"/>
      <c r="BK1258" s="221"/>
      <c r="BL1258" s="221"/>
      <c r="BM1258" s="221"/>
      <c r="BN1258" s="221"/>
      <c r="BO1258" s="221"/>
      <c r="BP1258" s="221"/>
      <c r="BQ1258" s="222"/>
      <c r="BR1258" s="151"/>
      <c r="BS1258" s="151"/>
      <c r="BT1258" s="151"/>
      <c r="BU1258" s="151"/>
      <c r="BV1258" s="151"/>
      <c r="BW1258" s="1"/>
      <c r="BX1258" s="1"/>
      <c r="BY1258" s="1"/>
      <c r="BZ1258" s="2"/>
    </row>
    <row r="1259" spans="1:79" s="6" customFormat="1" ht="51.95" customHeight="1">
      <c r="A1259" s="185" t="s">
        <v>647</v>
      </c>
      <c r="B1259" s="125"/>
      <c r="C1259" s="186" t="s">
        <v>344</v>
      </c>
      <c r="D1259" s="186"/>
      <c r="E1259" s="186"/>
      <c r="F1259" s="186"/>
      <c r="G1259" s="186"/>
      <c r="H1259" s="186"/>
      <c r="I1259" s="186"/>
      <c r="J1259" s="187" t="s">
        <v>100</v>
      </c>
      <c r="K1259" s="187"/>
      <c r="L1259" s="187"/>
      <c r="M1259" s="187"/>
      <c r="N1259" s="187"/>
      <c r="O1259" s="128"/>
      <c r="P1259" s="221"/>
      <c r="Q1259" s="221"/>
      <c r="R1259" s="221"/>
      <c r="S1259" s="221"/>
      <c r="T1259" s="221"/>
      <c r="U1259" s="221"/>
      <c r="V1259" s="221"/>
      <c r="W1259" s="221"/>
      <c r="X1259" s="221"/>
      <c r="Y1259" s="221"/>
      <c r="Z1259" s="221"/>
      <c r="AA1259" s="221"/>
      <c r="AB1259" s="221"/>
      <c r="AC1259" s="221"/>
      <c r="AD1259" s="221"/>
      <c r="AE1259" s="221"/>
      <c r="AF1259" s="221"/>
      <c r="AG1259" s="221"/>
      <c r="AH1259" s="221"/>
      <c r="AI1259" s="221"/>
      <c r="AJ1259" s="221"/>
      <c r="AK1259" s="221"/>
      <c r="AL1259" s="221"/>
      <c r="AM1259" s="221"/>
      <c r="AN1259" s="221"/>
      <c r="AO1259" s="221"/>
      <c r="AP1259" s="221"/>
      <c r="AQ1259" s="221"/>
      <c r="AR1259" s="221"/>
      <c r="AS1259" s="221"/>
      <c r="AT1259" s="221"/>
      <c r="AU1259" s="221"/>
      <c r="AV1259" s="221"/>
      <c r="AW1259" s="221"/>
      <c r="AX1259" s="221"/>
      <c r="AY1259" s="221"/>
      <c r="AZ1259" s="221"/>
      <c r="BA1259" s="221"/>
      <c r="BB1259" s="221"/>
      <c r="BC1259" s="221"/>
      <c r="BD1259" s="221"/>
      <c r="BE1259" s="221"/>
      <c r="BF1259" s="221"/>
      <c r="BG1259" s="221"/>
      <c r="BH1259" s="221"/>
      <c r="BI1259" s="221"/>
      <c r="BJ1259" s="221"/>
      <c r="BK1259" s="221"/>
      <c r="BL1259" s="221"/>
      <c r="BM1259" s="221"/>
      <c r="BN1259" s="221"/>
      <c r="BO1259" s="221"/>
      <c r="BP1259" s="221"/>
      <c r="BQ1259" s="222"/>
      <c r="BR1259" s="182">
        <v>0</v>
      </c>
      <c r="BS1259" s="183"/>
      <c r="BT1259" s="183"/>
      <c r="BU1259" s="183"/>
      <c r="BV1259" s="184"/>
      <c r="BW1259" s="4"/>
      <c r="BX1259" s="4"/>
      <c r="BY1259" s="4"/>
      <c r="BZ1259" s="5"/>
    </row>
    <row r="1260" spans="1:79" ht="18.75" customHeight="1">
      <c r="A1260" s="85">
        <v>0</v>
      </c>
      <c r="B1260" s="86"/>
      <c r="C1260" s="178" t="s">
        <v>360</v>
      </c>
      <c r="D1260" s="178"/>
      <c r="E1260" s="178"/>
      <c r="F1260" s="178"/>
      <c r="G1260" s="178"/>
      <c r="H1260" s="178"/>
      <c r="I1260" s="178"/>
      <c r="J1260" s="179" t="s">
        <v>98</v>
      </c>
      <c r="K1260" s="179"/>
      <c r="L1260" s="179"/>
      <c r="M1260" s="179"/>
      <c r="N1260" s="179"/>
      <c r="O1260" s="128"/>
      <c r="P1260" s="221"/>
      <c r="Q1260" s="221"/>
      <c r="R1260" s="221"/>
      <c r="S1260" s="221"/>
      <c r="T1260" s="221"/>
      <c r="U1260" s="221"/>
      <c r="V1260" s="221"/>
      <c r="W1260" s="221"/>
      <c r="X1260" s="221"/>
      <c r="Y1260" s="221"/>
      <c r="Z1260" s="221"/>
      <c r="AA1260" s="221"/>
      <c r="AB1260" s="221"/>
      <c r="AC1260" s="221"/>
      <c r="AD1260" s="221"/>
      <c r="AE1260" s="221"/>
      <c r="AF1260" s="221"/>
      <c r="AG1260" s="221"/>
      <c r="AH1260" s="221"/>
      <c r="AI1260" s="221"/>
      <c r="AJ1260" s="221"/>
      <c r="AK1260" s="221"/>
      <c r="AL1260" s="221"/>
      <c r="AM1260" s="221"/>
      <c r="AN1260" s="221"/>
      <c r="AO1260" s="221"/>
      <c r="AP1260" s="221"/>
      <c r="AQ1260" s="221"/>
      <c r="AR1260" s="221"/>
      <c r="AS1260" s="221"/>
      <c r="AT1260" s="221"/>
      <c r="AU1260" s="221"/>
      <c r="AV1260" s="221"/>
      <c r="AW1260" s="221"/>
      <c r="AX1260" s="221"/>
      <c r="AY1260" s="221"/>
      <c r="AZ1260" s="221"/>
      <c r="BA1260" s="221"/>
      <c r="BB1260" s="221"/>
      <c r="BC1260" s="221"/>
      <c r="BD1260" s="221"/>
      <c r="BE1260" s="221"/>
      <c r="BF1260" s="221"/>
      <c r="BG1260" s="221"/>
      <c r="BH1260" s="221"/>
      <c r="BI1260" s="221"/>
      <c r="BJ1260" s="221"/>
      <c r="BK1260" s="221"/>
      <c r="BL1260" s="221"/>
      <c r="BM1260" s="221"/>
      <c r="BN1260" s="221"/>
      <c r="BO1260" s="221"/>
      <c r="BP1260" s="221"/>
      <c r="BQ1260" s="222"/>
      <c r="BR1260" s="151"/>
      <c r="BS1260" s="151"/>
      <c r="BT1260" s="151"/>
      <c r="BU1260" s="151"/>
      <c r="BV1260" s="151"/>
      <c r="BW1260" s="1"/>
      <c r="BX1260" s="1"/>
      <c r="BY1260" s="1"/>
      <c r="BZ1260" s="2"/>
    </row>
    <row r="1261" spans="1:79" ht="51" customHeight="1">
      <c r="A1261" s="185" t="s">
        <v>647</v>
      </c>
      <c r="B1261" s="125"/>
      <c r="C1261" s="186" t="s">
        <v>408</v>
      </c>
      <c r="D1261" s="186"/>
      <c r="E1261" s="186"/>
      <c r="F1261" s="186"/>
      <c r="G1261" s="186"/>
      <c r="H1261" s="186"/>
      <c r="I1261" s="186"/>
      <c r="J1261" s="187" t="s">
        <v>362</v>
      </c>
      <c r="K1261" s="187"/>
      <c r="L1261" s="187"/>
      <c r="M1261" s="187"/>
      <c r="N1261" s="187"/>
      <c r="O1261" s="229" t="s">
        <v>650</v>
      </c>
      <c r="P1261" s="230"/>
      <c r="Q1261" s="230"/>
      <c r="R1261" s="230"/>
      <c r="S1261" s="230"/>
      <c r="T1261" s="230"/>
      <c r="U1261" s="230"/>
      <c r="V1261" s="230"/>
      <c r="W1261" s="230"/>
      <c r="X1261" s="230"/>
      <c r="Y1261" s="230"/>
      <c r="Z1261" s="230"/>
      <c r="AA1261" s="230"/>
      <c r="AB1261" s="230"/>
      <c r="AC1261" s="230"/>
      <c r="AD1261" s="230"/>
      <c r="AE1261" s="230"/>
      <c r="AF1261" s="230"/>
      <c r="AG1261" s="230"/>
      <c r="AH1261" s="230"/>
      <c r="AI1261" s="230"/>
      <c r="AJ1261" s="230"/>
      <c r="AK1261" s="230"/>
      <c r="AL1261" s="230"/>
      <c r="AM1261" s="230"/>
      <c r="AN1261" s="230"/>
      <c r="AO1261" s="230"/>
      <c r="AP1261" s="230"/>
      <c r="AQ1261" s="230"/>
      <c r="AR1261" s="230"/>
      <c r="AS1261" s="230"/>
      <c r="AT1261" s="230"/>
      <c r="AU1261" s="230"/>
      <c r="AV1261" s="230"/>
      <c r="AW1261" s="230"/>
      <c r="AX1261" s="230"/>
      <c r="AY1261" s="230"/>
      <c r="AZ1261" s="230"/>
      <c r="BA1261" s="230"/>
      <c r="BB1261" s="230"/>
      <c r="BC1261" s="230"/>
      <c r="BD1261" s="230"/>
      <c r="BE1261" s="230"/>
      <c r="BF1261" s="230"/>
      <c r="BG1261" s="230"/>
      <c r="BH1261" s="230"/>
      <c r="BI1261" s="230"/>
      <c r="BJ1261" s="230"/>
      <c r="BK1261" s="230"/>
      <c r="BL1261" s="230"/>
      <c r="BM1261" s="230"/>
      <c r="BN1261" s="230"/>
      <c r="BO1261" s="230"/>
      <c r="BP1261" s="230"/>
      <c r="BQ1261" s="231"/>
      <c r="BR1261" s="182">
        <v>-4.8199999999999932</v>
      </c>
      <c r="BS1261" s="183"/>
      <c r="BT1261" s="183"/>
      <c r="BU1261" s="183"/>
      <c r="BV1261" s="184"/>
      <c r="BW1261" s="1"/>
      <c r="BX1261" s="1"/>
      <c r="BY1261" s="1"/>
      <c r="BZ1261" s="2"/>
    </row>
    <row r="1262" spans="1:79" s="6" customFormat="1" ht="46.5" customHeight="1">
      <c r="A1262" s="85">
        <v>0</v>
      </c>
      <c r="B1262" s="86"/>
      <c r="C1262" s="178" t="s">
        <v>512</v>
      </c>
      <c r="D1262" s="178"/>
      <c r="E1262" s="178"/>
      <c r="F1262" s="178"/>
      <c r="G1262" s="178"/>
      <c r="H1262" s="178"/>
      <c r="I1262" s="178"/>
      <c r="J1262" s="179" t="s">
        <v>98</v>
      </c>
      <c r="K1262" s="179"/>
      <c r="L1262" s="179"/>
      <c r="M1262" s="179"/>
      <c r="N1262" s="179"/>
      <c r="O1262" s="128"/>
      <c r="P1262" s="221"/>
      <c r="Q1262" s="221"/>
      <c r="R1262" s="221"/>
      <c r="S1262" s="221"/>
      <c r="T1262" s="221"/>
      <c r="U1262" s="221"/>
      <c r="V1262" s="221"/>
      <c r="W1262" s="221"/>
      <c r="X1262" s="221"/>
      <c r="Y1262" s="221"/>
      <c r="Z1262" s="221"/>
      <c r="AA1262" s="221"/>
      <c r="AB1262" s="221"/>
      <c r="AC1262" s="221"/>
      <c r="AD1262" s="221"/>
      <c r="AE1262" s="221"/>
      <c r="AF1262" s="221"/>
      <c r="AG1262" s="221"/>
      <c r="AH1262" s="221"/>
      <c r="AI1262" s="221"/>
      <c r="AJ1262" s="221"/>
      <c r="AK1262" s="221"/>
      <c r="AL1262" s="221"/>
      <c r="AM1262" s="221"/>
      <c r="AN1262" s="221"/>
      <c r="AO1262" s="221"/>
      <c r="AP1262" s="221"/>
      <c r="AQ1262" s="221"/>
      <c r="AR1262" s="221"/>
      <c r="AS1262" s="221"/>
      <c r="AT1262" s="221"/>
      <c r="AU1262" s="221"/>
      <c r="AV1262" s="221"/>
      <c r="AW1262" s="221"/>
      <c r="AX1262" s="221"/>
      <c r="AY1262" s="221"/>
      <c r="AZ1262" s="221"/>
      <c r="BA1262" s="221"/>
      <c r="BB1262" s="221"/>
      <c r="BC1262" s="221"/>
      <c r="BD1262" s="221"/>
      <c r="BE1262" s="221"/>
      <c r="BF1262" s="221"/>
      <c r="BG1262" s="221"/>
      <c r="BH1262" s="221"/>
      <c r="BI1262" s="221"/>
      <c r="BJ1262" s="221"/>
      <c r="BK1262" s="221"/>
      <c r="BL1262" s="221"/>
      <c r="BM1262" s="221"/>
      <c r="BN1262" s="221"/>
      <c r="BO1262" s="221"/>
      <c r="BP1262" s="221"/>
      <c r="BQ1262" s="222"/>
      <c r="BR1262" s="151"/>
      <c r="BS1262" s="151"/>
      <c r="BT1262" s="151"/>
      <c r="BU1262" s="151"/>
      <c r="BV1262" s="151"/>
      <c r="BW1262" s="4"/>
      <c r="BX1262" s="4"/>
      <c r="BY1262" s="4"/>
      <c r="BZ1262" s="5"/>
      <c r="CA1262" s="6" t="s">
        <v>24</v>
      </c>
    </row>
    <row r="1263" spans="1:79" s="6" customFormat="1" ht="18.75" customHeight="1">
      <c r="A1263" s="85">
        <v>0</v>
      </c>
      <c r="B1263" s="86"/>
      <c r="C1263" s="178" t="s">
        <v>97</v>
      </c>
      <c r="D1263" s="178"/>
      <c r="E1263" s="178"/>
      <c r="F1263" s="178"/>
      <c r="G1263" s="178"/>
      <c r="H1263" s="178"/>
      <c r="I1263" s="178"/>
      <c r="J1263" s="179" t="s">
        <v>98</v>
      </c>
      <c r="K1263" s="179"/>
      <c r="L1263" s="179"/>
      <c r="M1263" s="179"/>
      <c r="N1263" s="179"/>
      <c r="O1263" s="128"/>
      <c r="P1263" s="221"/>
      <c r="Q1263" s="221"/>
      <c r="R1263" s="221"/>
      <c r="S1263" s="221"/>
      <c r="T1263" s="221"/>
      <c r="U1263" s="221"/>
      <c r="V1263" s="221"/>
      <c r="W1263" s="221"/>
      <c r="X1263" s="221"/>
      <c r="Y1263" s="221"/>
      <c r="Z1263" s="221"/>
      <c r="AA1263" s="221"/>
      <c r="AB1263" s="221"/>
      <c r="AC1263" s="221"/>
      <c r="AD1263" s="221"/>
      <c r="AE1263" s="221"/>
      <c r="AF1263" s="221"/>
      <c r="AG1263" s="221"/>
      <c r="AH1263" s="221"/>
      <c r="AI1263" s="221"/>
      <c r="AJ1263" s="221"/>
      <c r="AK1263" s="221"/>
      <c r="AL1263" s="221"/>
      <c r="AM1263" s="221"/>
      <c r="AN1263" s="221"/>
      <c r="AO1263" s="221"/>
      <c r="AP1263" s="221"/>
      <c r="AQ1263" s="221"/>
      <c r="AR1263" s="221"/>
      <c r="AS1263" s="221"/>
      <c r="AT1263" s="221"/>
      <c r="AU1263" s="221"/>
      <c r="AV1263" s="221"/>
      <c r="AW1263" s="221"/>
      <c r="AX1263" s="221"/>
      <c r="AY1263" s="221"/>
      <c r="AZ1263" s="221"/>
      <c r="BA1263" s="221"/>
      <c r="BB1263" s="221"/>
      <c r="BC1263" s="221"/>
      <c r="BD1263" s="221"/>
      <c r="BE1263" s="221"/>
      <c r="BF1263" s="221"/>
      <c r="BG1263" s="221"/>
      <c r="BH1263" s="221"/>
      <c r="BI1263" s="221"/>
      <c r="BJ1263" s="221"/>
      <c r="BK1263" s="221"/>
      <c r="BL1263" s="221"/>
      <c r="BM1263" s="221"/>
      <c r="BN1263" s="221"/>
      <c r="BO1263" s="221"/>
      <c r="BP1263" s="221"/>
      <c r="BQ1263" s="222"/>
      <c r="BR1263" s="151"/>
      <c r="BS1263" s="151"/>
      <c r="BT1263" s="151"/>
      <c r="BU1263" s="151"/>
      <c r="BV1263" s="151"/>
      <c r="BW1263" s="4"/>
      <c r="BX1263" s="4"/>
      <c r="BY1263" s="4"/>
      <c r="BZ1263" s="5"/>
      <c r="CA1263" s="6" t="s">
        <v>24</v>
      </c>
    </row>
    <row r="1264" spans="1:79" ht="53.1" customHeight="1">
      <c r="A1264" s="185" t="s">
        <v>648</v>
      </c>
      <c r="B1264" s="125"/>
      <c r="C1264" s="186" t="s">
        <v>181</v>
      </c>
      <c r="D1264" s="186"/>
      <c r="E1264" s="186"/>
      <c r="F1264" s="186"/>
      <c r="G1264" s="186"/>
      <c r="H1264" s="186"/>
      <c r="I1264" s="186"/>
      <c r="J1264" s="187" t="s">
        <v>100</v>
      </c>
      <c r="K1264" s="187"/>
      <c r="L1264" s="187"/>
      <c r="M1264" s="187"/>
      <c r="N1264" s="187"/>
      <c r="O1264" s="229" t="s">
        <v>92</v>
      </c>
      <c r="P1264" s="230"/>
      <c r="Q1264" s="230"/>
      <c r="R1264" s="230"/>
      <c r="S1264" s="230"/>
      <c r="T1264" s="230"/>
      <c r="U1264" s="230"/>
      <c r="V1264" s="230"/>
      <c r="W1264" s="230"/>
      <c r="X1264" s="230"/>
      <c r="Y1264" s="230"/>
      <c r="Z1264" s="230"/>
      <c r="AA1264" s="230"/>
      <c r="AB1264" s="230"/>
      <c r="AC1264" s="230"/>
      <c r="AD1264" s="230"/>
      <c r="AE1264" s="230"/>
      <c r="AF1264" s="230"/>
      <c r="AG1264" s="230"/>
      <c r="AH1264" s="230"/>
      <c r="AI1264" s="230"/>
      <c r="AJ1264" s="230"/>
      <c r="AK1264" s="230"/>
      <c r="AL1264" s="230"/>
      <c r="AM1264" s="230"/>
      <c r="AN1264" s="230"/>
      <c r="AO1264" s="230"/>
      <c r="AP1264" s="230"/>
      <c r="AQ1264" s="230"/>
      <c r="AR1264" s="230"/>
      <c r="AS1264" s="230"/>
      <c r="AT1264" s="230"/>
      <c r="AU1264" s="230"/>
      <c r="AV1264" s="230"/>
      <c r="AW1264" s="230"/>
      <c r="AX1264" s="230"/>
      <c r="AY1264" s="230"/>
      <c r="AZ1264" s="230"/>
      <c r="BA1264" s="230"/>
      <c r="BB1264" s="230"/>
      <c r="BC1264" s="230"/>
      <c r="BD1264" s="230"/>
      <c r="BE1264" s="230"/>
      <c r="BF1264" s="230"/>
      <c r="BG1264" s="230"/>
      <c r="BH1264" s="230"/>
      <c r="BI1264" s="230"/>
      <c r="BJ1264" s="230"/>
      <c r="BK1264" s="230"/>
      <c r="BL1264" s="230"/>
      <c r="BM1264" s="230"/>
      <c r="BN1264" s="230"/>
      <c r="BO1264" s="230"/>
      <c r="BP1264" s="230"/>
      <c r="BQ1264" s="231"/>
      <c r="BR1264" s="182">
        <v>-0.91000000003259629</v>
      </c>
      <c r="BS1264" s="183"/>
      <c r="BT1264" s="183"/>
      <c r="BU1264" s="183"/>
      <c r="BV1264" s="184"/>
      <c r="BW1264" s="1"/>
      <c r="BX1264" s="1"/>
      <c r="BY1264" s="1"/>
      <c r="BZ1264" s="2"/>
    </row>
    <row r="1265" spans="1:79" ht="18.75" customHeight="1">
      <c r="A1265" s="85">
        <v>0</v>
      </c>
      <c r="B1265" s="86"/>
      <c r="C1265" s="178" t="s">
        <v>198</v>
      </c>
      <c r="D1265" s="178"/>
      <c r="E1265" s="178"/>
      <c r="F1265" s="178"/>
      <c r="G1265" s="178"/>
      <c r="H1265" s="178"/>
      <c r="I1265" s="178"/>
      <c r="J1265" s="179" t="s">
        <v>98</v>
      </c>
      <c r="K1265" s="179"/>
      <c r="L1265" s="179"/>
      <c r="M1265" s="179"/>
      <c r="N1265" s="179"/>
      <c r="O1265" s="128"/>
      <c r="P1265" s="221"/>
      <c r="Q1265" s="221"/>
      <c r="R1265" s="221"/>
      <c r="S1265" s="221"/>
      <c r="T1265" s="221"/>
      <c r="U1265" s="221"/>
      <c r="V1265" s="221"/>
      <c r="W1265" s="221"/>
      <c r="X1265" s="221"/>
      <c r="Y1265" s="221"/>
      <c r="Z1265" s="221"/>
      <c r="AA1265" s="221"/>
      <c r="AB1265" s="221"/>
      <c r="AC1265" s="221"/>
      <c r="AD1265" s="221"/>
      <c r="AE1265" s="221"/>
      <c r="AF1265" s="221"/>
      <c r="AG1265" s="221"/>
      <c r="AH1265" s="221"/>
      <c r="AI1265" s="221"/>
      <c r="AJ1265" s="221"/>
      <c r="AK1265" s="221"/>
      <c r="AL1265" s="221"/>
      <c r="AM1265" s="221"/>
      <c r="AN1265" s="221"/>
      <c r="AO1265" s="221"/>
      <c r="AP1265" s="221"/>
      <c r="AQ1265" s="221"/>
      <c r="AR1265" s="221"/>
      <c r="AS1265" s="221"/>
      <c r="AT1265" s="221"/>
      <c r="AU1265" s="221"/>
      <c r="AV1265" s="221"/>
      <c r="AW1265" s="221"/>
      <c r="AX1265" s="221"/>
      <c r="AY1265" s="221"/>
      <c r="AZ1265" s="221"/>
      <c r="BA1265" s="221"/>
      <c r="BB1265" s="221"/>
      <c r="BC1265" s="221"/>
      <c r="BD1265" s="221"/>
      <c r="BE1265" s="221"/>
      <c r="BF1265" s="221"/>
      <c r="BG1265" s="221"/>
      <c r="BH1265" s="221"/>
      <c r="BI1265" s="221"/>
      <c r="BJ1265" s="221"/>
      <c r="BK1265" s="221"/>
      <c r="BL1265" s="221"/>
      <c r="BM1265" s="221"/>
      <c r="BN1265" s="221"/>
      <c r="BO1265" s="221"/>
      <c r="BP1265" s="221"/>
      <c r="BQ1265" s="222"/>
      <c r="BR1265" s="151"/>
      <c r="BS1265" s="151"/>
      <c r="BT1265" s="151"/>
      <c r="BU1265" s="151"/>
      <c r="BV1265" s="151"/>
      <c r="BW1265" s="1"/>
      <c r="BX1265" s="1"/>
      <c r="BY1265" s="1"/>
      <c r="BZ1265" s="2"/>
    </row>
    <row r="1266" spans="1:79" ht="51.6" customHeight="1">
      <c r="A1266" s="185" t="s">
        <v>648</v>
      </c>
      <c r="B1266" s="125"/>
      <c r="C1266" s="186" t="s">
        <v>267</v>
      </c>
      <c r="D1266" s="186"/>
      <c r="E1266" s="186"/>
      <c r="F1266" s="186"/>
      <c r="G1266" s="186"/>
      <c r="H1266" s="186"/>
      <c r="I1266" s="186"/>
      <c r="J1266" s="187" t="s">
        <v>205</v>
      </c>
      <c r="K1266" s="187"/>
      <c r="L1266" s="187"/>
      <c r="M1266" s="187"/>
      <c r="N1266" s="187"/>
      <c r="O1266" s="229" t="s">
        <v>651</v>
      </c>
      <c r="P1266" s="230"/>
      <c r="Q1266" s="230"/>
      <c r="R1266" s="230"/>
      <c r="S1266" s="230"/>
      <c r="T1266" s="230"/>
      <c r="U1266" s="230"/>
      <c r="V1266" s="230"/>
      <c r="W1266" s="230"/>
      <c r="X1266" s="230"/>
      <c r="Y1266" s="230"/>
      <c r="Z1266" s="230"/>
      <c r="AA1266" s="230"/>
      <c r="AB1266" s="230"/>
      <c r="AC1266" s="230"/>
      <c r="AD1266" s="230"/>
      <c r="AE1266" s="230"/>
      <c r="AF1266" s="230"/>
      <c r="AG1266" s="230"/>
      <c r="AH1266" s="230"/>
      <c r="AI1266" s="230"/>
      <c r="AJ1266" s="230"/>
      <c r="AK1266" s="230"/>
      <c r="AL1266" s="230"/>
      <c r="AM1266" s="230"/>
      <c r="AN1266" s="230"/>
      <c r="AO1266" s="230"/>
      <c r="AP1266" s="230"/>
      <c r="AQ1266" s="230"/>
      <c r="AR1266" s="230"/>
      <c r="AS1266" s="230"/>
      <c r="AT1266" s="230"/>
      <c r="AU1266" s="230"/>
      <c r="AV1266" s="230"/>
      <c r="AW1266" s="230"/>
      <c r="AX1266" s="230"/>
      <c r="AY1266" s="230"/>
      <c r="AZ1266" s="230"/>
      <c r="BA1266" s="230"/>
      <c r="BB1266" s="230"/>
      <c r="BC1266" s="230"/>
      <c r="BD1266" s="230"/>
      <c r="BE1266" s="230"/>
      <c r="BF1266" s="230"/>
      <c r="BG1266" s="230"/>
      <c r="BH1266" s="230"/>
      <c r="BI1266" s="230"/>
      <c r="BJ1266" s="230"/>
      <c r="BK1266" s="230"/>
      <c r="BL1266" s="230"/>
      <c r="BM1266" s="230"/>
      <c r="BN1266" s="230"/>
      <c r="BO1266" s="230"/>
      <c r="BP1266" s="230"/>
      <c r="BQ1266" s="231"/>
      <c r="BR1266" s="182">
        <v>377.8</v>
      </c>
      <c r="BS1266" s="183"/>
      <c r="BT1266" s="183"/>
      <c r="BU1266" s="183"/>
      <c r="BV1266" s="184"/>
      <c r="BW1266" s="1"/>
      <c r="BX1266" s="1"/>
      <c r="BY1266" s="1"/>
      <c r="BZ1266" s="2"/>
    </row>
    <row r="1267" spans="1:79" ht="18.75" customHeight="1">
      <c r="A1267" s="85">
        <v>0</v>
      </c>
      <c r="B1267" s="86"/>
      <c r="C1267" s="178" t="s">
        <v>281</v>
      </c>
      <c r="D1267" s="178"/>
      <c r="E1267" s="178"/>
      <c r="F1267" s="178"/>
      <c r="G1267" s="178"/>
      <c r="H1267" s="178"/>
      <c r="I1267" s="178"/>
      <c r="J1267" s="179" t="s">
        <v>98</v>
      </c>
      <c r="K1267" s="179"/>
      <c r="L1267" s="179"/>
      <c r="M1267" s="179"/>
      <c r="N1267" s="179"/>
      <c r="O1267" s="128"/>
      <c r="P1267" s="221"/>
      <c r="Q1267" s="221"/>
      <c r="R1267" s="221"/>
      <c r="S1267" s="221"/>
      <c r="T1267" s="221"/>
      <c r="U1267" s="221"/>
      <c r="V1267" s="221"/>
      <c r="W1267" s="221"/>
      <c r="X1267" s="221"/>
      <c r="Y1267" s="221"/>
      <c r="Z1267" s="221"/>
      <c r="AA1267" s="221"/>
      <c r="AB1267" s="221"/>
      <c r="AC1267" s="221"/>
      <c r="AD1267" s="221"/>
      <c r="AE1267" s="221"/>
      <c r="AF1267" s="221"/>
      <c r="AG1267" s="221"/>
      <c r="AH1267" s="221"/>
      <c r="AI1267" s="221"/>
      <c r="AJ1267" s="221"/>
      <c r="AK1267" s="221"/>
      <c r="AL1267" s="221"/>
      <c r="AM1267" s="221"/>
      <c r="AN1267" s="221"/>
      <c r="AO1267" s="221"/>
      <c r="AP1267" s="221"/>
      <c r="AQ1267" s="221"/>
      <c r="AR1267" s="221"/>
      <c r="AS1267" s="221"/>
      <c r="AT1267" s="221"/>
      <c r="AU1267" s="221"/>
      <c r="AV1267" s="221"/>
      <c r="AW1267" s="221"/>
      <c r="AX1267" s="221"/>
      <c r="AY1267" s="221"/>
      <c r="AZ1267" s="221"/>
      <c r="BA1267" s="221"/>
      <c r="BB1267" s="221"/>
      <c r="BC1267" s="221"/>
      <c r="BD1267" s="221"/>
      <c r="BE1267" s="221"/>
      <c r="BF1267" s="221"/>
      <c r="BG1267" s="221"/>
      <c r="BH1267" s="221"/>
      <c r="BI1267" s="221"/>
      <c r="BJ1267" s="221"/>
      <c r="BK1267" s="221"/>
      <c r="BL1267" s="221"/>
      <c r="BM1267" s="221"/>
      <c r="BN1267" s="221"/>
      <c r="BO1267" s="221"/>
      <c r="BP1267" s="221"/>
      <c r="BQ1267" s="222"/>
      <c r="BR1267" s="151"/>
      <c r="BS1267" s="151"/>
      <c r="BT1267" s="151"/>
      <c r="BU1267" s="151"/>
      <c r="BV1267" s="151"/>
      <c r="BW1267" s="1"/>
      <c r="BX1267" s="1"/>
      <c r="BY1267" s="1"/>
      <c r="BZ1267" s="2"/>
    </row>
    <row r="1268" spans="1:79" ht="48.75" customHeight="1">
      <c r="A1268" s="185" t="s">
        <v>648</v>
      </c>
      <c r="B1268" s="125"/>
      <c r="C1268" s="186" t="s">
        <v>345</v>
      </c>
      <c r="D1268" s="186"/>
      <c r="E1268" s="186"/>
      <c r="F1268" s="186"/>
      <c r="G1268" s="186"/>
      <c r="H1268" s="186"/>
      <c r="I1268" s="186"/>
      <c r="J1268" s="187" t="s">
        <v>100</v>
      </c>
      <c r="K1268" s="187"/>
      <c r="L1268" s="187"/>
      <c r="M1268" s="187"/>
      <c r="N1268" s="187"/>
      <c r="O1268" s="229" t="s">
        <v>649</v>
      </c>
      <c r="P1268" s="230"/>
      <c r="Q1268" s="230"/>
      <c r="R1268" s="230"/>
      <c r="S1268" s="230"/>
      <c r="T1268" s="230"/>
      <c r="U1268" s="230"/>
      <c r="V1268" s="230"/>
      <c r="W1268" s="230"/>
      <c r="X1268" s="230"/>
      <c r="Y1268" s="230"/>
      <c r="Z1268" s="230"/>
      <c r="AA1268" s="230"/>
      <c r="AB1268" s="230"/>
      <c r="AC1268" s="230"/>
      <c r="AD1268" s="230"/>
      <c r="AE1268" s="230"/>
      <c r="AF1268" s="230"/>
      <c r="AG1268" s="230"/>
      <c r="AH1268" s="230"/>
      <c r="AI1268" s="230"/>
      <c r="AJ1268" s="230"/>
      <c r="AK1268" s="230"/>
      <c r="AL1268" s="230"/>
      <c r="AM1268" s="230"/>
      <c r="AN1268" s="230"/>
      <c r="AO1268" s="230"/>
      <c r="AP1268" s="230"/>
      <c r="AQ1268" s="230"/>
      <c r="AR1268" s="230"/>
      <c r="AS1268" s="230"/>
      <c r="AT1268" s="230"/>
      <c r="AU1268" s="230"/>
      <c r="AV1268" s="230"/>
      <c r="AW1268" s="230"/>
      <c r="AX1268" s="230"/>
      <c r="AY1268" s="230"/>
      <c r="AZ1268" s="230"/>
      <c r="BA1268" s="230"/>
      <c r="BB1268" s="230"/>
      <c r="BC1268" s="230"/>
      <c r="BD1268" s="230"/>
      <c r="BE1268" s="230"/>
      <c r="BF1268" s="230"/>
      <c r="BG1268" s="230"/>
      <c r="BH1268" s="230"/>
      <c r="BI1268" s="230"/>
      <c r="BJ1268" s="230"/>
      <c r="BK1268" s="230"/>
      <c r="BL1268" s="230"/>
      <c r="BM1268" s="230"/>
      <c r="BN1268" s="230"/>
      <c r="BO1268" s="230"/>
      <c r="BP1268" s="230"/>
      <c r="BQ1268" s="231"/>
      <c r="BR1268" s="182">
        <v>-1157.2900000000002</v>
      </c>
      <c r="BS1268" s="183"/>
      <c r="BT1268" s="183"/>
      <c r="BU1268" s="183"/>
      <c r="BV1268" s="184"/>
      <c r="BW1268" s="1"/>
      <c r="BX1268" s="1"/>
      <c r="BY1268" s="1"/>
      <c r="BZ1268" s="2"/>
    </row>
    <row r="1269" spans="1:79" ht="18.75" hidden="1" customHeight="1">
      <c r="A1269" s="85">
        <v>0</v>
      </c>
      <c r="B1269" s="86"/>
      <c r="C1269" s="178" t="s">
        <v>360</v>
      </c>
      <c r="D1269" s="178"/>
      <c r="E1269" s="178"/>
      <c r="F1269" s="178"/>
      <c r="G1269" s="178"/>
      <c r="H1269" s="178"/>
      <c r="I1269" s="178"/>
      <c r="J1269" s="179" t="s">
        <v>98</v>
      </c>
      <c r="K1269" s="179"/>
      <c r="L1269" s="179"/>
      <c r="M1269" s="179"/>
      <c r="N1269" s="179"/>
      <c r="O1269" s="128"/>
      <c r="P1269" s="221"/>
      <c r="Q1269" s="221"/>
      <c r="R1269" s="221"/>
      <c r="S1269" s="221"/>
      <c r="T1269" s="221"/>
      <c r="U1269" s="221"/>
      <c r="V1269" s="221"/>
      <c r="W1269" s="221"/>
      <c r="X1269" s="221"/>
      <c r="Y1269" s="221"/>
      <c r="Z1269" s="221"/>
      <c r="AA1269" s="221"/>
      <c r="AB1269" s="221"/>
      <c r="AC1269" s="221"/>
      <c r="AD1269" s="221"/>
      <c r="AE1269" s="221"/>
      <c r="AF1269" s="221"/>
      <c r="AG1269" s="221"/>
      <c r="AH1269" s="221"/>
      <c r="AI1269" s="221"/>
      <c r="AJ1269" s="221"/>
      <c r="AK1269" s="221"/>
      <c r="AL1269" s="221"/>
      <c r="AM1269" s="221"/>
      <c r="AN1269" s="221"/>
      <c r="AO1269" s="221"/>
      <c r="AP1269" s="221"/>
      <c r="AQ1269" s="221"/>
      <c r="AR1269" s="221"/>
      <c r="AS1269" s="221"/>
      <c r="AT1269" s="221"/>
      <c r="AU1269" s="221"/>
      <c r="AV1269" s="221"/>
      <c r="AW1269" s="221"/>
      <c r="AX1269" s="221"/>
      <c r="AY1269" s="221"/>
      <c r="AZ1269" s="221"/>
      <c r="BA1269" s="221"/>
      <c r="BB1269" s="221"/>
      <c r="BC1269" s="221"/>
      <c r="BD1269" s="221"/>
      <c r="BE1269" s="221"/>
      <c r="BF1269" s="221"/>
      <c r="BG1269" s="221"/>
      <c r="BH1269" s="221"/>
      <c r="BI1269" s="221"/>
      <c r="BJ1269" s="221"/>
      <c r="BK1269" s="221"/>
      <c r="BL1269" s="221"/>
      <c r="BM1269" s="221"/>
      <c r="BN1269" s="221"/>
      <c r="BO1269" s="221"/>
      <c r="BP1269" s="221"/>
      <c r="BQ1269" s="222"/>
      <c r="BR1269" s="151"/>
      <c r="BS1269" s="151"/>
      <c r="BT1269" s="151"/>
      <c r="BU1269" s="151"/>
      <c r="BV1269" s="151"/>
      <c r="BW1269" s="1"/>
      <c r="BX1269" s="1"/>
      <c r="BY1269" s="1"/>
      <c r="BZ1269" s="2"/>
    </row>
    <row r="1270" spans="1:79" ht="38.25" hidden="1" customHeight="1">
      <c r="A1270" s="185">
        <v>64</v>
      </c>
      <c r="B1270" s="125"/>
      <c r="C1270" s="186" t="s">
        <v>409</v>
      </c>
      <c r="D1270" s="186"/>
      <c r="E1270" s="186"/>
      <c r="F1270" s="186"/>
      <c r="G1270" s="186"/>
      <c r="H1270" s="186"/>
      <c r="I1270" s="186"/>
      <c r="J1270" s="187" t="s">
        <v>362</v>
      </c>
      <c r="K1270" s="187"/>
      <c r="L1270" s="187"/>
      <c r="M1270" s="187"/>
      <c r="N1270" s="187"/>
      <c r="O1270" s="128"/>
      <c r="P1270" s="221"/>
      <c r="Q1270" s="221"/>
      <c r="R1270" s="221"/>
      <c r="S1270" s="221"/>
      <c r="T1270" s="221"/>
      <c r="U1270" s="221"/>
      <c r="V1270" s="221"/>
      <c r="W1270" s="221"/>
      <c r="X1270" s="221"/>
      <c r="Y1270" s="221"/>
      <c r="Z1270" s="221"/>
      <c r="AA1270" s="221"/>
      <c r="AB1270" s="221"/>
      <c r="AC1270" s="221"/>
      <c r="AD1270" s="221"/>
      <c r="AE1270" s="221"/>
      <c r="AF1270" s="221"/>
      <c r="AG1270" s="221"/>
      <c r="AH1270" s="221"/>
      <c r="AI1270" s="221"/>
      <c r="AJ1270" s="221"/>
      <c r="AK1270" s="221"/>
      <c r="AL1270" s="221"/>
      <c r="AM1270" s="221"/>
      <c r="AN1270" s="221"/>
      <c r="AO1270" s="221"/>
      <c r="AP1270" s="221"/>
      <c r="AQ1270" s="221"/>
      <c r="AR1270" s="221"/>
      <c r="AS1270" s="221"/>
      <c r="AT1270" s="221"/>
      <c r="AU1270" s="221"/>
      <c r="AV1270" s="221"/>
      <c r="AW1270" s="221"/>
      <c r="AX1270" s="221"/>
      <c r="AY1270" s="221"/>
      <c r="AZ1270" s="221"/>
      <c r="BA1270" s="221"/>
      <c r="BB1270" s="221"/>
      <c r="BC1270" s="221"/>
      <c r="BD1270" s="221"/>
      <c r="BE1270" s="221"/>
      <c r="BF1270" s="221"/>
      <c r="BG1270" s="221"/>
      <c r="BH1270" s="221"/>
      <c r="BI1270" s="221"/>
      <c r="BJ1270" s="221"/>
      <c r="BK1270" s="221"/>
      <c r="BL1270" s="221"/>
      <c r="BM1270" s="221"/>
      <c r="BN1270" s="221"/>
      <c r="BO1270" s="221"/>
      <c r="BP1270" s="221"/>
      <c r="BQ1270" s="222"/>
      <c r="BR1270" s="182">
        <v>0</v>
      </c>
      <c r="BS1270" s="183"/>
      <c r="BT1270" s="183"/>
      <c r="BU1270" s="183"/>
      <c r="BV1270" s="184"/>
      <c r="BW1270" s="1"/>
      <c r="BX1270" s="1"/>
      <c r="BY1270" s="1"/>
      <c r="BZ1270" s="2"/>
    </row>
    <row r="1271" spans="1:79" s="6" customFormat="1" ht="67.5" customHeight="1">
      <c r="A1271" s="85">
        <v>0</v>
      </c>
      <c r="B1271" s="86"/>
      <c r="C1271" s="178" t="s">
        <v>513</v>
      </c>
      <c r="D1271" s="178"/>
      <c r="E1271" s="178"/>
      <c r="F1271" s="178"/>
      <c r="G1271" s="178"/>
      <c r="H1271" s="178"/>
      <c r="I1271" s="178"/>
      <c r="J1271" s="179" t="s">
        <v>98</v>
      </c>
      <c r="K1271" s="179"/>
      <c r="L1271" s="179"/>
      <c r="M1271" s="179"/>
      <c r="N1271" s="179"/>
      <c r="O1271" s="128"/>
      <c r="P1271" s="221"/>
      <c r="Q1271" s="221"/>
      <c r="R1271" s="221"/>
      <c r="S1271" s="221"/>
      <c r="T1271" s="221"/>
      <c r="U1271" s="221"/>
      <c r="V1271" s="221"/>
      <c r="W1271" s="221"/>
      <c r="X1271" s="221"/>
      <c r="Y1271" s="221"/>
      <c r="Z1271" s="221"/>
      <c r="AA1271" s="221"/>
      <c r="AB1271" s="221"/>
      <c r="AC1271" s="221"/>
      <c r="AD1271" s="221"/>
      <c r="AE1271" s="221"/>
      <c r="AF1271" s="221"/>
      <c r="AG1271" s="221"/>
      <c r="AH1271" s="221"/>
      <c r="AI1271" s="221"/>
      <c r="AJ1271" s="221"/>
      <c r="AK1271" s="221"/>
      <c r="AL1271" s="221"/>
      <c r="AM1271" s="221"/>
      <c r="AN1271" s="221"/>
      <c r="AO1271" s="221"/>
      <c r="AP1271" s="221"/>
      <c r="AQ1271" s="221"/>
      <c r="AR1271" s="221"/>
      <c r="AS1271" s="221"/>
      <c r="AT1271" s="221"/>
      <c r="AU1271" s="221"/>
      <c r="AV1271" s="221"/>
      <c r="AW1271" s="221"/>
      <c r="AX1271" s="221"/>
      <c r="AY1271" s="221"/>
      <c r="AZ1271" s="221"/>
      <c r="BA1271" s="221"/>
      <c r="BB1271" s="221"/>
      <c r="BC1271" s="221"/>
      <c r="BD1271" s="221"/>
      <c r="BE1271" s="221"/>
      <c r="BF1271" s="221"/>
      <c r="BG1271" s="221"/>
      <c r="BH1271" s="221"/>
      <c r="BI1271" s="221"/>
      <c r="BJ1271" s="221"/>
      <c r="BK1271" s="221"/>
      <c r="BL1271" s="221"/>
      <c r="BM1271" s="221"/>
      <c r="BN1271" s="221"/>
      <c r="BO1271" s="221"/>
      <c r="BP1271" s="221"/>
      <c r="BQ1271" s="222"/>
      <c r="BR1271" s="151"/>
      <c r="BS1271" s="151"/>
      <c r="BT1271" s="151"/>
      <c r="BU1271" s="151"/>
      <c r="BV1271" s="151"/>
      <c r="BW1271" s="4"/>
      <c r="BX1271" s="4"/>
      <c r="BY1271" s="4"/>
      <c r="BZ1271" s="5"/>
      <c r="CA1271" s="6" t="s">
        <v>24</v>
      </c>
    </row>
    <row r="1272" spans="1:79" s="6" customFormat="1" ht="18.75" customHeight="1">
      <c r="A1272" s="85">
        <v>0</v>
      </c>
      <c r="B1272" s="86"/>
      <c r="C1272" s="178" t="s">
        <v>97</v>
      </c>
      <c r="D1272" s="178"/>
      <c r="E1272" s="178"/>
      <c r="F1272" s="178"/>
      <c r="G1272" s="178"/>
      <c r="H1272" s="178"/>
      <c r="I1272" s="178"/>
      <c r="J1272" s="179" t="s">
        <v>98</v>
      </c>
      <c r="K1272" s="179"/>
      <c r="L1272" s="179"/>
      <c r="M1272" s="179"/>
      <c r="N1272" s="179"/>
      <c r="O1272" s="128"/>
      <c r="P1272" s="221"/>
      <c r="Q1272" s="221"/>
      <c r="R1272" s="221"/>
      <c r="S1272" s="221"/>
      <c r="T1272" s="221"/>
      <c r="U1272" s="221"/>
      <c r="V1272" s="221"/>
      <c r="W1272" s="221"/>
      <c r="X1272" s="221"/>
      <c r="Y1272" s="221"/>
      <c r="Z1272" s="221"/>
      <c r="AA1272" s="221"/>
      <c r="AB1272" s="221"/>
      <c r="AC1272" s="221"/>
      <c r="AD1272" s="221"/>
      <c r="AE1272" s="221"/>
      <c r="AF1272" s="221"/>
      <c r="AG1272" s="221"/>
      <c r="AH1272" s="221"/>
      <c r="AI1272" s="221"/>
      <c r="AJ1272" s="221"/>
      <c r="AK1272" s="221"/>
      <c r="AL1272" s="221"/>
      <c r="AM1272" s="221"/>
      <c r="AN1272" s="221"/>
      <c r="AO1272" s="221"/>
      <c r="AP1272" s="221"/>
      <c r="AQ1272" s="221"/>
      <c r="AR1272" s="221"/>
      <c r="AS1272" s="221"/>
      <c r="AT1272" s="221"/>
      <c r="AU1272" s="221"/>
      <c r="AV1272" s="221"/>
      <c r="AW1272" s="221"/>
      <c r="AX1272" s="221"/>
      <c r="AY1272" s="221"/>
      <c r="AZ1272" s="221"/>
      <c r="BA1272" s="221"/>
      <c r="BB1272" s="221"/>
      <c r="BC1272" s="221"/>
      <c r="BD1272" s="221"/>
      <c r="BE1272" s="221"/>
      <c r="BF1272" s="221"/>
      <c r="BG1272" s="221"/>
      <c r="BH1272" s="221"/>
      <c r="BI1272" s="221"/>
      <c r="BJ1272" s="221"/>
      <c r="BK1272" s="221"/>
      <c r="BL1272" s="221"/>
      <c r="BM1272" s="221"/>
      <c r="BN1272" s="221"/>
      <c r="BO1272" s="221"/>
      <c r="BP1272" s="221"/>
      <c r="BQ1272" s="222"/>
      <c r="BR1272" s="151"/>
      <c r="BS1272" s="151"/>
      <c r="BT1272" s="151"/>
      <c r="BU1272" s="151"/>
      <c r="BV1272" s="151"/>
      <c r="BW1272" s="4"/>
      <c r="BX1272" s="4"/>
      <c r="BY1272" s="4"/>
      <c r="BZ1272" s="5"/>
      <c r="CA1272" s="6" t="s">
        <v>24</v>
      </c>
    </row>
    <row r="1273" spans="1:79" ht="51" customHeight="1">
      <c r="A1273" s="185" t="s">
        <v>652</v>
      </c>
      <c r="B1273" s="125"/>
      <c r="C1273" s="186" t="s">
        <v>182</v>
      </c>
      <c r="D1273" s="186"/>
      <c r="E1273" s="186"/>
      <c r="F1273" s="186"/>
      <c r="G1273" s="186"/>
      <c r="H1273" s="186"/>
      <c r="I1273" s="186"/>
      <c r="J1273" s="187" t="s">
        <v>100</v>
      </c>
      <c r="K1273" s="187"/>
      <c r="L1273" s="187"/>
      <c r="M1273" s="187"/>
      <c r="N1273" s="187"/>
      <c r="O1273" s="229" t="s">
        <v>92</v>
      </c>
      <c r="P1273" s="230"/>
      <c r="Q1273" s="230"/>
      <c r="R1273" s="230"/>
      <c r="S1273" s="230"/>
      <c r="T1273" s="230"/>
      <c r="U1273" s="230"/>
      <c r="V1273" s="230"/>
      <c r="W1273" s="230"/>
      <c r="X1273" s="230"/>
      <c r="Y1273" s="230"/>
      <c r="Z1273" s="230"/>
      <c r="AA1273" s="230"/>
      <c r="AB1273" s="230"/>
      <c r="AC1273" s="230"/>
      <c r="AD1273" s="230"/>
      <c r="AE1273" s="230"/>
      <c r="AF1273" s="230"/>
      <c r="AG1273" s="230"/>
      <c r="AH1273" s="230"/>
      <c r="AI1273" s="230"/>
      <c r="AJ1273" s="230"/>
      <c r="AK1273" s="230"/>
      <c r="AL1273" s="230"/>
      <c r="AM1273" s="230"/>
      <c r="AN1273" s="230"/>
      <c r="AO1273" s="230"/>
      <c r="AP1273" s="230"/>
      <c r="AQ1273" s="230"/>
      <c r="AR1273" s="230"/>
      <c r="AS1273" s="230"/>
      <c r="AT1273" s="230"/>
      <c r="AU1273" s="230"/>
      <c r="AV1273" s="230"/>
      <c r="AW1273" s="230"/>
      <c r="AX1273" s="230"/>
      <c r="AY1273" s="230"/>
      <c r="AZ1273" s="230"/>
      <c r="BA1273" s="230"/>
      <c r="BB1273" s="230"/>
      <c r="BC1273" s="230"/>
      <c r="BD1273" s="230"/>
      <c r="BE1273" s="230"/>
      <c r="BF1273" s="230"/>
      <c r="BG1273" s="230"/>
      <c r="BH1273" s="230"/>
      <c r="BI1273" s="230"/>
      <c r="BJ1273" s="230"/>
      <c r="BK1273" s="230"/>
      <c r="BL1273" s="230"/>
      <c r="BM1273" s="230"/>
      <c r="BN1273" s="230"/>
      <c r="BO1273" s="230"/>
      <c r="BP1273" s="230"/>
      <c r="BQ1273" s="231"/>
      <c r="BR1273" s="182">
        <v>-4.0000000008149073E-2</v>
      </c>
      <c r="BS1273" s="183"/>
      <c r="BT1273" s="183"/>
      <c r="BU1273" s="183"/>
      <c r="BV1273" s="184"/>
      <c r="BW1273" s="1"/>
      <c r="BX1273" s="1"/>
      <c r="BY1273" s="1"/>
      <c r="BZ1273" s="2"/>
    </row>
    <row r="1274" spans="1:79" ht="18.75" hidden="1" customHeight="1">
      <c r="A1274" s="85">
        <v>0</v>
      </c>
      <c r="B1274" s="86"/>
      <c r="C1274" s="178" t="s">
        <v>198</v>
      </c>
      <c r="D1274" s="178"/>
      <c r="E1274" s="178"/>
      <c r="F1274" s="178"/>
      <c r="G1274" s="178"/>
      <c r="H1274" s="178"/>
      <c r="I1274" s="178"/>
      <c r="J1274" s="179" t="s">
        <v>98</v>
      </c>
      <c r="K1274" s="179"/>
      <c r="L1274" s="179"/>
      <c r="M1274" s="179"/>
      <c r="N1274" s="179"/>
      <c r="O1274" s="128"/>
      <c r="P1274" s="221"/>
      <c r="Q1274" s="221"/>
      <c r="R1274" s="221"/>
      <c r="S1274" s="221"/>
      <c r="T1274" s="221"/>
      <c r="U1274" s="221"/>
      <c r="V1274" s="221"/>
      <c r="W1274" s="221"/>
      <c r="X1274" s="221"/>
      <c r="Y1274" s="221"/>
      <c r="Z1274" s="221"/>
      <c r="AA1274" s="221"/>
      <c r="AB1274" s="221"/>
      <c r="AC1274" s="221"/>
      <c r="AD1274" s="221"/>
      <c r="AE1274" s="221"/>
      <c r="AF1274" s="221"/>
      <c r="AG1274" s="221"/>
      <c r="AH1274" s="221"/>
      <c r="AI1274" s="221"/>
      <c r="AJ1274" s="221"/>
      <c r="AK1274" s="221"/>
      <c r="AL1274" s="221"/>
      <c r="AM1274" s="221"/>
      <c r="AN1274" s="221"/>
      <c r="AO1274" s="221"/>
      <c r="AP1274" s="221"/>
      <c r="AQ1274" s="221"/>
      <c r="AR1274" s="221"/>
      <c r="AS1274" s="221"/>
      <c r="AT1274" s="221"/>
      <c r="AU1274" s="221"/>
      <c r="AV1274" s="221"/>
      <c r="AW1274" s="221"/>
      <c r="AX1274" s="221"/>
      <c r="AY1274" s="221"/>
      <c r="AZ1274" s="221"/>
      <c r="BA1274" s="221"/>
      <c r="BB1274" s="221"/>
      <c r="BC1274" s="221"/>
      <c r="BD1274" s="221"/>
      <c r="BE1274" s="221"/>
      <c r="BF1274" s="221"/>
      <c r="BG1274" s="221"/>
      <c r="BH1274" s="221"/>
      <c r="BI1274" s="221"/>
      <c r="BJ1274" s="221"/>
      <c r="BK1274" s="221"/>
      <c r="BL1274" s="221"/>
      <c r="BM1274" s="221"/>
      <c r="BN1274" s="221"/>
      <c r="BO1274" s="221"/>
      <c r="BP1274" s="221"/>
      <c r="BQ1274" s="222"/>
      <c r="BR1274" s="151"/>
      <c r="BS1274" s="151"/>
      <c r="BT1274" s="151"/>
      <c r="BU1274" s="151"/>
      <c r="BV1274" s="151"/>
      <c r="BW1274" s="1"/>
      <c r="BX1274" s="1"/>
      <c r="BY1274" s="1"/>
      <c r="BZ1274" s="2"/>
    </row>
    <row r="1275" spans="1:79" ht="38.25" hidden="1" customHeight="1">
      <c r="A1275" s="185">
        <v>67</v>
      </c>
      <c r="B1275" s="125"/>
      <c r="C1275" s="186" t="s">
        <v>268</v>
      </c>
      <c r="D1275" s="186"/>
      <c r="E1275" s="186"/>
      <c r="F1275" s="186"/>
      <c r="G1275" s="186"/>
      <c r="H1275" s="186"/>
      <c r="I1275" s="186"/>
      <c r="J1275" s="187" t="s">
        <v>205</v>
      </c>
      <c r="K1275" s="187"/>
      <c r="L1275" s="187"/>
      <c r="M1275" s="187"/>
      <c r="N1275" s="187"/>
      <c r="O1275" s="128"/>
      <c r="P1275" s="221"/>
      <c r="Q1275" s="221"/>
      <c r="R1275" s="221"/>
      <c r="S1275" s="221"/>
      <c r="T1275" s="221"/>
      <c r="U1275" s="221"/>
      <c r="V1275" s="221"/>
      <c r="W1275" s="221"/>
      <c r="X1275" s="221"/>
      <c r="Y1275" s="221"/>
      <c r="Z1275" s="221"/>
      <c r="AA1275" s="221"/>
      <c r="AB1275" s="221"/>
      <c r="AC1275" s="221"/>
      <c r="AD1275" s="221"/>
      <c r="AE1275" s="221"/>
      <c r="AF1275" s="221"/>
      <c r="AG1275" s="221"/>
      <c r="AH1275" s="221"/>
      <c r="AI1275" s="221"/>
      <c r="AJ1275" s="221"/>
      <c r="AK1275" s="221"/>
      <c r="AL1275" s="221"/>
      <c r="AM1275" s="221"/>
      <c r="AN1275" s="221"/>
      <c r="AO1275" s="221"/>
      <c r="AP1275" s="221"/>
      <c r="AQ1275" s="221"/>
      <c r="AR1275" s="221"/>
      <c r="AS1275" s="221"/>
      <c r="AT1275" s="221"/>
      <c r="AU1275" s="221"/>
      <c r="AV1275" s="221"/>
      <c r="AW1275" s="221"/>
      <c r="AX1275" s="221"/>
      <c r="AY1275" s="221"/>
      <c r="AZ1275" s="221"/>
      <c r="BA1275" s="221"/>
      <c r="BB1275" s="221"/>
      <c r="BC1275" s="221"/>
      <c r="BD1275" s="221"/>
      <c r="BE1275" s="221"/>
      <c r="BF1275" s="221"/>
      <c r="BG1275" s="221"/>
      <c r="BH1275" s="221"/>
      <c r="BI1275" s="221"/>
      <c r="BJ1275" s="221"/>
      <c r="BK1275" s="221"/>
      <c r="BL1275" s="221"/>
      <c r="BM1275" s="221"/>
      <c r="BN1275" s="221"/>
      <c r="BO1275" s="221"/>
      <c r="BP1275" s="221"/>
      <c r="BQ1275" s="222"/>
      <c r="BR1275" s="182">
        <v>0</v>
      </c>
      <c r="BS1275" s="183"/>
      <c r="BT1275" s="183"/>
      <c r="BU1275" s="183"/>
      <c r="BV1275" s="184"/>
      <c r="BW1275" s="1"/>
      <c r="BX1275" s="1"/>
      <c r="BY1275" s="1"/>
      <c r="BZ1275" s="2"/>
    </row>
    <row r="1276" spans="1:79" ht="18.75" hidden="1" customHeight="1">
      <c r="A1276" s="85">
        <v>0</v>
      </c>
      <c r="B1276" s="86"/>
      <c r="C1276" s="178" t="s">
        <v>281</v>
      </c>
      <c r="D1276" s="178"/>
      <c r="E1276" s="178"/>
      <c r="F1276" s="178"/>
      <c r="G1276" s="178"/>
      <c r="H1276" s="178"/>
      <c r="I1276" s="178"/>
      <c r="J1276" s="179" t="s">
        <v>98</v>
      </c>
      <c r="K1276" s="179"/>
      <c r="L1276" s="179"/>
      <c r="M1276" s="179"/>
      <c r="N1276" s="179"/>
      <c r="O1276" s="128"/>
      <c r="P1276" s="221"/>
      <c r="Q1276" s="221"/>
      <c r="R1276" s="221"/>
      <c r="S1276" s="221"/>
      <c r="T1276" s="221"/>
      <c r="U1276" s="221"/>
      <c r="V1276" s="221"/>
      <c r="W1276" s="221"/>
      <c r="X1276" s="221"/>
      <c r="Y1276" s="221"/>
      <c r="Z1276" s="221"/>
      <c r="AA1276" s="221"/>
      <c r="AB1276" s="221"/>
      <c r="AC1276" s="221"/>
      <c r="AD1276" s="221"/>
      <c r="AE1276" s="221"/>
      <c r="AF1276" s="221"/>
      <c r="AG1276" s="221"/>
      <c r="AH1276" s="221"/>
      <c r="AI1276" s="221"/>
      <c r="AJ1276" s="221"/>
      <c r="AK1276" s="221"/>
      <c r="AL1276" s="221"/>
      <c r="AM1276" s="221"/>
      <c r="AN1276" s="221"/>
      <c r="AO1276" s="221"/>
      <c r="AP1276" s="221"/>
      <c r="AQ1276" s="221"/>
      <c r="AR1276" s="221"/>
      <c r="AS1276" s="221"/>
      <c r="AT1276" s="221"/>
      <c r="AU1276" s="221"/>
      <c r="AV1276" s="221"/>
      <c r="AW1276" s="221"/>
      <c r="AX1276" s="221"/>
      <c r="AY1276" s="221"/>
      <c r="AZ1276" s="221"/>
      <c r="BA1276" s="221"/>
      <c r="BB1276" s="221"/>
      <c r="BC1276" s="221"/>
      <c r="BD1276" s="221"/>
      <c r="BE1276" s="221"/>
      <c r="BF1276" s="221"/>
      <c r="BG1276" s="221"/>
      <c r="BH1276" s="221"/>
      <c r="BI1276" s="221"/>
      <c r="BJ1276" s="221"/>
      <c r="BK1276" s="221"/>
      <c r="BL1276" s="221"/>
      <c r="BM1276" s="221"/>
      <c r="BN1276" s="221"/>
      <c r="BO1276" s="221"/>
      <c r="BP1276" s="221"/>
      <c r="BQ1276" s="222"/>
      <c r="BR1276" s="151"/>
      <c r="BS1276" s="151"/>
      <c r="BT1276" s="151"/>
      <c r="BU1276" s="151"/>
      <c r="BV1276" s="151"/>
      <c r="BW1276" s="1"/>
      <c r="BX1276" s="1"/>
      <c r="BY1276" s="1"/>
      <c r="BZ1276" s="2"/>
    </row>
    <row r="1277" spans="1:79" ht="51" hidden="1" customHeight="1">
      <c r="A1277" s="185">
        <v>67</v>
      </c>
      <c r="B1277" s="125"/>
      <c r="C1277" s="186" t="s">
        <v>346</v>
      </c>
      <c r="D1277" s="186"/>
      <c r="E1277" s="186"/>
      <c r="F1277" s="186"/>
      <c r="G1277" s="186"/>
      <c r="H1277" s="186"/>
      <c r="I1277" s="186"/>
      <c r="J1277" s="187" t="s">
        <v>100</v>
      </c>
      <c r="K1277" s="187"/>
      <c r="L1277" s="187"/>
      <c r="M1277" s="187"/>
      <c r="N1277" s="187"/>
      <c r="O1277" s="128"/>
      <c r="P1277" s="221"/>
      <c r="Q1277" s="221"/>
      <c r="R1277" s="221"/>
      <c r="S1277" s="221"/>
      <c r="T1277" s="221"/>
      <c r="U1277" s="221"/>
      <c r="V1277" s="221"/>
      <c r="W1277" s="221"/>
      <c r="X1277" s="221"/>
      <c r="Y1277" s="221"/>
      <c r="Z1277" s="221"/>
      <c r="AA1277" s="221"/>
      <c r="AB1277" s="221"/>
      <c r="AC1277" s="221"/>
      <c r="AD1277" s="221"/>
      <c r="AE1277" s="221"/>
      <c r="AF1277" s="221"/>
      <c r="AG1277" s="221"/>
      <c r="AH1277" s="221"/>
      <c r="AI1277" s="221"/>
      <c r="AJ1277" s="221"/>
      <c r="AK1277" s="221"/>
      <c r="AL1277" s="221"/>
      <c r="AM1277" s="221"/>
      <c r="AN1277" s="221"/>
      <c r="AO1277" s="221"/>
      <c r="AP1277" s="221"/>
      <c r="AQ1277" s="221"/>
      <c r="AR1277" s="221"/>
      <c r="AS1277" s="221"/>
      <c r="AT1277" s="221"/>
      <c r="AU1277" s="221"/>
      <c r="AV1277" s="221"/>
      <c r="AW1277" s="221"/>
      <c r="AX1277" s="221"/>
      <c r="AY1277" s="221"/>
      <c r="AZ1277" s="221"/>
      <c r="BA1277" s="221"/>
      <c r="BB1277" s="221"/>
      <c r="BC1277" s="221"/>
      <c r="BD1277" s="221"/>
      <c r="BE1277" s="221"/>
      <c r="BF1277" s="221"/>
      <c r="BG1277" s="221"/>
      <c r="BH1277" s="221"/>
      <c r="BI1277" s="221"/>
      <c r="BJ1277" s="221"/>
      <c r="BK1277" s="221"/>
      <c r="BL1277" s="221"/>
      <c r="BM1277" s="221"/>
      <c r="BN1277" s="221"/>
      <c r="BO1277" s="221"/>
      <c r="BP1277" s="221"/>
      <c r="BQ1277" s="222"/>
      <c r="BR1277" s="182">
        <v>0</v>
      </c>
      <c r="BS1277" s="183"/>
      <c r="BT1277" s="183"/>
      <c r="BU1277" s="183"/>
      <c r="BV1277" s="184"/>
      <c r="BW1277" s="1"/>
      <c r="BX1277" s="1"/>
      <c r="BY1277" s="1"/>
      <c r="BZ1277" s="2"/>
    </row>
    <row r="1278" spans="1:79" ht="18.75" hidden="1" customHeight="1">
      <c r="A1278" s="85">
        <v>0</v>
      </c>
      <c r="B1278" s="86"/>
      <c r="C1278" s="178" t="s">
        <v>360</v>
      </c>
      <c r="D1278" s="178"/>
      <c r="E1278" s="178"/>
      <c r="F1278" s="178"/>
      <c r="G1278" s="178"/>
      <c r="H1278" s="178"/>
      <c r="I1278" s="178"/>
      <c r="J1278" s="179" t="s">
        <v>98</v>
      </c>
      <c r="K1278" s="179"/>
      <c r="L1278" s="179"/>
      <c r="M1278" s="179"/>
      <c r="N1278" s="179"/>
      <c r="O1278" s="128"/>
      <c r="P1278" s="221"/>
      <c r="Q1278" s="221"/>
      <c r="R1278" s="221"/>
      <c r="S1278" s="221"/>
      <c r="T1278" s="221"/>
      <c r="U1278" s="221"/>
      <c r="V1278" s="221"/>
      <c r="W1278" s="221"/>
      <c r="X1278" s="221"/>
      <c r="Y1278" s="221"/>
      <c r="Z1278" s="221"/>
      <c r="AA1278" s="221"/>
      <c r="AB1278" s="221"/>
      <c r="AC1278" s="221"/>
      <c r="AD1278" s="221"/>
      <c r="AE1278" s="221"/>
      <c r="AF1278" s="221"/>
      <c r="AG1278" s="221"/>
      <c r="AH1278" s="221"/>
      <c r="AI1278" s="221"/>
      <c r="AJ1278" s="221"/>
      <c r="AK1278" s="221"/>
      <c r="AL1278" s="221"/>
      <c r="AM1278" s="221"/>
      <c r="AN1278" s="221"/>
      <c r="AO1278" s="221"/>
      <c r="AP1278" s="221"/>
      <c r="AQ1278" s="221"/>
      <c r="AR1278" s="221"/>
      <c r="AS1278" s="221"/>
      <c r="AT1278" s="221"/>
      <c r="AU1278" s="221"/>
      <c r="AV1278" s="221"/>
      <c r="AW1278" s="221"/>
      <c r="AX1278" s="221"/>
      <c r="AY1278" s="221"/>
      <c r="AZ1278" s="221"/>
      <c r="BA1278" s="221"/>
      <c r="BB1278" s="221"/>
      <c r="BC1278" s="221"/>
      <c r="BD1278" s="221"/>
      <c r="BE1278" s="221"/>
      <c r="BF1278" s="221"/>
      <c r="BG1278" s="221"/>
      <c r="BH1278" s="221"/>
      <c r="BI1278" s="221"/>
      <c r="BJ1278" s="221"/>
      <c r="BK1278" s="221"/>
      <c r="BL1278" s="221"/>
      <c r="BM1278" s="221"/>
      <c r="BN1278" s="221"/>
      <c r="BO1278" s="221"/>
      <c r="BP1278" s="221"/>
      <c r="BQ1278" s="222"/>
      <c r="BR1278" s="151"/>
      <c r="BS1278" s="151"/>
      <c r="BT1278" s="151"/>
      <c r="BU1278" s="151"/>
      <c r="BV1278" s="151"/>
      <c r="BW1278" s="1"/>
      <c r="BX1278" s="1"/>
      <c r="BY1278" s="1"/>
      <c r="BZ1278" s="2"/>
    </row>
    <row r="1279" spans="1:79" ht="58.5" hidden="1" customHeight="1">
      <c r="A1279" s="185">
        <v>67</v>
      </c>
      <c r="B1279" s="125"/>
      <c r="C1279" s="186" t="s">
        <v>410</v>
      </c>
      <c r="D1279" s="186"/>
      <c r="E1279" s="186"/>
      <c r="F1279" s="186"/>
      <c r="G1279" s="186"/>
      <c r="H1279" s="186"/>
      <c r="I1279" s="186"/>
      <c r="J1279" s="187" t="s">
        <v>362</v>
      </c>
      <c r="K1279" s="187"/>
      <c r="L1279" s="187"/>
      <c r="M1279" s="187"/>
      <c r="N1279" s="187"/>
      <c r="O1279" s="128"/>
      <c r="P1279" s="221"/>
      <c r="Q1279" s="221"/>
      <c r="R1279" s="221"/>
      <c r="S1279" s="221"/>
      <c r="T1279" s="221"/>
      <c r="U1279" s="221"/>
      <c r="V1279" s="221"/>
      <c r="W1279" s="221"/>
      <c r="X1279" s="221"/>
      <c r="Y1279" s="221"/>
      <c r="Z1279" s="221"/>
      <c r="AA1279" s="221"/>
      <c r="AB1279" s="221"/>
      <c r="AC1279" s="221"/>
      <c r="AD1279" s="221"/>
      <c r="AE1279" s="221"/>
      <c r="AF1279" s="221"/>
      <c r="AG1279" s="221"/>
      <c r="AH1279" s="221"/>
      <c r="AI1279" s="221"/>
      <c r="AJ1279" s="221"/>
      <c r="AK1279" s="221"/>
      <c r="AL1279" s="221"/>
      <c r="AM1279" s="221"/>
      <c r="AN1279" s="221"/>
      <c r="AO1279" s="221"/>
      <c r="AP1279" s="221"/>
      <c r="AQ1279" s="221"/>
      <c r="AR1279" s="221"/>
      <c r="AS1279" s="221"/>
      <c r="AT1279" s="221"/>
      <c r="AU1279" s="221"/>
      <c r="AV1279" s="221"/>
      <c r="AW1279" s="221"/>
      <c r="AX1279" s="221"/>
      <c r="AY1279" s="221"/>
      <c r="AZ1279" s="221"/>
      <c r="BA1279" s="221"/>
      <c r="BB1279" s="221"/>
      <c r="BC1279" s="221"/>
      <c r="BD1279" s="221"/>
      <c r="BE1279" s="221"/>
      <c r="BF1279" s="221"/>
      <c r="BG1279" s="221"/>
      <c r="BH1279" s="221"/>
      <c r="BI1279" s="221"/>
      <c r="BJ1279" s="221"/>
      <c r="BK1279" s="221"/>
      <c r="BL1279" s="221"/>
      <c r="BM1279" s="221"/>
      <c r="BN1279" s="221"/>
      <c r="BO1279" s="221"/>
      <c r="BP1279" s="221"/>
      <c r="BQ1279" s="222"/>
      <c r="BR1279" s="182">
        <v>0</v>
      </c>
      <c r="BS1279" s="183"/>
      <c r="BT1279" s="183"/>
      <c r="BU1279" s="183"/>
      <c r="BV1279" s="184"/>
      <c r="BW1279" s="1"/>
      <c r="BX1279" s="1"/>
      <c r="BY1279" s="1"/>
      <c r="BZ1279" s="2"/>
    </row>
    <row r="1280" spans="1:79" s="6" customFormat="1" ht="71.25" customHeight="1">
      <c r="A1280" s="85">
        <v>0</v>
      </c>
      <c r="B1280" s="86"/>
      <c r="C1280" s="178" t="s">
        <v>514</v>
      </c>
      <c r="D1280" s="178"/>
      <c r="E1280" s="178"/>
      <c r="F1280" s="178"/>
      <c r="G1280" s="178"/>
      <c r="H1280" s="178"/>
      <c r="I1280" s="178"/>
      <c r="J1280" s="179" t="s">
        <v>98</v>
      </c>
      <c r="K1280" s="179"/>
      <c r="L1280" s="179"/>
      <c r="M1280" s="179"/>
      <c r="N1280" s="179"/>
      <c r="O1280" s="128"/>
      <c r="P1280" s="221"/>
      <c r="Q1280" s="221"/>
      <c r="R1280" s="221"/>
      <c r="S1280" s="221"/>
      <c r="T1280" s="221"/>
      <c r="U1280" s="221"/>
      <c r="V1280" s="221"/>
      <c r="W1280" s="221"/>
      <c r="X1280" s="221"/>
      <c r="Y1280" s="221"/>
      <c r="Z1280" s="221"/>
      <c r="AA1280" s="221"/>
      <c r="AB1280" s="221"/>
      <c r="AC1280" s="221"/>
      <c r="AD1280" s="221"/>
      <c r="AE1280" s="221"/>
      <c r="AF1280" s="221"/>
      <c r="AG1280" s="221"/>
      <c r="AH1280" s="221"/>
      <c r="AI1280" s="221"/>
      <c r="AJ1280" s="221"/>
      <c r="AK1280" s="221"/>
      <c r="AL1280" s="221"/>
      <c r="AM1280" s="221"/>
      <c r="AN1280" s="221"/>
      <c r="AO1280" s="221"/>
      <c r="AP1280" s="221"/>
      <c r="AQ1280" s="221"/>
      <c r="AR1280" s="221"/>
      <c r="AS1280" s="221"/>
      <c r="AT1280" s="221"/>
      <c r="AU1280" s="221"/>
      <c r="AV1280" s="221"/>
      <c r="AW1280" s="221"/>
      <c r="AX1280" s="221"/>
      <c r="AY1280" s="221"/>
      <c r="AZ1280" s="221"/>
      <c r="BA1280" s="221"/>
      <c r="BB1280" s="221"/>
      <c r="BC1280" s="221"/>
      <c r="BD1280" s="221"/>
      <c r="BE1280" s="221"/>
      <c r="BF1280" s="221"/>
      <c r="BG1280" s="221"/>
      <c r="BH1280" s="221"/>
      <c r="BI1280" s="221"/>
      <c r="BJ1280" s="221"/>
      <c r="BK1280" s="221"/>
      <c r="BL1280" s="221"/>
      <c r="BM1280" s="221"/>
      <c r="BN1280" s="221"/>
      <c r="BO1280" s="221"/>
      <c r="BP1280" s="221"/>
      <c r="BQ1280" s="222"/>
      <c r="BR1280" s="151"/>
      <c r="BS1280" s="151"/>
      <c r="BT1280" s="151"/>
      <c r="BU1280" s="151"/>
      <c r="BV1280" s="151"/>
      <c r="BW1280" s="4"/>
      <c r="BX1280" s="4"/>
      <c r="BY1280" s="4"/>
      <c r="BZ1280" s="5"/>
      <c r="CA1280" s="6" t="s">
        <v>24</v>
      </c>
    </row>
    <row r="1281" spans="1:79" s="6" customFormat="1" ht="18.75" customHeight="1">
      <c r="A1281" s="85">
        <v>0</v>
      </c>
      <c r="B1281" s="86"/>
      <c r="C1281" s="178" t="s">
        <v>97</v>
      </c>
      <c r="D1281" s="178"/>
      <c r="E1281" s="178"/>
      <c r="F1281" s="178"/>
      <c r="G1281" s="178"/>
      <c r="H1281" s="178"/>
      <c r="I1281" s="178"/>
      <c r="J1281" s="179" t="s">
        <v>98</v>
      </c>
      <c r="K1281" s="179"/>
      <c r="L1281" s="179"/>
      <c r="M1281" s="179"/>
      <c r="N1281" s="179"/>
      <c r="O1281" s="128"/>
      <c r="P1281" s="221"/>
      <c r="Q1281" s="221"/>
      <c r="R1281" s="221"/>
      <c r="S1281" s="221"/>
      <c r="T1281" s="221"/>
      <c r="U1281" s="221"/>
      <c r="V1281" s="221"/>
      <c r="W1281" s="221"/>
      <c r="X1281" s="221"/>
      <c r="Y1281" s="221"/>
      <c r="Z1281" s="221"/>
      <c r="AA1281" s="221"/>
      <c r="AB1281" s="221"/>
      <c r="AC1281" s="221"/>
      <c r="AD1281" s="221"/>
      <c r="AE1281" s="221"/>
      <c r="AF1281" s="221"/>
      <c r="AG1281" s="221"/>
      <c r="AH1281" s="221"/>
      <c r="AI1281" s="221"/>
      <c r="AJ1281" s="221"/>
      <c r="AK1281" s="221"/>
      <c r="AL1281" s="221"/>
      <c r="AM1281" s="221"/>
      <c r="AN1281" s="221"/>
      <c r="AO1281" s="221"/>
      <c r="AP1281" s="221"/>
      <c r="AQ1281" s="221"/>
      <c r="AR1281" s="221"/>
      <c r="AS1281" s="221"/>
      <c r="AT1281" s="221"/>
      <c r="AU1281" s="221"/>
      <c r="AV1281" s="221"/>
      <c r="AW1281" s="221"/>
      <c r="AX1281" s="221"/>
      <c r="AY1281" s="221"/>
      <c r="AZ1281" s="221"/>
      <c r="BA1281" s="221"/>
      <c r="BB1281" s="221"/>
      <c r="BC1281" s="221"/>
      <c r="BD1281" s="221"/>
      <c r="BE1281" s="221"/>
      <c r="BF1281" s="221"/>
      <c r="BG1281" s="221"/>
      <c r="BH1281" s="221"/>
      <c r="BI1281" s="221"/>
      <c r="BJ1281" s="221"/>
      <c r="BK1281" s="221"/>
      <c r="BL1281" s="221"/>
      <c r="BM1281" s="221"/>
      <c r="BN1281" s="221"/>
      <c r="BO1281" s="221"/>
      <c r="BP1281" s="221"/>
      <c r="BQ1281" s="222"/>
      <c r="BR1281" s="151"/>
      <c r="BS1281" s="151"/>
      <c r="BT1281" s="151"/>
      <c r="BU1281" s="151"/>
      <c r="BV1281" s="151"/>
      <c r="BW1281" s="4"/>
      <c r="BX1281" s="4"/>
      <c r="BY1281" s="4"/>
      <c r="BZ1281" s="5"/>
      <c r="CA1281" s="6" t="s">
        <v>24</v>
      </c>
    </row>
    <row r="1282" spans="1:79" ht="63.6" customHeight="1">
      <c r="A1282" s="185" t="s">
        <v>653</v>
      </c>
      <c r="B1282" s="125"/>
      <c r="C1282" s="186" t="s">
        <v>183</v>
      </c>
      <c r="D1282" s="186"/>
      <c r="E1282" s="186"/>
      <c r="F1282" s="186"/>
      <c r="G1282" s="186"/>
      <c r="H1282" s="186"/>
      <c r="I1282" s="186"/>
      <c r="J1282" s="187" t="s">
        <v>100</v>
      </c>
      <c r="K1282" s="187"/>
      <c r="L1282" s="187"/>
      <c r="M1282" s="187"/>
      <c r="N1282" s="187"/>
      <c r="O1282" s="229" t="s">
        <v>92</v>
      </c>
      <c r="P1282" s="230"/>
      <c r="Q1282" s="230"/>
      <c r="R1282" s="230"/>
      <c r="S1282" s="230"/>
      <c r="T1282" s="230"/>
      <c r="U1282" s="230"/>
      <c r="V1282" s="230"/>
      <c r="W1282" s="230"/>
      <c r="X1282" s="230"/>
      <c r="Y1282" s="230"/>
      <c r="Z1282" s="230"/>
      <c r="AA1282" s="230"/>
      <c r="AB1282" s="230"/>
      <c r="AC1282" s="230"/>
      <c r="AD1282" s="230"/>
      <c r="AE1282" s="230"/>
      <c r="AF1282" s="230"/>
      <c r="AG1282" s="230"/>
      <c r="AH1282" s="230"/>
      <c r="AI1282" s="230"/>
      <c r="AJ1282" s="230"/>
      <c r="AK1282" s="230"/>
      <c r="AL1282" s="230"/>
      <c r="AM1282" s="230"/>
      <c r="AN1282" s="230"/>
      <c r="AO1282" s="230"/>
      <c r="AP1282" s="230"/>
      <c r="AQ1282" s="230"/>
      <c r="AR1282" s="230"/>
      <c r="AS1282" s="230"/>
      <c r="AT1282" s="230"/>
      <c r="AU1282" s="230"/>
      <c r="AV1282" s="230"/>
      <c r="AW1282" s="230"/>
      <c r="AX1282" s="230"/>
      <c r="AY1282" s="230"/>
      <c r="AZ1282" s="230"/>
      <c r="BA1282" s="230"/>
      <c r="BB1282" s="230"/>
      <c r="BC1282" s="230"/>
      <c r="BD1282" s="230"/>
      <c r="BE1282" s="230"/>
      <c r="BF1282" s="230"/>
      <c r="BG1282" s="230"/>
      <c r="BH1282" s="230"/>
      <c r="BI1282" s="230"/>
      <c r="BJ1282" s="230"/>
      <c r="BK1282" s="230"/>
      <c r="BL1282" s="230"/>
      <c r="BM1282" s="230"/>
      <c r="BN1282" s="230"/>
      <c r="BO1282" s="230"/>
      <c r="BP1282" s="230"/>
      <c r="BQ1282" s="231"/>
      <c r="BR1282" s="182">
        <v>-0.52000000001862645</v>
      </c>
      <c r="BS1282" s="183"/>
      <c r="BT1282" s="183"/>
      <c r="BU1282" s="183"/>
      <c r="BV1282" s="184"/>
      <c r="BW1282" s="1"/>
      <c r="BX1282" s="1"/>
      <c r="BY1282" s="1"/>
      <c r="BZ1282" s="2"/>
    </row>
    <row r="1283" spans="1:79" ht="18.75" hidden="1" customHeight="1">
      <c r="A1283" s="85">
        <v>0</v>
      </c>
      <c r="B1283" s="86"/>
      <c r="C1283" s="178" t="s">
        <v>198</v>
      </c>
      <c r="D1283" s="178"/>
      <c r="E1283" s="178"/>
      <c r="F1283" s="178"/>
      <c r="G1283" s="178"/>
      <c r="H1283" s="178"/>
      <c r="I1283" s="178"/>
      <c r="J1283" s="179" t="s">
        <v>98</v>
      </c>
      <c r="K1283" s="179"/>
      <c r="L1283" s="179"/>
      <c r="M1283" s="179"/>
      <c r="N1283" s="179"/>
      <c r="O1283" s="128"/>
      <c r="P1283" s="221"/>
      <c r="Q1283" s="221"/>
      <c r="R1283" s="221"/>
      <c r="S1283" s="221"/>
      <c r="T1283" s="221"/>
      <c r="U1283" s="221"/>
      <c r="V1283" s="221"/>
      <c r="W1283" s="221"/>
      <c r="X1283" s="221"/>
      <c r="Y1283" s="221"/>
      <c r="Z1283" s="221"/>
      <c r="AA1283" s="221"/>
      <c r="AB1283" s="221"/>
      <c r="AC1283" s="221"/>
      <c r="AD1283" s="221"/>
      <c r="AE1283" s="221"/>
      <c r="AF1283" s="221"/>
      <c r="AG1283" s="221"/>
      <c r="AH1283" s="221"/>
      <c r="AI1283" s="221"/>
      <c r="AJ1283" s="221"/>
      <c r="AK1283" s="221"/>
      <c r="AL1283" s="221"/>
      <c r="AM1283" s="221"/>
      <c r="AN1283" s="221"/>
      <c r="AO1283" s="221"/>
      <c r="AP1283" s="221"/>
      <c r="AQ1283" s="221"/>
      <c r="AR1283" s="221"/>
      <c r="AS1283" s="221"/>
      <c r="AT1283" s="221"/>
      <c r="AU1283" s="221"/>
      <c r="AV1283" s="221"/>
      <c r="AW1283" s="221"/>
      <c r="AX1283" s="221"/>
      <c r="AY1283" s="221"/>
      <c r="AZ1283" s="221"/>
      <c r="BA1283" s="221"/>
      <c r="BB1283" s="221"/>
      <c r="BC1283" s="221"/>
      <c r="BD1283" s="221"/>
      <c r="BE1283" s="221"/>
      <c r="BF1283" s="221"/>
      <c r="BG1283" s="221"/>
      <c r="BH1283" s="221"/>
      <c r="BI1283" s="221"/>
      <c r="BJ1283" s="221"/>
      <c r="BK1283" s="221"/>
      <c r="BL1283" s="221"/>
      <c r="BM1283" s="221"/>
      <c r="BN1283" s="221"/>
      <c r="BO1283" s="221"/>
      <c r="BP1283" s="221"/>
      <c r="BQ1283" s="222"/>
      <c r="BR1283" s="151"/>
      <c r="BS1283" s="151"/>
      <c r="BT1283" s="151"/>
      <c r="BU1283" s="151"/>
      <c r="BV1283" s="151"/>
      <c r="BW1283" s="1"/>
      <c r="BX1283" s="1"/>
      <c r="BY1283" s="1"/>
      <c r="BZ1283" s="2"/>
    </row>
    <row r="1284" spans="1:79" ht="51.6" hidden="1" customHeight="1">
      <c r="A1284" s="185">
        <v>68</v>
      </c>
      <c r="B1284" s="125"/>
      <c r="C1284" s="186" t="s">
        <v>269</v>
      </c>
      <c r="D1284" s="186"/>
      <c r="E1284" s="186"/>
      <c r="F1284" s="186"/>
      <c r="G1284" s="186"/>
      <c r="H1284" s="186"/>
      <c r="I1284" s="186"/>
      <c r="J1284" s="187" t="s">
        <v>205</v>
      </c>
      <c r="K1284" s="187"/>
      <c r="L1284" s="187"/>
      <c r="M1284" s="187"/>
      <c r="N1284" s="187"/>
      <c r="O1284" s="128"/>
      <c r="P1284" s="221"/>
      <c r="Q1284" s="221"/>
      <c r="R1284" s="221"/>
      <c r="S1284" s="221"/>
      <c r="T1284" s="221"/>
      <c r="U1284" s="221"/>
      <c r="V1284" s="221"/>
      <c r="W1284" s="221"/>
      <c r="X1284" s="221"/>
      <c r="Y1284" s="221"/>
      <c r="Z1284" s="221"/>
      <c r="AA1284" s="221"/>
      <c r="AB1284" s="221"/>
      <c r="AC1284" s="221"/>
      <c r="AD1284" s="221"/>
      <c r="AE1284" s="221"/>
      <c r="AF1284" s="221"/>
      <c r="AG1284" s="221"/>
      <c r="AH1284" s="221"/>
      <c r="AI1284" s="221"/>
      <c r="AJ1284" s="221"/>
      <c r="AK1284" s="221"/>
      <c r="AL1284" s="221"/>
      <c r="AM1284" s="221"/>
      <c r="AN1284" s="221"/>
      <c r="AO1284" s="221"/>
      <c r="AP1284" s="221"/>
      <c r="AQ1284" s="221"/>
      <c r="AR1284" s="221"/>
      <c r="AS1284" s="221"/>
      <c r="AT1284" s="221"/>
      <c r="AU1284" s="221"/>
      <c r="AV1284" s="221"/>
      <c r="AW1284" s="221"/>
      <c r="AX1284" s="221"/>
      <c r="AY1284" s="221"/>
      <c r="AZ1284" s="221"/>
      <c r="BA1284" s="221"/>
      <c r="BB1284" s="221"/>
      <c r="BC1284" s="221"/>
      <c r="BD1284" s="221"/>
      <c r="BE1284" s="221"/>
      <c r="BF1284" s="221"/>
      <c r="BG1284" s="221"/>
      <c r="BH1284" s="221"/>
      <c r="BI1284" s="221"/>
      <c r="BJ1284" s="221"/>
      <c r="BK1284" s="221"/>
      <c r="BL1284" s="221"/>
      <c r="BM1284" s="221"/>
      <c r="BN1284" s="221"/>
      <c r="BO1284" s="221"/>
      <c r="BP1284" s="221"/>
      <c r="BQ1284" s="222"/>
      <c r="BR1284" s="182">
        <v>0</v>
      </c>
      <c r="BS1284" s="183"/>
      <c r="BT1284" s="183"/>
      <c r="BU1284" s="183"/>
      <c r="BV1284" s="184"/>
      <c r="BW1284" s="1"/>
      <c r="BX1284" s="1"/>
      <c r="BY1284" s="1"/>
      <c r="BZ1284" s="2"/>
    </row>
    <row r="1285" spans="1:79" ht="18.75" hidden="1" customHeight="1">
      <c r="A1285" s="85">
        <v>0</v>
      </c>
      <c r="B1285" s="86"/>
      <c r="C1285" s="178" t="s">
        <v>281</v>
      </c>
      <c r="D1285" s="178"/>
      <c r="E1285" s="178"/>
      <c r="F1285" s="178"/>
      <c r="G1285" s="178"/>
      <c r="H1285" s="178"/>
      <c r="I1285" s="178"/>
      <c r="J1285" s="179" t="s">
        <v>98</v>
      </c>
      <c r="K1285" s="179"/>
      <c r="L1285" s="179"/>
      <c r="M1285" s="179"/>
      <c r="N1285" s="179"/>
      <c r="O1285" s="128"/>
      <c r="P1285" s="221"/>
      <c r="Q1285" s="221"/>
      <c r="R1285" s="221"/>
      <c r="S1285" s="221"/>
      <c r="T1285" s="221"/>
      <c r="U1285" s="221"/>
      <c r="V1285" s="221"/>
      <c r="W1285" s="221"/>
      <c r="X1285" s="221"/>
      <c r="Y1285" s="221"/>
      <c r="Z1285" s="221"/>
      <c r="AA1285" s="221"/>
      <c r="AB1285" s="221"/>
      <c r="AC1285" s="221"/>
      <c r="AD1285" s="221"/>
      <c r="AE1285" s="221"/>
      <c r="AF1285" s="221"/>
      <c r="AG1285" s="221"/>
      <c r="AH1285" s="221"/>
      <c r="AI1285" s="221"/>
      <c r="AJ1285" s="221"/>
      <c r="AK1285" s="221"/>
      <c r="AL1285" s="221"/>
      <c r="AM1285" s="221"/>
      <c r="AN1285" s="221"/>
      <c r="AO1285" s="221"/>
      <c r="AP1285" s="221"/>
      <c r="AQ1285" s="221"/>
      <c r="AR1285" s="221"/>
      <c r="AS1285" s="221"/>
      <c r="AT1285" s="221"/>
      <c r="AU1285" s="221"/>
      <c r="AV1285" s="221"/>
      <c r="AW1285" s="221"/>
      <c r="AX1285" s="221"/>
      <c r="AY1285" s="221"/>
      <c r="AZ1285" s="221"/>
      <c r="BA1285" s="221"/>
      <c r="BB1285" s="221"/>
      <c r="BC1285" s="221"/>
      <c r="BD1285" s="221"/>
      <c r="BE1285" s="221"/>
      <c r="BF1285" s="221"/>
      <c r="BG1285" s="221"/>
      <c r="BH1285" s="221"/>
      <c r="BI1285" s="221"/>
      <c r="BJ1285" s="221"/>
      <c r="BK1285" s="221"/>
      <c r="BL1285" s="221"/>
      <c r="BM1285" s="221"/>
      <c r="BN1285" s="221"/>
      <c r="BO1285" s="221"/>
      <c r="BP1285" s="221"/>
      <c r="BQ1285" s="222"/>
      <c r="BR1285" s="151"/>
      <c r="BS1285" s="151"/>
      <c r="BT1285" s="151"/>
      <c r="BU1285" s="151"/>
      <c r="BV1285" s="151"/>
      <c r="BW1285" s="1"/>
      <c r="BX1285" s="1"/>
      <c r="BY1285" s="1"/>
      <c r="BZ1285" s="2"/>
    </row>
    <row r="1286" spans="1:79" ht="56.1" hidden="1" customHeight="1">
      <c r="A1286" s="185">
        <v>68</v>
      </c>
      <c r="B1286" s="125"/>
      <c r="C1286" s="186" t="s">
        <v>347</v>
      </c>
      <c r="D1286" s="186"/>
      <c r="E1286" s="186"/>
      <c r="F1286" s="186"/>
      <c r="G1286" s="186"/>
      <c r="H1286" s="186"/>
      <c r="I1286" s="186"/>
      <c r="J1286" s="187" t="s">
        <v>100</v>
      </c>
      <c r="K1286" s="187"/>
      <c r="L1286" s="187"/>
      <c r="M1286" s="187"/>
      <c r="N1286" s="187"/>
      <c r="O1286" s="128"/>
      <c r="P1286" s="221"/>
      <c r="Q1286" s="221"/>
      <c r="R1286" s="221"/>
      <c r="S1286" s="221"/>
      <c r="T1286" s="221"/>
      <c r="U1286" s="221"/>
      <c r="V1286" s="221"/>
      <c r="W1286" s="221"/>
      <c r="X1286" s="221"/>
      <c r="Y1286" s="221"/>
      <c r="Z1286" s="221"/>
      <c r="AA1286" s="221"/>
      <c r="AB1286" s="221"/>
      <c r="AC1286" s="221"/>
      <c r="AD1286" s="221"/>
      <c r="AE1286" s="221"/>
      <c r="AF1286" s="221"/>
      <c r="AG1286" s="221"/>
      <c r="AH1286" s="221"/>
      <c r="AI1286" s="221"/>
      <c r="AJ1286" s="221"/>
      <c r="AK1286" s="221"/>
      <c r="AL1286" s="221"/>
      <c r="AM1286" s="221"/>
      <c r="AN1286" s="221"/>
      <c r="AO1286" s="221"/>
      <c r="AP1286" s="221"/>
      <c r="AQ1286" s="221"/>
      <c r="AR1286" s="221"/>
      <c r="AS1286" s="221"/>
      <c r="AT1286" s="221"/>
      <c r="AU1286" s="221"/>
      <c r="AV1286" s="221"/>
      <c r="AW1286" s="221"/>
      <c r="AX1286" s="221"/>
      <c r="AY1286" s="221"/>
      <c r="AZ1286" s="221"/>
      <c r="BA1286" s="221"/>
      <c r="BB1286" s="221"/>
      <c r="BC1286" s="221"/>
      <c r="BD1286" s="221"/>
      <c r="BE1286" s="221"/>
      <c r="BF1286" s="221"/>
      <c r="BG1286" s="221"/>
      <c r="BH1286" s="221"/>
      <c r="BI1286" s="221"/>
      <c r="BJ1286" s="221"/>
      <c r="BK1286" s="221"/>
      <c r="BL1286" s="221"/>
      <c r="BM1286" s="221"/>
      <c r="BN1286" s="221"/>
      <c r="BO1286" s="221"/>
      <c r="BP1286" s="221"/>
      <c r="BQ1286" s="222"/>
      <c r="BR1286" s="182">
        <v>0</v>
      </c>
      <c r="BS1286" s="183"/>
      <c r="BT1286" s="183"/>
      <c r="BU1286" s="183"/>
      <c r="BV1286" s="184"/>
      <c r="BW1286" s="1"/>
      <c r="BX1286" s="1"/>
      <c r="BY1286" s="1"/>
      <c r="BZ1286" s="2"/>
    </row>
    <row r="1287" spans="1:79" ht="18.75" hidden="1" customHeight="1">
      <c r="A1287" s="85">
        <v>0</v>
      </c>
      <c r="B1287" s="86"/>
      <c r="C1287" s="178" t="s">
        <v>360</v>
      </c>
      <c r="D1287" s="178"/>
      <c r="E1287" s="178"/>
      <c r="F1287" s="178"/>
      <c r="G1287" s="178"/>
      <c r="H1287" s="178"/>
      <c r="I1287" s="178"/>
      <c r="J1287" s="179" t="s">
        <v>98</v>
      </c>
      <c r="K1287" s="179"/>
      <c r="L1287" s="179"/>
      <c r="M1287" s="179"/>
      <c r="N1287" s="179"/>
      <c r="O1287" s="128"/>
      <c r="P1287" s="221"/>
      <c r="Q1287" s="221"/>
      <c r="R1287" s="221"/>
      <c r="S1287" s="221"/>
      <c r="T1287" s="221"/>
      <c r="U1287" s="221"/>
      <c r="V1287" s="221"/>
      <c r="W1287" s="221"/>
      <c r="X1287" s="221"/>
      <c r="Y1287" s="221"/>
      <c r="Z1287" s="221"/>
      <c r="AA1287" s="221"/>
      <c r="AB1287" s="221"/>
      <c r="AC1287" s="221"/>
      <c r="AD1287" s="221"/>
      <c r="AE1287" s="221"/>
      <c r="AF1287" s="221"/>
      <c r="AG1287" s="221"/>
      <c r="AH1287" s="221"/>
      <c r="AI1287" s="221"/>
      <c r="AJ1287" s="221"/>
      <c r="AK1287" s="221"/>
      <c r="AL1287" s="221"/>
      <c r="AM1287" s="221"/>
      <c r="AN1287" s="221"/>
      <c r="AO1287" s="221"/>
      <c r="AP1287" s="221"/>
      <c r="AQ1287" s="221"/>
      <c r="AR1287" s="221"/>
      <c r="AS1287" s="221"/>
      <c r="AT1287" s="221"/>
      <c r="AU1287" s="221"/>
      <c r="AV1287" s="221"/>
      <c r="AW1287" s="221"/>
      <c r="AX1287" s="221"/>
      <c r="AY1287" s="221"/>
      <c r="AZ1287" s="221"/>
      <c r="BA1287" s="221"/>
      <c r="BB1287" s="221"/>
      <c r="BC1287" s="221"/>
      <c r="BD1287" s="221"/>
      <c r="BE1287" s="221"/>
      <c r="BF1287" s="221"/>
      <c r="BG1287" s="221"/>
      <c r="BH1287" s="221"/>
      <c r="BI1287" s="221"/>
      <c r="BJ1287" s="221"/>
      <c r="BK1287" s="221"/>
      <c r="BL1287" s="221"/>
      <c r="BM1287" s="221"/>
      <c r="BN1287" s="221"/>
      <c r="BO1287" s="221"/>
      <c r="BP1287" s="221"/>
      <c r="BQ1287" s="222"/>
      <c r="BR1287" s="151"/>
      <c r="BS1287" s="151"/>
      <c r="BT1287" s="151"/>
      <c r="BU1287" s="151"/>
      <c r="BV1287" s="151"/>
      <c r="BW1287" s="1"/>
      <c r="BX1287" s="1"/>
      <c r="BY1287" s="1"/>
      <c r="BZ1287" s="2"/>
    </row>
    <row r="1288" spans="1:79" ht="51.95" hidden="1" customHeight="1">
      <c r="A1288" s="185">
        <v>68</v>
      </c>
      <c r="B1288" s="125"/>
      <c r="C1288" s="186" t="s">
        <v>411</v>
      </c>
      <c r="D1288" s="186"/>
      <c r="E1288" s="186"/>
      <c r="F1288" s="186"/>
      <c r="G1288" s="186"/>
      <c r="H1288" s="186"/>
      <c r="I1288" s="186"/>
      <c r="J1288" s="187" t="s">
        <v>362</v>
      </c>
      <c r="K1288" s="187"/>
      <c r="L1288" s="187"/>
      <c r="M1288" s="187"/>
      <c r="N1288" s="187"/>
      <c r="O1288" s="128"/>
      <c r="P1288" s="221"/>
      <c r="Q1288" s="221"/>
      <c r="R1288" s="221"/>
      <c r="S1288" s="221"/>
      <c r="T1288" s="221"/>
      <c r="U1288" s="221"/>
      <c r="V1288" s="221"/>
      <c r="W1288" s="221"/>
      <c r="X1288" s="221"/>
      <c r="Y1288" s="221"/>
      <c r="Z1288" s="221"/>
      <c r="AA1288" s="221"/>
      <c r="AB1288" s="221"/>
      <c r="AC1288" s="221"/>
      <c r="AD1288" s="221"/>
      <c r="AE1288" s="221"/>
      <c r="AF1288" s="221"/>
      <c r="AG1288" s="221"/>
      <c r="AH1288" s="221"/>
      <c r="AI1288" s="221"/>
      <c r="AJ1288" s="221"/>
      <c r="AK1288" s="221"/>
      <c r="AL1288" s="221"/>
      <c r="AM1288" s="221"/>
      <c r="AN1288" s="221"/>
      <c r="AO1288" s="221"/>
      <c r="AP1288" s="221"/>
      <c r="AQ1288" s="221"/>
      <c r="AR1288" s="221"/>
      <c r="AS1288" s="221"/>
      <c r="AT1288" s="221"/>
      <c r="AU1288" s="221"/>
      <c r="AV1288" s="221"/>
      <c r="AW1288" s="221"/>
      <c r="AX1288" s="221"/>
      <c r="AY1288" s="221"/>
      <c r="AZ1288" s="221"/>
      <c r="BA1288" s="221"/>
      <c r="BB1288" s="221"/>
      <c r="BC1288" s="221"/>
      <c r="BD1288" s="221"/>
      <c r="BE1288" s="221"/>
      <c r="BF1288" s="221"/>
      <c r="BG1288" s="221"/>
      <c r="BH1288" s="221"/>
      <c r="BI1288" s="221"/>
      <c r="BJ1288" s="221"/>
      <c r="BK1288" s="221"/>
      <c r="BL1288" s="221"/>
      <c r="BM1288" s="221"/>
      <c r="BN1288" s="221"/>
      <c r="BO1288" s="221"/>
      <c r="BP1288" s="221"/>
      <c r="BQ1288" s="222"/>
      <c r="BR1288" s="182">
        <v>0</v>
      </c>
      <c r="BS1288" s="183"/>
      <c r="BT1288" s="183"/>
      <c r="BU1288" s="183"/>
      <c r="BV1288" s="184"/>
      <c r="BW1288" s="1"/>
      <c r="BX1288" s="1"/>
      <c r="BY1288" s="1"/>
      <c r="BZ1288" s="2"/>
    </row>
    <row r="1289" spans="1:79" s="6" customFormat="1" ht="45" customHeight="1">
      <c r="A1289" s="85">
        <v>0</v>
      </c>
      <c r="B1289" s="86"/>
      <c r="C1289" s="178" t="s">
        <v>515</v>
      </c>
      <c r="D1289" s="178"/>
      <c r="E1289" s="178"/>
      <c r="F1289" s="178"/>
      <c r="G1289" s="178"/>
      <c r="H1289" s="178"/>
      <c r="I1289" s="178"/>
      <c r="J1289" s="179" t="s">
        <v>98</v>
      </c>
      <c r="K1289" s="179"/>
      <c r="L1289" s="179"/>
      <c r="M1289" s="179"/>
      <c r="N1289" s="179"/>
      <c r="O1289" s="128"/>
      <c r="P1289" s="221"/>
      <c r="Q1289" s="221"/>
      <c r="R1289" s="221"/>
      <c r="S1289" s="221"/>
      <c r="T1289" s="221"/>
      <c r="U1289" s="221"/>
      <c r="V1289" s="221"/>
      <c r="W1289" s="221"/>
      <c r="X1289" s="221"/>
      <c r="Y1289" s="221"/>
      <c r="Z1289" s="221"/>
      <c r="AA1289" s="221"/>
      <c r="AB1289" s="221"/>
      <c r="AC1289" s="221"/>
      <c r="AD1289" s="221"/>
      <c r="AE1289" s="221"/>
      <c r="AF1289" s="221"/>
      <c r="AG1289" s="221"/>
      <c r="AH1289" s="221"/>
      <c r="AI1289" s="221"/>
      <c r="AJ1289" s="221"/>
      <c r="AK1289" s="221"/>
      <c r="AL1289" s="221"/>
      <c r="AM1289" s="221"/>
      <c r="AN1289" s="221"/>
      <c r="AO1289" s="221"/>
      <c r="AP1289" s="221"/>
      <c r="AQ1289" s="221"/>
      <c r="AR1289" s="221"/>
      <c r="AS1289" s="221"/>
      <c r="AT1289" s="221"/>
      <c r="AU1289" s="221"/>
      <c r="AV1289" s="221"/>
      <c r="AW1289" s="221"/>
      <c r="AX1289" s="221"/>
      <c r="AY1289" s="221"/>
      <c r="AZ1289" s="221"/>
      <c r="BA1289" s="221"/>
      <c r="BB1289" s="221"/>
      <c r="BC1289" s="221"/>
      <c r="BD1289" s="221"/>
      <c r="BE1289" s="221"/>
      <c r="BF1289" s="221"/>
      <c r="BG1289" s="221"/>
      <c r="BH1289" s="221"/>
      <c r="BI1289" s="221"/>
      <c r="BJ1289" s="221"/>
      <c r="BK1289" s="221"/>
      <c r="BL1289" s="221"/>
      <c r="BM1289" s="221"/>
      <c r="BN1289" s="221"/>
      <c r="BO1289" s="221"/>
      <c r="BP1289" s="221"/>
      <c r="BQ1289" s="222"/>
      <c r="BR1289" s="151"/>
      <c r="BS1289" s="151"/>
      <c r="BT1289" s="151"/>
      <c r="BU1289" s="151"/>
      <c r="BV1289" s="151"/>
      <c r="BW1289" s="4"/>
      <c r="BX1289" s="4"/>
      <c r="BY1289" s="4"/>
      <c r="BZ1289" s="5"/>
      <c r="CA1289" s="6" t="s">
        <v>24</v>
      </c>
    </row>
    <row r="1290" spans="1:79" s="6" customFormat="1" ht="18.75" customHeight="1">
      <c r="A1290" s="85">
        <v>0</v>
      </c>
      <c r="B1290" s="86"/>
      <c r="C1290" s="178" t="s">
        <v>97</v>
      </c>
      <c r="D1290" s="178"/>
      <c r="E1290" s="178"/>
      <c r="F1290" s="178"/>
      <c r="G1290" s="178"/>
      <c r="H1290" s="178"/>
      <c r="I1290" s="178"/>
      <c r="J1290" s="179" t="s">
        <v>98</v>
      </c>
      <c r="K1290" s="179"/>
      <c r="L1290" s="179"/>
      <c r="M1290" s="179"/>
      <c r="N1290" s="179"/>
      <c r="O1290" s="128"/>
      <c r="P1290" s="221"/>
      <c r="Q1290" s="221"/>
      <c r="R1290" s="221"/>
      <c r="S1290" s="221"/>
      <c r="T1290" s="221"/>
      <c r="U1290" s="221"/>
      <c r="V1290" s="221"/>
      <c r="W1290" s="221"/>
      <c r="X1290" s="221"/>
      <c r="Y1290" s="221"/>
      <c r="Z1290" s="221"/>
      <c r="AA1290" s="221"/>
      <c r="AB1290" s="221"/>
      <c r="AC1290" s="221"/>
      <c r="AD1290" s="221"/>
      <c r="AE1290" s="221"/>
      <c r="AF1290" s="221"/>
      <c r="AG1290" s="221"/>
      <c r="AH1290" s="221"/>
      <c r="AI1290" s="221"/>
      <c r="AJ1290" s="221"/>
      <c r="AK1290" s="221"/>
      <c r="AL1290" s="221"/>
      <c r="AM1290" s="221"/>
      <c r="AN1290" s="221"/>
      <c r="AO1290" s="221"/>
      <c r="AP1290" s="221"/>
      <c r="AQ1290" s="221"/>
      <c r="AR1290" s="221"/>
      <c r="AS1290" s="221"/>
      <c r="AT1290" s="221"/>
      <c r="AU1290" s="221"/>
      <c r="AV1290" s="221"/>
      <c r="AW1290" s="221"/>
      <c r="AX1290" s="221"/>
      <c r="AY1290" s="221"/>
      <c r="AZ1290" s="221"/>
      <c r="BA1290" s="221"/>
      <c r="BB1290" s="221"/>
      <c r="BC1290" s="221"/>
      <c r="BD1290" s="221"/>
      <c r="BE1290" s="221"/>
      <c r="BF1290" s="221"/>
      <c r="BG1290" s="221"/>
      <c r="BH1290" s="221"/>
      <c r="BI1290" s="221"/>
      <c r="BJ1290" s="221"/>
      <c r="BK1290" s="221"/>
      <c r="BL1290" s="221"/>
      <c r="BM1290" s="221"/>
      <c r="BN1290" s="221"/>
      <c r="BO1290" s="221"/>
      <c r="BP1290" s="221"/>
      <c r="BQ1290" s="222"/>
      <c r="BR1290" s="151"/>
      <c r="BS1290" s="151"/>
      <c r="BT1290" s="151"/>
      <c r="BU1290" s="151"/>
      <c r="BV1290" s="151"/>
      <c r="BW1290" s="4"/>
      <c r="BX1290" s="4"/>
      <c r="BY1290" s="4"/>
      <c r="BZ1290" s="5"/>
      <c r="CA1290" s="6" t="s">
        <v>24</v>
      </c>
    </row>
    <row r="1291" spans="1:79" ht="63.75" customHeight="1">
      <c r="A1291" s="185" t="s">
        <v>655</v>
      </c>
      <c r="B1291" s="125"/>
      <c r="C1291" s="186" t="s">
        <v>184</v>
      </c>
      <c r="D1291" s="186"/>
      <c r="E1291" s="186"/>
      <c r="F1291" s="186"/>
      <c r="G1291" s="186"/>
      <c r="H1291" s="186"/>
      <c r="I1291" s="186"/>
      <c r="J1291" s="187" t="s">
        <v>100</v>
      </c>
      <c r="K1291" s="187"/>
      <c r="L1291" s="187"/>
      <c r="M1291" s="187"/>
      <c r="N1291" s="187"/>
      <c r="O1291" s="229" t="s">
        <v>654</v>
      </c>
      <c r="P1291" s="230"/>
      <c r="Q1291" s="230"/>
      <c r="R1291" s="230"/>
      <c r="S1291" s="230"/>
      <c r="T1291" s="230"/>
      <c r="U1291" s="230"/>
      <c r="V1291" s="230"/>
      <c r="W1291" s="230"/>
      <c r="X1291" s="230"/>
      <c r="Y1291" s="230"/>
      <c r="Z1291" s="230"/>
      <c r="AA1291" s="230"/>
      <c r="AB1291" s="230"/>
      <c r="AC1291" s="230"/>
      <c r="AD1291" s="230"/>
      <c r="AE1291" s="230"/>
      <c r="AF1291" s="230"/>
      <c r="AG1291" s="230"/>
      <c r="AH1291" s="230"/>
      <c r="AI1291" s="230"/>
      <c r="AJ1291" s="230"/>
      <c r="AK1291" s="230"/>
      <c r="AL1291" s="230"/>
      <c r="AM1291" s="230"/>
      <c r="AN1291" s="230"/>
      <c r="AO1291" s="230"/>
      <c r="AP1291" s="230"/>
      <c r="AQ1291" s="230"/>
      <c r="AR1291" s="230"/>
      <c r="AS1291" s="230"/>
      <c r="AT1291" s="230"/>
      <c r="AU1291" s="230"/>
      <c r="AV1291" s="230"/>
      <c r="AW1291" s="230"/>
      <c r="AX1291" s="230"/>
      <c r="AY1291" s="230"/>
      <c r="AZ1291" s="230"/>
      <c r="BA1291" s="230"/>
      <c r="BB1291" s="230"/>
      <c r="BC1291" s="230"/>
      <c r="BD1291" s="230"/>
      <c r="BE1291" s="230"/>
      <c r="BF1291" s="230"/>
      <c r="BG1291" s="230"/>
      <c r="BH1291" s="230"/>
      <c r="BI1291" s="230"/>
      <c r="BJ1291" s="230"/>
      <c r="BK1291" s="230"/>
      <c r="BL1291" s="230"/>
      <c r="BM1291" s="230"/>
      <c r="BN1291" s="230"/>
      <c r="BO1291" s="230"/>
      <c r="BP1291" s="230"/>
      <c r="BQ1291" s="231"/>
      <c r="BR1291" s="182">
        <v>-2619.6000000000058</v>
      </c>
      <c r="BS1291" s="183"/>
      <c r="BT1291" s="183"/>
      <c r="BU1291" s="183"/>
      <c r="BV1291" s="184"/>
      <c r="BW1291" s="1"/>
      <c r="BX1291" s="1"/>
      <c r="BY1291" s="1"/>
      <c r="BZ1291" s="2"/>
    </row>
    <row r="1292" spans="1:79" ht="18.75" hidden="1" customHeight="1">
      <c r="A1292" s="85">
        <v>0</v>
      </c>
      <c r="B1292" s="86"/>
      <c r="C1292" s="178" t="s">
        <v>198</v>
      </c>
      <c r="D1292" s="178"/>
      <c r="E1292" s="178"/>
      <c r="F1292" s="178"/>
      <c r="G1292" s="178"/>
      <c r="H1292" s="178"/>
      <c r="I1292" s="178"/>
      <c r="J1292" s="179" t="s">
        <v>98</v>
      </c>
      <c r="K1292" s="179"/>
      <c r="L1292" s="179"/>
      <c r="M1292" s="179"/>
      <c r="N1292" s="179"/>
      <c r="O1292" s="128"/>
      <c r="P1292" s="221"/>
      <c r="Q1292" s="221"/>
      <c r="R1292" s="221"/>
      <c r="S1292" s="221"/>
      <c r="T1292" s="221"/>
      <c r="U1292" s="221"/>
      <c r="V1292" s="221"/>
      <c r="W1292" s="221"/>
      <c r="X1292" s="221"/>
      <c r="Y1292" s="221"/>
      <c r="Z1292" s="221"/>
      <c r="AA1292" s="221"/>
      <c r="AB1292" s="221"/>
      <c r="AC1292" s="221"/>
      <c r="AD1292" s="221"/>
      <c r="AE1292" s="221"/>
      <c r="AF1292" s="221"/>
      <c r="AG1292" s="221"/>
      <c r="AH1292" s="221"/>
      <c r="AI1292" s="221"/>
      <c r="AJ1292" s="221"/>
      <c r="AK1292" s="221"/>
      <c r="AL1292" s="221"/>
      <c r="AM1292" s="221"/>
      <c r="AN1292" s="221"/>
      <c r="AO1292" s="221"/>
      <c r="AP1292" s="221"/>
      <c r="AQ1292" s="221"/>
      <c r="AR1292" s="221"/>
      <c r="AS1292" s="221"/>
      <c r="AT1292" s="221"/>
      <c r="AU1292" s="221"/>
      <c r="AV1292" s="221"/>
      <c r="AW1292" s="221"/>
      <c r="AX1292" s="221"/>
      <c r="AY1292" s="221"/>
      <c r="AZ1292" s="221"/>
      <c r="BA1292" s="221"/>
      <c r="BB1292" s="221"/>
      <c r="BC1292" s="221"/>
      <c r="BD1292" s="221"/>
      <c r="BE1292" s="221"/>
      <c r="BF1292" s="221"/>
      <c r="BG1292" s="221"/>
      <c r="BH1292" s="221"/>
      <c r="BI1292" s="221"/>
      <c r="BJ1292" s="221"/>
      <c r="BK1292" s="221"/>
      <c r="BL1292" s="221"/>
      <c r="BM1292" s="221"/>
      <c r="BN1292" s="221"/>
      <c r="BO1292" s="221"/>
      <c r="BP1292" s="221"/>
      <c r="BQ1292" s="222"/>
      <c r="BR1292" s="151"/>
      <c r="BS1292" s="151"/>
      <c r="BT1292" s="151"/>
      <c r="BU1292" s="151"/>
      <c r="BV1292" s="151"/>
      <c r="BW1292" s="1"/>
      <c r="BX1292" s="1"/>
      <c r="BY1292" s="1"/>
      <c r="BZ1292" s="2"/>
    </row>
    <row r="1293" spans="1:79" ht="25.5" hidden="1" customHeight="1">
      <c r="A1293" s="185">
        <v>69</v>
      </c>
      <c r="B1293" s="125"/>
      <c r="C1293" s="186" t="s">
        <v>270</v>
      </c>
      <c r="D1293" s="186"/>
      <c r="E1293" s="186"/>
      <c r="F1293" s="186"/>
      <c r="G1293" s="186"/>
      <c r="H1293" s="186"/>
      <c r="I1293" s="186"/>
      <c r="J1293" s="187" t="s">
        <v>205</v>
      </c>
      <c r="K1293" s="187"/>
      <c r="L1293" s="187"/>
      <c r="M1293" s="187"/>
      <c r="N1293" s="187"/>
      <c r="O1293" s="128"/>
      <c r="P1293" s="221"/>
      <c r="Q1293" s="221"/>
      <c r="R1293" s="221"/>
      <c r="S1293" s="221"/>
      <c r="T1293" s="221"/>
      <c r="U1293" s="221"/>
      <c r="V1293" s="221"/>
      <c r="W1293" s="221"/>
      <c r="X1293" s="221"/>
      <c r="Y1293" s="221"/>
      <c r="Z1293" s="221"/>
      <c r="AA1293" s="221"/>
      <c r="AB1293" s="221"/>
      <c r="AC1293" s="221"/>
      <c r="AD1293" s="221"/>
      <c r="AE1293" s="221"/>
      <c r="AF1293" s="221"/>
      <c r="AG1293" s="221"/>
      <c r="AH1293" s="221"/>
      <c r="AI1293" s="221"/>
      <c r="AJ1293" s="221"/>
      <c r="AK1293" s="221"/>
      <c r="AL1293" s="221"/>
      <c r="AM1293" s="221"/>
      <c r="AN1293" s="221"/>
      <c r="AO1293" s="221"/>
      <c r="AP1293" s="221"/>
      <c r="AQ1293" s="221"/>
      <c r="AR1293" s="221"/>
      <c r="AS1293" s="221"/>
      <c r="AT1293" s="221"/>
      <c r="AU1293" s="221"/>
      <c r="AV1293" s="221"/>
      <c r="AW1293" s="221"/>
      <c r="AX1293" s="221"/>
      <c r="AY1293" s="221"/>
      <c r="AZ1293" s="221"/>
      <c r="BA1293" s="221"/>
      <c r="BB1293" s="221"/>
      <c r="BC1293" s="221"/>
      <c r="BD1293" s="221"/>
      <c r="BE1293" s="221"/>
      <c r="BF1293" s="221"/>
      <c r="BG1293" s="221"/>
      <c r="BH1293" s="221"/>
      <c r="BI1293" s="221"/>
      <c r="BJ1293" s="221"/>
      <c r="BK1293" s="221"/>
      <c r="BL1293" s="221"/>
      <c r="BM1293" s="221"/>
      <c r="BN1293" s="221"/>
      <c r="BO1293" s="221"/>
      <c r="BP1293" s="221"/>
      <c r="BQ1293" s="222"/>
      <c r="BR1293" s="182">
        <v>0</v>
      </c>
      <c r="BS1293" s="183"/>
      <c r="BT1293" s="183"/>
      <c r="BU1293" s="183"/>
      <c r="BV1293" s="184"/>
      <c r="BW1293" s="1"/>
      <c r="BX1293" s="1"/>
      <c r="BY1293" s="1"/>
      <c r="BZ1293" s="2"/>
    </row>
    <row r="1294" spans="1:79" ht="18.75" hidden="1" customHeight="1">
      <c r="A1294" s="85">
        <v>0</v>
      </c>
      <c r="B1294" s="86"/>
      <c r="C1294" s="178" t="s">
        <v>281</v>
      </c>
      <c r="D1294" s="178"/>
      <c r="E1294" s="178"/>
      <c r="F1294" s="178"/>
      <c r="G1294" s="178"/>
      <c r="H1294" s="178"/>
      <c r="I1294" s="178"/>
      <c r="J1294" s="179" t="s">
        <v>98</v>
      </c>
      <c r="K1294" s="179"/>
      <c r="L1294" s="179"/>
      <c r="M1294" s="179"/>
      <c r="N1294" s="179"/>
      <c r="O1294" s="128"/>
      <c r="P1294" s="221"/>
      <c r="Q1294" s="221"/>
      <c r="R1294" s="221"/>
      <c r="S1294" s="221"/>
      <c r="T1294" s="221"/>
      <c r="U1294" s="221"/>
      <c r="V1294" s="221"/>
      <c r="W1294" s="221"/>
      <c r="X1294" s="221"/>
      <c r="Y1294" s="221"/>
      <c r="Z1294" s="221"/>
      <c r="AA1294" s="221"/>
      <c r="AB1294" s="221"/>
      <c r="AC1294" s="221"/>
      <c r="AD1294" s="221"/>
      <c r="AE1294" s="221"/>
      <c r="AF1294" s="221"/>
      <c r="AG1294" s="221"/>
      <c r="AH1294" s="221"/>
      <c r="AI1294" s="221"/>
      <c r="AJ1294" s="221"/>
      <c r="AK1294" s="221"/>
      <c r="AL1294" s="221"/>
      <c r="AM1294" s="221"/>
      <c r="AN1294" s="221"/>
      <c r="AO1294" s="221"/>
      <c r="AP1294" s="221"/>
      <c r="AQ1294" s="221"/>
      <c r="AR1294" s="221"/>
      <c r="AS1294" s="221"/>
      <c r="AT1294" s="221"/>
      <c r="AU1294" s="221"/>
      <c r="AV1294" s="221"/>
      <c r="AW1294" s="221"/>
      <c r="AX1294" s="221"/>
      <c r="AY1294" s="221"/>
      <c r="AZ1294" s="221"/>
      <c r="BA1294" s="221"/>
      <c r="BB1294" s="221"/>
      <c r="BC1294" s="221"/>
      <c r="BD1294" s="221"/>
      <c r="BE1294" s="221"/>
      <c r="BF1294" s="221"/>
      <c r="BG1294" s="221"/>
      <c r="BH1294" s="221"/>
      <c r="BI1294" s="221"/>
      <c r="BJ1294" s="221"/>
      <c r="BK1294" s="221"/>
      <c r="BL1294" s="221"/>
      <c r="BM1294" s="221"/>
      <c r="BN1294" s="221"/>
      <c r="BO1294" s="221"/>
      <c r="BP1294" s="221"/>
      <c r="BQ1294" s="222"/>
      <c r="BR1294" s="151"/>
      <c r="BS1294" s="151"/>
      <c r="BT1294" s="151"/>
      <c r="BU1294" s="151"/>
      <c r="BV1294" s="151"/>
      <c r="BW1294" s="1"/>
      <c r="BX1294" s="1"/>
      <c r="BY1294" s="1"/>
      <c r="BZ1294" s="2"/>
    </row>
    <row r="1295" spans="1:79" ht="53.1" hidden="1" customHeight="1">
      <c r="A1295" s="185">
        <v>69</v>
      </c>
      <c r="B1295" s="125"/>
      <c r="C1295" s="186" t="s">
        <v>348</v>
      </c>
      <c r="D1295" s="186"/>
      <c r="E1295" s="186"/>
      <c r="F1295" s="186"/>
      <c r="G1295" s="186"/>
      <c r="H1295" s="186"/>
      <c r="I1295" s="186"/>
      <c r="J1295" s="187" t="s">
        <v>100</v>
      </c>
      <c r="K1295" s="187"/>
      <c r="L1295" s="187"/>
      <c r="M1295" s="187"/>
      <c r="N1295" s="187"/>
      <c r="O1295" s="128"/>
      <c r="P1295" s="221"/>
      <c r="Q1295" s="221"/>
      <c r="R1295" s="221"/>
      <c r="S1295" s="221"/>
      <c r="T1295" s="221"/>
      <c r="U1295" s="221"/>
      <c r="V1295" s="221"/>
      <c r="W1295" s="221"/>
      <c r="X1295" s="221"/>
      <c r="Y1295" s="221"/>
      <c r="Z1295" s="221"/>
      <c r="AA1295" s="221"/>
      <c r="AB1295" s="221"/>
      <c r="AC1295" s="221"/>
      <c r="AD1295" s="221"/>
      <c r="AE1295" s="221"/>
      <c r="AF1295" s="221"/>
      <c r="AG1295" s="221"/>
      <c r="AH1295" s="221"/>
      <c r="AI1295" s="221"/>
      <c r="AJ1295" s="221"/>
      <c r="AK1295" s="221"/>
      <c r="AL1295" s="221"/>
      <c r="AM1295" s="221"/>
      <c r="AN1295" s="221"/>
      <c r="AO1295" s="221"/>
      <c r="AP1295" s="221"/>
      <c r="AQ1295" s="221"/>
      <c r="AR1295" s="221"/>
      <c r="AS1295" s="221"/>
      <c r="AT1295" s="221"/>
      <c r="AU1295" s="221"/>
      <c r="AV1295" s="221"/>
      <c r="AW1295" s="221"/>
      <c r="AX1295" s="221"/>
      <c r="AY1295" s="221"/>
      <c r="AZ1295" s="221"/>
      <c r="BA1295" s="221"/>
      <c r="BB1295" s="221"/>
      <c r="BC1295" s="221"/>
      <c r="BD1295" s="221"/>
      <c r="BE1295" s="221"/>
      <c r="BF1295" s="221"/>
      <c r="BG1295" s="221"/>
      <c r="BH1295" s="221"/>
      <c r="BI1295" s="221"/>
      <c r="BJ1295" s="221"/>
      <c r="BK1295" s="221"/>
      <c r="BL1295" s="221"/>
      <c r="BM1295" s="221"/>
      <c r="BN1295" s="221"/>
      <c r="BO1295" s="221"/>
      <c r="BP1295" s="221"/>
      <c r="BQ1295" s="222"/>
      <c r="BR1295" s="182">
        <v>0</v>
      </c>
      <c r="BS1295" s="183"/>
      <c r="BT1295" s="183"/>
      <c r="BU1295" s="183"/>
      <c r="BV1295" s="184"/>
      <c r="BW1295" s="1"/>
      <c r="BX1295" s="1"/>
      <c r="BY1295" s="1"/>
      <c r="BZ1295" s="2"/>
    </row>
    <row r="1296" spans="1:79" ht="18.75" hidden="1" customHeight="1">
      <c r="A1296" s="85">
        <v>0</v>
      </c>
      <c r="B1296" s="86"/>
      <c r="C1296" s="178" t="s">
        <v>360</v>
      </c>
      <c r="D1296" s="178"/>
      <c r="E1296" s="178"/>
      <c r="F1296" s="178"/>
      <c r="G1296" s="178"/>
      <c r="H1296" s="178"/>
      <c r="I1296" s="178"/>
      <c r="J1296" s="179" t="s">
        <v>98</v>
      </c>
      <c r="K1296" s="179"/>
      <c r="L1296" s="179"/>
      <c r="M1296" s="179"/>
      <c r="N1296" s="179"/>
      <c r="O1296" s="128"/>
      <c r="P1296" s="221"/>
      <c r="Q1296" s="221"/>
      <c r="R1296" s="221"/>
      <c r="S1296" s="221"/>
      <c r="T1296" s="221"/>
      <c r="U1296" s="221"/>
      <c r="V1296" s="221"/>
      <c r="W1296" s="221"/>
      <c r="X1296" s="221"/>
      <c r="Y1296" s="221"/>
      <c r="Z1296" s="221"/>
      <c r="AA1296" s="221"/>
      <c r="AB1296" s="221"/>
      <c r="AC1296" s="221"/>
      <c r="AD1296" s="221"/>
      <c r="AE1296" s="221"/>
      <c r="AF1296" s="221"/>
      <c r="AG1296" s="221"/>
      <c r="AH1296" s="221"/>
      <c r="AI1296" s="221"/>
      <c r="AJ1296" s="221"/>
      <c r="AK1296" s="221"/>
      <c r="AL1296" s="221"/>
      <c r="AM1296" s="221"/>
      <c r="AN1296" s="221"/>
      <c r="AO1296" s="221"/>
      <c r="AP1296" s="221"/>
      <c r="AQ1296" s="221"/>
      <c r="AR1296" s="221"/>
      <c r="AS1296" s="221"/>
      <c r="AT1296" s="221"/>
      <c r="AU1296" s="221"/>
      <c r="AV1296" s="221"/>
      <c r="AW1296" s="221"/>
      <c r="AX1296" s="221"/>
      <c r="AY1296" s="221"/>
      <c r="AZ1296" s="221"/>
      <c r="BA1296" s="221"/>
      <c r="BB1296" s="221"/>
      <c r="BC1296" s="221"/>
      <c r="BD1296" s="221"/>
      <c r="BE1296" s="221"/>
      <c r="BF1296" s="221"/>
      <c r="BG1296" s="221"/>
      <c r="BH1296" s="221"/>
      <c r="BI1296" s="221"/>
      <c r="BJ1296" s="221"/>
      <c r="BK1296" s="221"/>
      <c r="BL1296" s="221"/>
      <c r="BM1296" s="221"/>
      <c r="BN1296" s="221"/>
      <c r="BO1296" s="221"/>
      <c r="BP1296" s="221"/>
      <c r="BQ1296" s="222"/>
      <c r="BR1296" s="151"/>
      <c r="BS1296" s="151"/>
      <c r="BT1296" s="151"/>
      <c r="BU1296" s="151"/>
      <c r="BV1296" s="151"/>
      <c r="BW1296" s="1"/>
      <c r="BX1296" s="1"/>
      <c r="BY1296" s="1"/>
      <c r="BZ1296" s="2"/>
    </row>
    <row r="1297" spans="1:79" ht="54" hidden="1" customHeight="1">
      <c r="A1297" s="185">
        <v>69</v>
      </c>
      <c r="B1297" s="125"/>
      <c r="C1297" s="186" t="s">
        <v>412</v>
      </c>
      <c r="D1297" s="186"/>
      <c r="E1297" s="186"/>
      <c r="F1297" s="186"/>
      <c r="G1297" s="186"/>
      <c r="H1297" s="186"/>
      <c r="I1297" s="186"/>
      <c r="J1297" s="187" t="s">
        <v>362</v>
      </c>
      <c r="K1297" s="187"/>
      <c r="L1297" s="187"/>
      <c r="M1297" s="187"/>
      <c r="N1297" s="187"/>
      <c r="O1297" s="128"/>
      <c r="P1297" s="221"/>
      <c r="Q1297" s="221"/>
      <c r="R1297" s="221"/>
      <c r="S1297" s="221"/>
      <c r="T1297" s="221"/>
      <c r="U1297" s="221"/>
      <c r="V1297" s="221"/>
      <c r="W1297" s="221"/>
      <c r="X1297" s="221"/>
      <c r="Y1297" s="221"/>
      <c r="Z1297" s="221"/>
      <c r="AA1297" s="221"/>
      <c r="AB1297" s="221"/>
      <c r="AC1297" s="221"/>
      <c r="AD1297" s="221"/>
      <c r="AE1297" s="221"/>
      <c r="AF1297" s="221"/>
      <c r="AG1297" s="221"/>
      <c r="AH1297" s="221"/>
      <c r="AI1297" s="221"/>
      <c r="AJ1297" s="221"/>
      <c r="AK1297" s="221"/>
      <c r="AL1297" s="221"/>
      <c r="AM1297" s="221"/>
      <c r="AN1297" s="221"/>
      <c r="AO1297" s="221"/>
      <c r="AP1297" s="221"/>
      <c r="AQ1297" s="221"/>
      <c r="AR1297" s="221"/>
      <c r="AS1297" s="221"/>
      <c r="AT1297" s="221"/>
      <c r="AU1297" s="221"/>
      <c r="AV1297" s="221"/>
      <c r="AW1297" s="221"/>
      <c r="AX1297" s="221"/>
      <c r="AY1297" s="221"/>
      <c r="AZ1297" s="221"/>
      <c r="BA1297" s="221"/>
      <c r="BB1297" s="221"/>
      <c r="BC1297" s="221"/>
      <c r="BD1297" s="221"/>
      <c r="BE1297" s="221"/>
      <c r="BF1297" s="221"/>
      <c r="BG1297" s="221"/>
      <c r="BH1297" s="221"/>
      <c r="BI1297" s="221"/>
      <c r="BJ1297" s="221"/>
      <c r="BK1297" s="221"/>
      <c r="BL1297" s="221"/>
      <c r="BM1297" s="221"/>
      <c r="BN1297" s="221"/>
      <c r="BO1297" s="221"/>
      <c r="BP1297" s="221"/>
      <c r="BQ1297" s="222"/>
      <c r="BR1297" s="182">
        <v>0</v>
      </c>
      <c r="BS1297" s="183"/>
      <c r="BT1297" s="183"/>
      <c r="BU1297" s="183"/>
      <c r="BV1297" s="184"/>
      <c r="BW1297" s="1"/>
      <c r="BX1297" s="1"/>
      <c r="BY1297" s="1"/>
      <c r="BZ1297" s="2"/>
    </row>
    <row r="1298" spans="1:79" s="6" customFormat="1" ht="18.75" hidden="1" customHeight="1">
      <c r="A1298" s="85">
        <v>0</v>
      </c>
      <c r="B1298" s="86"/>
      <c r="C1298" s="178" t="s">
        <v>97</v>
      </c>
      <c r="D1298" s="178"/>
      <c r="E1298" s="178"/>
      <c r="F1298" s="178"/>
      <c r="G1298" s="178"/>
      <c r="H1298" s="178"/>
      <c r="I1298" s="178"/>
      <c r="J1298" s="179" t="s">
        <v>98</v>
      </c>
      <c r="K1298" s="179"/>
      <c r="L1298" s="179"/>
      <c r="M1298" s="179"/>
      <c r="N1298" s="179"/>
      <c r="O1298" s="128"/>
      <c r="P1298" s="221"/>
      <c r="Q1298" s="221"/>
      <c r="R1298" s="221"/>
      <c r="S1298" s="221"/>
      <c r="T1298" s="221"/>
      <c r="U1298" s="221"/>
      <c r="V1298" s="221"/>
      <c r="W1298" s="221"/>
      <c r="X1298" s="221"/>
      <c r="Y1298" s="221"/>
      <c r="Z1298" s="221"/>
      <c r="AA1298" s="221"/>
      <c r="AB1298" s="221"/>
      <c r="AC1298" s="221"/>
      <c r="AD1298" s="221"/>
      <c r="AE1298" s="221"/>
      <c r="AF1298" s="221"/>
      <c r="AG1298" s="221"/>
      <c r="AH1298" s="221"/>
      <c r="AI1298" s="221"/>
      <c r="AJ1298" s="221"/>
      <c r="AK1298" s="221"/>
      <c r="AL1298" s="221"/>
      <c r="AM1298" s="221"/>
      <c r="AN1298" s="221"/>
      <c r="AO1298" s="221"/>
      <c r="AP1298" s="221"/>
      <c r="AQ1298" s="221"/>
      <c r="AR1298" s="221"/>
      <c r="AS1298" s="221"/>
      <c r="AT1298" s="221"/>
      <c r="AU1298" s="221"/>
      <c r="AV1298" s="221"/>
      <c r="AW1298" s="221"/>
      <c r="AX1298" s="221"/>
      <c r="AY1298" s="221"/>
      <c r="AZ1298" s="221"/>
      <c r="BA1298" s="221"/>
      <c r="BB1298" s="221"/>
      <c r="BC1298" s="221"/>
      <c r="BD1298" s="221"/>
      <c r="BE1298" s="221"/>
      <c r="BF1298" s="221"/>
      <c r="BG1298" s="221"/>
      <c r="BH1298" s="221"/>
      <c r="BI1298" s="221"/>
      <c r="BJ1298" s="221"/>
      <c r="BK1298" s="221"/>
      <c r="BL1298" s="221"/>
      <c r="BM1298" s="221"/>
      <c r="BN1298" s="221"/>
      <c r="BO1298" s="221"/>
      <c r="BP1298" s="221"/>
      <c r="BQ1298" s="222"/>
      <c r="BR1298" s="151"/>
      <c r="BS1298" s="151"/>
      <c r="BT1298" s="151"/>
      <c r="BU1298" s="151"/>
      <c r="BV1298" s="151"/>
      <c r="BW1298" s="4"/>
      <c r="BX1298" s="4"/>
      <c r="BY1298" s="4"/>
      <c r="BZ1298" s="5"/>
      <c r="CA1298" s="6" t="s">
        <v>24</v>
      </c>
    </row>
    <row r="1299" spans="1:79" s="6" customFormat="1" ht="66" customHeight="1">
      <c r="A1299" s="85">
        <v>0</v>
      </c>
      <c r="B1299" s="86"/>
      <c r="C1299" s="178" t="s">
        <v>516</v>
      </c>
      <c r="D1299" s="178"/>
      <c r="E1299" s="178"/>
      <c r="F1299" s="178"/>
      <c r="G1299" s="178"/>
      <c r="H1299" s="178"/>
      <c r="I1299" s="178"/>
      <c r="J1299" s="179" t="s">
        <v>98</v>
      </c>
      <c r="K1299" s="179"/>
      <c r="L1299" s="179"/>
      <c r="M1299" s="179"/>
      <c r="N1299" s="179"/>
      <c r="O1299" s="128"/>
      <c r="P1299" s="221"/>
      <c r="Q1299" s="221"/>
      <c r="R1299" s="221"/>
      <c r="S1299" s="221"/>
      <c r="T1299" s="221"/>
      <c r="U1299" s="221"/>
      <c r="V1299" s="221"/>
      <c r="W1299" s="221"/>
      <c r="X1299" s="221"/>
      <c r="Y1299" s="221"/>
      <c r="Z1299" s="221"/>
      <c r="AA1299" s="221"/>
      <c r="AB1299" s="221"/>
      <c r="AC1299" s="221"/>
      <c r="AD1299" s="221"/>
      <c r="AE1299" s="221"/>
      <c r="AF1299" s="221"/>
      <c r="AG1299" s="221"/>
      <c r="AH1299" s="221"/>
      <c r="AI1299" s="221"/>
      <c r="AJ1299" s="221"/>
      <c r="AK1299" s="221"/>
      <c r="AL1299" s="221"/>
      <c r="AM1299" s="221"/>
      <c r="AN1299" s="221"/>
      <c r="AO1299" s="221"/>
      <c r="AP1299" s="221"/>
      <c r="AQ1299" s="221"/>
      <c r="AR1299" s="221"/>
      <c r="AS1299" s="221"/>
      <c r="AT1299" s="221"/>
      <c r="AU1299" s="221"/>
      <c r="AV1299" s="221"/>
      <c r="AW1299" s="221"/>
      <c r="AX1299" s="221"/>
      <c r="AY1299" s="221"/>
      <c r="AZ1299" s="221"/>
      <c r="BA1299" s="221"/>
      <c r="BB1299" s="221"/>
      <c r="BC1299" s="221"/>
      <c r="BD1299" s="221"/>
      <c r="BE1299" s="221"/>
      <c r="BF1299" s="221"/>
      <c r="BG1299" s="221"/>
      <c r="BH1299" s="221"/>
      <c r="BI1299" s="221"/>
      <c r="BJ1299" s="221"/>
      <c r="BK1299" s="221"/>
      <c r="BL1299" s="221"/>
      <c r="BM1299" s="221"/>
      <c r="BN1299" s="221"/>
      <c r="BO1299" s="221"/>
      <c r="BP1299" s="221"/>
      <c r="BQ1299" s="222"/>
      <c r="BR1299" s="151"/>
      <c r="BS1299" s="151"/>
      <c r="BT1299" s="151"/>
      <c r="BU1299" s="151"/>
      <c r="BV1299" s="151"/>
      <c r="BW1299" s="4"/>
      <c r="BX1299" s="4"/>
      <c r="BY1299" s="4"/>
      <c r="BZ1299" s="5"/>
      <c r="CA1299" s="6" t="s">
        <v>24</v>
      </c>
    </row>
    <row r="1300" spans="1:79" ht="51" customHeight="1">
      <c r="A1300" s="185" t="s">
        <v>656</v>
      </c>
      <c r="B1300" s="125"/>
      <c r="C1300" s="186" t="s">
        <v>185</v>
      </c>
      <c r="D1300" s="186"/>
      <c r="E1300" s="186"/>
      <c r="F1300" s="186"/>
      <c r="G1300" s="186"/>
      <c r="H1300" s="186"/>
      <c r="I1300" s="186"/>
      <c r="J1300" s="187" t="s">
        <v>100</v>
      </c>
      <c r="K1300" s="187"/>
      <c r="L1300" s="187"/>
      <c r="M1300" s="187"/>
      <c r="N1300" s="187"/>
      <c r="O1300" s="229" t="s">
        <v>92</v>
      </c>
      <c r="P1300" s="230"/>
      <c r="Q1300" s="230"/>
      <c r="R1300" s="230"/>
      <c r="S1300" s="230"/>
      <c r="T1300" s="230"/>
      <c r="U1300" s="230"/>
      <c r="V1300" s="230"/>
      <c r="W1300" s="230"/>
      <c r="X1300" s="230"/>
      <c r="Y1300" s="230"/>
      <c r="Z1300" s="230"/>
      <c r="AA1300" s="230"/>
      <c r="AB1300" s="230"/>
      <c r="AC1300" s="230"/>
      <c r="AD1300" s="230"/>
      <c r="AE1300" s="230"/>
      <c r="AF1300" s="230"/>
      <c r="AG1300" s="230"/>
      <c r="AH1300" s="230"/>
      <c r="AI1300" s="230"/>
      <c r="AJ1300" s="230"/>
      <c r="AK1300" s="230"/>
      <c r="AL1300" s="230"/>
      <c r="AM1300" s="230"/>
      <c r="AN1300" s="230"/>
      <c r="AO1300" s="230"/>
      <c r="AP1300" s="230"/>
      <c r="AQ1300" s="230"/>
      <c r="AR1300" s="230"/>
      <c r="AS1300" s="230"/>
      <c r="AT1300" s="230"/>
      <c r="AU1300" s="230"/>
      <c r="AV1300" s="230"/>
      <c r="AW1300" s="230"/>
      <c r="AX1300" s="230"/>
      <c r="AY1300" s="230"/>
      <c r="AZ1300" s="230"/>
      <c r="BA1300" s="230"/>
      <c r="BB1300" s="230"/>
      <c r="BC1300" s="230"/>
      <c r="BD1300" s="230"/>
      <c r="BE1300" s="230"/>
      <c r="BF1300" s="230"/>
      <c r="BG1300" s="230"/>
      <c r="BH1300" s="230"/>
      <c r="BI1300" s="230"/>
      <c r="BJ1300" s="230"/>
      <c r="BK1300" s="230"/>
      <c r="BL1300" s="230"/>
      <c r="BM1300" s="230"/>
      <c r="BN1300" s="230"/>
      <c r="BO1300" s="230"/>
      <c r="BP1300" s="230"/>
      <c r="BQ1300" s="231"/>
      <c r="BR1300" s="182">
        <v>-0.79000000000087311</v>
      </c>
      <c r="BS1300" s="183"/>
      <c r="BT1300" s="183"/>
      <c r="BU1300" s="183"/>
      <c r="BV1300" s="184"/>
      <c r="BW1300" s="1"/>
      <c r="BX1300" s="1"/>
      <c r="BY1300" s="1"/>
      <c r="BZ1300" s="2"/>
    </row>
    <row r="1301" spans="1:79" ht="18.75" hidden="1" customHeight="1">
      <c r="A1301" s="85">
        <v>0</v>
      </c>
      <c r="B1301" s="86"/>
      <c r="C1301" s="178" t="s">
        <v>198</v>
      </c>
      <c r="D1301" s="178"/>
      <c r="E1301" s="178"/>
      <c r="F1301" s="178"/>
      <c r="G1301" s="178"/>
      <c r="H1301" s="178"/>
      <c r="I1301" s="178"/>
      <c r="J1301" s="179" t="s">
        <v>98</v>
      </c>
      <c r="K1301" s="179"/>
      <c r="L1301" s="179"/>
      <c r="M1301" s="179"/>
      <c r="N1301" s="179"/>
      <c r="O1301" s="128"/>
      <c r="P1301" s="221"/>
      <c r="Q1301" s="221"/>
      <c r="R1301" s="221"/>
      <c r="S1301" s="221"/>
      <c r="T1301" s="221"/>
      <c r="U1301" s="221"/>
      <c r="V1301" s="221"/>
      <c r="W1301" s="221"/>
      <c r="X1301" s="221"/>
      <c r="Y1301" s="221"/>
      <c r="Z1301" s="221"/>
      <c r="AA1301" s="221"/>
      <c r="AB1301" s="221"/>
      <c r="AC1301" s="221"/>
      <c r="AD1301" s="221"/>
      <c r="AE1301" s="221"/>
      <c r="AF1301" s="221"/>
      <c r="AG1301" s="221"/>
      <c r="AH1301" s="221"/>
      <c r="AI1301" s="221"/>
      <c r="AJ1301" s="221"/>
      <c r="AK1301" s="221"/>
      <c r="AL1301" s="221"/>
      <c r="AM1301" s="221"/>
      <c r="AN1301" s="221"/>
      <c r="AO1301" s="221"/>
      <c r="AP1301" s="221"/>
      <c r="AQ1301" s="221"/>
      <c r="AR1301" s="221"/>
      <c r="AS1301" s="221"/>
      <c r="AT1301" s="221"/>
      <c r="AU1301" s="221"/>
      <c r="AV1301" s="221"/>
      <c r="AW1301" s="221"/>
      <c r="AX1301" s="221"/>
      <c r="AY1301" s="221"/>
      <c r="AZ1301" s="221"/>
      <c r="BA1301" s="221"/>
      <c r="BB1301" s="221"/>
      <c r="BC1301" s="221"/>
      <c r="BD1301" s="221"/>
      <c r="BE1301" s="221"/>
      <c r="BF1301" s="221"/>
      <c r="BG1301" s="221"/>
      <c r="BH1301" s="221"/>
      <c r="BI1301" s="221"/>
      <c r="BJ1301" s="221"/>
      <c r="BK1301" s="221"/>
      <c r="BL1301" s="221"/>
      <c r="BM1301" s="221"/>
      <c r="BN1301" s="221"/>
      <c r="BO1301" s="221"/>
      <c r="BP1301" s="221"/>
      <c r="BQ1301" s="222"/>
      <c r="BR1301" s="151"/>
      <c r="BS1301" s="151"/>
      <c r="BT1301" s="151"/>
      <c r="BU1301" s="151"/>
      <c r="BV1301" s="151"/>
      <c r="BW1301" s="1"/>
      <c r="BX1301" s="1"/>
      <c r="BY1301" s="1"/>
      <c r="BZ1301" s="2"/>
    </row>
    <row r="1302" spans="1:79" ht="62.45" hidden="1" customHeight="1">
      <c r="A1302" s="185">
        <v>77</v>
      </c>
      <c r="B1302" s="125"/>
      <c r="C1302" s="186" t="s">
        <v>271</v>
      </c>
      <c r="D1302" s="186"/>
      <c r="E1302" s="186"/>
      <c r="F1302" s="186"/>
      <c r="G1302" s="186"/>
      <c r="H1302" s="186"/>
      <c r="I1302" s="186"/>
      <c r="J1302" s="187" t="s">
        <v>205</v>
      </c>
      <c r="K1302" s="187"/>
      <c r="L1302" s="187"/>
      <c r="M1302" s="187"/>
      <c r="N1302" s="187"/>
      <c r="O1302" s="128"/>
      <c r="P1302" s="221"/>
      <c r="Q1302" s="221"/>
      <c r="R1302" s="221"/>
      <c r="S1302" s="221"/>
      <c r="T1302" s="221"/>
      <c r="U1302" s="221"/>
      <c r="V1302" s="221"/>
      <c r="W1302" s="221"/>
      <c r="X1302" s="221"/>
      <c r="Y1302" s="221"/>
      <c r="Z1302" s="221"/>
      <c r="AA1302" s="221"/>
      <c r="AB1302" s="221"/>
      <c r="AC1302" s="221"/>
      <c r="AD1302" s="221"/>
      <c r="AE1302" s="221"/>
      <c r="AF1302" s="221"/>
      <c r="AG1302" s="221"/>
      <c r="AH1302" s="221"/>
      <c r="AI1302" s="221"/>
      <c r="AJ1302" s="221"/>
      <c r="AK1302" s="221"/>
      <c r="AL1302" s="221"/>
      <c r="AM1302" s="221"/>
      <c r="AN1302" s="221"/>
      <c r="AO1302" s="221"/>
      <c r="AP1302" s="221"/>
      <c r="AQ1302" s="221"/>
      <c r="AR1302" s="221"/>
      <c r="AS1302" s="221"/>
      <c r="AT1302" s="221"/>
      <c r="AU1302" s="221"/>
      <c r="AV1302" s="221"/>
      <c r="AW1302" s="221"/>
      <c r="AX1302" s="221"/>
      <c r="AY1302" s="221"/>
      <c r="AZ1302" s="221"/>
      <c r="BA1302" s="221"/>
      <c r="BB1302" s="221"/>
      <c r="BC1302" s="221"/>
      <c r="BD1302" s="221"/>
      <c r="BE1302" s="221"/>
      <c r="BF1302" s="221"/>
      <c r="BG1302" s="221"/>
      <c r="BH1302" s="221"/>
      <c r="BI1302" s="221"/>
      <c r="BJ1302" s="221"/>
      <c r="BK1302" s="221"/>
      <c r="BL1302" s="221"/>
      <c r="BM1302" s="221"/>
      <c r="BN1302" s="221"/>
      <c r="BO1302" s="221"/>
      <c r="BP1302" s="221"/>
      <c r="BQ1302" s="222"/>
      <c r="BR1302" s="182">
        <v>0</v>
      </c>
      <c r="BS1302" s="183"/>
      <c r="BT1302" s="183"/>
      <c r="BU1302" s="183"/>
      <c r="BV1302" s="184"/>
      <c r="BW1302" s="1"/>
      <c r="BX1302" s="1"/>
      <c r="BY1302" s="1"/>
      <c r="BZ1302" s="2"/>
    </row>
    <row r="1303" spans="1:79" ht="63.75" hidden="1" customHeight="1">
      <c r="A1303" s="185">
        <v>77</v>
      </c>
      <c r="B1303" s="125"/>
      <c r="C1303" s="186" t="s">
        <v>272</v>
      </c>
      <c r="D1303" s="186"/>
      <c r="E1303" s="186"/>
      <c r="F1303" s="186"/>
      <c r="G1303" s="186"/>
      <c r="H1303" s="186"/>
      <c r="I1303" s="186"/>
      <c r="J1303" s="187" t="s">
        <v>103</v>
      </c>
      <c r="K1303" s="187"/>
      <c r="L1303" s="187"/>
      <c r="M1303" s="187"/>
      <c r="N1303" s="187"/>
      <c r="O1303" s="128"/>
      <c r="P1303" s="221"/>
      <c r="Q1303" s="221"/>
      <c r="R1303" s="221"/>
      <c r="S1303" s="221"/>
      <c r="T1303" s="221"/>
      <c r="U1303" s="221"/>
      <c r="V1303" s="221"/>
      <c r="W1303" s="221"/>
      <c r="X1303" s="221"/>
      <c r="Y1303" s="221"/>
      <c r="Z1303" s="221"/>
      <c r="AA1303" s="221"/>
      <c r="AB1303" s="221"/>
      <c r="AC1303" s="221"/>
      <c r="AD1303" s="221"/>
      <c r="AE1303" s="221"/>
      <c r="AF1303" s="221"/>
      <c r="AG1303" s="221"/>
      <c r="AH1303" s="221"/>
      <c r="AI1303" s="221"/>
      <c r="AJ1303" s="221"/>
      <c r="AK1303" s="221"/>
      <c r="AL1303" s="221"/>
      <c r="AM1303" s="221"/>
      <c r="AN1303" s="221"/>
      <c r="AO1303" s="221"/>
      <c r="AP1303" s="221"/>
      <c r="AQ1303" s="221"/>
      <c r="AR1303" s="221"/>
      <c r="AS1303" s="221"/>
      <c r="AT1303" s="221"/>
      <c r="AU1303" s="221"/>
      <c r="AV1303" s="221"/>
      <c r="AW1303" s="221"/>
      <c r="AX1303" s="221"/>
      <c r="AY1303" s="221"/>
      <c r="AZ1303" s="221"/>
      <c r="BA1303" s="221"/>
      <c r="BB1303" s="221"/>
      <c r="BC1303" s="221"/>
      <c r="BD1303" s="221"/>
      <c r="BE1303" s="221"/>
      <c r="BF1303" s="221"/>
      <c r="BG1303" s="221"/>
      <c r="BH1303" s="221"/>
      <c r="BI1303" s="221"/>
      <c r="BJ1303" s="221"/>
      <c r="BK1303" s="221"/>
      <c r="BL1303" s="221"/>
      <c r="BM1303" s="221"/>
      <c r="BN1303" s="221"/>
      <c r="BO1303" s="221"/>
      <c r="BP1303" s="221"/>
      <c r="BQ1303" s="222"/>
      <c r="BR1303" s="182">
        <v>0</v>
      </c>
      <c r="BS1303" s="183"/>
      <c r="BT1303" s="183"/>
      <c r="BU1303" s="183"/>
      <c r="BV1303" s="184"/>
      <c r="BW1303" s="1"/>
      <c r="BX1303" s="1"/>
      <c r="BY1303" s="1"/>
      <c r="BZ1303" s="2"/>
    </row>
    <row r="1304" spans="1:79" ht="18.75" hidden="1" customHeight="1">
      <c r="A1304" s="85">
        <v>0</v>
      </c>
      <c r="B1304" s="86"/>
      <c r="C1304" s="178" t="s">
        <v>281</v>
      </c>
      <c r="D1304" s="178"/>
      <c r="E1304" s="178"/>
      <c r="F1304" s="178"/>
      <c r="G1304" s="178"/>
      <c r="H1304" s="178"/>
      <c r="I1304" s="178"/>
      <c r="J1304" s="179" t="s">
        <v>98</v>
      </c>
      <c r="K1304" s="179"/>
      <c r="L1304" s="179"/>
      <c r="M1304" s="179"/>
      <c r="N1304" s="179"/>
      <c r="O1304" s="128"/>
      <c r="P1304" s="221"/>
      <c r="Q1304" s="221"/>
      <c r="R1304" s="221"/>
      <c r="S1304" s="221"/>
      <c r="T1304" s="221"/>
      <c r="U1304" s="221"/>
      <c r="V1304" s="221"/>
      <c r="W1304" s="221"/>
      <c r="X1304" s="221"/>
      <c r="Y1304" s="221"/>
      <c r="Z1304" s="221"/>
      <c r="AA1304" s="221"/>
      <c r="AB1304" s="221"/>
      <c r="AC1304" s="221"/>
      <c r="AD1304" s="221"/>
      <c r="AE1304" s="221"/>
      <c r="AF1304" s="221"/>
      <c r="AG1304" s="221"/>
      <c r="AH1304" s="221"/>
      <c r="AI1304" s="221"/>
      <c r="AJ1304" s="221"/>
      <c r="AK1304" s="221"/>
      <c r="AL1304" s="221"/>
      <c r="AM1304" s="221"/>
      <c r="AN1304" s="221"/>
      <c r="AO1304" s="221"/>
      <c r="AP1304" s="221"/>
      <c r="AQ1304" s="221"/>
      <c r="AR1304" s="221"/>
      <c r="AS1304" s="221"/>
      <c r="AT1304" s="221"/>
      <c r="AU1304" s="221"/>
      <c r="AV1304" s="221"/>
      <c r="AW1304" s="221"/>
      <c r="AX1304" s="221"/>
      <c r="AY1304" s="221"/>
      <c r="AZ1304" s="221"/>
      <c r="BA1304" s="221"/>
      <c r="BB1304" s="221"/>
      <c r="BC1304" s="221"/>
      <c r="BD1304" s="221"/>
      <c r="BE1304" s="221"/>
      <c r="BF1304" s="221"/>
      <c r="BG1304" s="221"/>
      <c r="BH1304" s="221"/>
      <c r="BI1304" s="221"/>
      <c r="BJ1304" s="221"/>
      <c r="BK1304" s="221"/>
      <c r="BL1304" s="221"/>
      <c r="BM1304" s="221"/>
      <c r="BN1304" s="221"/>
      <c r="BO1304" s="221"/>
      <c r="BP1304" s="221"/>
      <c r="BQ1304" s="222"/>
      <c r="BR1304" s="151"/>
      <c r="BS1304" s="151"/>
      <c r="BT1304" s="151"/>
      <c r="BU1304" s="151"/>
      <c r="BV1304" s="151"/>
      <c r="BW1304" s="1"/>
      <c r="BX1304" s="1"/>
      <c r="BY1304" s="1"/>
      <c r="BZ1304" s="2"/>
    </row>
    <row r="1305" spans="1:79" ht="51" hidden="1" customHeight="1">
      <c r="A1305" s="185">
        <v>77</v>
      </c>
      <c r="B1305" s="125"/>
      <c r="C1305" s="186" t="s">
        <v>349</v>
      </c>
      <c r="D1305" s="186"/>
      <c r="E1305" s="186"/>
      <c r="F1305" s="186"/>
      <c r="G1305" s="186"/>
      <c r="H1305" s="186"/>
      <c r="I1305" s="186"/>
      <c r="J1305" s="187" t="s">
        <v>100</v>
      </c>
      <c r="K1305" s="187"/>
      <c r="L1305" s="187"/>
      <c r="M1305" s="187"/>
      <c r="N1305" s="187"/>
      <c r="O1305" s="128"/>
      <c r="P1305" s="221"/>
      <c r="Q1305" s="221"/>
      <c r="R1305" s="221"/>
      <c r="S1305" s="221"/>
      <c r="T1305" s="221"/>
      <c r="U1305" s="221"/>
      <c r="V1305" s="221"/>
      <c r="W1305" s="221"/>
      <c r="X1305" s="221"/>
      <c r="Y1305" s="221"/>
      <c r="Z1305" s="221"/>
      <c r="AA1305" s="221"/>
      <c r="AB1305" s="221"/>
      <c r="AC1305" s="221"/>
      <c r="AD1305" s="221"/>
      <c r="AE1305" s="221"/>
      <c r="AF1305" s="221"/>
      <c r="AG1305" s="221"/>
      <c r="AH1305" s="221"/>
      <c r="AI1305" s="221"/>
      <c r="AJ1305" s="221"/>
      <c r="AK1305" s="221"/>
      <c r="AL1305" s="221"/>
      <c r="AM1305" s="221"/>
      <c r="AN1305" s="221"/>
      <c r="AO1305" s="221"/>
      <c r="AP1305" s="221"/>
      <c r="AQ1305" s="221"/>
      <c r="AR1305" s="221"/>
      <c r="AS1305" s="221"/>
      <c r="AT1305" s="221"/>
      <c r="AU1305" s="221"/>
      <c r="AV1305" s="221"/>
      <c r="AW1305" s="221"/>
      <c r="AX1305" s="221"/>
      <c r="AY1305" s="221"/>
      <c r="AZ1305" s="221"/>
      <c r="BA1305" s="221"/>
      <c r="BB1305" s="221"/>
      <c r="BC1305" s="221"/>
      <c r="BD1305" s="221"/>
      <c r="BE1305" s="221"/>
      <c r="BF1305" s="221"/>
      <c r="BG1305" s="221"/>
      <c r="BH1305" s="221"/>
      <c r="BI1305" s="221"/>
      <c r="BJ1305" s="221"/>
      <c r="BK1305" s="221"/>
      <c r="BL1305" s="221"/>
      <c r="BM1305" s="221"/>
      <c r="BN1305" s="221"/>
      <c r="BO1305" s="221"/>
      <c r="BP1305" s="221"/>
      <c r="BQ1305" s="222"/>
      <c r="BR1305" s="182">
        <v>0</v>
      </c>
      <c r="BS1305" s="183"/>
      <c r="BT1305" s="183"/>
      <c r="BU1305" s="183"/>
      <c r="BV1305" s="184"/>
      <c r="BW1305" s="1"/>
      <c r="BX1305" s="1"/>
      <c r="BY1305" s="1"/>
      <c r="BZ1305" s="2"/>
    </row>
    <row r="1306" spans="1:79" ht="18.75" hidden="1" customHeight="1">
      <c r="A1306" s="85">
        <v>0</v>
      </c>
      <c r="B1306" s="86"/>
      <c r="C1306" s="178" t="s">
        <v>360</v>
      </c>
      <c r="D1306" s="178"/>
      <c r="E1306" s="178"/>
      <c r="F1306" s="178"/>
      <c r="G1306" s="178"/>
      <c r="H1306" s="178"/>
      <c r="I1306" s="178"/>
      <c r="J1306" s="179" t="s">
        <v>98</v>
      </c>
      <c r="K1306" s="179"/>
      <c r="L1306" s="179"/>
      <c r="M1306" s="179"/>
      <c r="N1306" s="179"/>
      <c r="O1306" s="128"/>
      <c r="P1306" s="221"/>
      <c r="Q1306" s="221"/>
      <c r="R1306" s="221"/>
      <c r="S1306" s="221"/>
      <c r="T1306" s="221"/>
      <c r="U1306" s="221"/>
      <c r="V1306" s="221"/>
      <c r="W1306" s="221"/>
      <c r="X1306" s="221"/>
      <c r="Y1306" s="221"/>
      <c r="Z1306" s="221"/>
      <c r="AA1306" s="221"/>
      <c r="AB1306" s="221"/>
      <c r="AC1306" s="221"/>
      <c r="AD1306" s="221"/>
      <c r="AE1306" s="221"/>
      <c r="AF1306" s="221"/>
      <c r="AG1306" s="221"/>
      <c r="AH1306" s="221"/>
      <c r="AI1306" s="221"/>
      <c r="AJ1306" s="221"/>
      <c r="AK1306" s="221"/>
      <c r="AL1306" s="221"/>
      <c r="AM1306" s="221"/>
      <c r="AN1306" s="221"/>
      <c r="AO1306" s="221"/>
      <c r="AP1306" s="221"/>
      <c r="AQ1306" s="221"/>
      <c r="AR1306" s="221"/>
      <c r="AS1306" s="221"/>
      <c r="AT1306" s="221"/>
      <c r="AU1306" s="221"/>
      <c r="AV1306" s="221"/>
      <c r="AW1306" s="221"/>
      <c r="AX1306" s="221"/>
      <c r="AY1306" s="221"/>
      <c r="AZ1306" s="221"/>
      <c r="BA1306" s="221"/>
      <c r="BB1306" s="221"/>
      <c r="BC1306" s="221"/>
      <c r="BD1306" s="221"/>
      <c r="BE1306" s="221"/>
      <c r="BF1306" s="221"/>
      <c r="BG1306" s="221"/>
      <c r="BH1306" s="221"/>
      <c r="BI1306" s="221"/>
      <c r="BJ1306" s="221"/>
      <c r="BK1306" s="221"/>
      <c r="BL1306" s="221"/>
      <c r="BM1306" s="221"/>
      <c r="BN1306" s="221"/>
      <c r="BO1306" s="221"/>
      <c r="BP1306" s="221"/>
      <c r="BQ1306" s="222"/>
      <c r="BR1306" s="151"/>
      <c r="BS1306" s="151"/>
      <c r="BT1306" s="151"/>
      <c r="BU1306" s="151"/>
      <c r="BV1306" s="151"/>
      <c r="BW1306" s="1"/>
      <c r="BX1306" s="1"/>
      <c r="BY1306" s="1"/>
      <c r="BZ1306" s="2"/>
    </row>
    <row r="1307" spans="1:79" ht="65.45" hidden="1" customHeight="1">
      <c r="A1307" s="185">
        <v>77</v>
      </c>
      <c r="B1307" s="125"/>
      <c r="C1307" s="186" t="s">
        <v>413</v>
      </c>
      <c r="D1307" s="186"/>
      <c r="E1307" s="186"/>
      <c r="F1307" s="186"/>
      <c r="G1307" s="186"/>
      <c r="H1307" s="186"/>
      <c r="I1307" s="186"/>
      <c r="J1307" s="187" t="s">
        <v>362</v>
      </c>
      <c r="K1307" s="187"/>
      <c r="L1307" s="187"/>
      <c r="M1307" s="187"/>
      <c r="N1307" s="187"/>
      <c r="O1307" s="128"/>
      <c r="P1307" s="221"/>
      <c r="Q1307" s="221"/>
      <c r="R1307" s="221"/>
      <c r="S1307" s="221"/>
      <c r="T1307" s="221"/>
      <c r="U1307" s="221"/>
      <c r="V1307" s="221"/>
      <c r="W1307" s="221"/>
      <c r="X1307" s="221"/>
      <c r="Y1307" s="221"/>
      <c r="Z1307" s="221"/>
      <c r="AA1307" s="221"/>
      <c r="AB1307" s="221"/>
      <c r="AC1307" s="221"/>
      <c r="AD1307" s="221"/>
      <c r="AE1307" s="221"/>
      <c r="AF1307" s="221"/>
      <c r="AG1307" s="221"/>
      <c r="AH1307" s="221"/>
      <c r="AI1307" s="221"/>
      <c r="AJ1307" s="221"/>
      <c r="AK1307" s="221"/>
      <c r="AL1307" s="221"/>
      <c r="AM1307" s="221"/>
      <c r="AN1307" s="221"/>
      <c r="AO1307" s="221"/>
      <c r="AP1307" s="221"/>
      <c r="AQ1307" s="221"/>
      <c r="AR1307" s="221"/>
      <c r="AS1307" s="221"/>
      <c r="AT1307" s="221"/>
      <c r="AU1307" s="221"/>
      <c r="AV1307" s="221"/>
      <c r="AW1307" s="221"/>
      <c r="AX1307" s="221"/>
      <c r="AY1307" s="221"/>
      <c r="AZ1307" s="221"/>
      <c r="BA1307" s="221"/>
      <c r="BB1307" s="221"/>
      <c r="BC1307" s="221"/>
      <c r="BD1307" s="221"/>
      <c r="BE1307" s="221"/>
      <c r="BF1307" s="221"/>
      <c r="BG1307" s="221"/>
      <c r="BH1307" s="221"/>
      <c r="BI1307" s="221"/>
      <c r="BJ1307" s="221"/>
      <c r="BK1307" s="221"/>
      <c r="BL1307" s="221"/>
      <c r="BM1307" s="221"/>
      <c r="BN1307" s="221"/>
      <c r="BO1307" s="221"/>
      <c r="BP1307" s="221"/>
      <c r="BQ1307" s="222"/>
      <c r="BR1307" s="182">
        <v>-86.9</v>
      </c>
      <c r="BS1307" s="183"/>
      <c r="BT1307" s="183"/>
      <c r="BU1307" s="183"/>
      <c r="BV1307" s="184"/>
      <c r="BW1307" s="1"/>
      <c r="BX1307" s="1"/>
      <c r="BY1307" s="1"/>
      <c r="BZ1307" s="2"/>
    </row>
    <row r="1308" spans="1:79" s="6" customFormat="1" ht="40.5" customHeight="1">
      <c r="A1308" s="85">
        <v>0</v>
      </c>
      <c r="B1308" s="86"/>
      <c r="C1308" s="178" t="s">
        <v>517</v>
      </c>
      <c r="D1308" s="178"/>
      <c r="E1308" s="178"/>
      <c r="F1308" s="178"/>
      <c r="G1308" s="178"/>
      <c r="H1308" s="178"/>
      <c r="I1308" s="178"/>
      <c r="J1308" s="179" t="s">
        <v>98</v>
      </c>
      <c r="K1308" s="179"/>
      <c r="L1308" s="179"/>
      <c r="M1308" s="179"/>
      <c r="N1308" s="179"/>
      <c r="O1308" s="128"/>
      <c r="P1308" s="221"/>
      <c r="Q1308" s="221"/>
      <c r="R1308" s="221"/>
      <c r="S1308" s="221"/>
      <c r="T1308" s="221"/>
      <c r="U1308" s="221"/>
      <c r="V1308" s="221"/>
      <c r="W1308" s="221"/>
      <c r="X1308" s="221"/>
      <c r="Y1308" s="221"/>
      <c r="Z1308" s="221"/>
      <c r="AA1308" s="221"/>
      <c r="AB1308" s="221"/>
      <c r="AC1308" s="221"/>
      <c r="AD1308" s="221"/>
      <c r="AE1308" s="221"/>
      <c r="AF1308" s="221"/>
      <c r="AG1308" s="221"/>
      <c r="AH1308" s="221"/>
      <c r="AI1308" s="221"/>
      <c r="AJ1308" s="221"/>
      <c r="AK1308" s="221"/>
      <c r="AL1308" s="221"/>
      <c r="AM1308" s="221"/>
      <c r="AN1308" s="221"/>
      <c r="AO1308" s="221"/>
      <c r="AP1308" s="221"/>
      <c r="AQ1308" s="221"/>
      <c r="AR1308" s="221"/>
      <c r="AS1308" s="221"/>
      <c r="AT1308" s="221"/>
      <c r="AU1308" s="221"/>
      <c r="AV1308" s="221"/>
      <c r="AW1308" s="221"/>
      <c r="AX1308" s="221"/>
      <c r="AY1308" s="221"/>
      <c r="AZ1308" s="221"/>
      <c r="BA1308" s="221"/>
      <c r="BB1308" s="221"/>
      <c r="BC1308" s="221"/>
      <c r="BD1308" s="221"/>
      <c r="BE1308" s="221"/>
      <c r="BF1308" s="221"/>
      <c r="BG1308" s="221"/>
      <c r="BH1308" s="221"/>
      <c r="BI1308" s="221"/>
      <c r="BJ1308" s="221"/>
      <c r="BK1308" s="221"/>
      <c r="BL1308" s="221"/>
      <c r="BM1308" s="221"/>
      <c r="BN1308" s="221"/>
      <c r="BO1308" s="221"/>
      <c r="BP1308" s="221"/>
      <c r="BQ1308" s="222"/>
      <c r="BR1308" s="151"/>
      <c r="BS1308" s="151"/>
      <c r="BT1308" s="151"/>
      <c r="BU1308" s="151"/>
      <c r="BV1308" s="151"/>
      <c r="BW1308" s="4"/>
      <c r="BX1308" s="4"/>
      <c r="BY1308" s="4"/>
      <c r="BZ1308" s="5"/>
      <c r="CA1308" s="6" t="s">
        <v>24</v>
      </c>
    </row>
    <row r="1309" spans="1:79" s="6" customFormat="1" ht="72" customHeight="1">
      <c r="A1309" s="85">
        <v>0</v>
      </c>
      <c r="B1309" s="86"/>
      <c r="C1309" s="178" t="s">
        <v>518</v>
      </c>
      <c r="D1309" s="178"/>
      <c r="E1309" s="178"/>
      <c r="F1309" s="178"/>
      <c r="G1309" s="178"/>
      <c r="H1309" s="178"/>
      <c r="I1309" s="178"/>
      <c r="J1309" s="179" t="s">
        <v>98</v>
      </c>
      <c r="K1309" s="179"/>
      <c r="L1309" s="179"/>
      <c r="M1309" s="179"/>
      <c r="N1309" s="179"/>
      <c r="O1309" s="128"/>
      <c r="P1309" s="221"/>
      <c r="Q1309" s="221"/>
      <c r="R1309" s="221"/>
      <c r="S1309" s="221"/>
      <c r="T1309" s="221"/>
      <c r="U1309" s="221"/>
      <c r="V1309" s="221"/>
      <c r="W1309" s="221"/>
      <c r="X1309" s="221"/>
      <c r="Y1309" s="221"/>
      <c r="Z1309" s="221"/>
      <c r="AA1309" s="221"/>
      <c r="AB1309" s="221"/>
      <c r="AC1309" s="221"/>
      <c r="AD1309" s="221"/>
      <c r="AE1309" s="221"/>
      <c r="AF1309" s="221"/>
      <c r="AG1309" s="221"/>
      <c r="AH1309" s="221"/>
      <c r="AI1309" s="221"/>
      <c r="AJ1309" s="221"/>
      <c r="AK1309" s="221"/>
      <c r="AL1309" s="221"/>
      <c r="AM1309" s="221"/>
      <c r="AN1309" s="221"/>
      <c r="AO1309" s="221"/>
      <c r="AP1309" s="221"/>
      <c r="AQ1309" s="221"/>
      <c r="AR1309" s="221"/>
      <c r="AS1309" s="221"/>
      <c r="AT1309" s="221"/>
      <c r="AU1309" s="221"/>
      <c r="AV1309" s="221"/>
      <c r="AW1309" s="221"/>
      <c r="AX1309" s="221"/>
      <c r="AY1309" s="221"/>
      <c r="AZ1309" s="221"/>
      <c r="BA1309" s="221"/>
      <c r="BB1309" s="221"/>
      <c r="BC1309" s="221"/>
      <c r="BD1309" s="221"/>
      <c r="BE1309" s="221"/>
      <c r="BF1309" s="221"/>
      <c r="BG1309" s="221"/>
      <c r="BH1309" s="221"/>
      <c r="BI1309" s="221"/>
      <c r="BJ1309" s="221"/>
      <c r="BK1309" s="221"/>
      <c r="BL1309" s="221"/>
      <c r="BM1309" s="221"/>
      <c r="BN1309" s="221"/>
      <c r="BO1309" s="221"/>
      <c r="BP1309" s="221"/>
      <c r="BQ1309" s="222"/>
      <c r="BR1309" s="151"/>
      <c r="BS1309" s="151"/>
      <c r="BT1309" s="151"/>
      <c r="BU1309" s="151"/>
      <c r="BV1309" s="151"/>
      <c r="BW1309" s="4"/>
      <c r="BX1309" s="4"/>
      <c r="BY1309" s="4"/>
      <c r="BZ1309" s="5"/>
      <c r="CA1309" s="6" t="s">
        <v>24</v>
      </c>
    </row>
    <row r="1310" spans="1:79" s="6" customFormat="1" ht="18.75" customHeight="1">
      <c r="A1310" s="85">
        <v>0</v>
      </c>
      <c r="B1310" s="86"/>
      <c r="C1310" s="178" t="s">
        <v>97</v>
      </c>
      <c r="D1310" s="178"/>
      <c r="E1310" s="178"/>
      <c r="F1310" s="178"/>
      <c r="G1310" s="178"/>
      <c r="H1310" s="178"/>
      <c r="I1310" s="178"/>
      <c r="J1310" s="179" t="s">
        <v>98</v>
      </c>
      <c r="K1310" s="179"/>
      <c r="L1310" s="179"/>
      <c r="M1310" s="179"/>
      <c r="N1310" s="179"/>
      <c r="O1310" s="128"/>
      <c r="P1310" s="221"/>
      <c r="Q1310" s="221"/>
      <c r="R1310" s="221"/>
      <c r="S1310" s="221"/>
      <c r="T1310" s="221"/>
      <c r="U1310" s="221"/>
      <c r="V1310" s="221"/>
      <c r="W1310" s="221"/>
      <c r="X1310" s="221"/>
      <c r="Y1310" s="221"/>
      <c r="Z1310" s="221"/>
      <c r="AA1310" s="221"/>
      <c r="AB1310" s="221"/>
      <c r="AC1310" s="221"/>
      <c r="AD1310" s="221"/>
      <c r="AE1310" s="221"/>
      <c r="AF1310" s="221"/>
      <c r="AG1310" s="221"/>
      <c r="AH1310" s="221"/>
      <c r="AI1310" s="221"/>
      <c r="AJ1310" s="221"/>
      <c r="AK1310" s="221"/>
      <c r="AL1310" s="221"/>
      <c r="AM1310" s="221"/>
      <c r="AN1310" s="221"/>
      <c r="AO1310" s="221"/>
      <c r="AP1310" s="221"/>
      <c r="AQ1310" s="221"/>
      <c r="AR1310" s="221"/>
      <c r="AS1310" s="221"/>
      <c r="AT1310" s="221"/>
      <c r="AU1310" s="221"/>
      <c r="AV1310" s="221"/>
      <c r="AW1310" s="221"/>
      <c r="AX1310" s="221"/>
      <c r="AY1310" s="221"/>
      <c r="AZ1310" s="221"/>
      <c r="BA1310" s="221"/>
      <c r="BB1310" s="221"/>
      <c r="BC1310" s="221"/>
      <c r="BD1310" s="221"/>
      <c r="BE1310" s="221"/>
      <c r="BF1310" s="221"/>
      <c r="BG1310" s="221"/>
      <c r="BH1310" s="221"/>
      <c r="BI1310" s="221"/>
      <c r="BJ1310" s="221"/>
      <c r="BK1310" s="221"/>
      <c r="BL1310" s="221"/>
      <c r="BM1310" s="221"/>
      <c r="BN1310" s="221"/>
      <c r="BO1310" s="221"/>
      <c r="BP1310" s="221"/>
      <c r="BQ1310" s="222"/>
      <c r="BR1310" s="151"/>
      <c r="BS1310" s="151"/>
      <c r="BT1310" s="151"/>
      <c r="BU1310" s="151"/>
      <c r="BV1310" s="151"/>
      <c r="BW1310" s="4"/>
      <c r="BX1310" s="4"/>
      <c r="BY1310" s="4"/>
      <c r="BZ1310" s="5"/>
      <c r="CA1310" s="6" t="s">
        <v>24</v>
      </c>
    </row>
    <row r="1311" spans="1:79" ht="63.75" customHeight="1">
      <c r="A1311" s="185" t="s">
        <v>657</v>
      </c>
      <c r="B1311" s="125"/>
      <c r="C1311" s="186" t="s">
        <v>186</v>
      </c>
      <c r="D1311" s="186"/>
      <c r="E1311" s="186"/>
      <c r="F1311" s="186"/>
      <c r="G1311" s="186"/>
      <c r="H1311" s="186"/>
      <c r="I1311" s="186"/>
      <c r="J1311" s="187" t="s">
        <v>100</v>
      </c>
      <c r="K1311" s="187"/>
      <c r="L1311" s="187"/>
      <c r="M1311" s="187"/>
      <c r="N1311" s="187"/>
      <c r="O1311" s="229" t="s">
        <v>92</v>
      </c>
      <c r="P1311" s="230"/>
      <c r="Q1311" s="230"/>
      <c r="R1311" s="230"/>
      <c r="S1311" s="230"/>
      <c r="T1311" s="230"/>
      <c r="U1311" s="230"/>
      <c r="V1311" s="230"/>
      <c r="W1311" s="230"/>
      <c r="X1311" s="230"/>
      <c r="Y1311" s="230"/>
      <c r="Z1311" s="230"/>
      <c r="AA1311" s="230"/>
      <c r="AB1311" s="230"/>
      <c r="AC1311" s="230"/>
      <c r="AD1311" s="230"/>
      <c r="AE1311" s="230"/>
      <c r="AF1311" s="230"/>
      <c r="AG1311" s="230"/>
      <c r="AH1311" s="230"/>
      <c r="AI1311" s="230"/>
      <c r="AJ1311" s="230"/>
      <c r="AK1311" s="230"/>
      <c r="AL1311" s="230"/>
      <c r="AM1311" s="230"/>
      <c r="AN1311" s="230"/>
      <c r="AO1311" s="230"/>
      <c r="AP1311" s="230"/>
      <c r="AQ1311" s="230"/>
      <c r="AR1311" s="230"/>
      <c r="AS1311" s="230"/>
      <c r="AT1311" s="230"/>
      <c r="AU1311" s="230"/>
      <c r="AV1311" s="230"/>
      <c r="AW1311" s="230"/>
      <c r="AX1311" s="230"/>
      <c r="AY1311" s="230"/>
      <c r="AZ1311" s="230"/>
      <c r="BA1311" s="230"/>
      <c r="BB1311" s="230"/>
      <c r="BC1311" s="230"/>
      <c r="BD1311" s="230"/>
      <c r="BE1311" s="230"/>
      <c r="BF1311" s="230"/>
      <c r="BG1311" s="230"/>
      <c r="BH1311" s="230"/>
      <c r="BI1311" s="230"/>
      <c r="BJ1311" s="230"/>
      <c r="BK1311" s="230"/>
      <c r="BL1311" s="230"/>
      <c r="BM1311" s="230"/>
      <c r="BN1311" s="230"/>
      <c r="BO1311" s="230"/>
      <c r="BP1311" s="230"/>
      <c r="BQ1311" s="231"/>
      <c r="BR1311" s="182">
        <v>-0.2099999999627471</v>
      </c>
      <c r="BS1311" s="183"/>
      <c r="BT1311" s="183"/>
      <c r="BU1311" s="183"/>
      <c r="BV1311" s="184"/>
      <c r="BW1311" s="1"/>
      <c r="BX1311" s="1"/>
      <c r="BY1311" s="1"/>
      <c r="BZ1311" s="2"/>
    </row>
    <row r="1312" spans="1:79" ht="18.75" customHeight="1">
      <c r="A1312" s="85">
        <v>0</v>
      </c>
      <c r="B1312" s="86"/>
      <c r="C1312" s="178" t="s">
        <v>198</v>
      </c>
      <c r="D1312" s="178"/>
      <c r="E1312" s="178"/>
      <c r="F1312" s="178"/>
      <c r="G1312" s="178"/>
      <c r="H1312" s="178"/>
      <c r="I1312" s="178"/>
      <c r="J1312" s="179" t="s">
        <v>98</v>
      </c>
      <c r="K1312" s="179"/>
      <c r="L1312" s="179"/>
      <c r="M1312" s="179"/>
      <c r="N1312" s="179"/>
      <c r="O1312" s="128"/>
      <c r="P1312" s="221"/>
      <c r="Q1312" s="221"/>
      <c r="R1312" s="221"/>
      <c r="S1312" s="221"/>
      <c r="T1312" s="221"/>
      <c r="U1312" s="221"/>
      <c r="V1312" s="221"/>
      <c r="W1312" s="221"/>
      <c r="X1312" s="221"/>
      <c r="Y1312" s="221"/>
      <c r="Z1312" s="221"/>
      <c r="AA1312" s="221"/>
      <c r="AB1312" s="221"/>
      <c r="AC1312" s="221"/>
      <c r="AD1312" s="221"/>
      <c r="AE1312" s="221"/>
      <c r="AF1312" s="221"/>
      <c r="AG1312" s="221"/>
      <c r="AH1312" s="221"/>
      <c r="AI1312" s="221"/>
      <c r="AJ1312" s="221"/>
      <c r="AK1312" s="221"/>
      <c r="AL1312" s="221"/>
      <c r="AM1312" s="221"/>
      <c r="AN1312" s="221"/>
      <c r="AO1312" s="221"/>
      <c r="AP1312" s="221"/>
      <c r="AQ1312" s="221"/>
      <c r="AR1312" s="221"/>
      <c r="AS1312" s="221"/>
      <c r="AT1312" s="221"/>
      <c r="AU1312" s="221"/>
      <c r="AV1312" s="221"/>
      <c r="AW1312" s="221"/>
      <c r="AX1312" s="221"/>
      <c r="AY1312" s="221"/>
      <c r="AZ1312" s="221"/>
      <c r="BA1312" s="221"/>
      <c r="BB1312" s="221"/>
      <c r="BC1312" s="221"/>
      <c r="BD1312" s="221"/>
      <c r="BE1312" s="221"/>
      <c r="BF1312" s="221"/>
      <c r="BG1312" s="221"/>
      <c r="BH1312" s="221"/>
      <c r="BI1312" s="221"/>
      <c r="BJ1312" s="221"/>
      <c r="BK1312" s="221"/>
      <c r="BL1312" s="221"/>
      <c r="BM1312" s="221"/>
      <c r="BN1312" s="221"/>
      <c r="BO1312" s="221"/>
      <c r="BP1312" s="221"/>
      <c r="BQ1312" s="222"/>
      <c r="BR1312" s="151"/>
      <c r="BS1312" s="151"/>
      <c r="BT1312" s="151"/>
      <c r="BU1312" s="151"/>
      <c r="BV1312" s="151"/>
      <c r="BW1312" s="1"/>
      <c r="BX1312" s="1"/>
      <c r="BY1312" s="1"/>
      <c r="BZ1312" s="2"/>
    </row>
    <row r="1313" spans="1:79" ht="58.5" customHeight="1">
      <c r="A1313" s="185" t="s">
        <v>657</v>
      </c>
      <c r="B1313" s="125"/>
      <c r="C1313" s="186" t="s">
        <v>273</v>
      </c>
      <c r="D1313" s="186"/>
      <c r="E1313" s="186"/>
      <c r="F1313" s="186"/>
      <c r="G1313" s="186"/>
      <c r="H1313" s="186"/>
      <c r="I1313" s="186"/>
      <c r="J1313" s="187" t="s">
        <v>214</v>
      </c>
      <c r="K1313" s="187"/>
      <c r="L1313" s="187"/>
      <c r="M1313" s="187"/>
      <c r="N1313" s="187"/>
      <c r="O1313" s="229" t="s">
        <v>658</v>
      </c>
      <c r="P1313" s="230"/>
      <c r="Q1313" s="230"/>
      <c r="R1313" s="230"/>
      <c r="S1313" s="230"/>
      <c r="T1313" s="230"/>
      <c r="U1313" s="230"/>
      <c r="V1313" s="230"/>
      <c r="W1313" s="230"/>
      <c r="X1313" s="230"/>
      <c r="Y1313" s="230"/>
      <c r="Z1313" s="230"/>
      <c r="AA1313" s="230"/>
      <c r="AB1313" s="230"/>
      <c r="AC1313" s="230"/>
      <c r="AD1313" s="230"/>
      <c r="AE1313" s="230"/>
      <c r="AF1313" s="230"/>
      <c r="AG1313" s="230"/>
      <c r="AH1313" s="230"/>
      <c r="AI1313" s="230"/>
      <c r="AJ1313" s="230"/>
      <c r="AK1313" s="230"/>
      <c r="AL1313" s="230"/>
      <c r="AM1313" s="230"/>
      <c r="AN1313" s="230"/>
      <c r="AO1313" s="230"/>
      <c r="AP1313" s="230"/>
      <c r="AQ1313" s="230"/>
      <c r="AR1313" s="230"/>
      <c r="AS1313" s="230"/>
      <c r="AT1313" s="230"/>
      <c r="AU1313" s="230"/>
      <c r="AV1313" s="230"/>
      <c r="AW1313" s="230"/>
      <c r="AX1313" s="230"/>
      <c r="AY1313" s="230"/>
      <c r="AZ1313" s="230"/>
      <c r="BA1313" s="230"/>
      <c r="BB1313" s="230"/>
      <c r="BC1313" s="230"/>
      <c r="BD1313" s="230"/>
      <c r="BE1313" s="230"/>
      <c r="BF1313" s="230"/>
      <c r="BG1313" s="230"/>
      <c r="BH1313" s="230"/>
      <c r="BI1313" s="230"/>
      <c r="BJ1313" s="230"/>
      <c r="BK1313" s="230"/>
      <c r="BL1313" s="230"/>
      <c r="BM1313" s="230"/>
      <c r="BN1313" s="230"/>
      <c r="BO1313" s="230"/>
      <c r="BP1313" s="230"/>
      <c r="BQ1313" s="231"/>
      <c r="BR1313" s="182">
        <v>-246.56</v>
      </c>
      <c r="BS1313" s="183"/>
      <c r="BT1313" s="183"/>
      <c r="BU1313" s="183"/>
      <c r="BV1313" s="184"/>
      <c r="BW1313" s="1"/>
      <c r="BX1313" s="1"/>
      <c r="BY1313" s="1"/>
      <c r="BZ1313" s="2"/>
    </row>
    <row r="1314" spans="1:79" ht="18.75" customHeight="1">
      <c r="A1314" s="85">
        <v>0</v>
      </c>
      <c r="B1314" s="86"/>
      <c r="C1314" s="178" t="s">
        <v>281</v>
      </c>
      <c r="D1314" s="178"/>
      <c r="E1314" s="178"/>
      <c r="F1314" s="178"/>
      <c r="G1314" s="178"/>
      <c r="H1314" s="178"/>
      <c r="I1314" s="178"/>
      <c r="J1314" s="179" t="s">
        <v>98</v>
      </c>
      <c r="K1314" s="179"/>
      <c r="L1314" s="179"/>
      <c r="M1314" s="179"/>
      <c r="N1314" s="179"/>
      <c r="O1314" s="128"/>
      <c r="P1314" s="221"/>
      <c r="Q1314" s="221"/>
      <c r="R1314" s="221"/>
      <c r="S1314" s="221"/>
      <c r="T1314" s="221"/>
      <c r="U1314" s="221"/>
      <c r="V1314" s="221"/>
      <c r="W1314" s="221"/>
      <c r="X1314" s="221"/>
      <c r="Y1314" s="221"/>
      <c r="Z1314" s="221"/>
      <c r="AA1314" s="221"/>
      <c r="AB1314" s="221"/>
      <c r="AC1314" s="221"/>
      <c r="AD1314" s="221"/>
      <c r="AE1314" s="221"/>
      <c r="AF1314" s="221"/>
      <c r="AG1314" s="221"/>
      <c r="AH1314" s="221"/>
      <c r="AI1314" s="221"/>
      <c r="AJ1314" s="221"/>
      <c r="AK1314" s="221"/>
      <c r="AL1314" s="221"/>
      <c r="AM1314" s="221"/>
      <c r="AN1314" s="221"/>
      <c r="AO1314" s="221"/>
      <c r="AP1314" s="221"/>
      <c r="AQ1314" s="221"/>
      <c r="AR1314" s="221"/>
      <c r="AS1314" s="221"/>
      <c r="AT1314" s="221"/>
      <c r="AU1314" s="221"/>
      <c r="AV1314" s="221"/>
      <c r="AW1314" s="221"/>
      <c r="AX1314" s="221"/>
      <c r="AY1314" s="221"/>
      <c r="AZ1314" s="221"/>
      <c r="BA1314" s="221"/>
      <c r="BB1314" s="221"/>
      <c r="BC1314" s="221"/>
      <c r="BD1314" s="221"/>
      <c r="BE1314" s="221"/>
      <c r="BF1314" s="221"/>
      <c r="BG1314" s="221"/>
      <c r="BH1314" s="221"/>
      <c r="BI1314" s="221"/>
      <c r="BJ1314" s="221"/>
      <c r="BK1314" s="221"/>
      <c r="BL1314" s="221"/>
      <c r="BM1314" s="221"/>
      <c r="BN1314" s="221"/>
      <c r="BO1314" s="221"/>
      <c r="BP1314" s="221"/>
      <c r="BQ1314" s="222"/>
      <c r="BR1314" s="151"/>
      <c r="BS1314" s="151"/>
      <c r="BT1314" s="151"/>
      <c r="BU1314" s="151"/>
      <c r="BV1314" s="151"/>
      <c r="BW1314" s="1"/>
      <c r="BX1314" s="1"/>
      <c r="BY1314" s="1"/>
      <c r="BZ1314" s="2"/>
    </row>
    <row r="1315" spans="1:79" ht="51" customHeight="1">
      <c r="A1315" s="185" t="s">
        <v>657</v>
      </c>
      <c r="B1315" s="125"/>
      <c r="C1315" s="186" t="s">
        <v>350</v>
      </c>
      <c r="D1315" s="186"/>
      <c r="E1315" s="186"/>
      <c r="F1315" s="186"/>
      <c r="G1315" s="186"/>
      <c r="H1315" s="186"/>
      <c r="I1315" s="186"/>
      <c r="J1315" s="187" t="s">
        <v>100</v>
      </c>
      <c r="K1315" s="187"/>
      <c r="L1315" s="187"/>
      <c r="M1315" s="187"/>
      <c r="N1315" s="187"/>
      <c r="O1315" s="229" t="s">
        <v>659</v>
      </c>
      <c r="P1315" s="230"/>
      <c r="Q1315" s="230"/>
      <c r="R1315" s="230"/>
      <c r="S1315" s="230"/>
      <c r="T1315" s="230"/>
      <c r="U1315" s="230"/>
      <c r="V1315" s="230"/>
      <c r="W1315" s="230"/>
      <c r="X1315" s="230"/>
      <c r="Y1315" s="230"/>
      <c r="Z1315" s="230"/>
      <c r="AA1315" s="230"/>
      <c r="AB1315" s="230"/>
      <c r="AC1315" s="230"/>
      <c r="AD1315" s="230"/>
      <c r="AE1315" s="230"/>
      <c r="AF1315" s="230"/>
      <c r="AG1315" s="230"/>
      <c r="AH1315" s="230"/>
      <c r="AI1315" s="230"/>
      <c r="AJ1315" s="230"/>
      <c r="AK1315" s="230"/>
      <c r="AL1315" s="230"/>
      <c r="AM1315" s="230"/>
      <c r="AN1315" s="230"/>
      <c r="AO1315" s="230"/>
      <c r="AP1315" s="230"/>
      <c r="AQ1315" s="230"/>
      <c r="AR1315" s="230"/>
      <c r="AS1315" s="230"/>
      <c r="AT1315" s="230"/>
      <c r="AU1315" s="230"/>
      <c r="AV1315" s="230"/>
      <c r="AW1315" s="230"/>
      <c r="AX1315" s="230"/>
      <c r="AY1315" s="230"/>
      <c r="AZ1315" s="230"/>
      <c r="BA1315" s="230"/>
      <c r="BB1315" s="230"/>
      <c r="BC1315" s="230"/>
      <c r="BD1315" s="230"/>
      <c r="BE1315" s="230"/>
      <c r="BF1315" s="230"/>
      <c r="BG1315" s="230"/>
      <c r="BH1315" s="230"/>
      <c r="BI1315" s="230"/>
      <c r="BJ1315" s="230"/>
      <c r="BK1315" s="230"/>
      <c r="BL1315" s="230"/>
      <c r="BM1315" s="230"/>
      <c r="BN1315" s="230"/>
      <c r="BO1315" s="230"/>
      <c r="BP1315" s="230"/>
      <c r="BQ1315" s="231"/>
      <c r="BR1315" s="182">
        <v>1267.55</v>
      </c>
      <c r="BS1315" s="183"/>
      <c r="BT1315" s="183"/>
      <c r="BU1315" s="183"/>
      <c r="BV1315" s="184"/>
      <c r="BW1315" s="1"/>
      <c r="BX1315" s="1"/>
      <c r="BY1315" s="1"/>
      <c r="BZ1315" s="2"/>
    </row>
    <row r="1316" spans="1:79" ht="18.75" hidden="1" customHeight="1">
      <c r="A1316" s="85">
        <v>0</v>
      </c>
      <c r="B1316" s="86"/>
      <c r="C1316" s="178" t="s">
        <v>360</v>
      </c>
      <c r="D1316" s="178"/>
      <c r="E1316" s="178"/>
      <c r="F1316" s="178"/>
      <c r="G1316" s="178"/>
      <c r="H1316" s="178"/>
      <c r="I1316" s="178"/>
      <c r="J1316" s="179" t="s">
        <v>98</v>
      </c>
      <c r="K1316" s="179"/>
      <c r="L1316" s="179"/>
      <c r="M1316" s="179"/>
      <c r="N1316" s="179"/>
      <c r="O1316" s="128"/>
      <c r="P1316" s="221"/>
      <c r="Q1316" s="221"/>
      <c r="R1316" s="221"/>
      <c r="S1316" s="221"/>
      <c r="T1316" s="221"/>
      <c r="U1316" s="221"/>
      <c r="V1316" s="221"/>
      <c r="W1316" s="221"/>
      <c r="X1316" s="221"/>
      <c r="Y1316" s="221"/>
      <c r="Z1316" s="221"/>
      <c r="AA1316" s="221"/>
      <c r="AB1316" s="221"/>
      <c r="AC1316" s="221"/>
      <c r="AD1316" s="221"/>
      <c r="AE1316" s="221"/>
      <c r="AF1316" s="221"/>
      <c r="AG1316" s="221"/>
      <c r="AH1316" s="221"/>
      <c r="AI1316" s="221"/>
      <c r="AJ1316" s="221"/>
      <c r="AK1316" s="221"/>
      <c r="AL1316" s="221"/>
      <c r="AM1316" s="221"/>
      <c r="AN1316" s="221"/>
      <c r="AO1316" s="221"/>
      <c r="AP1316" s="221"/>
      <c r="AQ1316" s="221"/>
      <c r="AR1316" s="221"/>
      <c r="AS1316" s="221"/>
      <c r="AT1316" s="221"/>
      <c r="AU1316" s="221"/>
      <c r="AV1316" s="221"/>
      <c r="AW1316" s="221"/>
      <c r="AX1316" s="221"/>
      <c r="AY1316" s="221"/>
      <c r="AZ1316" s="221"/>
      <c r="BA1316" s="221"/>
      <c r="BB1316" s="221"/>
      <c r="BC1316" s="221"/>
      <c r="BD1316" s="221"/>
      <c r="BE1316" s="221"/>
      <c r="BF1316" s="221"/>
      <c r="BG1316" s="221"/>
      <c r="BH1316" s="221"/>
      <c r="BI1316" s="221"/>
      <c r="BJ1316" s="221"/>
      <c r="BK1316" s="221"/>
      <c r="BL1316" s="221"/>
      <c r="BM1316" s="221"/>
      <c r="BN1316" s="221"/>
      <c r="BO1316" s="221"/>
      <c r="BP1316" s="221"/>
      <c r="BQ1316" s="222"/>
      <c r="BR1316" s="151"/>
      <c r="BS1316" s="151"/>
      <c r="BT1316" s="151"/>
      <c r="BU1316" s="151"/>
      <c r="BV1316" s="151"/>
      <c r="BW1316" s="1"/>
      <c r="BX1316" s="1"/>
      <c r="BY1316" s="1"/>
      <c r="BZ1316" s="2"/>
    </row>
    <row r="1317" spans="1:79" ht="55.5" hidden="1" customHeight="1">
      <c r="A1317" s="185">
        <v>85</v>
      </c>
      <c r="B1317" s="125"/>
      <c r="C1317" s="186" t="s">
        <v>414</v>
      </c>
      <c r="D1317" s="186"/>
      <c r="E1317" s="186"/>
      <c r="F1317" s="186"/>
      <c r="G1317" s="186"/>
      <c r="H1317" s="186"/>
      <c r="I1317" s="186"/>
      <c r="J1317" s="187" t="s">
        <v>362</v>
      </c>
      <c r="K1317" s="187"/>
      <c r="L1317" s="187"/>
      <c r="M1317" s="187"/>
      <c r="N1317" s="187"/>
      <c r="O1317" s="128"/>
      <c r="P1317" s="221"/>
      <c r="Q1317" s="221"/>
      <c r="R1317" s="221"/>
      <c r="S1317" s="221"/>
      <c r="T1317" s="221"/>
      <c r="U1317" s="221"/>
      <c r="V1317" s="221"/>
      <c r="W1317" s="221"/>
      <c r="X1317" s="221"/>
      <c r="Y1317" s="221"/>
      <c r="Z1317" s="221"/>
      <c r="AA1317" s="221"/>
      <c r="AB1317" s="221"/>
      <c r="AC1317" s="221"/>
      <c r="AD1317" s="221"/>
      <c r="AE1317" s="221"/>
      <c r="AF1317" s="221"/>
      <c r="AG1317" s="221"/>
      <c r="AH1317" s="221"/>
      <c r="AI1317" s="221"/>
      <c r="AJ1317" s="221"/>
      <c r="AK1317" s="221"/>
      <c r="AL1317" s="221"/>
      <c r="AM1317" s="221"/>
      <c r="AN1317" s="221"/>
      <c r="AO1317" s="221"/>
      <c r="AP1317" s="221"/>
      <c r="AQ1317" s="221"/>
      <c r="AR1317" s="221"/>
      <c r="AS1317" s="221"/>
      <c r="AT1317" s="221"/>
      <c r="AU1317" s="221"/>
      <c r="AV1317" s="221"/>
      <c r="AW1317" s="221"/>
      <c r="AX1317" s="221"/>
      <c r="AY1317" s="221"/>
      <c r="AZ1317" s="221"/>
      <c r="BA1317" s="221"/>
      <c r="BB1317" s="221"/>
      <c r="BC1317" s="221"/>
      <c r="BD1317" s="221"/>
      <c r="BE1317" s="221"/>
      <c r="BF1317" s="221"/>
      <c r="BG1317" s="221"/>
      <c r="BH1317" s="221"/>
      <c r="BI1317" s="221"/>
      <c r="BJ1317" s="221"/>
      <c r="BK1317" s="221"/>
      <c r="BL1317" s="221"/>
      <c r="BM1317" s="221"/>
      <c r="BN1317" s="221"/>
      <c r="BO1317" s="221"/>
      <c r="BP1317" s="221"/>
      <c r="BQ1317" s="222"/>
      <c r="BR1317" s="182">
        <v>0</v>
      </c>
      <c r="BS1317" s="183"/>
      <c r="BT1317" s="183"/>
      <c r="BU1317" s="183"/>
      <c r="BV1317" s="184"/>
      <c r="BW1317" s="1"/>
      <c r="BX1317" s="1"/>
      <c r="BY1317" s="1"/>
      <c r="BZ1317" s="2"/>
    </row>
    <row r="1318" spans="1:79" s="6" customFormat="1" ht="50.25" customHeight="1">
      <c r="A1318" s="85">
        <v>0</v>
      </c>
      <c r="B1318" s="86"/>
      <c r="C1318" s="178" t="s">
        <v>519</v>
      </c>
      <c r="D1318" s="178"/>
      <c r="E1318" s="178"/>
      <c r="F1318" s="178"/>
      <c r="G1318" s="178"/>
      <c r="H1318" s="178"/>
      <c r="I1318" s="178"/>
      <c r="J1318" s="179" t="s">
        <v>98</v>
      </c>
      <c r="K1318" s="179"/>
      <c r="L1318" s="179"/>
      <c r="M1318" s="179"/>
      <c r="N1318" s="179"/>
      <c r="O1318" s="128"/>
      <c r="P1318" s="221"/>
      <c r="Q1318" s="221"/>
      <c r="R1318" s="221"/>
      <c r="S1318" s="221"/>
      <c r="T1318" s="221"/>
      <c r="U1318" s="221"/>
      <c r="V1318" s="221"/>
      <c r="W1318" s="221"/>
      <c r="X1318" s="221"/>
      <c r="Y1318" s="221"/>
      <c r="Z1318" s="221"/>
      <c r="AA1318" s="221"/>
      <c r="AB1318" s="221"/>
      <c r="AC1318" s="221"/>
      <c r="AD1318" s="221"/>
      <c r="AE1318" s="221"/>
      <c r="AF1318" s="221"/>
      <c r="AG1318" s="221"/>
      <c r="AH1318" s="221"/>
      <c r="AI1318" s="221"/>
      <c r="AJ1318" s="221"/>
      <c r="AK1318" s="221"/>
      <c r="AL1318" s="221"/>
      <c r="AM1318" s="221"/>
      <c r="AN1318" s="221"/>
      <c r="AO1318" s="221"/>
      <c r="AP1318" s="221"/>
      <c r="AQ1318" s="221"/>
      <c r="AR1318" s="221"/>
      <c r="AS1318" s="221"/>
      <c r="AT1318" s="221"/>
      <c r="AU1318" s="221"/>
      <c r="AV1318" s="221"/>
      <c r="AW1318" s="221"/>
      <c r="AX1318" s="221"/>
      <c r="AY1318" s="221"/>
      <c r="AZ1318" s="221"/>
      <c r="BA1318" s="221"/>
      <c r="BB1318" s="221"/>
      <c r="BC1318" s="221"/>
      <c r="BD1318" s="221"/>
      <c r="BE1318" s="221"/>
      <c r="BF1318" s="221"/>
      <c r="BG1318" s="221"/>
      <c r="BH1318" s="221"/>
      <c r="BI1318" s="221"/>
      <c r="BJ1318" s="221"/>
      <c r="BK1318" s="221"/>
      <c r="BL1318" s="221"/>
      <c r="BM1318" s="221"/>
      <c r="BN1318" s="221"/>
      <c r="BO1318" s="221"/>
      <c r="BP1318" s="221"/>
      <c r="BQ1318" s="222"/>
      <c r="BR1318" s="151"/>
      <c r="BS1318" s="151"/>
      <c r="BT1318" s="151"/>
      <c r="BU1318" s="151"/>
      <c r="BV1318" s="151"/>
      <c r="BW1318" s="4"/>
      <c r="BX1318" s="4"/>
      <c r="BY1318" s="4"/>
      <c r="BZ1318" s="5"/>
      <c r="CA1318" s="6" t="s">
        <v>24</v>
      </c>
    </row>
    <row r="1319" spans="1:79" s="6" customFormat="1" ht="18.75" customHeight="1">
      <c r="A1319" s="85">
        <v>0</v>
      </c>
      <c r="B1319" s="86"/>
      <c r="C1319" s="178" t="s">
        <v>97</v>
      </c>
      <c r="D1319" s="178"/>
      <c r="E1319" s="178"/>
      <c r="F1319" s="178"/>
      <c r="G1319" s="178"/>
      <c r="H1319" s="178"/>
      <c r="I1319" s="178"/>
      <c r="J1319" s="179" t="s">
        <v>98</v>
      </c>
      <c r="K1319" s="179"/>
      <c r="L1319" s="179"/>
      <c r="M1319" s="179"/>
      <c r="N1319" s="179"/>
      <c r="O1319" s="128"/>
      <c r="P1319" s="221"/>
      <c r="Q1319" s="221"/>
      <c r="R1319" s="221"/>
      <c r="S1319" s="221"/>
      <c r="T1319" s="221"/>
      <c r="U1319" s="221"/>
      <c r="V1319" s="221"/>
      <c r="W1319" s="221"/>
      <c r="X1319" s="221"/>
      <c r="Y1319" s="221"/>
      <c r="Z1319" s="221"/>
      <c r="AA1319" s="221"/>
      <c r="AB1319" s="221"/>
      <c r="AC1319" s="221"/>
      <c r="AD1319" s="221"/>
      <c r="AE1319" s="221"/>
      <c r="AF1319" s="221"/>
      <c r="AG1319" s="221"/>
      <c r="AH1319" s="221"/>
      <c r="AI1319" s="221"/>
      <c r="AJ1319" s="221"/>
      <c r="AK1319" s="221"/>
      <c r="AL1319" s="221"/>
      <c r="AM1319" s="221"/>
      <c r="AN1319" s="221"/>
      <c r="AO1319" s="221"/>
      <c r="AP1319" s="221"/>
      <c r="AQ1319" s="221"/>
      <c r="AR1319" s="221"/>
      <c r="AS1319" s="221"/>
      <c r="AT1319" s="221"/>
      <c r="AU1319" s="221"/>
      <c r="AV1319" s="221"/>
      <c r="AW1319" s="221"/>
      <c r="AX1319" s="221"/>
      <c r="AY1319" s="221"/>
      <c r="AZ1319" s="221"/>
      <c r="BA1319" s="221"/>
      <c r="BB1319" s="221"/>
      <c r="BC1319" s="221"/>
      <c r="BD1319" s="221"/>
      <c r="BE1319" s="221"/>
      <c r="BF1319" s="221"/>
      <c r="BG1319" s="221"/>
      <c r="BH1319" s="221"/>
      <c r="BI1319" s="221"/>
      <c r="BJ1319" s="221"/>
      <c r="BK1319" s="221"/>
      <c r="BL1319" s="221"/>
      <c r="BM1319" s="221"/>
      <c r="BN1319" s="221"/>
      <c r="BO1319" s="221"/>
      <c r="BP1319" s="221"/>
      <c r="BQ1319" s="222"/>
      <c r="BR1319" s="151"/>
      <c r="BS1319" s="151"/>
      <c r="BT1319" s="151"/>
      <c r="BU1319" s="151"/>
      <c r="BV1319" s="151"/>
      <c r="BW1319" s="4"/>
      <c r="BX1319" s="4"/>
      <c r="BY1319" s="4"/>
      <c r="BZ1319" s="5"/>
      <c r="CA1319" s="6" t="s">
        <v>24</v>
      </c>
    </row>
    <row r="1320" spans="1:79" ht="56.25" hidden="1" customHeight="1">
      <c r="A1320" s="185">
        <v>87</v>
      </c>
      <c r="B1320" s="125"/>
      <c r="C1320" s="186" t="s">
        <v>187</v>
      </c>
      <c r="D1320" s="186"/>
      <c r="E1320" s="186"/>
      <c r="F1320" s="186"/>
      <c r="G1320" s="186"/>
      <c r="H1320" s="186"/>
      <c r="I1320" s="186"/>
      <c r="J1320" s="187" t="s">
        <v>100</v>
      </c>
      <c r="K1320" s="187"/>
      <c r="L1320" s="187"/>
      <c r="M1320" s="187"/>
      <c r="N1320" s="187"/>
      <c r="O1320" s="128"/>
      <c r="P1320" s="221"/>
      <c r="Q1320" s="221"/>
      <c r="R1320" s="221"/>
      <c r="S1320" s="221"/>
      <c r="T1320" s="221"/>
      <c r="U1320" s="221"/>
      <c r="V1320" s="221"/>
      <c r="W1320" s="221"/>
      <c r="X1320" s="221"/>
      <c r="Y1320" s="221"/>
      <c r="Z1320" s="221"/>
      <c r="AA1320" s="221"/>
      <c r="AB1320" s="221"/>
      <c r="AC1320" s="221"/>
      <c r="AD1320" s="221"/>
      <c r="AE1320" s="221"/>
      <c r="AF1320" s="221"/>
      <c r="AG1320" s="221"/>
      <c r="AH1320" s="221"/>
      <c r="AI1320" s="221"/>
      <c r="AJ1320" s="221"/>
      <c r="AK1320" s="221"/>
      <c r="AL1320" s="221"/>
      <c r="AM1320" s="221"/>
      <c r="AN1320" s="221"/>
      <c r="AO1320" s="221"/>
      <c r="AP1320" s="221"/>
      <c r="AQ1320" s="221"/>
      <c r="AR1320" s="221"/>
      <c r="AS1320" s="221"/>
      <c r="AT1320" s="221"/>
      <c r="AU1320" s="221"/>
      <c r="AV1320" s="221"/>
      <c r="AW1320" s="221"/>
      <c r="AX1320" s="221"/>
      <c r="AY1320" s="221"/>
      <c r="AZ1320" s="221"/>
      <c r="BA1320" s="221"/>
      <c r="BB1320" s="221"/>
      <c r="BC1320" s="221"/>
      <c r="BD1320" s="221"/>
      <c r="BE1320" s="221"/>
      <c r="BF1320" s="221"/>
      <c r="BG1320" s="221"/>
      <c r="BH1320" s="221"/>
      <c r="BI1320" s="221"/>
      <c r="BJ1320" s="221"/>
      <c r="BK1320" s="221"/>
      <c r="BL1320" s="221"/>
      <c r="BM1320" s="221"/>
      <c r="BN1320" s="221"/>
      <c r="BO1320" s="221"/>
      <c r="BP1320" s="221"/>
      <c r="BQ1320" s="222"/>
      <c r="BR1320" s="182">
        <v>0</v>
      </c>
      <c r="BS1320" s="183"/>
      <c r="BT1320" s="183"/>
      <c r="BU1320" s="183"/>
      <c r="BV1320" s="184"/>
      <c r="BW1320" s="1"/>
      <c r="BX1320" s="1"/>
      <c r="BY1320" s="1"/>
      <c r="BZ1320" s="2"/>
    </row>
    <row r="1321" spans="1:79" ht="55.5" customHeight="1">
      <c r="A1321" s="185" t="s">
        <v>579</v>
      </c>
      <c r="B1321" s="125"/>
      <c r="C1321" s="186" t="s">
        <v>188</v>
      </c>
      <c r="D1321" s="186"/>
      <c r="E1321" s="186"/>
      <c r="F1321" s="186"/>
      <c r="G1321" s="186"/>
      <c r="H1321" s="186"/>
      <c r="I1321" s="186"/>
      <c r="J1321" s="187" t="s">
        <v>100</v>
      </c>
      <c r="K1321" s="187"/>
      <c r="L1321" s="187"/>
      <c r="M1321" s="187"/>
      <c r="N1321" s="187"/>
      <c r="O1321" s="229" t="s">
        <v>549</v>
      </c>
      <c r="P1321" s="230"/>
      <c r="Q1321" s="230"/>
      <c r="R1321" s="230"/>
      <c r="S1321" s="230"/>
      <c r="T1321" s="230"/>
      <c r="U1321" s="230"/>
      <c r="V1321" s="230"/>
      <c r="W1321" s="230"/>
      <c r="X1321" s="230"/>
      <c r="Y1321" s="230"/>
      <c r="Z1321" s="230"/>
      <c r="AA1321" s="230"/>
      <c r="AB1321" s="230"/>
      <c r="AC1321" s="230"/>
      <c r="AD1321" s="230"/>
      <c r="AE1321" s="230"/>
      <c r="AF1321" s="230"/>
      <c r="AG1321" s="230"/>
      <c r="AH1321" s="230"/>
      <c r="AI1321" s="230"/>
      <c r="AJ1321" s="230"/>
      <c r="AK1321" s="230"/>
      <c r="AL1321" s="230"/>
      <c r="AM1321" s="230"/>
      <c r="AN1321" s="230"/>
      <c r="AO1321" s="230"/>
      <c r="AP1321" s="230"/>
      <c r="AQ1321" s="230"/>
      <c r="AR1321" s="230"/>
      <c r="AS1321" s="230"/>
      <c r="AT1321" s="230"/>
      <c r="AU1321" s="230"/>
      <c r="AV1321" s="230"/>
      <c r="AW1321" s="230"/>
      <c r="AX1321" s="230"/>
      <c r="AY1321" s="230"/>
      <c r="AZ1321" s="230"/>
      <c r="BA1321" s="230"/>
      <c r="BB1321" s="230"/>
      <c r="BC1321" s="230"/>
      <c r="BD1321" s="230"/>
      <c r="BE1321" s="230"/>
      <c r="BF1321" s="230"/>
      <c r="BG1321" s="230"/>
      <c r="BH1321" s="230"/>
      <c r="BI1321" s="230"/>
      <c r="BJ1321" s="230"/>
      <c r="BK1321" s="230"/>
      <c r="BL1321" s="230"/>
      <c r="BM1321" s="230"/>
      <c r="BN1321" s="230"/>
      <c r="BO1321" s="230"/>
      <c r="BP1321" s="230"/>
      <c r="BQ1321" s="231"/>
      <c r="BR1321" s="182">
        <v>-100000</v>
      </c>
      <c r="BS1321" s="183"/>
      <c r="BT1321" s="183"/>
      <c r="BU1321" s="183"/>
      <c r="BV1321" s="184"/>
      <c r="BW1321" s="1"/>
      <c r="BX1321" s="1"/>
      <c r="BY1321" s="1"/>
      <c r="BZ1321" s="2"/>
    </row>
    <row r="1322" spans="1:79" ht="18.75" customHeight="1">
      <c r="A1322" s="85">
        <v>0</v>
      </c>
      <c r="B1322" s="86"/>
      <c r="C1322" s="178" t="s">
        <v>198</v>
      </c>
      <c r="D1322" s="178"/>
      <c r="E1322" s="178"/>
      <c r="F1322" s="178"/>
      <c r="G1322" s="178"/>
      <c r="H1322" s="178"/>
      <c r="I1322" s="178"/>
      <c r="J1322" s="179" t="s">
        <v>98</v>
      </c>
      <c r="K1322" s="179"/>
      <c r="L1322" s="179"/>
      <c r="M1322" s="179"/>
      <c r="N1322" s="179"/>
      <c r="O1322" s="128"/>
      <c r="P1322" s="221"/>
      <c r="Q1322" s="221"/>
      <c r="R1322" s="221"/>
      <c r="S1322" s="221"/>
      <c r="T1322" s="221"/>
      <c r="U1322" s="221"/>
      <c r="V1322" s="221"/>
      <c r="W1322" s="221"/>
      <c r="X1322" s="221"/>
      <c r="Y1322" s="221"/>
      <c r="Z1322" s="221"/>
      <c r="AA1322" s="221"/>
      <c r="AB1322" s="221"/>
      <c r="AC1322" s="221"/>
      <c r="AD1322" s="221"/>
      <c r="AE1322" s="221"/>
      <c r="AF1322" s="221"/>
      <c r="AG1322" s="221"/>
      <c r="AH1322" s="221"/>
      <c r="AI1322" s="221"/>
      <c r="AJ1322" s="221"/>
      <c r="AK1322" s="221"/>
      <c r="AL1322" s="221"/>
      <c r="AM1322" s="221"/>
      <c r="AN1322" s="221"/>
      <c r="AO1322" s="221"/>
      <c r="AP1322" s="221"/>
      <c r="AQ1322" s="221"/>
      <c r="AR1322" s="221"/>
      <c r="AS1322" s="221"/>
      <c r="AT1322" s="221"/>
      <c r="AU1322" s="221"/>
      <c r="AV1322" s="221"/>
      <c r="AW1322" s="221"/>
      <c r="AX1322" s="221"/>
      <c r="AY1322" s="221"/>
      <c r="AZ1322" s="221"/>
      <c r="BA1322" s="221"/>
      <c r="BB1322" s="221"/>
      <c r="BC1322" s="221"/>
      <c r="BD1322" s="221"/>
      <c r="BE1322" s="221"/>
      <c r="BF1322" s="221"/>
      <c r="BG1322" s="221"/>
      <c r="BH1322" s="221"/>
      <c r="BI1322" s="221"/>
      <c r="BJ1322" s="221"/>
      <c r="BK1322" s="221"/>
      <c r="BL1322" s="221"/>
      <c r="BM1322" s="221"/>
      <c r="BN1322" s="221"/>
      <c r="BO1322" s="221"/>
      <c r="BP1322" s="221"/>
      <c r="BQ1322" s="222"/>
      <c r="BR1322" s="151"/>
      <c r="BS1322" s="151"/>
      <c r="BT1322" s="151"/>
      <c r="BU1322" s="151"/>
      <c r="BV1322" s="151"/>
      <c r="BW1322" s="1"/>
      <c r="BX1322" s="1"/>
      <c r="BY1322" s="1"/>
      <c r="BZ1322" s="2"/>
    </row>
    <row r="1323" spans="1:79" ht="58.5" customHeight="1">
      <c r="A1323" s="185" t="s">
        <v>579</v>
      </c>
      <c r="B1323" s="125"/>
      <c r="C1323" s="186" t="s">
        <v>274</v>
      </c>
      <c r="D1323" s="186"/>
      <c r="E1323" s="186"/>
      <c r="F1323" s="186"/>
      <c r="G1323" s="186"/>
      <c r="H1323" s="186"/>
      <c r="I1323" s="186"/>
      <c r="J1323" s="187" t="s">
        <v>103</v>
      </c>
      <c r="K1323" s="187"/>
      <c r="L1323" s="187"/>
      <c r="M1323" s="187"/>
      <c r="N1323" s="187"/>
      <c r="O1323" s="229" t="s">
        <v>549</v>
      </c>
      <c r="P1323" s="230"/>
      <c r="Q1323" s="230"/>
      <c r="R1323" s="230"/>
      <c r="S1323" s="230"/>
      <c r="T1323" s="230"/>
      <c r="U1323" s="230"/>
      <c r="V1323" s="230"/>
      <c r="W1323" s="230"/>
      <c r="X1323" s="230"/>
      <c r="Y1323" s="230"/>
      <c r="Z1323" s="230"/>
      <c r="AA1323" s="230"/>
      <c r="AB1323" s="230"/>
      <c r="AC1323" s="230"/>
      <c r="AD1323" s="230"/>
      <c r="AE1323" s="230"/>
      <c r="AF1323" s="230"/>
      <c r="AG1323" s="230"/>
      <c r="AH1323" s="230"/>
      <c r="AI1323" s="230"/>
      <c r="AJ1323" s="230"/>
      <c r="AK1323" s="230"/>
      <c r="AL1323" s="230"/>
      <c r="AM1323" s="230"/>
      <c r="AN1323" s="230"/>
      <c r="AO1323" s="230"/>
      <c r="AP1323" s="230"/>
      <c r="AQ1323" s="230"/>
      <c r="AR1323" s="230"/>
      <c r="AS1323" s="230"/>
      <c r="AT1323" s="230"/>
      <c r="AU1323" s="230"/>
      <c r="AV1323" s="230"/>
      <c r="AW1323" s="230"/>
      <c r="AX1323" s="230"/>
      <c r="AY1323" s="230"/>
      <c r="AZ1323" s="230"/>
      <c r="BA1323" s="230"/>
      <c r="BB1323" s="230"/>
      <c r="BC1323" s="230"/>
      <c r="BD1323" s="230"/>
      <c r="BE1323" s="230"/>
      <c r="BF1323" s="230"/>
      <c r="BG1323" s="230"/>
      <c r="BH1323" s="230"/>
      <c r="BI1323" s="230"/>
      <c r="BJ1323" s="230"/>
      <c r="BK1323" s="230"/>
      <c r="BL1323" s="230"/>
      <c r="BM1323" s="230"/>
      <c r="BN1323" s="230"/>
      <c r="BO1323" s="230"/>
      <c r="BP1323" s="230"/>
      <c r="BQ1323" s="231"/>
      <c r="BR1323" s="182">
        <v>-1</v>
      </c>
      <c r="BS1323" s="183"/>
      <c r="BT1323" s="183"/>
      <c r="BU1323" s="183"/>
      <c r="BV1323" s="184"/>
      <c r="BW1323" s="1"/>
      <c r="BX1323" s="1"/>
      <c r="BY1323" s="1"/>
      <c r="BZ1323" s="2"/>
    </row>
    <row r="1324" spans="1:79" ht="18.75" customHeight="1">
      <c r="A1324" s="85">
        <v>0</v>
      </c>
      <c r="B1324" s="86"/>
      <c r="C1324" s="178" t="s">
        <v>281</v>
      </c>
      <c r="D1324" s="178"/>
      <c r="E1324" s="178"/>
      <c r="F1324" s="178"/>
      <c r="G1324" s="178"/>
      <c r="H1324" s="178"/>
      <c r="I1324" s="178"/>
      <c r="J1324" s="179" t="s">
        <v>98</v>
      </c>
      <c r="K1324" s="179"/>
      <c r="L1324" s="179"/>
      <c r="M1324" s="179"/>
      <c r="N1324" s="179"/>
      <c r="O1324" s="128"/>
      <c r="P1324" s="221"/>
      <c r="Q1324" s="221"/>
      <c r="R1324" s="221"/>
      <c r="S1324" s="221"/>
      <c r="T1324" s="221"/>
      <c r="U1324" s="221"/>
      <c r="V1324" s="221"/>
      <c r="W1324" s="221"/>
      <c r="X1324" s="221"/>
      <c r="Y1324" s="221"/>
      <c r="Z1324" s="221"/>
      <c r="AA1324" s="221"/>
      <c r="AB1324" s="221"/>
      <c r="AC1324" s="221"/>
      <c r="AD1324" s="221"/>
      <c r="AE1324" s="221"/>
      <c r="AF1324" s="221"/>
      <c r="AG1324" s="221"/>
      <c r="AH1324" s="221"/>
      <c r="AI1324" s="221"/>
      <c r="AJ1324" s="221"/>
      <c r="AK1324" s="221"/>
      <c r="AL1324" s="221"/>
      <c r="AM1324" s="221"/>
      <c r="AN1324" s="221"/>
      <c r="AO1324" s="221"/>
      <c r="AP1324" s="221"/>
      <c r="AQ1324" s="221"/>
      <c r="AR1324" s="221"/>
      <c r="AS1324" s="221"/>
      <c r="AT1324" s="221"/>
      <c r="AU1324" s="221"/>
      <c r="AV1324" s="221"/>
      <c r="AW1324" s="221"/>
      <c r="AX1324" s="221"/>
      <c r="AY1324" s="221"/>
      <c r="AZ1324" s="221"/>
      <c r="BA1324" s="221"/>
      <c r="BB1324" s="221"/>
      <c r="BC1324" s="221"/>
      <c r="BD1324" s="221"/>
      <c r="BE1324" s="221"/>
      <c r="BF1324" s="221"/>
      <c r="BG1324" s="221"/>
      <c r="BH1324" s="221"/>
      <c r="BI1324" s="221"/>
      <c r="BJ1324" s="221"/>
      <c r="BK1324" s="221"/>
      <c r="BL1324" s="221"/>
      <c r="BM1324" s="221"/>
      <c r="BN1324" s="221"/>
      <c r="BO1324" s="221"/>
      <c r="BP1324" s="221"/>
      <c r="BQ1324" s="222"/>
      <c r="BR1324" s="151"/>
      <c r="BS1324" s="151"/>
      <c r="BT1324" s="151"/>
      <c r="BU1324" s="151"/>
      <c r="BV1324" s="151"/>
      <c r="BW1324" s="1"/>
      <c r="BX1324" s="1"/>
      <c r="BY1324" s="1"/>
      <c r="BZ1324" s="2"/>
    </row>
    <row r="1325" spans="1:79" ht="57" customHeight="1">
      <c r="A1325" s="185" t="s">
        <v>579</v>
      </c>
      <c r="B1325" s="125"/>
      <c r="C1325" s="195" t="s">
        <v>351</v>
      </c>
      <c r="D1325" s="196"/>
      <c r="E1325" s="196"/>
      <c r="F1325" s="196"/>
      <c r="G1325" s="196"/>
      <c r="H1325" s="196"/>
      <c r="I1325" s="197"/>
      <c r="J1325" s="188" t="s">
        <v>100</v>
      </c>
      <c r="K1325" s="189"/>
      <c r="L1325" s="189"/>
      <c r="M1325" s="189"/>
      <c r="N1325" s="190"/>
      <c r="O1325" s="229" t="s">
        <v>549</v>
      </c>
      <c r="P1325" s="230"/>
      <c r="Q1325" s="230"/>
      <c r="R1325" s="230"/>
      <c r="S1325" s="230"/>
      <c r="T1325" s="230"/>
      <c r="U1325" s="230"/>
      <c r="V1325" s="230"/>
      <c r="W1325" s="230"/>
      <c r="X1325" s="230"/>
      <c r="Y1325" s="230"/>
      <c r="Z1325" s="230"/>
      <c r="AA1325" s="230"/>
      <c r="AB1325" s="230"/>
      <c r="AC1325" s="230"/>
      <c r="AD1325" s="230"/>
      <c r="AE1325" s="230"/>
      <c r="AF1325" s="230"/>
      <c r="AG1325" s="230"/>
      <c r="AH1325" s="230"/>
      <c r="AI1325" s="230"/>
      <c r="AJ1325" s="230"/>
      <c r="AK1325" s="230"/>
      <c r="AL1325" s="230"/>
      <c r="AM1325" s="230"/>
      <c r="AN1325" s="230"/>
      <c r="AO1325" s="230"/>
      <c r="AP1325" s="230"/>
      <c r="AQ1325" s="230"/>
      <c r="AR1325" s="230"/>
      <c r="AS1325" s="230"/>
      <c r="AT1325" s="230"/>
      <c r="AU1325" s="230"/>
      <c r="AV1325" s="230"/>
      <c r="AW1325" s="230"/>
      <c r="AX1325" s="230"/>
      <c r="AY1325" s="230"/>
      <c r="AZ1325" s="230"/>
      <c r="BA1325" s="230"/>
      <c r="BB1325" s="230"/>
      <c r="BC1325" s="230"/>
      <c r="BD1325" s="230"/>
      <c r="BE1325" s="230"/>
      <c r="BF1325" s="230"/>
      <c r="BG1325" s="230"/>
      <c r="BH1325" s="230"/>
      <c r="BI1325" s="230"/>
      <c r="BJ1325" s="230"/>
      <c r="BK1325" s="230"/>
      <c r="BL1325" s="230"/>
      <c r="BM1325" s="230"/>
      <c r="BN1325" s="230"/>
      <c r="BO1325" s="230"/>
      <c r="BP1325" s="230"/>
      <c r="BQ1325" s="231"/>
      <c r="BR1325" s="182">
        <v>20720</v>
      </c>
      <c r="BS1325" s="183"/>
      <c r="BT1325" s="183"/>
      <c r="BU1325" s="183"/>
      <c r="BV1325" s="184"/>
      <c r="BW1325" s="1"/>
      <c r="BX1325" s="1"/>
      <c r="BY1325" s="1"/>
      <c r="BZ1325" s="2"/>
    </row>
    <row r="1326" spans="1:79" ht="18.75" customHeight="1">
      <c r="A1326" s="85">
        <v>0</v>
      </c>
      <c r="B1326" s="86"/>
      <c r="C1326" s="178" t="s">
        <v>360</v>
      </c>
      <c r="D1326" s="178"/>
      <c r="E1326" s="178"/>
      <c r="F1326" s="178"/>
      <c r="G1326" s="178"/>
      <c r="H1326" s="178"/>
      <c r="I1326" s="178"/>
      <c r="J1326" s="179" t="s">
        <v>98</v>
      </c>
      <c r="K1326" s="179"/>
      <c r="L1326" s="179"/>
      <c r="M1326" s="179"/>
      <c r="N1326" s="179"/>
      <c r="O1326" s="128"/>
      <c r="P1326" s="221"/>
      <c r="Q1326" s="221"/>
      <c r="R1326" s="221"/>
      <c r="S1326" s="221"/>
      <c r="T1326" s="221"/>
      <c r="U1326" s="221"/>
      <c r="V1326" s="221"/>
      <c r="W1326" s="221"/>
      <c r="X1326" s="221"/>
      <c r="Y1326" s="221"/>
      <c r="Z1326" s="221"/>
      <c r="AA1326" s="221"/>
      <c r="AB1326" s="221"/>
      <c r="AC1326" s="221"/>
      <c r="AD1326" s="221"/>
      <c r="AE1326" s="221"/>
      <c r="AF1326" s="221"/>
      <c r="AG1326" s="221"/>
      <c r="AH1326" s="221"/>
      <c r="AI1326" s="221"/>
      <c r="AJ1326" s="221"/>
      <c r="AK1326" s="221"/>
      <c r="AL1326" s="221"/>
      <c r="AM1326" s="221"/>
      <c r="AN1326" s="221"/>
      <c r="AO1326" s="221"/>
      <c r="AP1326" s="221"/>
      <c r="AQ1326" s="221"/>
      <c r="AR1326" s="221"/>
      <c r="AS1326" s="221"/>
      <c r="AT1326" s="221"/>
      <c r="AU1326" s="221"/>
      <c r="AV1326" s="221"/>
      <c r="AW1326" s="221"/>
      <c r="AX1326" s="221"/>
      <c r="AY1326" s="221"/>
      <c r="AZ1326" s="221"/>
      <c r="BA1326" s="221"/>
      <c r="BB1326" s="221"/>
      <c r="BC1326" s="221"/>
      <c r="BD1326" s="221"/>
      <c r="BE1326" s="221"/>
      <c r="BF1326" s="221"/>
      <c r="BG1326" s="221"/>
      <c r="BH1326" s="221"/>
      <c r="BI1326" s="221"/>
      <c r="BJ1326" s="221"/>
      <c r="BK1326" s="221"/>
      <c r="BL1326" s="221"/>
      <c r="BM1326" s="221"/>
      <c r="BN1326" s="221"/>
      <c r="BO1326" s="221"/>
      <c r="BP1326" s="221"/>
      <c r="BQ1326" s="222"/>
      <c r="BR1326" s="151"/>
      <c r="BS1326" s="151"/>
      <c r="BT1326" s="151"/>
      <c r="BU1326" s="151"/>
      <c r="BV1326" s="151"/>
      <c r="BW1326" s="1"/>
      <c r="BX1326" s="1"/>
      <c r="BY1326" s="1"/>
      <c r="BZ1326" s="2"/>
    </row>
    <row r="1327" spans="1:79" ht="52.5" customHeight="1">
      <c r="A1327" s="185" t="s">
        <v>579</v>
      </c>
      <c r="B1327" s="125"/>
      <c r="C1327" s="186" t="s">
        <v>415</v>
      </c>
      <c r="D1327" s="186"/>
      <c r="E1327" s="186"/>
      <c r="F1327" s="186"/>
      <c r="G1327" s="186"/>
      <c r="H1327" s="186"/>
      <c r="I1327" s="186"/>
      <c r="J1327" s="187" t="s">
        <v>362</v>
      </c>
      <c r="K1327" s="187"/>
      <c r="L1327" s="187"/>
      <c r="M1327" s="187"/>
      <c r="N1327" s="187"/>
      <c r="O1327" s="229" t="s">
        <v>549</v>
      </c>
      <c r="P1327" s="230"/>
      <c r="Q1327" s="230"/>
      <c r="R1327" s="230"/>
      <c r="S1327" s="230"/>
      <c r="T1327" s="230"/>
      <c r="U1327" s="230"/>
      <c r="V1327" s="230"/>
      <c r="W1327" s="230"/>
      <c r="X1327" s="230"/>
      <c r="Y1327" s="230"/>
      <c r="Z1327" s="230"/>
      <c r="AA1327" s="230"/>
      <c r="AB1327" s="230"/>
      <c r="AC1327" s="230"/>
      <c r="AD1327" s="230"/>
      <c r="AE1327" s="230"/>
      <c r="AF1327" s="230"/>
      <c r="AG1327" s="230"/>
      <c r="AH1327" s="230"/>
      <c r="AI1327" s="230"/>
      <c r="AJ1327" s="230"/>
      <c r="AK1327" s="230"/>
      <c r="AL1327" s="230"/>
      <c r="AM1327" s="230"/>
      <c r="AN1327" s="230"/>
      <c r="AO1327" s="230"/>
      <c r="AP1327" s="230"/>
      <c r="AQ1327" s="230"/>
      <c r="AR1327" s="230"/>
      <c r="AS1327" s="230"/>
      <c r="AT1327" s="230"/>
      <c r="AU1327" s="230"/>
      <c r="AV1327" s="230"/>
      <c r="AW1327" s="230"/>
      <c r="AX1327" s="230"/>
      <c r="AY1327" s="230"/>
      <c r="AZ1327" s="230"/>
      <c r="BA1327" s="230"/>
      <c r="BB1327" s="230"/>
      <c r="BC1327" s="230"/>
      <c r="BD1327" s="230"/>
      <c r="BE1327" s="230"/>
      <c r="BF1327" s="230"/>
      <c r="BG1327" s="230"/>
      <c r="BH1327" s="230"/>
      <c r="BI1327" s="230"/>
      <c r="BJ1327" s="230"/>
      <c r="BK1327" s="230"/>
      <c r="BL1327" s="230"/>
      <c r="BM1327" s="230"/>
      <c r="BN1327" s="230"/>
      <c r="BO1327" s="230"/>
      <c r="BP1327" s="230"/>
      <c r="BQ1327" s="231"/>
      <c r="BR1327" s="182">
        <v>-41.41</v>
      </c>
      <c r="BS1327" s="183"/>
      <c r="BT1327" s="183"/>
      <c r="BU1327" s="183"/>
      <c r="BV1327" s="184"/>
      <c r="BW1327" s="1"/>
      <c r="BX1327" s="1"/>
      <c r="BY1327" s="1"/>
      <c r="BZ1327" s="2"/>
    </row>
    <row r="1328" spans="1:79" ht="30.6" hidden="1" customHeight="1">
      <c r="A1328" s="185">
        <v>87</v>
      </c>
      <c r="B1328" s="125"/>
      <c r="C1328" s="186" t="s">
        <v>415</v>
      </c>
      <c r="D1328" s="186"/>
      <c r="E1328" s="186"/>
      <c r="F1328" s="186"/>
      <c r="G1328" s="186"/>
      <c r="H1328" s="186"/>
      <c r="I1328" s="186"/>
      <c r="J1328" s="187" t="s">
        <v>362</v>
      </c>
      <c r="K1328" s="187"/>
      <c r="L1328" s="187"/>
      <c r="M1328" s="187"/>
      <c r="N1328" s="187"/>
      <c r="O1328" s="128"/>
      <c r="P1328" s="221"/>
      <c r="Q1328" s="221"/>
      <c r="R1328" s="221"/>
      <c r="S1328" s="221"/>
      <c r="T1328" s="221"/>
      <c r="U1328" s="221"/>
      <c r="V1328" s="221"/>
      <c r="W1328" s="221"/>
      <c r="X1328" s="221"/>
      <c r="Y1328" s="221"/>
      <c r="Z1328" s="221"/>
      <c r="AA1328" s="221"/>
      <c r="AB1328" s="221"/>
      <c r="AC1328" s="221"/>
      <c r="AD1328" s="221"/>
      <c r="AE1328" s="221"/>
      <c r="AF1328" s="221"/>
      <c r="AG1328" s="221"/>
      <c r="AH1328" s="221"/>
      <c r="AI1328" s="221"/>
      <c r="AJ1328" s="221"/>
      <c r="AK1328" s="221"/>
      <c r="AL1328" s="221"/>
      <c r="AM1328" s="221"/>
      <c r="AN1328" s="221"/>
      <c r="AO1328" s="221"/>
      <c r="AP1328" s="221"/>
      <c r="AQ1328" s="221"/>
      <c r="AR1328" s="221"/>
      <c r="AS1328" s="221"/>
      <c r="AT1328" s="221"/>
      <c r="AU1328" s="221"/>
      <c r="AV1328" s="221"/>
      <c r="AW1328" s="221"/>
      <c r="AX1328" s="221"/>
      <c r="AY1328" s="221"/>
      <c r="AZ1328" s="221"/>
      <c r="BA1328" s="221"/>
      <c r="BB1328" s="221"/>
      <c r="BC1328" s="221"/>
      <c r="BD1328" s="221"/>
      <c r="BE1328" s="221"/>
      <c r="BF1328" s="221"/>
      <c r="BG1328" s="221"/>
      <c r="BH1328" s="221"/>
      <c r="BI1328" s="221"/>
      <c r="BJ1328" s="221"/>
      <c r="BK1328" s="221"/>
      <c r="BL1328" s="221"/>
      <c r="BM1328" s="221"/>
      <c r="BN1328" s="221"/>
      <c r="BO1328" s="221"/>
      <c r="BP1328" s="221"/>
      <c r="BQ1328" s="222"/>
      <c r="BR1328" s="182">
        <v>0</v>
      </c>
      <c r="BS1328" s="183"/>
      <c r="BT1328" s="183"/>
      <c r="BU1328" s="183"/>
      <c r="BV1328" s="184"/>
      <c r="BW1328" s="1"/>
      <c r="BX1328" s="1"/>
      <c r="BY1328" s="1"/>
      <c r="BZ1328" s="2"/>
    </row>
    <row r="1329" spans="1:79" s="6" customFormat="1" ht="18.75" hidden="1" customHeight="1">
      <c r="A1329" s="85">
        <v>0</v>
      </c>
      <c r="B1329" s="86"/>
      <c r="C1329" s="178" t="s">
        <v>97</v>
      </c>
      <c r="D1329" s="178"/>
      <c r="E1329" s="178"/>
      <c r="F1329" s="178"/>
      <c r="G1329" s="178"/>
      <c r="H1329" s="178"/>
      <c r="I1329" s="178"/>
      <c r="J1329" s="179" t="s">
        <v>98</v>
      </c>
      <c r="K1329" s="179"/>
      <c r="L1329" s="179"/>
      <c r="M1329" s="179"/>
      <c r="N1329" s="179"/>
      <c r="O1329" s="128"/>
      <c r="P1329" s="221"/>
      <c r="Q1329" s="221"/>
      <c r="R1329" s="221"/>
      <c r="S1329" s="221"/>
      <c r="T1329" s="221"/>
      <c r="U1329" s="221"/>
      <c r="V1329" s="221"/>
      <c r="W1329" s="221"/>
      <c r="X1329" s="221"/>
      <c r="Y1329" s="221"/>
      <c r="Z1329" s="221"/>
      <c r="AA1329" s="221"/>
      <c r="AB1329" s="221"/>
      <c r="AC1329" s="221"/>
      <c r="AD1329" s="221"/>
      <c r="AE1329" s="221"/>
      <c r="AF1329" s="221"/>
      <c r="AG1329" s="221"/>
      <c r="AH1329" s="221"/>
      <c r="AI1329" s="221"/>
      <c r="AJ1329" s="221"/>
      <c r="AK1329" s="221"/>
      <c r="AL1329" s="221"/>
      <c r="AM1329" s="221"/>
      <c r="AN1329" s="221"/>
      <c r="AO1329" s="221"/>
      <c r="AP1329" s="221"/>
      <c r="AQ1329" s="221"/>
      <c r="AR1329" s="221"/>
      <c r="AS1329" s="221"/>
      <c r="AT1329" s="221"/>
      <c r="AU1329" s="221"/>
      <c r="AV1329" s="221"/>
      <c r="AW1329" s="221"/>
      <c r="AX1329" s="221"/>
      <c r="AY1329" s="221"/>
      <c r="AZ1329" s="221"/>
      <c r="BA1329" s="221"/>
      <c r="BB1329" s="221"/>
      <c r="BC1329" s="221"/>
      <c r="BD1329" s="221"/>
      <c r="BE1329" s="221"/>
      <c r="BF1329" s="221"/>
      <c r="BG1329" s="221"/>
      <c r="BH1329" s="221"/>
      <c r="BI1329" s="221"/>
      <c r="BJ1329" s="221"/>
      <c r="BK1329" s="221"/>
      <c r="BL1329" s="221"/>
      <c r="BM1329" s="221"/>
      <c r="BN1329" s="221"/>
      <c r="BO1329" s="221"/>
      <c r="BP1329" s="221"/>
      <c r="BQ1329" s="222"/>
      <c r="BR1329" s="151"/>
      <c r="BS1329" s="151"/>
      <c r="BT1329" s="151"/>
      <c r="BU1329" s="151"/>
      <c r="BV1329" s="151"/>
      <c r="BW1329" s="4"/>
      <c r="BX1329" s="4"/>
      <c r="BY1329" s="4"/>
      <c r="BZ1329" s="5"/>
      <c r="CA1329" s="6" t="s">
        <v>24</v>
      </c>
    </row>
    <row r="1330" spans="1:79" s="6" customFormat="1" ht="43.5" customHeight="1">
      <c r="A1330" s="85">
        <v>0</v>
      </c>
      <c r="B1330" s="86"/>
      <c r="C1330" s="178" t="s">
        <v>520</v>
      </c>
      <c r="D1330" s="178"/>
      <c r="E1330" s="178"/>
      <c r="F1330" s="178"/>
      <c r="G1330" s="178"/>
      <c r="H1330" s="178"/>
      <c r="I1330" s="178"/>
      <c r="J1330" s="179" t="s">
        <v>98</v>
      </c>
      <c r="K1330" s="179"/>
      <c r="L1330" s="179"/>
      <c r="M1330" s="179"/>
      <c r="N1330" s="179"/>
      <c r="O1330" s="128"/>
      <c r="P1330" s="221"/>
      <c r="Q1330" s="221"/>
      <c r="R1330" s="221"/>
      <c r="S1330" s="221"/>
      <c r="T1330" s="221"/>
      <c r="U1330" s="221"/>
      <c r="V1330" s="221"/>
      <c r="W1330" s="221"/>
      <c r="X1330" s="221"/>
      <c r="Y1330" s="221"/>
      <c r="Z1330" s="221"/>
      <c r="AA1330" s="221"/>
      <c r="AB1330" s="221"/>
      <c r="AC1330" s="221"/>
      <c r="AD1330" s="221"/>
      <c r="AE1330" s="221"/>
      <c r="AF1330" s="221"/>
      <c r="AG1330" s="221"/>
      <c r="AH1330" s="221"/>
      <c r="AI1330" s="221"/>
      <c r="AJ1330" s="221"/>
      <c r="AK1330" s="221"/>
      <c r="AL1330" s="221"/>
      <c r="AM1330" s="221"/>
      <c r="AN1330" s="221"/>
      <c r="AO1330" s="221"/>
      <c r="AP1330" s="221"/>
      <c r="AQ1330" s="221"/>
      <c r="AR1330" s="221"/>
      <c r="AS1330" s="221"/>
      <c r="AT1330" s="221"/>
      <c r="AU1330" s="221"/>
      <c r="AV1330" s="221"/>
      <c r="AW1330" s="221"/>
      <c r="AX1330" s="221"/>
      <c r="AY1330" s="221"/>
      <c r="AZ1330" s="221"/>
      <c r="BA1330" s="221"/>
      <c r="BB1330" s="221"/>
      <c r="BC1330" s="221"/>
      <c r="BD1330" s="221"/>
      <c r="BE1330" s="221"/>
      <c r="BF1330" s="221"/>
      <c r="BG1330" s="221"/>
      <c r="BH1330" s="221"/>
      <c r="BI1330" s="221"/>
      <c r="BJ1330" s="221"/>
      <c r="BK1330" s="221"/>
      <c r="BL1330" s="221"/>
      <c r="BM1330" s="221"/>
      <c r="BN1330" s="221"/>
      <c r="BO1330" s="221"/>
      <c r="BP1330" s="221"/>
      <c r="BQ1330" s="222"/>
      <c r="BR1330" s="151"/>
      <c r="BS1330" s="151"/>
      <c r="BT1330" s="151"/>
      <c r="BU1330" s="151"/>
      <c r="BV1330" s="151"/>
      <c r="BW1330" s="4"/>
      <c r="BX1330" s="4"/>
      <c r="BY1330" s="4"/>
      <c r="BZ1330" s="5"/>
      <c r="CA1330" s="6" t="s">
        <v>24</v>
      </c>
    </row>
    <row r="1331" spans="1:79" s="6" customFormat="1" ht="69.75" customHeight="1">
      <c r="A1331" s="85">
        <v>0</v>
      </c>
      <c r="B1331" s="86"/>
      <c r="C1331" s="178" t="s">
        <v>521</v>
      </c>
      <c r="D1331" s="178"/>
      <c r="E1331" s="178"/>
      <c r="F1331" s="178"/>
      <c r="G1331" s="178"/>
      <c r="H1331" s="178"/>
      <c r="I1331" s="178"/>
      <c r="J1331" s="179" t="s">
        <v>98</v>
      </c>
      <c r="K1331" s="179"/>
      <c r="L1331" s="179"/>
      <c r="M1331" s="179"/>
      <c r="N1331" s="179"/>
      <c r="O1331" s="128"/>
      <c r="P1331" s="221"/>
      <c r="Q1331" s="221"/>
      <c r="R1331" s="221"/>
      <c r="S1331" s="221"/>
      <c r="T1331" s="221"/>
      <c r="U1331" s="221"/>
      <c r="V1331" s="221"/>
      <c r="W1331" s="221"/>
      <c r="X1331" s="221"/>
      <c r="Y1331" s="221"/>
      <c r="Z1331" s="221"/>
      <c r="AA1331" s="221"/>
      <c r="AB1331" s="221"/>
      <c r="AC1331" s="221"/>
      <c r="AD1331" s="221"/>
      <c r="AE1331" s="221"/>
      <c r="AF1331" s="221"/>
      <c r="AG1331" s="221"/>
      <c r="AH1331" s="221"/>
      <c r="AI1331" s="221"/>
      <c r="AJ1331" s="221"/>
      <c r="AK1331" s="221"/>
      <c r="AL1331" s="221"/>
      <c r="AM1331" s="221"/>
      <c r="AN1331" s="221"/>
      <c r="AO1331" s="221"/>
      <c r="AP1331" s="221"/>
      <c r="AQ1331" s="221"/>
      <c r="AR1331" s="221"/>
      <c r="AS1331" s="221"/>
      <c r="AT1331" s="221"/>
      <c r="AU1331" s="221"/>
      <c r="AV1331" s="221"/>
      <c r="AW1331" s="221"/>
      <c r="AX1331" s="221"/>
      <c r="AY1331" s="221"/>
      <c r="AZ1331" s="221"/>
      <c r="BA1331" s="221"/>
      <c r="BB1331" s="221"/>
      <c r="BC1331" s="221"/>
      <c r="BD1331" s="221"/>
      <c r="BE1331" s="221"/>
      <c r="BF1331" s="221"/>
      <c r="BG1331" s="221"/>
      <c r="BH1331" s="221"/>
      <c r="BI1331" s="221"/>
      <c r="BJ1331" s="221"/>
      <c r="BK1331" s="221"/>
      <c r="BL1331" s="221"/>
      <c r="BM1331" s="221"/>
      <c r="BN1331" s="221"/>
      <c r="BO1331" s="221"/>
      <c r="BP1331" s="221"/>
      <c r="BQ1331" s="222"/>
      <c r="BR1331" s="151"/>
      <c r="BS1331" s="151"/>
      <c r="BT1331" s="151"/>
      <c r="BU1331" s="151"/>
      <c r="BV1331" s="151"/>
      <c r="BW1331" s="4"/>
      <c r="BX1331" s="4"/>
      <c r="BY1331" s="4"/>
      <c r="BZ1331" s="5"/>
      <c r="CA1331" s="6" t="s">
        <v>24</v>
      </c>
    </row>
    <row r="1332" spans="1:79" s="6" customFormat="1" ht="18.75" customHeight="1">
      <c r="A1332" s="85">
        <v>0</v>
      </c>
      <c r="B1332" s="86"/>
      <c r="C1332" s="178" t="s">
        <v>97</v>
      </c>
      <c r="D1332" s="178"/>
      <c r="E1332" s="178"/>
      <c r="F1332" s="178"/>
      <c r="G1332" s="178"/>
      <c r="H1332" s="178"/>
      <c r="I1332" s="178"/>
      <c r="J1332" s="179" t="s">
        <v>98</v>
      </c>
      <c r="K1332" s="179"/>
      <c r="L1332" s="179"/>
      <c r="M1332" s="179"/>
      <c r="N1332" s="179"/>
      <c r="O1332" s="128"/>
      <c r="P1332" s="221"/>
      <c r="Q1332" s="221"/>
      <c r="R1332" s="221"/>
      <c r="S1332" s="221"/>
      <c r="T1332" s="221"/>
      <c r="U1332" s="221"/>
      <c r="V1332" s="221"/>
      <c r="W1332" s="221"/>
      <c r="X1332" s="221"/>
      <c r="Y1332" s="221"/>
      <c r="Z1332" s="221"/>
      <c r="AA1332" s="221"/>
      <c r="AB1332" s="221"/>
      <c r="AC1332" s="221"/>
      <c r="AD1332" s="221"/>
      <c r="AE1332" s="221"/>
      <c r="AF1332" s="221"/>
      <c r="AG1332" s="221"/>
      <c r="AH1332" s="221"/>
      <c r="AI1332" s="221"/>
      <c r="AJ1332" s="221"/>
      <c r="AK1332" s="221"/>
      <c r="AL1332" s="221"/>
      <c r="AM1332" s="221"/>
      <c r="AN1332" s="221"/>
      <c r="AO1332" s="221"/>
      <c r="AP1332" s="221"/>
      <c r="AQ1332" s="221"/>
      <c r="AR1332" s="221"/>
      <c r="AS1332" s="221"/>
      <c r="AT1332" s="221"/>
      <c r="AU1332" s="221"/>
      <c r="AV1332" s="221"/>
      <c r="AW1332" s="221"/>
      <c r="AX1332" s="221"/>
      <c r="AY1332" s="221"/>
      <c r="AZ1332" s="221"/>
      <c r="BA1332" s="221"/>
      <c r="BB1332" s="221"/>
      <c r="BC1332" s="221"/>
      <c r="BD1332" s="221"/>
      <c r="BE1332" s="221"/>
      <c r="BF1332" s="221"/>
      <c r="BG1332" s="221"/>
      <c r="BH1332" s="221"/>
      <c r="BI1332" s="221"/>
      <c r="BJ1332" s="221"/>
      <c r="BK1332" s="221"/>
      <c r="BL1332" s="221"/>
      <c r="BM1332" s="221"/>
      <c r="BN1332" s="221"/>
      <c r="BO1332" s="221"/>
      <c r="BP1332" s="221"/>
      <c r="BQ1332" s="222"/>
      <c r="BR1332" s="151"/>
      <c r="BS1332" s="151"/>
      <c r="BT1332" s="151"/>
      <c r="BU1332" s="151"/>
      <c r="BV1332" s="151"/>
      <c r="BW1332" s="4"/>
      <c r="BX1332" s="4"/>
      <c r="BY1332" s="4"/>
      <c r="BZ1332" s="5"/>
      <c r="CA1332" s="6" t="s">
        <v>24</v>
      </c>
    </row>
    <row r="1333" spans="1:79" ht="66.75" customHeight="1">
      <c r="A1333" s="185" t="s">
        <v>660</v>
      </c>
      <c r="B1333" s="125"/>
      <c r="C1333" s="186" t="s">
        <v>190</v>
      </c>
      <c r="D1333" s="186"/>
      <c r="E1333" s="186"/>
      <c r="F1333" s="186"/>
      <c r="G1333" s="186"/>
      <c r="H1333" s="186"/>
      <c r="I1333" s="186"/>
      <c r="J1333" s="187" t="s">
        <v>100</v>
      </c>
      <c r="K1333" s="187"/>
      <c r="L1333" s="187"/>
      <c r="M1333" s="187"/>
      <c r="N1333" s="187"/>
      <c r="O1333" s="229" t="s">
        <v>661</v>
      </c>
      <c r="P1333" s="230"/>
      <c r="Q1333" s="230"/>
      <c r="R1333" s="230"/>
      <c r="S1333" s="230"/>
      <c r="T1333" s="230"/>
      <c r="U1333" s="230"/>
      <c r="V1333" s="230"/>
      <c r="W1333" s="230"/>
      <c r="X1333" s="230"/>
      <c r="Y1333" s="230"/>
      <c r="Z1333" s="230"/>
      <c r="AA1333" s="230"/>
      <c r="AB1333" s="230"/>
      <c r="AC1333" s="230"/>
      <c r="AD1333" s="230"/>
      <c r="AE1333" s="230"/>
      <c r="AF1333" s="230"/>
      <c r="AG1333" s="230"/>
      <c r="AH1333" s="230"/>
      <c r="AI1333" s="230"/>
      <c r="AJ1333" s="230"/>
      <c r="AK1333" s="230"/>
      <c r="AL1333" s="230"/>
      <c r="AM1333" s="230"/>
      <c r="AN1333" s="230"/>
      <c r="AO1333" s="230"/>
      <c r="AP1333" s="230"/>
      <c r="AQ1333" s="230"/>
      <c r="AR1333" s="230"/>
      <c r="AS1333" s="230"/>
      <c r="AT1333" s="230"/>
      <c r="AU1333" s="230"/>
      <c r="AV1333" s="230"/>
      <c r="AW1333" s="230"/>
      <c r="AX1333" s="230"/>
      <c r="AY1333" s="230"/>
      <c r="AZ1333" s="230"/>
      <c r="BA1333" s="230"/>
      <c r="BB1333" s="230"/>
      <c r="BC1333" s="230"/>
      <c r="BD1333" s="230"/>
      <c r="BE1333" s="230"/>
      <c r="BF1333" s="230"/>
      <c r="BG1333" s="230"/>
      <c r="BH1333" s="230"/>
      <c r="BI1333" s="230"/>
      <c r="BJ1333" s="230"/>
      <c r="BK1333" s="230"/>
      <c r="BL1333" s="230"/>
      <c r="BM1333" s="230"/>
      <c r="BN1333" s="230"/>
      <c r="BO1333" s="230"/>
      <c r="BP1333" s="230"/>
      <c r="BQ1333" s="231"/>
      <c r="BR1333" s="182">
        <v>-6088</v>
      </c>
      <c r="BS1333" s="183"/>
      <c r="BT1333" s="183"/>
      <c r="BU1333" s="183"/>
      <c r="BV1333" s="184"/>
      <c r="BW1333" s="1"/>
      <c r="BX1333" s="1"/>
      <c r="BY1333" s="1"/>
      <c r="BZ1333" s="2"/>
    </row>
    <row r="1334" spans="1:79" ht="18.75" customHeight="1">
      <c r="A1334" s="85">
        <v>0</v>
      </c>
      <c r="B1334" s="86"/>
      <c r="C1334" s="178" t="s">
        <v>198</v>
      </c>
      <c r="D1334" s="178"/>
      <c r="E1334" s="178"/>
      <c r="F1334" s="178"/>
      <c r="G1334" s="178"/>
      <c r="H1334" s="178"/>
      <c r="I1334" s="178"/>
      <c r="J1334" s="179" t="s">
        <v>98</v>
      </c>
      <c r="K1334" s="179"/>
      <c r="L1334" s="179"/>
      <c r="M1334" s="179"/>
      <c r="N1334" s="179"/>
      <c r="O1334" s="128"/>
      <c r="P1334" s="221"/>
      <c r="Q1334" s="221"/>
      <c r="R1334" s="221"/>
      <c r="S1334" s="221"/>
      <c r="T1334" s="221"/>
      <c r="U1334" s="221"/>
      <c r="V1334" s="221"/>
      <c r="W1334" s="221"/>
      <c r="X1334" s="221"/>
      <c r="Y1334" s="221"/>
      <c r="Z1334" s="221"/>
      <c r="AA1334" s="221"/>
      <c r="AB1334" s="221"/>
      <c r="AC1334" s="221"/>
      <c r="AD1334" s="221"/>
      <c r="AE1334" s="221"/>
      <c r="AF1334" s="221"/>
      <c r="AG1334" s="221"/>
      <c r="AH1334" s="221"/>
      <c r="AI1334" s="221"/>
      <c r="AJ1334" s="221"/>
      <c r="AK1334" s="221"/>
      <c r="AL1334" s="221"/>
      <c r="AM1334" s="221"/>
      <c r="AN1334" s="221"/>
      <c r="AO1334" s="221"/>
      <c r="AP1334" s="221"/>
      <c r="AQ1334" s="221"/>
      <c r="AR1334" s="221"/>
      <c r="AS1334" s="221"/>
      <c r="AT1334" s="221"/>
      <c r="AU1334" s="221"/>
      <c r="AV1334" s="221"/>
      <c r="AW1334" s="221"/>
      <c r="AX1334" s="221"/>
      <c r="AY1334" s="221"/>
      <c r="AZ1334" s="221"/>
      <c r="BA1334" s="221"/>
      <c r="BB1334" s="221"/>
      <c r="BC1334" s="221"/>
      <c r="BD1334" s="221"/>
      <c r="BE1334" s="221"/>
      <c r="BF1334" s="221"/>
      <c r="BG1334" s="221"/>
      <c r="BH1334" s="221"/>
      <c r="BI1334" s="221"/>
      <c r="BJ1334" s="221"/>
      <c r="BK1334" s="221"/>
      <c r="BL1334" s="221"/>
      <c r="BM1334" s="221"/>
      <c r="BN1334" s="221"/>
      <c r="BO1334" s="221"/>
      <c r="BP1334" s="221"/>
      <c r="BQ1334" s="222"/>
      <c r="BR1334" s="151"/>
      <c r="BS1334" s="151"/>
      <c r="BT1334" s="151"/>
      <c r="BU1334" s="151"/>
      <c r="BV1334" s="151"/>
      <c r="BW1334" s="1"/>
      <c r="BX1334" s="1"/>
      <c r="BY1334" s="1"/>
      <c r="BZ1334" s="2"/>
    </row>
    <row r="1335" spans="1:79" ht="67.5" customHeight="1">
      <c r="A1335" s="185" t="s">
        <v>660</v>
      </c>
      <c r="B1335" s="125"/>
      <c r="C1335" s="186" t="s">
        <v>275</v>
      </c>
      <c r="D1335" s="186"/>
      <c r="E1335" s="186"/>
      <c r="F1335" s="186"/>
      <c r="G1335" s="186"/>
      <c r="H1335" s="186"/>
      <c r="I1335" s="186"/>
      <c r="J1335" s="187" t="s">
        <v>103</v>
      </c>
      <c r="K1335" s="187"/>
      <c r="L1335" s="187"/>
      <c r="M1335" s="187"/>
      <c r="N1335" s="187"/>
      <c r="O1335" s="229" t="s">
        <v>661</v>
      </c>
      <c r="P1335" s="230"/>
      <c r="Q1335" s="230"/>
      <c r="R1335" s="230"/>
      <c r="S1335" s="230"/>
      <c r="T1335" s="230"/>
      <c r="U1335" s="230"/>
      <c r="V1335" s="230"/>
      <c r="W1335" s="230"/>
      <c r="X1335" s="230"/>
      <c r="Y1335" s="230"/>
      <c r="Z1335" s="230"/>
      <c r="AA1335" s="230"/>
      <c r="AB1335" s="230"/>
      <c r="AC1335" s="230"/>
      <c r="AD1335" s="230"/>
      <c r="AE1335" s="230"/>
      <c r="AF1335" s="230"/>
      <c r="AG1335" s="230"/>
      <c r="AH1335" s="230"/>
      <c r="AI1335" s="230"/>
      <c r="AJ1335" s="230"/>
      <c r="AK1335" s="230"/>
      <c r="AL1335" s="230"/>
      <c r="AM1335" s="230"/>
      <c r="AN1335" s="230"/>
      <c r="AO1335" s="230"/>
      <c r="AP1335" s="230"/>
      <c r="AQ1335" s="230"/>
      <c r="AR1335" s="230"/>
      <c r="AS1335" s="230"/>
      <c r="AT1335" s="230"/>
      <c r="AU1335" s="230"/>
      <c r="AV1335" s="230"/>
      <c r="AW1335" s="230"/>
      <c r="AX1335" s="230"/>
      <c r="AY1335" s="230"/>
      <c r="AZ1335" s="230"/>
      <c r="BA1335" s="230"/>
      <c r="BB1335" s="230"/>
      <c r="BC1335" s="230"/>
      <c r="BD1335" s="230"/>
      <c r="BE1335" s="230"/>
      <c r="BF1335" s="230"/>
      <c r="BG1335" s="230"/>
      <c r="BH1335" s="230"/>
      <c r="BI1335" s="230"/>
      <c r="BJ1335" s="230"/>
      <c r="BK1335" s="230"/>
      <c r="BL1335" s="230"/>
      <c r="BM1335" s="230"/>
      <c r="BN1335" s="230"/>
      <c r="BO1335" s="230"/>
      <c r="BP1335" s="230"/>
      <c r="BQ1335" s="231"/>
      <c r="BR1335" s="182">
        <v>-1</v>
      </c>
      <c r="BS1335" s="183"/>
      <c r="BT1335" s="183"/>
      <c r="BU1335" s="183"/>
      <c r="BV1335" s="184"/>
      <c r="BW1335" s="1"/>
      <c r="BX1335" s="1"/>
      <c r="BY1335" s="1"/>
      <c r="BZ1335" s="2"/>
    </row>
    <row r="1336" spans="1:79" ht="18.75" customHeight="1">
      <c r="A1336" s="85">
        <v>0</v>
      </c>
      <c r="B1336" s="86"/>
      <c r="C1336" s="178" t="s">
        <v>281</v>
      </c>
      <c r="D1336" s="178"/>
      <c r="E1336" s="178"/>
      <c r="F1336" s="178"/>
      <c r="G1336" s="178"/>
      <c r="H1336" s="178"/>
      <c r="I1336" s="178"/>
      <c r="J1336" s="179" t="s">
        <v>98</v>
      </c>
      <c r="K1336" s="179"/>
      <c r="L1336" s="179"/>
      <c r="M1336" s="179"/>
      <c r="N1336" s="179"/>
      <c r="O1336" s="128"/>
      <c r="P1336" s="221"/>
      <c r="Q1336" s="221"/>
      <c r="R1336" s="221"/>
      <c r="S1336" s="221"/>
      <c r="T1336" s="221"/>
      <c r="U1336" s="221"/>
      <c r="V1336" s="221"/>
      <c r="W1336" s="221"/>
      <c r="X1336" s="221"/>
      <c r="Y1336" s="221"/>
      <c r="Z1336" s="221"/>
      <c r="AA1336" s="221"/>
      <c r="AB1336" s="221"/>
      <c r="AC1336" s="221"/>
      <c r="AD1336" s="221"/>
      <c r="AE1336" s="221"/>
      <c r="AF1336" s="221"/>
      <c r="AG1336" s="221"/>
      <c r="AH1336" s="221"/>
      <c r="AI1336" s="221"/>
      <c r="AJ1336" s="221"/>
      <c r="AK1336" s="221"/>
      <c r="AL1336" s="221"/>
      <c r="AM1336" s="221"/>
      <c r="AN1336" s="221"/>
      <c r="AO1336" s="221"/>
      <c r="AP1336" s="221"/>
      <c r="AQ1336" s="221"/>
      <c r="AR1336" s="221"/>
      <c r="AS1336" s="221"/>
      <c r="AT1336" s="221"/>
      <c r="AU1336" s="221"/>
      <c r="AV1336" s="221"/>
      <c r="AW1336" s="221"/>
      <c r="AX1336" s="221"/>
      <c r="AY1336" s="221"/>
      <c r="AZ1336" s="221"/>
      <c r="BA1336" s="221"/>
      <c r="BB1336" s="221"/>
      <c r="BC1336" s="221"/>
      <c r="BD1336" s="221"/>
      <c r="BE1336" s="221"/>
      <c r="BF1336" s="221"/>
      <c r="BG1336" s="221"/>
      <c r="BH1336" s="221"/>
      <c r="BI1336" s="221"/>
      <c r="BJ1336" s="221"/>
      <c r="BK1336" s="221"/>
      <c r="BL1336" s="221"/>
      <c r="BM1336" s="221"/>
      <c r="BN1336" s="221"/>
      <c r="BO1336" s="221"/>
      <c r="BP1336" s="221"/>
      <c r="BQ1336" s="222"/>
      <c r="BR1336" s="151"/>
      <c r="BS1336" s="151"/>
      <c r="BT1336" s="151"/>
      <c r="BU1336" s="151"/>
      <c r="BV1336" s="151"/>
      <c r="BW1336" s="1"/>
      <c r="BX1336" s="1"/>
      <c r="BY1336" s="1"/>
      <c r="BZ1336" s="2"/>
    </row>
    <row r="1337" spans="1:79" ht="92.1" customHeight="1">
      <c r="A1337" s="185" t="s">
        <v>660</v>
      </c>
      <c r="B1337" s="125"/>
      <c r="C1337" s="186" t="s">
        <v>352</v>
      </c>
      <c r="D1337" s="186"/>
      <c r="E1337" s="186"/>
      <c r="F1337" s="186"/>
      <c r="G1337" s="186"/>
      <c r="H1337" s="186"/>
      <c r="I1337" s="186"/>
      <c r="J1337" s="187" t="s">
        <v>100</v>
      </c>
      <c r="K1337" s="187"/>
      <c r="L1337" s="187"/>
      <c r="M1337" s="187"/>
      <c r="N1337" s="187"/>
      <c r="O1337" s="229" t="s">
        <v>661</v>
      </c>
      <c r="P1337" s="230"/>
      <c r="Q1337" s="230"/>
      <c r="R1337" s="230"/>
      <c r="S1337" s="230"/>
      <c r="T1337" s="230"/>
      <c r="U1337" s="230"/>
      <c r="V1337" s="230"/>
      <c r="W1337" s="230"/>
      <c r="X1337" s="230"/>
      <c r="Y1337" s="230"/>
      <c r="Z1337" s="230"/>
      <c r="AA1337" s="230"/>
      <c r="AB1337" s="230"/>
      <c r="AC1337" s="230"/>
      <c r="AD1337" s="230"/>
      <c r="AE1337" s="230"/>
      <c r="AF1337" s="230"/>
      <c r="AG1337" s="230"/>
      <c r="AH1337" s="230"/>
      <c r="AI1337" s="230"/>
      <c r="AJ1337" s="230"/>
      <c r="AK1337" s="230"/>
      <c r="AL1337" s="230"/>
      <c r="AM1337" s="230"/>
      <c r="AN1337" s="230"/>
      <c r="AO1337" s="230"/>
      <c r="AP1337" s="230"/>
      <c r="AQ1337" s="230"/>
      <c r="AR1337" s="230"/>
      <c r="AS1337" s="230"/>
      <c r="AT1337" s="230"/>
      <c r="AU1337" s="230"/>
      <c r="AV1337" s="230"/>
      <c r="AW1337" s="230"/>
      <c r="AX1337" s="230"/>
      <c r="AY1337" s="230"/>
      <c r="AZ1337" s="230"/>
      <c r="BA1337" s="230"/>
      <c r="BB1337" s="230"/>
      <c r="BC1337" s="230"/>
      <c r="BD1337" s="230"/>
      <c r="BE1337" s="230"/>
      <c r="BF1337" s="230"/>
      <c r="BG1337" s="230"/>
      <c r="BH1337" s="230"/>
      <c r="BI1337" s="230"/>
      <c r="BJ1337" s="230"/>
      <c r="BK1337" s="230"/>
      <c r="BL1337" s="230"/>
      <c r="BM1337" s="230"/>
      <c r="BN1337" s="230"/>
      <c r="BO1337" s="230"/>
      <c r="BP1337" s="230"/>
      <c r="BQ1337" s="231"/>
      <c r="BR1337" s="182">
        <v>-6088</v>
      </c>
      <c r="BS1337" s="183"/>
      <c r="BT1337" s="183"/>
      <c r="BU1337" s="183"/>
      <c r="BV1337" s="184"/>
      <c r="BW1337" s="1"/>
      <c r="BX1337" s="1"/>
      <c r="BY1337" s="1"/>
      <c r="BZ1337" s="2"/>
    </row>
    <row r="1338" spans="1:79" ht="18.75" customHeight="1">
      <c r="A1338" s="85">
        <v>0</v>
      </c>
      <c r="B1338" s="86"/>
      <c r="C1338" s="178" t="s">
        <v>360</v>
      </c>
      <c r="D1338" s="178"/>
      <c r="E1338" s="178"/>
      <c r="F1338" s="178"/>
      <c r="G1338" s="178"/>
      <c r="H1338" s="178"/>
      <c r="I1338" s="178"/>
      <c r="J1338" s="179" t="s">
        <v>98</v>
      </c>
      <c r="K1338" s="179"/>
      <c r="L1338" s="179"/>
      <c r="M1338" s="179"/>
      <c r="N1338" s="179"/>
      <c r="O1338" s="128"/>
      <c r="P1338" s="221"/>
      <c r="Q1338" s="221"/>
      <c r="R1338" s="221"/>
      <c r="S1338" s="221"/>
      <c r="T1338" s="221"/>
      <c r="U1338" s="221"/>
      <c r="V1338" s="221"/>
      <c r="W1338" s="221"/>
      <c r="X1338" s="221"/>
      <c r="Y1338" s="221"/>
      <c r="Z1338" s="221"/>
      <c r="AA1338" s="221"/>
      <c r="AB1338" s="221"/>
      <c r="AC1338" s="221"/>
      <c r="AD1338" s="221"/>
      <c r="AE1338" s="221"/>
      <c r="AF1338" s="221"/>
      <c r="AG1338" s="221"/>
      <c r="AH1338" s="221"/>
      <c r="AI1338" s="221"/>
      <c r="AJ1338" s="221"/>
      <c r="AK1338" s="221"/>
      <c r="AL1338" s="221"/>
      <c r="AM1338" s="221"/>
      <c r="AN1338" s="221"/>
      <c r="AO1338" s="221"/>
      <c r="AP1338" s="221"/>
      <c r="AQ1338" s="221"/>
      <c r="AR1338" s="221"/>
      <c r="AS1338" s="221"/>
      <c r="AT1338" s="221"/>
      <c r="AU1338" s="221"/>
      <c r="AV1338" s="221"/>
      <c r="AW1338" s="221"/>
      <c r="AX1338" s="221"/>
      <c r="AY1338" s="221"/>
      <c r="AZ1338" s="221"/>
      <c r="BA1338" s="221"/>
      <c r="BB1338" s="221"/>
      <c r="BC1338" s="221"/>
      <c r="BD1338" s="221"/>
      <c r="BE1338" s="221"/>
      <c r="BF1338" s="221"/>
      <c r="BG1338" s="221"/>
      <c r="BH1338" s="221"/>
      <c r="BI1338" s="221"/>
      <c r="BJ1338" s="221"/>
      <c r="BK1338" s="221"/>
      <c r="BL1338" s="221"/>
      <c r="BM1338" s="221"/>
      <c r="BN1338" s="221"/>
      <c r="BO1338" s="221"/>
      <c r="BP1338" s="221"/>
      <c r="BQ1338" s="222"/>
      <c r="BR1338" s="151"/>
      <c r="BS1338" s="151"/>
      <c r="BT1338" s="151"/>
      <c r="BU1338" s="151"/>
      <c r="BV1338" s="151"/>
      <c r="BW1338" s="1"/>
      <c r="BX1338" s="1"/>
      <c r="BY1338" s="1"/>
      <c r="BZ1338" s="2"/>
    </row>
    <row r="1339" spans="1:79" ht="53.25" customHeight="1">
      <c r="A1339" s="185" t="s">
        <v>660</v>
      </c>
      <c r="B1339" s="125"/>
      <c r="C1339" s="186" t="s">
        <v>416</v>
      </c>
      <c r="D1339" s="186"/>
      <c r="E1339" s="186"/>
      <c r="F1339" s="186"/>
      <c r="G1339" s="186"/>
      <c r="H1339" s="186"/>
      <c r="I1339" s="186"/>
      <c r="J1339" s="187" t="s">
        <v>362</v>
      </c>
      <c r="K1339" s="187"/>
      <c r="L1339" s="187"/>
      <c r="M1339" s="187"/>
      <c r="N1339" s="187"/>
      <c r="O1339" s="229" t="s">
        <v>661</v>
      </c>
      <c r="P1339" s="230"/>
      <c r="Q1339" s="230"/>
      <c r="R1339" s="230"/>
      <c r="S1339" s="230"/>
      <c r="T1339" s="230"/>
      <c r="U1339" s="230"/>
      <c r="V1339" s="230"/>
      <c r="W1339" s="230"/>
      <c r="X1339" s="230"/>
      <c r="Y1339" s="230"/>
      <c r="Z1339" s="230"/>
      <c r="AA1339" s="230"/>
      <c r="AB1339" s="230"/>
      <c r="AC1339" s="230"/>
      <c r="AD1339" s="230"/>
      <c r="AE1339" s="230"/>
      <c r="AF1339" s="230"/>
      <c r="AG1339" s="230"/>
      <c r="AH1339" s="230"/>
      <c r="AI1339" s="230"/>
      <c r="AJ1339" s="230"/>
      <c r="AK1339" s="230"/>
      <c r="AL1339" s="230"/>
      <c r="AM1339" s="230"/>
      <c r="AN1339" s="230"/>
      <c r="AO1339" s="230"/>
      <c r="AP1339" s="230"/>
      <c r="AQ1339" s="230"/>
      <c r="AR1339" s="230"/>
      <c r="AS1339" s="230"/>
      <c r="AT1339" s="230"/>
      <c r="AU1339" s="230"/>
      <c r="AV1339" s="230"/>
      <c r="AW1339" s="230"/>
      <c r="AX1339" s="230"/>
      <c r="AY1339" s="230"/>
      <c r="AZ1339" s="230"/>
      <c r="BA1339" s="230"/>
      <c r="BB1339" s="230"/>
      <c r="BC1339" s="230"/>
      <c r="BD1339" s="230"/>
      <c r="BE1339" s="230"/>
      <c r="BF1339" s="230"/>
      <c r="BG1339" s="230"/>
      <c r="BH1339" s="230"/>
      <c r="BI1339" s="230"/>
      <c r="BJ1339" s="230"/>
      <c r="BK1339" s="230"/>
      <c r="BL1339" s="230"/>
      <c r="BM1339" s="230"/>
      <c r="BN1339" s="230"/>
      <c r="BO1339" s="230"/>
      <c r="BP1339" s="230"/>
      <c r="BQ1339" s="231"/>
      <c r="BR1339" s="182">
        <v>-100</v>
      </c>
      <c r="BS1339" s="183"/>
      <c r="BT1339" s="183"/>
      <c r="BU1339" s="183"/>
      <c r="BV1339" s="184"/>
      <c r="BW1339" s="1"/>
      <c r="BX1339" s="1"/>
      <c r="BY1339" s="1"/>
      <c r="BZ1339" s="2"/>
    </row>
    <row r="1340" spans="1:79" s="6" customFormat="1" ht="41.25" customHeight="1">
      <c r="A1340" s="85">
        <v>0</v>
      </c>
      <c r="B1340" s="86"/>
      <c r="C1340" s="178" t="s">
        <v>523</v>
      </c>
      <c r="D1340" s="178"/>
      <c r="E1340" s="178"/>
      <c r="F1340" s="178"/>
      <c r="G1340" s="178"/>
      <c r="H1340" s="178"/>
      <c r="I1340" s="178"/>
      <c r="J1340" s="179" t="s">
        <v>98</v>
      </c>
      <c r="K1340" s="179"/>
      <c r="L1340" s="179"/>
      <c r="M1340" s="179"/>
      <c r="N1340" s="179"/>
      <c r="O1340" s="128"/>
      <c r="P1340" s="221"/>
      <c r="Q1340" s="221"/>
      <c r="R1340" s="221"/>
      <c r="S1340" s="221"/>
      <c r="T1340" s="221"/>
      <c r="U1340" s="221"/>
      <c r="V1340" s="221"/>
      <c r="W1340" s="221"/>
      <c r="X1340" s="221"/>
      <c r="Y1340" s="221"/>
      <c r="Z1340" s="221"/>
      <c r="AA1340" s="221"/>
      <c r="AB1340" s="221"/>
      <c r="AC1340" s="221"/>
      <c r="AD1340" s="221"/>
      <c r="AE1340" s="221"/>
      <c r="AF1340" s="221"/>
      <c r="AG1340" s="221"/>
      <c r="AH1340" s="221"/>
      <c r="AI1340" s="221"/>
      <c r="AJ1340" s="221"/>
      <c r="AK1340" s="221"/>
      <c r="AL1340" s="221"/>
      <c r="AM1340" s="221"/>
      <c r="AN1340" s="221"/>
      <c r="AO1340" s="221"/>
      <c r="AP1340" s="221"/>
      <c r="AQ1340" s="221"/>
      <c r="AR1340" s="221"/>
      <c r="AS1340" s="221"/>
      <c r="AT1340" s="221"/>
      <c r="AU1340" s="221"/>
      <c r="AV1340" s="221"/>
      <c r="AW1340" s="221"/>
      <c r="AX1340" s="221"/>
      <c r="AY1340" s="221"/>
      <c r="AZ1340" s="221"/>
      <c r="BA1340" s="221"/>
      <c r="BB1340" s="221"/>
      <c r="BC1340" s="221"/>
      <c r="BD1340" s="221"/>
      <c r="BE1340" s="221"/>
      <c r="BF1340" s="221"/>
      <c r="BG1340" s="221"/>
      <c r="BH1340" s="221"/>
      <c r="BI1340" s="221"/>
      <c r="BJ1340" s="221"/>
      <c r="BK1340" s="221"/>
      <c r="BL1340" s="221"/>
      <c r="BM1340" s="221"/>
      <c r="BN1340" s="221"/>
      <c r="BO1340" s="221"/>
      <c r="BP1340" s="221"/>
      <c r="BQ1340" s="222"/>
      <c r="BR1340" s="151"/>
      <c r="BS1340" s="151"/>
      <c r="BT1340" s="151"/>
      <c r="BU1340" s="151"/>
      <c r="BV1340" s="151"/>
      <c r="BW1340" s="4"/>
      <c r="BX1340" s="4"/>
      <c r="BY1340" s="4"/>
      <c r="BZ1340" s="5"/>
      <c r="CA1340" s="6" t="s">
        <v>24</v>
      </c>
    </row>
    <row r="1341" spans="1:79" s="6" customFormat="1" ht="75.75" customHeight="1">
      <c r="A1341" s="85"/>
      <c r="B1341" s="86"/>
      <c r="C1341" s="178" t="s">
        <v>522</v>
      </c>
      <c r="D1341" s="178"/>
      <c r="E1341" s="178"/>
      <c r="F1341" s="178"/>
      <c r="G1341" s="178"/>
      <c r="H1341" s="178"/>
      <c r="I1341" s="178"/>
      <c r="J1341" s="179"/>
      <c r="K1341" s="179"/>
      <c r="L1341" s="179"/>
      <c r="M1341" s="179"/>
      <c r="N1341" s="179"/>
      <c r="O1341" s="128"/>
      <c r="P1341" s="221"/>
      <c r="Q1341" s="221"/>
      <c r="R1341" s="221"/>
      <c r="S1341" s="221"/>
      <c r="T1341" s="221"/>
      <c r="U1341" s="221"/>
      <c r="V1341" s="221"/>
      <c r="W1341" s="221"/>
      <c r="X1341" s="221"/>
      <c r="Y1341" s="221"/>
      <c r="Z1341" s="221"/>
      <c r="AA1341" s="221"/>
      <c r="AB1341" s="221"/>
      <c r="AC1341" s="221"/>
      <c r="AD1341" s="221"/>
      <c r="AE1341" s="221"/>
      <c r="AF1341" s="221"/>
      <c r="AG1341" s="221"/>
      <c r="AH1341" s="221"/>
      <c r="AI1341" s="221"/>
      <c r="AJ1341" s="221"/>
      <c r="AK1341" s="221"/>
      <c r="AL1341" s="221"/>
      <c r="AM1341" s="221"/>
      <c r="AN1341" s="221"/>
      <c r="AO1341" s="221"/>
      <c r="AP1341" s="221"/>
      <c r="AQ1341" s="221"/>
      <c r="AR1341" s="221"/>
      <c r="AS1341" s="221"/>
      <c r="AT1341" s="221"/>
      <c r="AU1341" s="221"/>
      <c r="AV1341" s="221"/>
      <c r="AW1341" s="221"/>
      <c r="AX1341" s="221"/>
      <c r="AY1341" s="221"/>
      <c r="AZ1341" s="221"/>
      <c r="BA1341" s="221"/>
      <c r="BB1341" s="221"/>
      <c r="BC1341" s="221"/>
      <c r="BD1341" s="221"/>
      <c r="BE1341" s="221"/>
      <c r="BF1341" s="221"/>
      <c r="BG1341" s="221"/>
      <c r="BH1341" s="221"/>
      <c r="BI1341" s="221"/>
      <c r="BJ1341" s="221"/>
      <c r="BK1341" s="221"/>
      <c r="BL1341" s="221"/>
      <c r="BM1341" s="221"/>
      <c r="BN1341" s="221"/>
      <c r="BO1341" s="221"/>
      <c r="BP1341" s="221"/>
      <c r="BQ1341" s="222"/>
      <c r="BR1341" s="151"/>
      <c r="BS1341" s="151"/>
      <c r="BT1341" s="151"/>
      <c r="BU1341" s="151"/>
      <c r="BV1341" s="151"/>
      <c r="BW1341" s="4"/>
      <c r="BX1341" s="4"/>
      <c r="BY1341" s="4"/>
      <c r="BZ1341" s="5"/>
    </row>
    <row r="1342" spans="1:79" s="6" customFormat="1" ht="18.75" customHeight="1">
      <c r="A1342" s="85">
        <v>0</v>
      </c>
      <c r="B1342" s="86"/>
      <c r="C1342" s="178" t="s">
        <v>97</v>
      </c>
      <c r="D1342" s="178"/>
      <c r="E1342" s="178"/>
      <c r="F1342" s="178"/>
      <c r="G1342" s="178"/>
      <c r="H1342" s="178"/>
      <c r="I1342" s="178"/>
      <c r="J1342" s="179" t="s">
        <v>98</v>
      </c>
      <c r="K1342" s="179"/>
      <c r="L1342" s="179"/>
      <c r="M1342" s="179"/>
      <c r="N1342" s="179"/>
      <c r="O1342" s="128"/>
      <c r="P1342" s="221"/>
      <c r="Q1342" s="221"/>
      <c r="R1342" s="221"/>
      <c r="S1342" s="221"/>
      <c r="T1342" s="221"/>
      <c r="U1342" s="221"/>
      <c r="V1342" s="221"/>
      <c r="W1342" s="221"/>
      <c r="X1342" s="221"/>
      <c r="Y1342" s="221"/>
      <c r="Z1342" s="221"/>
      <c r="AA1342" s="221"/>
      <c r="AB1342" s="221"/>
      <c r="AC1342" s="221"/>
      <c r="AD1342" s="221"/>
      <c r="AE1342" s="221"/>
      <c r="AF1342" s="221"/>
      <c r="AG1342" s="221"/>
      <c r="AH1342" s="221"/>
      <c r="AI1342" s="221"/>
      <c r="AJ1342" s="221"/>
      <c r="AK1342" s="221"/>
      <c r="AL1342" s="221"/>
      <c r="AM1342" s="221"/>
      <c r="AN1342" s="221"/>
      <c r="AO1342" s="221"/>
      <c r="AP1342" s="221"/>
      <c r="AQ1342" s="221"/>
      <c r="AR1342" s="221"/>
      <c r="AS1342" s="221"/>
      <c r="AT1342" s="221"/>
      <c r="AU1342" s="221"/>
      <c r="AV1342" s="221"/>
      <c r="AW1342" s="221"/>
      <c r="AX1342" s="221"/>
      <c r="AY1342" s="221"/>
      <c r="AZ1342" s="221"/>
      <c r="BA1342" s="221"/>
      <c r="BB1342" s="221"/>
      <c r="BC1342" s="221"/>
      <c r="BD1342" s="221"/>
      <c r="BE1342" s="221"/>
      <c r="BF1342" s="221"/>
      <c r="BG1342" s="221"/>
      <c r="BH1342" s="221"/>
      <c r="BI1342" s="221"/>
      <c r="BJ1342" s="221"/>
      <c r="BK1342" s="221"/>
      <c r="BL1342" s="221"/>
      <c r="BM1342" s="221"/>
      <c r="BN1342" s="221"/>
      <c r="BO1342" s="221"/>
      <c r="BP1342" s="221"/>
      <c r="BQ1342" s="222"/>
      <c r="BR1342" s="151"/>
      <c r="BS1342" s="151"/>
      <c r="BT1342" s="151"/>
      <c r="BU1342" s="151"/>
      <c r="BV1342" s="151"/>
      <c r="BW1342" s="4"/>
      <c r="BX1342" s="4"/>
      <c r="BY1342" s="4"/>
      <c r="BZ1342" s="5"/>
      <c r="CA1342" s="6" t="s">
        <v>24</v>
      </c>
    </row>
    <row r="1343" spans="1:79" ht="63.75" customHeight="1">
      <c r="A1343" s="185" t="s">
        <v>660</v>
      </c>
      <c r="B1343" s="125"/>
      <c r="C1343" s="186" t="s">
        <v>191</v>
      </c>
      <c r="D1343" s="186"/>
      <c r="E1343" s="186"/>
      <c r="F1343" s="186"/>
      <c r="G1343" s="186"/>
      <c r="H1343" s="186"/>
      <c r="I1343" s="186"/>
      <c r="J1343" s="187" t="s">
        <v>100</v>
      </c>
      <c r="K1343" s="187"/>
      <c r="L1343" s="187"/>
      <c r="M1343" s="187"/>
      <c r="N1343" s="187"/>
      <c r="O1343" s="229" t="s">
        <v>92</v>
      </c>
      <c r="P1343" s="230"/>
      <c r="Q1343" s="230"/>
      <c r="R1343" s="230"/>
      <c r="S1343" s="230"/>
      <c r="T1343" s="230"/>
      <c r="U1343" s="230"/>
      <c r="V1343" s="230"/>
      <c r="W1343" s="230"/>
      <c r="X1343" s="230"/>
      <c r="Y1343" s="230"/>
      <c r="Z1343" s="230"/>
      <c r="AA1343" s="230"/>
      <c r="AB1343" s="230"/>
      <c r="AC1343" s="230"/>
      <c r="AD1343" s="230"/>
      <c r="AE1343" s="230"/>
      <c r="AF1343" s="230"/>
      <c r="AG1343" s="230"/>
      <c r="AH1343" s="230"/>
      <c r="AI1343" s="230"/>
      <c r="AJ1343" s="230"/>
      <c r="AK1343" s="230"/>
      <c r="AL1343" s="230"/>
      <c r="AM1343" s="230"/>
      <c r="AN1343" s="230"/>
      <c r="AO1343" s="230"/>
      <c r="AP1343" s="230"/>
      <c r="AQ1343" s="230"/>
      <c r="AR1343" s="230"/>
      <c r="AS1343" s="230"/>
      <c r="AT1343" s="230"/>
      <c r="AU1343" s="230"/>
      <c r="AV1343" s="230"/>
      <c r="AW1343" s="230"/>
      <c r="AX1343" s="230"/>
      <c r="AY1343" s="230"/>
      <c r="AZ1343" s="230"/>
      <c r="BA1343" s="230"/>
      <c r="BB1343" s="230"/>
      <c r="BC1343" s="230"/>
      <c r="BD1343" s="230"/>
      <c r="BE1343" s="230"/>
      <c r="BF1343" s="230"/>
      <c r="BG1343" s="230"/>
      <c r="BH1343" s="230"/>
      <c r="BI1343" s="230"/>
      <c r="BJ1343" s="230"/>
      <c r="BK1343" s="230"/>
      <c r="BL1343" s="230"/>
      <c r="BM1343" s="230"/>
      <c r="BN1343" s="230"/>
      <c r="BO1343" s="230"/>
      <c r="BP1343" s="230"/>
      <c r="BQ1343" s="231"/>
      <c r="BR1343" s="182">
        <v>-7.0000000006984919E-2</v>
      </c>
      <c r="BS1343" s="183"/>
      <c r="BT1343" s="183"/>
      <c r="BU1343" s="183"/>
      <c r="BV1343" s="184"/>
      <c r="BW1343" s="1"/>
      <c r="BX1343" s="1"/>
      <c r="BY1343" s="1"/>
      <c r="BZ1343" s="2"/>
    </row>
    <row r="1344" spans="1:79" ht="18.75" hidden="1" customHeight="1">
      <c r="A1344" s="85">
        <v>0</v>
      </c>
      <c r="B1344" s="86"/>
      <c r="C1344" s="178" t="s">
        <v>198</v>
      </c>
      <c r="D1344" s="178"/>
      <c r="E1344" s="178"/>
      <c r="F1344" s="178"/>
      <c r="G1344" s="178"/>
      <c r="H1344" s="178"/>
      <c r="I1344" s="178"/>
      <c r="J1344" s="179" t="s">
        <v>98</v>
      </c>
      <c r="K1344" s="179"/>
      <c r="L1344" s="179"/>
      <c r="M1344" s="179"/>
      <c r="N1344" s="179"/>
      <c r="O1344" s="128"/>
      <c r="P1344" s="221"/>
      <c r="Q1344" s="221"/>
      <c r="R1344" s="221"/>
      <c r="S1344" s="221"/>
      <c r="T1344" s="221"/>
      <c r="U1344" s="221"/>
      <c r="V1344" s="221"/>
      <c r="W1344" s="221"/>
      <c r="X1344" s="221"/>
      <c r="Y1344" s="221"/>
      <c r="Z1344" s="221"/>
      <c r="AA1344" s="221"/>
      <c r="AB1344" s="221"/>
      <c r="AC1344" s="221"/>
      <c r="AD1344" s="221"/>
      <c r="AE1344" s="221"/>
      <c r="AF1344" s="221"/>
      <c r="AG1344" s="221"/>
      <c r="AH1344" s="221"/>
      <c r="AI1344" s="221"/>
      <c r="AJ1344" s="221"/>
      <c r="AK1344" s="221"/>
      <c r="AL1344" s="221"/>
      <c r="AM1344" s="221"/>
      <c r="AN1344" s="221"/>
      <c r="AO1344" s="221"/>
      <c r="AP1344" s="221"/>
      <c r="AQ1344" s="221"/>
      <c r="AR1344" s="221"/>
      <c r="AS1344" s="221"/>
      <c r="AT1344" s="221"/>
      <c r="AU1344" s="221"/>
      <c r="AV1344" s="221"/>
      <c r="AW1344" s="221"/>
      <c r="AX1344" s="221"/>
      <c r="AY1344" s="221"/>
      <c r="AZ1344" s="221"/>
      <c r="BA1344" s="221"/>
      <c r="BB1344" s="221"/>
      <c r="BC1344" s="221"/>
      <c r="BD1344" s="221"/>
      <c r="BE1344" s="221"/>
      <c r="BF1344" s="221"/>
      <c r="BG1344" s="221"/>
      <c r="BH1344" s="221"/>
      <c r="BI1344" s="221"/>
      <c r="BJ1344" s="221"/>
      <c r="BK1344" s="221"/>
      <c r="BL1344" s="221"/>
      <c r="BM1344" s="221"/>
      <c r="BN1344" s="221"/>
      <c r="BO1344" s="221"/>
      <c r="BP1344" s="221"/>
      <c r="BQ1344" s="222"/>
      <c r="BR1344" s="151"/>
      <c r="BS1344" s="151"/>
      <c r="BT1344" s="151"/>
      <c r="BU1344" s="151"/>
      <c r="BV1344" s="151"/>
      <c r="BW1344" s="1"/>
      <c r="BX1344" s="1"/>
      <c r="BY1344" s="1"/>
      <c r="BZ1344" s="2"/>
    </row>
    <row r="1345" spans="1:79" ht="38.25" hidden="1" customHeight="1">
      <c r="A1345" s="185">
        <v>89</v>
      </c>
      <c r="B1345" s="125"/>
      <c r="C1345" s="186" t="s">
        <v>276</v>
      </c>
      <c r="D1345" s="186"/>
      <c r="E1345" s="186"/>
      <c r="F1345" s="186"/>
      <c r="G1345" s="186"/>
      <c r="H1345" s="186"/>
      <c r="I1345" s="186"/>
      <c r="J1345" s="187" t="s">
        <v>214</v>
      </c>
      <c r="K1345" s="187"/>
      <c r="L1345" s="187"/>
      <c r="M1345" s="187"/>
      <c r="N1345" s="187"/>
      <c r="O1345" s="128"/>
      <c r="P1345" s="221"/>
      <c r="Q1345" s="221"/>
      <c r="R1345" s="221"/>
      <c r="S1345" s="221"/>
      <c r="T1345" s="221"/>
      <c r="U1345" s="221"/>
      <c r="V1345" s="221"/>
      <c r="W1345" s="221"/>
      <c r="X1345" s="221"/>
      <c r="Y1345" s="221"/>
      <c r="Z1345" s="221"/>
      <c r="AA1345" s="221"/>
      <c r="AB1345" s="221"/>
      <c r="AC1345" s="221"/>
      <c r="AD1345" s="221"/>
      <c r="AE1345" s="221"/>
      <c r="AF1345" s="221"/>
      <c r="AG1345" s="221"/>
      <c r="AH1345" s="221"/>
      <c r="AI1345" s="221"/>
      <c r="AJ1345" s="221"/>
      <c r="AK1345" s="221"/>
      <c r="AL1345" s="221"/>
      <c r="AM1345" s="221"/>
      <c r="AN1345" s="221"/>
      <c r="AO1345" s="221"/>
      <c r="AP1345" s="221"/>
      <c r="AQ1345" s="221"/>
      <c r="AR1345" s="221"/>
      <c r="AS1345" s="221"/>
      <c r="AT1345" s="221"/>
      <c r="AU1345" s="221"/>
      <c r="AV1345" s="221"/>
      <c r="AW1345" s="221"/>
      <c r="AX1345" s="221"/>
      <c r="AY1345" s="221"/>
      <c r="AZ1345" s="221"/>
      <c r="BA1345" s="221"/>
      <c r="BB1345" s="221"/>
      <c r="BC1345" s="221"/>
      <c r="BD1345" s="221"/>
      <c r="BE1345" s="221"/>
      <c r="BF1345" s="221"/>
      <c r="BG1345" s="221"/>
      <c r="BH1345" s="221"/>
      <c r="BI1345" s="221"/>
      <c r="BJ1345" s="221"/>
      <c r="BK1345" s="221"/>
      <c r="BL1345" s="221"/>
      <c r="BM1345" s="221"/>
      <c r="BN1345" s="221"/>
      <c r="BO1345" s="221"/>
      <c r="BP1345" s="221"/>
      <c r="BQ1345" s="222"/>
      <c r="BR1345" s="182">
        <v>0</v>
      </c>
      <c r="BS1345" s="183"/>
      <c r="BT1345" s="183"/>
      <c r="BU1345" s="183"/>
      <c r="BV1345" s="184"/>
      <c r="BW1345" s="1"/>
      <c r="BX1345" s="1"/>
      <c r="BY1345" s="1"/>
      <c r="BZ1345" s="2"/>
    </row>
    <row r="1346" spans="1:79" ht="18.75" hidden="1" customHeight="1">
      <c r="A1346" s="85">
        <v>0</v>
      </c>
      <c r="B1346" s="86"/>
      <c r="C1346" s="178" t="s">
        <v>281</v>
      </c>
      <c r="D1346" s="178"/>
      <c r="E1346" s="178"/>
      <c r="F1346" s="178"/>
      <c r="G1346" s="178"/>
      <c r="H1346" s="178"/>
      <c r="I1346" s="178"/>
      <c r="J1346" s="179" t="s">
        <v>98</v>
      </c>
      <c r="K1346" s="179"/>
      <c r="L1346" s="179"/>
      <c r="M1346" s="179"/>
      <c r="N1346" s="179"/>
      <c r="O1346" s="128"/>
      <c r="P1346" s="221"/>
      <c r="Q1346" s="221"/>
      <c r="R1346" s="221"/>
      <c r="S1346" s="221"/>
      <c r="T1346" s="221"/>
      <c r="U1346" s="221"/>
      <c r="V1346" s="221"/>
      <c r="W1346" s="221"/>
      <c r="X1346" s="221"/>
      <c r="Y1346" s="221"/>
      <c r="Z1346" s="221"/>
      <c r="AA1346" s="221"/>
      <c r="AB1346" s="221"/>
      <c r="AC1346" s="221"/>
      <c r="AD1346" s="221"/>
      <c r="AE1346" s="221"/>
      <c r="AF1346" s="221"/>
      <c r="AG1346" s="221"/>
      <c r="AH1346" s="221"/>
      <c r="AI1346" s="221"/>
      <c r="AJ1346" s="221"/>
      <c r="AK1346" s="221"/>
      <c r="AL1346" s="221"/>
      <c r="AM1346" s="221"/>
      <c r="AN1346" s="221"/>
      <c r="AO1346" s="221"/>
      <c r="AP1346" s="221"/>
      <c r="AQ1346" s="221"/>
      <c r="AR1346" s="221"/>
      <c r="AS1346" s="221"/>
      <c r="AT1346" s="221"/>
      <c r="AU1346" s="221"/>
      <c r="AV1346" s="221"/>
      <c r="AW1346" s="221"/>
      <c r="AX1346" s="221"/>
      <c r="AY1346" s="221"/>
      <c r="AZ1346" s="221"/>
      <c r="BA1346" s="221"/>
      <c r="BB1346" s="221"/>
      <c r="BC1346" s="221"/>
      <c r="BD1346" s="221"/>
      <c r="BE1346" s="221"/>
      <c r="BF1346" s="221"/>
      <c r="BG1346" s="221"/>
      <c r="BH1346" s="221"/>
      <c r="BI1346" s="221"/>
      <c r="BJ1346" s="221"/>
      <c r="BK1346" s="221"/>
      <c r="BL1346" s="221"/>
      <c r="BM1346" s="221"/>
      <c r="BN1346" s="221"/>
      <c r="BO1346" s="221"/>
      <c r="BP1346" s="221"/>
      <c r="BQ1346" s="222"/>
      <c r="BR1346" s="151"/>
      <c r="BS1346" s="151"/>
      <c r="BT1346" s="151"/>
      <c r="BU1346" s="151"/>
      <c r="BV1346" s="151"/>
      <c r="BW1346" s="1"/>
      <c r="BX1346" s="1"/>
      <c r="BY1346" s="1"/>
      <c r="BZ1346" s="2"/>
    </row>
    <row r="1347" spans="1:79" ht="75.75" hidden="1" customHeight="1">
      <c r="A1347" s="185">
        <v>89</v>
      </c>
      <c r="B1347" s="125"/>
      <c r="C1347" s="186" t="s">
        <v>353</v>
      </c>
      <c r="D1347" s="186"/>
      <c r="E1347" s="186"/>
      <c r="F1347" s="186"/>
      <c r="G1347" s="186"/>
      <c r="H1347" s="186"/>
      <c r="I1347" s="186"/>
      <c r="J1347" s="187" t="s">
        <v>100</v>
      </c>
      <c r="K1347" s="187"/>
      <c r="L1347" s="187"/>
      <c r="M1347" s="187"/>
      <c r="N1347" s="187"/>
      <c r="O1347" s="128"/>
      <c r="P1347" s="221"/>
      <c r="Q1347" s="221"/>
      <c r="R1347" s="221"/>
      <c r="S1347" s="221"/>
      <c r="T1347" s="221"/>
      <c r="U1347" s="221"/>
      <c r="V1347" s="221"/>
      <c r="W1347" s="221"/>
      <c r="X1347" s="221"/>
      <c r="Y1347" s="221"/>
      <c r="Z1347" s="221"/>
      <c r="AA1347" s="221"/>
      <c r="AB1347" s="221"/>
      <c r="AC1347" s="221"/>
      <c r="AD1347" s="221"/>
      <c r="AE1347" s="221"/>
      <c r="AF1347" s="221"/>
      <c r="AG1347" s="221"/>
      <c r="AH1347" s="221"/>
      <c r="AI1347" s="221"/>
      <c r="AJ1347" s="221"/>
      <c r="AK1347" s="221"/>
      <c r="AL1347" s="221"/>
      <c r="AM1347" s="221"/>
      <c r="AN1347" s="221"/>
      <c r="AO1347" s="221"/>
      <c r="AP1347" s="221"/>
      <c r="AQ1347" s="221"/>
      <c r="AR1347" s="221"/>
      <c r="AS1347" s="221"/>
      <c r="AT1347" s="221"/>
      <c r="AU1347" s="221"/>
      <c r="AV1347" s="221"/>
      <c r="AW1347" s="221"/>
      <c r="AX1347" s="221"/>
      <c r="AY1347" s="221"/>
      <c r="AZ1347" s="221"/>
      <c r="BA1347" s="221"/>
      <c r="BB1347" s="221"/>
      <c r="BC1347" s="221"/>
      <c r="BD1347" s="221"/>
      <c r="BE1347" s="221"/>
      <c r="BF1347" s="221"/>
      <c r="BG1347" s="221"/>
      <c r="BH1347" s="221"/>
      <c r="BI1347" s="221"/>
      <c r="BJ1347" s="221"/>
      <c r="BK1347" s="221"/>
      <c r="BL1347" s="221"/>
      <c r="BM1347" s="221"/>
      <c r="BN1347" s="221"/>
      <c r="BO1347" s="221"/>
      <c r="BP1347" s="221"/>
      <c r="BQ1347" s="222"/>
      <c r="BR1347" s="182">
        <v>0</v>
      </c>
      <c r="BS1347" s="183"/>
      <c r="BT1347" s="183"/>
      <c r="BU1347" s="183"/>
      <c r="BV1347" s="184"/>
      <c r="BW1347" s="1"/>
      <c r="BX1347" s="1"/>
      <c r="BY1347" s="1"/>
      <c r="BZ1347" s="2"/>
    </row>
    <row r="1348" spans="1:79" ht="18.75" hidden="1" customHeight="1">
      <c r="A1348" s="85">
        <v>0</v>
      </c>
      <c r="B1348" s="86"/>
      <c r="C1348" s="178" t="s">
        <v>360</v>
      </c>
      <c r="D1348" s="178"/>
      <c r="E1348" s="178"/>
      <c r="F1348" s="178"/>
      <c r="G1348" s="178"/>
      <c r="H1348" s="178"/>
      <c r="I1348" s="178"/>
      <c r="J1348" s="179" t="s">
        <v>98</v>
      </c>
      <c r="K1348" s="179"/>
      <c r="L1348" s="179"/>
      <c r="M1348" s="179"/>
      <c r="N1348" s="179"/>
      <c r="O1348" s="128"/>
      <c r="P1348" s="221"/>
      <c r="Q1348" s="221"/>
      <c r="R1348" s="221"/>
      <c r="S1348" s="221"/>
      <c r="T1348" s="221"/>
      <c r="U1348" s="221"/>
      <c r="V1348" s="221"/>
      <c r="W1348" s="221"/>
      <c r="X1348" s="221"/>
      <c r="Y1348" s="221"/>
      <c r="Z1348" s="221"/>
      <c r="AA1348" s="221"/>
      <c r="AB1348" s="221"/>
      <c r="AC1348" s="221"/>
      <c r="AD1348" s="221"/>
      <c r="AE1348" s="221"/>
      <c r="AF1348" s="221"/>
      <c r="AG1348" s="221"/>
      <c r="AH1348" s="221"/>
      <c r="AI1348" s="221"/>
      <c r="AJ1348" s="221"/>
      <c r="AK1348" s="221"/>
      <c r="AL1348" s="221"/>
      <c r="AM1348" s="221"/>
      <c r="AN1348" s="221"/>
      <c r="AO1348" s="221"/>
      <c r="AP1348" s="221"/>
      <c r="AQ1348" s="221"/>
      <c r="AR1348" s="221"/>
      <c r="AS1348" s="221"/>
      <c r="AT1348" s="221"/>
      <c r="AU1348" s="221"/>
      <c r="AV1348" s="221"/>
      <c r="AW1348" s="221"/>
      <c r="AX1348" s="221"/>
      <c r="AY1348" s="221"/>
      <c r="AZ1348" s="221"/>
      <c r="BA1348" s="221"/>
      <c r="BB1348" s="221"/>
      <c r="BC1348" s="221"/>
      <c r="BD1348" s="221"/>
      <c r="BE1348" s="221"/>
      <c r="BF1348" s="221"/>
      <c r="BG1348" s="221"/>
      <c r="BH1348" s="221"/>
      <c r="BI1348" s="221"/>
      <c r="BJ1348" s="221"/>
      <c r="BK1348" s="221"/>
      <c r="BL1348" s="221"/>
      <c r="BM1348" s="221"/>
      <c r="BN1348" s="221"/>
      <c r="BO1348" s="221"/>
      <c r="BP1348" s="221"/>
      <c r="BQ1348" s="222"/>
      <c r="BR1348" s="151"/>
      <c r="BS1348" s="151"/>
      <c r="BT1348" s="151"/>
      <c r="BU1348" s="151"/>
      <c r="BV1348" s="151"/>
      <c r="BW1348" s="1"/>
      <c r="BX1348" s="1"/>
      <c r="BY1348" s="1"/>
      <c r="BZ1348" s="2"/>
    </row>
    <row r="1349" spans="1:79" ht="51" hidden="1" customHeight="1">
      <c r="A1349" s="185">
        <v>89</v>
      </c>
      <c r="B1349" s="125"/>
      <c r="C1349" s="186" t="s">
        <v>417</v>
      </c>
      <c r="D1349" s="186"/>
      <c r="E1349" s="186"/>
      <c r="F1349" s="186"/>
      <c r="G1349" s="186"/>
      <c r="H1349" s="186"/>
      <c r="I1349" s="186"/>
      <c r="J1349" s="187" t="s">
        <v>362</v>
      </c>
      <c r="K1349" s="187"/>
      <c r="L1349" s="187"/>
      <c r="M1349" s="187"/>
      <c r="N1349" s="187"/>
      <c r="O1349" s="128"/>
      <c r="P1349" s="221"/>
      <c r="Q1349" s="221"/>
      <c r="R1349" s="221"/>
      <c r="S1349" s="221"/>
      <c r="T1349" s="221"/>
      <c r="U1349" s="221"/>
      <c r="V1349" s="221"/>
      <c r="W1349" s="221"/>
      <c r="X1349" s="221"/>
      <c r="Y1349" s="221"/>
      <c r="Z1349" s="221"/>
      <c r="AA1349" s="221"/>
      <c r="AB1349" s="221"/>
      <c r="AC1349" s="221"/>
      <c r="AD1349" s="221"/>
      <c r="AE1349" s="221"/>
      <c r="AF1349" s="221"/>
      <c r="AG1349" s="221"/>
      <c r="AH1349" s="221"/>
      <c r="AI1349" s="221"/>
      <c r="AJ1349" s="221"/>
      <c r="AK1349" s="221"/>
      <c r="AL1349" s="221"/>
      <c r="AM1349" s="221"/>
      <c r="AN1349" s="221"/>
      <c r="AO1349" s="221"/>
      <c r="AP1349" s="221"/>
      <c r="AQ1349" s="221"/>
      <c r="AR1349" s="221"/>
      <c r="AS1349" s="221"/>
      <c r="AT1349" s="221"/>
      <c r="AU1349" s="221"/>
      <c r="AV1349" s="221"/>
      <c r="AW1349" s="221"/>
      <c r="AX1349" s="221"/>
      <c r="AY1349" s="221"/>
      <c r="AZ1349" s="221"/>
      <c r="BA1349" s="221"/>
      <c r="BB1349" s="221"/>
      <c r="BC1349" s="221"/>
      <c r="BD1349" s="221"/>
      <c r="BE1349" s="221"/>
      <c r="BF1349" s="221"/>
      <c r="BG1349" s="221"/>
      <c r="BH1349" s="221"/>
      <c r="BI1349" s="221"/>
      <c r="BJ1349" s="221"/>
      <c r="BK1349" s="221"/>
      <c r="BL1349" s="221"/>
      <c r="BM1349" s="221"/>
      <c r="BN1349" s="221"/>
      <c r="BO1349" s="221"/>
      <c r="BP1349" s="221"/>
      <c r="BQ1349" s="222"/>
      <c r="BR1349" s="182">
        <v>0</v>
      </c>
      <c r="BS1349" s="183"/>
      <c r="BT1349" s="183"/>
      <c r="BU1349" s="183"/>
      <c r="BV1349" s="184"/>
      <c r="BW1349" s="1"/>
      <c r="BX1349" s="1"/>
      <c r="BY1349" s="1"/>
      <c r="BZ1349" s="2"/>
    </row>
    <row r="1350" spans="1:79" s="6" customFormat="1" ht="71.25" customHeight="1">
      <c r="A1350" s="85"/>
      <c r="B1350" s="86"/>
      <c r="C1350" s="178" t="s">
        <v>524</v>
      </c>
      <c r="D1350" s="178"/>
      <c r="E1350" s="178"/>
      <c r="F1350" s="178"/>
      <c r="G1350" s="178"/>
      <c r="H1350" s="178"/>
      <c r="I1350" s="178"/>
      <c r="J1350" s="179"/>
      <c r="K1350" s="179"/>
      <c r="L1350" s="179"/>
      <c r="M1350" s="179"/>
      <c r="N1350" s="179"/>
      <c r="O1350" s="128"/>
      <c r="P1350" s="221"/>
      <c r="Q1350" s="221"/>
      <c r="R1350" s="221"/>
      <c r="S1350" s="221"/>
      <c r="T1350" s="221"/>
      <c r="U1350" s="221"/>
      <c r="V1350" s="221"/>
      <c r="W1350" s="221"/>
      <c r="X1350" s="221"/>
      <c r="Y1350" s="221"/>
      <c r="Z1350" s="221"/>
      <c r="AA1350" s="221"/>
      <c r="AB1350" s="221"/>
      <c r="AC1350" s="221"/>
      <c r="AD1350" s="221"/>
      <c r="AE1350" s="221"/>
      <c r="AF1350" s="221"/>
      <c r="AG1350" s="221"/>
      <c r="AH1350" s="221"/>
      <c r="AI1350" s="221"/>
      <c r="AJ1350" s="221"/>
      <c r="AK1350" s="221"/>
      <c r="AL1350" s="221"/>
      <c r="AM1350" s="221"/>
      <c r="AN1350" s="221"/>
      <c r="AO1350" s="221"/>
      <c r="AP1350" s="221"/>
      <c r="AQ1350" s="221"/>
      <c r="AR1350" s="221"/>
      <c r="AS1350" s="221"/>
      <c r="AT1350" s="221"/>
      <c r="AU1350" s="221"/>
      <c r="AV1350" s="221"/>
      <c r="AW1350" s="221"/>
      <c r="AX1350" s="221"/>
      <c r="AY1350" s="221"/>
      <c r="AZ1350" s="221"/>
      <c r="BA1350" s="221"/>
      <c r="BB1350" s="221"/>
      <c r="BC1350" s="221"/>
      <c r="BD1350" s="221"/>
      <c r="BE1350" s="221"/>
      <c r="BF1350" s="221"/>
      <c r="BG1350" s="221"/>
      <c r="BH1350" s="221"/>
      <c r="BI1350" s="221"/>
      <c r="BJ1350" s="221"/>
      <c r="BK1350" s="221"/>
      <c r="BL1350" s="221"/>
      <c r="BM1350" s="221"/>
      <c r="BN1350" s="221"/>
      <c r="BO1350" s="221"/>
      <c r="BP1350" s="221"/>
      <c r="BQ1350" s="222"/>
      <c r="BR1350" s="151"/>
      <c r="BS1350" s="151"/>
      <c r="BT1350" s="151"/>
      <c r="BU1350" s="151"/>
      <c r="BV1350" s="151"/>
      <c r="BW1350" s="4"/>
      <c r="BX1350" s="4"/>
      <c r="BY1350" s="4"/>
      <c r="BZ1350" s="5"/>
    </row>
    <row r="1351" spans="1:79" s="6" customFormat="1" ht="18.75" customHeight="1">
      <c r="A1351" s="85">
        <v>0</v>
      </c>
      <c r="B1351" s="86"/>
      <c r="C1351" s="178" t="s">
        <v>441</v>
      </c>
      <c r="D1351" s="178"/>
      <c r="E1351" s="178"/>
      <c r="F1351" s="178"/>
      <c r="G1351" s="178"/>
      <c r="H1351" s="178"/>
      <c r="I1351" s="178"/>
      <c r="J1351" s="179" t="s">
        <v>98</v>
      </c>
      <c r="K1351" s="179"/>
      <c r="L1351" s="179"/>
      <c r="M1351" s="179"/>
      <c r="N1351" s="179"/>
      <c r="O1351" s="128"/>
      <c r="P1351" s="221"/>
      <c r="Q1351" s="221"/>
      <c r="R1351" s="221"/>
      <c r="S1351" s="221"/>
      <c r="T1351" s="221"/>
      <c r="U1351" s="221"/>
      <c r="V1351" s="221"/>
      <c r="W1351" s="221"/>
      <c r="X1351" s="221"/>
      <c r="Y1351" s="221"/>
      <c r="Z1351" s="221"/>
      <c r="AA1351" s="221"/>
      <c r="AB1351" s="221"/>
      <c r="AC1351" s="221"/>
      <c r="AD1351" s="221"/>
      <c r="AE1351" s="221"/>
      <c r="AF1351" s="221"/>
      <c r="AG1351" s="221"/>
      <c r="AH1351" s="221"/>
      <c r="AI1351" s="221"/>
      <c r="AJ1351" s="221"/>
      <c r="AK1351" s="221"/>
      <c r="AL1351" s="221"/>
      <c r="AM1351" s="221"/>
      <c r="AN1351" s="221"/>
      <c r="AO1351" s="221"/>
      <c r="AP1351" s="221"/>
      <c r="AQ1351" s="221"/>
      <c r="AR1351" s="221"/>
      <c r="AS1351" s="221"/>
      <c r="AT1351" s="221"/>
      <c r="AU1351" s="221"/>
      <c r="AV1351" s="221"/>
      <c r="AW1351" s="221"/>
      <c r="AX1351" s="221"/>
      <c r="AY1351" s="221"/>
      <c r="AZ1351" s="221"/>
      <c r="BA1351" s="221"/>
      <c r="BB1351" s="221"/>
      <c r="BC1351" s="221"/>
      <c r="BD1351" s="221"/>
      <c r="BE1351" s="221"/>
      <c r="BF1351" s="221"/>
      <c r="BG1351" s="221"/>
      <c r="BH1351" s="221"/>
      <c r="BI1351" s="221"/>
      <c r="BJ1351" s="221"/>
      <c r="BK1351" s="221"/>
      <c r="BL1351" s="221"/>
      <c r="BM1351" s="221"/>
      <c r="BN1351" s="221"/>
      <c r="BO1351" s="221"/>
      <c r="BP1351" s="221"/>
      <c r="BQ1351" s="222"/>
      <c r="BR1351" s="151"/>
      <c r="BS1351" s="151"/>
      <c r="BT1351" s="151"/>
      <c r="BU1351" s="151"/>
      <c r="BV1351" s="151"/>
      <c r="BW1351" s="4"/>
      <c r="BX1351" s="4"/>
      <c r="BY1351" s="4"/>
      <c r="BZ1351" s="5"/>
      <c r="CA1351" s="6" t="s">
        <v>24</v>
      </c>
    </row>
    <row r="1352" spans="1:79" ht="51" customHeight="1">
      <c r="A1352" s="185" t="s">
        <v>662</v>
      </c>
      <c r="B1352" s="125"/>
      <c r="C1352" s="186" t="s">
        <v>192</v>
      </c>
      <c r="D1352" s="186"/>
      <c r="E1352" s="186"/>
      <c r="F1352" s="186"/>
      <c r="G1352" s="186"/>
      <c r="H1352" s="186"/>
      <c r="I1352" s="186"/>
      <c r="J1352" s="187" t="s">
        <v>100</v>
      </c>
      <c r="K1352" s="187"/>
      <c r="L1352" s="187"/>
      <c r="M1352" s="187"/>
      <c r="N1352" s="187"/>
      <c r="O1352" s="229" t="s">
        <v>92</v>
      </c>
      <c r="P1352" s="230"/>
      <c r="Q1352" s="230"/>
      <c r="R1352" s="230"/>
      <c r="S1352" s="230"/>
      <c r="T1352" s="230"/>
      <c r="U1352" s="230"/>
      <c r="V1352" s="230"/>
      <c r="W1352" s="230"/>
      <c r="X1352" s="230"/>
      <c r="Y1352" s="230"/>
      <c r="Z1352" s="230"/>
      <c r="AA1352" s="230"/>
      <c r="AB1352" s="230"/>
      <c r="AC1352" s="230"/>
      <c r="AD1352" s="230"/>
      <c r="AE1352" s="230"/>
      <c r="AF1352" s="230"/>
      <c r="AG1352" s="230"/>
      <c r="AH1352" s="230"/>
      <c r="AI1352" s="230"/>
      <c r="AJ1352" s="230"/>
      <c r="AK1352" s="230"/>
      <c r="AL1352" s="230"/>
      <c r="AM1352" s="230"/>
      <c r="AN1352" s="230"/>
      <c r="AO1352" s="230"/>
      <c r="AP1352" s="230"/>
      <c r="AQ1352" s="230"/>
      <c r="AR1352" s="230"/>
      <c r="AS1352" s="230"/>
      <c r="AT1352" s="230"/>
      <c r="AU1352" s="230"/>
      <c r="AV1352" s="230"/>
      <c r="AW1352" s="230"/>
      <c r="AX1352" s="230"/>
      <c r="AY1352" s="230"/>
      <c r="AZ1352" s="230"/>
      <c r="BA1352" s="230"/>
      <c r="BB1352" s="230"/>
      <c r="BC1352" s="230"/>
      <c r="BD1352" s="230"/>
      <c r="BE1352" s="230"/>
      <c r="BF1352" s="230"/>
      <c r="BG1352" s="230"/>
      <c r="BH1352" s="230"/>
      <c r="BI1352" s="230"/>
      <c r="BJ1352" s="230"/>
      <c r="BK1352" s="230"/>
      <c r="BL1352" s="230"/>
      <c r="BM1352" s="230"/>
      <c r="BN1352" s="230"/>
      <c r="BO1352" s="230"/>
      <c r="BP1352" s="230"/>
      <c r="BQ1352" s="231"/>
      <c r="BR1352" s="182">
        <v>-0.49000000000523869</v>
      </c>
      <c r="BS1352" s="183"/>
      <c r="BT1352" s="183"/>
      <c r="BU1352" s="183"/>
      <c r="BV1352" s="184"/>
      <c r="BW1352" s="1"/>
      <c r="BX1352" s="1"/>
      <c r="BY1352" s="1"/>
      <c r="BZ1352" s="2"/>
    </row>
    <row r="1353" spans="1:79" ht="81" hidden="1" customHeight="1">
      <c r="A1353" s="185">
        <v>90</v>
      </c>
      <c r="B1353" s="125"/>
      <c r="C1353" s="186" t="s">
        <v>193</v>
      </c>
      <c r="D1353" s="186"/>
      <c r="E1353" s="186"/>
      <c r="F1353" s="186"/>
      <c r="G1353" s="186"/>
      <c r="H1353" s="186"/>
      <c r="I1353" s="186"/>
      <c r="J1353" s="187" t="s">
        <v>100</v>
      </c>
      <c r="K1353" s="187"/>
      <c r="L1353" s="187"/>
      <c r="M1353" s="187"/>
      <c r="N1353" s="187"/>
      <c r="O1353" s="128"/>
      <c r="P1353" s="221"/>
      <c r="Q1353" s="221"/>
      <c r="R1353" s="221"/>
      <c r="S1353" s="221"/>
      <c r="T1353" s="221"/>
      <c r="U1353" s="221"/>
      <c r="V1353" s="221"/>
      <c r="W1353" s="221"/>
      <c r="X1353" s="221"/>
      <c r="Y1353" s="221"/>
      <c r="Z1353" s="221"/>
      <c r="AA1353" s="221"/>
      <c r="AB1353" s="221"/>
      <c r="AC1353" s="221"/>
      <c r="AD1353" s="221"/>
      <c r="AE1353" s="221"/>
      <c r="AF1353" s="221"/>
      <c r="AG1353" s="221"/>
      <c r="AH1353" s="221"/>
      <c r="AI1353" s="221"/>
      <c r="AJ1353" s="221"/>
      <c r="AK1353" s="221"/>
      <c r="AL1353" s="221"/>
      <c r="AM1353" s="221"/>
      <c r="AN1353" s="221"/>
      <c r="AO1353" s="221"/>
      <c r="AP1353" s="221"/>
      <c r="AQ1353" s="221"/>
      <c r="AR1353" s="221"/>
      <c r="AS1353" s="221"/>
      <c r="AT1353" s="221"/>
      <c r="AU1353" s="221"/>
      <c r="AV1353" s="221"/>
      <c r="AW1353" s="221"/>
      <c r="AX1353" s="221"/>
      <c r="AY1353" s="221"/>
      <c r="AZ1353" s="221"/>
      <c r="BA1353" s="221"/>
      <c r="BB1353" s="221"/>
      <c r="BC1353" s="221"/>
      <c r="BD1353" s="221"/>
      <c r="BE1353" s="221"/>
      <c r="BF1353" s="221"/>
      <c r="BG1353" s="221"/>
      <c r="BH1353" s="221"/>
      <c r="BI1353" s="221"/>
      <c r="BJ1353" s="221"/>
      <c r="BK1353" s="221"/>
      <c r="BL1353" s="221"/>
      <c r="BM1353" s="221"/>
      <c r="BN1353" s="221"/>
      <c r="BO1353" s="221"/>
      <c r="BP1353" s="221"/>
      <c r="BQ1353" s="222"/>
      <c r="BR1353" s="182">
        <v>0</v>
      </c>
      <c r="BS1353" s="183"/>
      <c r="BT1353" s="183"/>
      <c r="BU1353" s="183"/>
      <c r="BV1353" s="184"/>
      <c r="BW1353" s="1"/>
      <c r="BX1353" s="1"/>
      <c r="BY1353" s="1"/>
      <c r="BZ1353" s="2"/>
    </row>
    <row r="1354" spans="1:79" ht="18.75" hidden="1" customHeight="1">
      <c r="A1354" s="85">
        <v>0</v>
      </c>
      <c r="B1354" s="86"/>
      <c r="C1354" s="178" t="s">
        <v>198</v>
      </c>
      <c r="D1354" s="178"/>
      <c r="E1354" s="178"/>
      <c r="F1354" s="178"/>
      <c r="G1354" s="178"/>
      <c r="H1354" s="178"/>
      <c r="I1354" s="178"/>
      <c r="J1354" s="179" t="s">
        <v>98</v>
      </c>
      <c r="K1354" s="179"/>
      <c r="L1354" s="179"/>
      <c r="M1354" s="179"/>
      <c r="N1354" s="179"/>
      <c r="O1354" s="128"/>
      <c r="P1354" s="221"/>
      <c r="Q1354" s="221"/>
      <c r="R1354" s="221"/>
      <c r="S1354" s="221"/>
      <c r="T1354" s="221"/>
      <c r="U1354" s="221"/>
      <c r="V1354" s="221"/>
      <c r="W1354" s="221"/>
      <c r="X1354" s="221"/>
      <c r="Y1354" s="221"/>
      <c r="Z1354" s="221"/>
      <c r="AA1354" s="221"/>
      <c r="AB1354" s="221"/>
      <c r="AC1354" s="221"/>
      <c r="AD1354" s="221"/>
      <c r="AE1354" s="221"/>
      <c r="AF1354" s="221"/>
      <c r="AG1354" s="221"/>
      <c r="AH1354" s="221"/>
      <c r="AI1354" s="221"/>
      <c r="AJ1354" s="221"/>
      <c r="AK1354" s="221"/>
      <c r="AL1354" s="221"/>
      <c r="AM1354" s="221"/>
      <c r="AN1354" s="221"/>
      <c r="AO1354" s="221"/>
      <c r="AP1354" s="221"/>
      <c r="AQ1354" s="221"/>
      <c r="AR1354" s="221"/>
      <c r="AS1354" s="221"/>
      <c r="AT1354" s="221"/>
      <c r="AU1354" s="221"/>
      <c r="AV1354" s="221"/>
      <c r="AW1354" s="221"/>
      <c r="AX1354" s="221"/>
      <c r="AY1354" s="221"/>
      <c r="AZ1354" s="221"/>
      <c r="BA1354" s="221"/>
      <c r="BB1354" s="221"/>
      <c r="BC1354" s="221"/>
      <c r="BD1354" s="221"/>
      <c r="BE1354" s="221"/>
      <c r="BF1354" s="221"/>
      <c r="BG1354" s="221"/>
      <c r="BH1354" s="221"/>
      <c r="BI1354" s="221"/>
      <c r="BJ1354" s="221"/>
      <c r="BK1354" s="221"/>
      <c r="BL1354" s="221"/>
      <c r="BM1354" s="221"/>
      <c r="BN1354" s="221"/>
      <c r="BO1354" s="221"/>
      <c r="BP1354" s="221"/>
      <c r="BQ1354" s="222"/>
      <c r="BR1354" s="151"/>
      <c r="BS1354" s="151"/>
      <c r="BT1354" s="151"/>
      <c r="BU1354" s="151"/>
      <c r="BV1354" s="151"/>
      <c r="BW1354" s="1"/>
      <c r="BX1354" s="1"/>
      <c r="BY1354" s="1"/>
      <c r="BZ1354" s="2"/>
    </row>
    <row r="1355" spans="1:79" ht="50.25" hidden="1" customHeight="1">
      <c r="A1355" s="185">
        <v>90</v>
      </c>
      <c r="B1355" s="125"/>
      <c r="C1355" s="186" t="s">
        <v>277</v>
      </c>
      <c r="D1355" s="186"/>
      <c r="E1355" s="186"/>
      <c r="F1355" s="186"/>
      <c r="G1355" s="186"/>
      <c r="H1355" s="186"/>
      <c r="I1355" s="186"/>
      <c r="J1355" s="187" t="s">
        <v>214</v>
      </c>
      <c r="K1355" s="187"/>
      <c r="L1355" s="187"/>
      <c r="M1355" s="187"/>
      <c r="N1355" s="187"/>
      <c r="O1355" s="128"/>
      <c r="P1355" s="221"/>
      <c r="Q1355" s="221"/>
      <c r="R1355" s="221"/>
      <c r="S1355" s="221"/>
      <c r="T1355" s="221"/>
      <c r="U1355" s="221"/>
      <c r="V1355" s="221"/>
      <c r="W1355" s="221"/>
      <c r="X1355" s="221"/>
      <c r="Y1355" s="221"/>
      <c r="Z1355" s="221"/>
      <c r="AA1355" s="221"/>
      <c r="AB1355" s="221"/>
      <c r="AC1355" s="221"/>
      <c r="AD1355" s="221"/>
      <c r="AE1355" s="221"/>
      <c r="AF1355" s="221"/>
      <c r="AG1355" s="221"/>
      <c r="AH1355" s="221"/>
      <c r="AI1355" s="221"/>
      <c r="AJ1355" s="221"/>
      <c r="AK1355" s="221"/>
      <c r="AL1355" s="221"/>
      <c r="AM1355" s="221"/>
      <c r="AN1355" s="221"/>
      <c r="AO1355" s="221"/>
      <c r="AP1355" s="221"/>
      <c r="AQ1355" s="221"/>
      <c r="AR1355" s="221"/>
      <c r="AS1355" s="221"/>
      <c r="AT1355" s="221"/>
      <c r="AU1355" s="221"/>
      <c r="AV1355" s="221"/>
      <c r="AW1355" s="221"/>
      <c r="AX1355" s="221"/>
      <c r="AY1355" s="221"/>
      <c r="AZ1355" s="221"/>
      <c r="BA1355" s="221"/>
      <c r="BB1355" s="221"/>
      <c r="BC1355" s="221"/>
      <c r="BD1355" s="221"/>
      <c r="BE1355" s="221"/>
      <c r="BF1355" s="221"/>
      <c r="BG1355" s="221"/>
      <c r="BH1355" s="221"/>
      <c r="BI1355" s="221"/>
      <c r="BJ1355" s="221"/>
      <c r="BK1355" s="221"/>
      <c r="BL1355" s="221"/>
      <c r="BM1355" s="221"/>
      <c r="BN1355" s="221"/>
      <c r="BO1355" s="221"/>
      <c r="BP1355" s="221"/>
      <c r="BQ1355" s="222"/>
      <c r="BR1355" s="182">
        <v>0</v>
      </c>
      <c r="BS1355" s="183"/>
      <c r="BT1355" s="183"/>
      <c r="BU1355" s="183"/>
      <c r="BV1355" s="184"/>
      <c r="BW1355" s="1"/>
      <c r="BX1355" s="1"/>
      <c r="BY1355" s="1"/>
      <c r="BZ1355" s="2"/>
    </row>
    <row r="1356" spans="1:79" ht="18.75" hidden="1" customHeight="1">
      <c r="A1356" s="85">
        <v>0</v>
      </c>
      <c r="B1356" s="86"/>
      <c r="C1356" s="178" t="s">
        <v>281</v>
      </c>
      <c r="D1356" s="178"/>
      <c r="E1356" s="178"/>
      <c r="F1356" s="178"/>
      <c r="G1356" s="178"/>
      <c r="H1356" s="178"/>
      <c r="I1356" s="178"/>
      <c r="J1356" s="179" t="s">
        <v>98</v>
      </c>
      <c r="K1356" s="179"/>
      <c r="L1356" s="179"/>
      <c r="M1356" s="179"/>
      <c r="N1356" s="179"/>
      <c r="O1356" s="128"/>
      <c r="P1356" s="221"/>
      <c r="Q1356" s="221"/>
      <c r="R1356" s="221"/>
      <c r="S1356" s="221"/>
      <c r="T1356" s="221"/>
      <c r="U1356" s="221"/>
      <c r="V1356" s="221"/>
      <c r="W1356" s="221"/>
      <c r="X1356" s="221"/>
      <c r="Y1356" s="221"/>
      <c r="Z1356" s="221"/>
      <c r="AA1356" s="221"/>
      <c r="AB1356" s="221"/>
      <c r="AC1356" s="221"/>
      <c r="AD1356" s="221"/>
      <c r="AE1356" s="221"/>
      <c r="AF1356" s="221"/>
      <c r="AG1356" s="221"/>
      <c r="AH1356" s="221"/>
      <c r="AI1356" s="221"/>
      <c r="AJ1356" s="221"/>
      <c r="AK1356" s="221"/>
      <c r="AL1356" s="221"/>
      <c r="AM1356" s="221"/>
      <c r="AN1356" s="221"/>
      <c r="AO1356" s="221"/>
      <c r="AP1356" s="221"/>
      <c r="AQ1356" s="221"/>
      <c r="AR1356" s="221"/>
      <c r="AS1356" s="221"/>
      <c r="AT1356" s="221"/>
      <c r="AU1356" s="221"/>
      <c r="AV1356" s="221"/>
      <c r="AW1356" s="221"/>
      <c r="AX1356" s="221"/>
      <c r="AY1356" s="221"/>
      <c r="AZ1356" s="221"/>
      <c r="BA1356" s="221"/>
      <c r="BB1356" s="221"/>
      <c r="BC1356" s="221"/>
      <c r="BD1356" s="221"/>
      <c r="BE1356" s="221"/>
      <c r="BF1356" s="221"/>
      <c r="BG1356" s="221"/>
      <c r="BH1356" s="221"/>
      <c r="BI1356" s="221"/>
      <c r="BJ1356" s="221"/>
      <c r="BK1356" s="221"/>
      <c r="BL1356" s="221"/>
      <c r="BM1356" s="221"/>
      <c r="BN1356" s="221"/>
      <c r="BO1356" s="221"/>
      <c r="BP1356" s="221"/>
      <c r="BQ1356" s="222"/>
      <c r="BR1356" s="151"/>
      <c r="BS1356" s="151"/>
      <c r="BT1356" s="151"/>
      <c r="BU1356" s="151"/>
      <c r="BV1356" s="151"/>
      <c r="BW1356" s="1"/>
      <c r="BX1356" s="1"/>
      <c r="BY1356" s="1"/>
      <c r="BZ1356" s="2"/>
    </row>
    <row r="1357" spans="1:79" ht="67.5" hidden="1" customHeight="1">
      <c r="A1357" s="185">
        <v>90</v>
      </c>
      <c r="B1357" s="125"/>
      <c r="C1357" s="186" t="s">
        <v>354</v>
      </c>
      <c r="D1357" s="186"/>
      <c r="E1357" s="186"/>
      <c r="F1357" s="186"/>
      <c r="G1357" s="186"/>
      <c r="H1357" s="186"/>
      <c r="I1357" s="186"/>
      <c r="J1357" s="187" t="s">
        <v>100</v>
      </c>
      <c r="K1357" s="187"/>
      <c r="L1357" s="187"/>
      <c r="M1357" s="187"/>
      <c r="N1357" s="187"/>
      <c r="O1357" s="128"/>
      <c r="P1357" s="221"/>
      <c r="Q1357" s="221"/>
      <c r="R1357" s="221"/>
      <c r="S1357" s="221"/>
      <c r="T1357" s="221"/>
      <c r="U1357" s="221"/>
      <c r="V1357" s="221"/>
      <c r="W1357" s="221"/>
      <c r="X1357" s="221"/>
      <c r="Y1357" s="221"/>
      <c r="Z1357" s="221"/>
      <c r="AA1357" s="221"/>
      <c r="AB1357" s="221"/>
      <c r="AC1357" s="221"/>
      <c r="AD1357" s="221"/>
      <c r="AE1357" s="221"/>
      <c r="AF1357" s="221"/>
      <c r="AG1357" s="221"/>
      <c r="AH1357" s="221"/>
      <c r="AI1357" s="221"/>
      <c r="AJ1357" s="221"/>
      <c r="AK1357" s="221"/>
      <c r="AL1357" s="221"/>
      <c r="AM1357" s="221"/>
      <c r="AN1357" s="221"/>
      <c r="AO1357" s="221"/>
      <c r="AP1357" s="221"/>
      <c r="AQ1357" s="221"/>
      <c r="AR1357" s="221"/>
      <c r="AS1357" s="221"/>
      <c r="AT1357" s="221"/>
      <c r="AU1357" s="221"/>
      <c r="AV1357" s="221"/>
      <c r="AW1357" s="221"/>
      <c r="AX1357" s="221"/>
      <c r="AY1357" s="221"/>
      <c r="AZ1357" s="221"/>
      <c r="BA1357" s="221"/>
      <c r="BB1357" s="221"/>
      <c r="BC1357" s="221"/>
      <c r="BD1357" s="221"/>
      <c r="BE1357" s="221"/>
      <c r="BF1357" s="221"/>
      <c r="BG1357" s="221"/>
      <c r="BH1357" s="221"/>
      <c r="BI1357" s="221"/>
      <c r="BJ1357" s="221"/>
      <c r="BK1357" s="221"/>
      <c r="BL1357" s="221"/>
      <c r="BM1357" s="221"/>
      <c r="BN1357" s="221"/>
      <c r="BO1357" s="221"/>
      <c r="BP1357" s="221"/>
      <c r="BQ1357" s="222"/>
      <c r="BR1357" s="182">
        <v>0</v>
      </c>
      <c r="BS1357" s="183"/>
      <c r="BT1357" s="183"/>
      <c r="BU1357" s="183"/>
      <c r="BV1357" s="184"/>
      <c r="BW1357" s="1"/>
      <c r="BX1357" s="1"/>
      <c r="BY1357" s="1"/>
      <c r="BZ1357" s="2"/>
    </row>
    <row r="1358" spans="1:79" ht="76.5" hidden="1" customHeight="1">
      <c r="A1358" s="185">
        <v>90</v>
      </c>
      <c r="B1358" s="125"/>
      <c r="C1358" s="186" t="s">
        <v>355</v>
      </c>
      <c r="D1358" s="186"/>
      <c r="E1358" s="186"/>
      <c r="F1358" s="186"/>
      <c r="G1358" s="186"/>
      <c r="H1358" s="186"/>
      <c r="I1358" s="186"/>
      <c r="J1358" s="187" t="s">
        <v>100</v>
      </c>
      <c r="K1358" s="187"/>
      <c r="L1358" s="187"/>
      <c r="M1358" s="187"/>
      <c r="N1358" s="187"/>
      <c r="O1358" s="128"/>
      <c r="P1358" s="221"/>
      <c r="Q1358" s="221"/>
      <c r="R1358" s="221"/>
      <c r="S1358" s="221"/>
      <c r="T1358" s="221"/>
      <c r="U1358" s="221"/>
      <c r="V1358" s="221"/>
      <c r="W1358" s="221"/>
      <c r="X1358" s="221"/>
      <c r="Y1358" s="221"/>
      <c r="Z1358" s="221"/>
      <c r="AA1358" s="221"/>
      <c r="AB1358" s="221"/>
      <c r="AC1358" s="221"/>
      <c r="AD1358" s="221"/>
      <c r="AE1358" s="221"/>
      <c r="AF1358" s="221"/>
      <c r="AG1358" s="221"/>
      <c r="AH1358" s="221"/>
      <c r="AI1358" s="221"/>
      <c r="AJ1358" s="221"/>
      <c r="AK1358" s="221"/>
      <c r="AL1358" s="221"/>
      <c r="AM1358" s="221"/>
      <c r="AN1358" s="221"/>
      <c r="AO1358" s="221"/>
      <c r="AP1358" s="221"/>
      <c r="AQ1358" s="221"/>
      <c r="AR1358" s="221"/>
      <c r="AS1358" s="221"/>
      <c r="AT1358" s="221"/>
      <c r="AU1358" s="221"/>
      <c r="AV1358" s="221"/>
      <c r="AW1358" s="221"/>
      <c r="AX1358" s="221"/>
      <c r="AY1358" s="221"/>
      <c r="AZ1358" s="221"/>
      <c r="BA1358" s="221"/>
      <c r="BB1358" s="221"/>
      <c r="BC1358" s="221"/>
      <c r="BD1358" s="221"/>
      <c r="BE1358" s="221"/>
      <c r="BF1358" s="221"/>
      <c r="BG1358" s="221"/>
      <c r="BH1358" s="221"/>
      <c r="BI1358" s="221"/>
      <c r="BJ1358" s="221"/>
      <c r="BK1358" s="221"/>
      <c r="BL1358" s="221"/>
      <c r="BM1358" s="221"/>
      <c r="BN1358" s="221"/>
      <c r="BO1358" s="221"/>
      <c r="BP1358" s="221"/>
      <c r="BQ1358" s="222"/>
      <c r="BR1358" s="182">
        <v>-4.9999999999954525E-3</v>
      </c>
      <c r="BS1358" s="183"/>
      <c r="BT1358" s="183"/>
      <c r="BU1358" s="183"/>
      <c r="BV1358" s="184"/>
      <c r="BW1358" s="1"/>
      <c r="BX1358" s="1"/>
      <c r="BY1358" s="1"/>
      <c r="BZ1358" s="2"/>
    </row>
    <row r="1359" spans="1:79" ht="18.75" hidden="1" customHeight="1">
      <c r="A1359" s="85">
        <v>0</v>
      </c>
      <c r="B1359" s="86"/>
      <c r="C1359" s="178" t="s">
        <v>360</v>
      </c>
      <c r="D1359" s="178"/>
      <c r="E1359" s="178"/>
      <c r="F1359" s="178"/>
      <c r="G1359" s="178"/>
      <c r="H1359" s="178"/>
      <c r="I1359" s="178"/>
      <c r="J1359" s="179" t="s">
        <v>98</v>
      </c>
      <c r="K1359" s="179"/>
      <c r="L1359" s="179"/>
      <c r="M1359" s="179"/>
      <c r="N1359" s="179"/>
      <c r="O1359" s="128"/>
      <c r="P1359" s="221"/>
      <c r="Q1359" s="221"/>
      <c r="R1359" s="221"/>
      <c r="S1359" s="221"/>
      <c r="T1359" s="221"/>
      <c r="U1359" s="221"/>
      <c r="V1359" s="221"/>
      <c r="W1359" s="221"/>
      <c r="X1359" s="221"/>
      <c r="Y1359" s="221"/>
      <c r="Z1359" s="221"/>
      <c r="AA1359" s="221"/>
      <c r="AB1359" s="221"/>
      <c r="AC1359" s="221"/>
      <c r="AD1359" s="221"/>
      <c r="AE1359" s="221"/>
      <c r="AF1359" s="221"/>
      <c r="AG1359" s="221"/>
      <c r="AH1359" s="221"/>
      <c r="AI1359" s="221"/>
      <c r="AJ1359" s="221"/>
      <c r="AK1359" s="221"/>
      <c r="AL1359" s="221"/>
      <c r="AM1359" s="221"/>
      <c r="AN1359" s="221"/>
      <c r="AO1359" s="221"/>
      <c r="AP1359" s="221"/>
      <c r="AQ1359" s="221"/>
      <c r="AR1359" s="221"/>
      <c r="AS1359" s="221"/>
      <c r="AT1359" s="221"/>
      <c r="AU1359" s="221"/>
      <c r="AV1359" s="221"/>
      <c r="AW1359" s="221"/>
      <c r="AX1359" s="221"/>
      <c r="AY1359" s="221"/>
      <c r="AZ1359" s="221"/>
      <c r="BA1359" s="221"/>
      <c r="BB1359" s="221"/>
      <c r="BC1359" s="221"/>
      <c r="BD1359" s="221"/>
      <c r="BE1359" s="221"/>
      <c r="BF1359" s="221"/>
      <c r="BG1359" s="221"/>
      <c r="BH1359" s="221"/>
      <c r="BI1359" s="221"/>
      <c r="BJ1359" s="221"/>
      <c r="BK1359" s="221"/>
      <c r="BL1359" s="221"/>
      <c r="BM1359" s="221"/>
      <c r="BN1359" s="221"/>
      <c r="BO1359" s="221"/>
      <c r="BP1359" s="221"/>
      <c r="BQ1359" s="222"/>
      <c r="BR1359" s="151"/>
      <c r="BS1359" s="151"/>
      <c r="BT1359" s="151"/>
      <c r="BU1359" s="151"/>
      <c r="BV1359" s="151"/>
      <c r="BW1359" s="1"/>
      <c r="BX1359" s="1"/>
      <c r="BY1359" s="1"/>
      <c r="BZ1359" s="2"/>
    </row>
    <row r="1360" spans="1:79" ht="74.25" hidden="1" customHeight="1">
      <c r="A1360" s="185">
        <v>90</v>
      </c>
      <c r="B1360" s="125"/>
      <c r="C1360" s="186" t="s">
        <v>418</v>
      </c>
      <c r="D1360" s="186"/>
      <c r="E1360" s="186"/>
      <c r="F1360" s="186"/>
      <c r="G1360" s="186"/>
      <c r="H1360" s="186"/>
      <c r="I1360" s="186"/>
      <c r="J1360" s="187" t="s">
        <v>362</v>
      </c>
      <c r="K1360" s="187"/>
      <c r="L1360" s="187"/>
      <c r="M1360" s="187"/>
      <c r="N1360" s="187"/>
      <c r="O1360" s="128"/>
      <c r="P1360" s="221"/>
      <c r="Q1360" s="221"/>
      <c r="R1360" s="221"/>
      <c r="S1360" s="221"/>
      <c r="T1360" s="221"/>
      <c r="U1360" s="221"/>
      <c r="V1360" s="221"/>
      <c r="W1360" s="221"/>
      <c r="X1360" s="221"/>
      <c r="Y1360" s="221"/>
      <c r="Z1360" s="221"/>
      <c r="AA1360" s="221"/>
      <c r="AB1360" s="221"/>
      <c r="AC1360" s="221"/>
      <c r="AD1360" s="221"/>
      <c r="AE1360" s="221"/>
      <c r="AF1360" s="221"/>
      <c r="AG1360" s="221"/>
      <c r="AH1360" s="221"/>
      <c r="AI1360" s="221"/>
      <c r="AJ1360" s="221"/>
      <c r="AK1360" s="221"/>
      <c r="AL1360" s="221"/>
      <c r="AM1360" s="221"/>
      <c r="AN1360" s="221"/>
      <c r="AO1360" s="221"/>
      <c r="AP1360" s="221"/>
      <c r="AQ1360" s="221"/>
      <c r="AR1360" s="221"/>
      <c r="AS1360" s="221"/>
      <c r="AT1360" s="221"/>
      <c r="AU1360" s="221"/>
      <c r="AV1360" s="221"/>
      <c r="AW1360" s="221"/>
      <c r="AX1360" s="221"/>
      <c r="AY1360" s="221"/>
      <c r="AZ1360" s="221"/>
      <c r="BA1360" s="221"/>
      <c r="BB1360" s="221"/>
      <c r="BC1360" s="221"/>
      <c r="BD1360" s="221"/>
      <c r="BE1360" s="221"/>
      <c r="BF1360" s="221"/>
      <c r="BG1360" s="221"/>
      <c r="BH1360" s="221"/>
      <c r="BI1360" s="221"/>
      <c r="BJ1360" s="221"/>
      <c r="BK1360" s="221"/>
      <c r="BL1360" s="221"/>
      <c r="BM1360" s="221"/>
      <c r="BN1360" s="221"/>
      <c r="BO1360" s="221"/>
      <c r="BP1360" s="221"/>
      <c r="BQ1360" s="222"/>
      <c r="BR1360" s="182">
        <v>0</v>
      </c>
      <c r="BS1360" s="183"/>
      <c r="BT1360" s="183"/>
      <c r="BU1360" s="183"/>
      <c r="BV1360" s="184"/>
      <c r="BW1360" s="1"/>
      <c r="BX1360" s="1"/>
      <c r="BY1360" s="1"/>
      <c r="BZ1360" s="2"/>
    </row>
    <row r="1361" spans="1:79" s="6" customFormat="1" ht="70.5" customHeight="1">
      <c r="A1361" s="85">
        <v>0</v>
      </c>
      <c r="B1361" s="86"/>
      <c r="C1361" s="178" t="s">
        <v>525</v>
      </c>
      <c r="D1361" s="178"/>
      <c r="E1361" s="178"/>
      <c r="F1361" s="178"/>
      <c r="G1361" s="178"/>
      <c r="H1361" s="178"/>
      <c r="I1361" s="178"/>
      <c r="J1361" s="179" t="s">
        <v>98</v>
      </c>
      <c r="K1361" s="179"/>
      <c r="L1361" s="179"/>
      <c r="M1361" s="179"/>
      <c r="N1361" s="179"/>
      <c r="O1361" s="128"/>
      <c r="P1361" s="221"/>
      <c r="Q1361" s="221"/>
      <c r="R1361" s="221"/>
      <c r="S1361" s="221"/>
      <c r="T1361" s="221"/>
      <c r="U1361" s="221"/>
      <c r="V1361" s="221"/>
      <c r="W1361" s="221"/>
      <c r="X1361" s="221"/>
      <c r="Y1361" s="221"/>
      <c r="Z1361" s="221"/>
      <c r="AA1361" s="221"/>
      <c r="AB1361" s="221"/>
      <c r="AC1361" s="221"/>
      <c r="AD1361" s="221"/>
      <c r="AE1361" s="221"/>
      <c r="AF1361" s="221"/>
      <c r="AG1361" s="221"/>
      <c r="AH1361" s="221"/>
      <c r="AI1361" s="221"/>
      <c r="AJ1361" s="221"/>
      <c r="AK1361" s="221"/>
      <c r="AL1361" s="221"/>
      <c r="AM1361" s="221"/>
      <c r="AN1361" s="221"/>
      <c r="AO1361" s="221"/>
      <c r="AP1361" s="221"/>
      <c r="AQ1361" s="221"/>
      <c r="AR1361" s="221"/>
      <c r="AS1361" s="221"/>
      <c r="AT1361" s="221"/>
      <c r="AU1361" s="221"/>
      <c r="AV1361" s="221"/>
      <c r="AW1361" s="221"/>
      <c r="AX1361" s="221"/>
      <c r="AY1361" s="221"/>
      <c r="AZ1361" s="221"/>
      <c r="BA1361" s="221"/>
      <c r="BB1361" s="221"/>
      <c r="BC1361" s="221"/>
      <c r="BD1361" s="221"/>
      <c r="BE1361" s="221"/>
      <c r="BF1361" s="221"/>
      <c r="BG1361" s="221"/>
      <c r="BH1361" s="221"/>
      <c r="BI1361" s="221"/>
      <c r="BJ1361" s="221"/>
      <c r="BK1361" s="221"/>
      <c r="BL1361" s="221"/>
      <c r="BM1361" s="221"/>
      <c r="BN1361" s="221"/>
      <c r="BO1361" s="221"/>
      <c r="BP1361" s="221"/>
      <c r="BQ1361" s="222"/>
      <c r="BR1361" s="151"/>
      <c r="BS1361" s="151"/>
      <c r="BT1361" s="151"/>
      <c r="BU1361" s="151"/>
      <c r="BV1361" s="151"/>
      <c r="BW1361" s="4"/>
      <c r="BX1361" s="4"/>
      <c r="BY1361" s="4"/>
      <c r="BZ1361" s="5"/>
      <c r="CA1361" s="6" t="s">
        <v>24</v>
      </c>
    </row>
    <row r="1362" spans="1:79" s="6" customFormat="1" ht="18.75" customHeight="1">
      <c r="A1362" s="85">
        <v>0</v>
      </c>
      <c r="B1362" s="86"/>
      <c r="C1362" s="178" t="s">
        <v>441</v>
      </c>
      <c r="D1362" s="178"/>
      <c r="E1362" s="178"/>
      <c r="F1362" s="178"/>
      <c r="G1362" s="178"/>
      <c r="H1362" s="178"/>
      <c r="I1362" s="178"/>
      <c r="J1362" s="179" t="s">
        <v>98</v>
      </c>
      <c r="K1362" s="179"/>
      <c r="L1362" s="179"/>
      <c r="M1362" s="179"/>
      <c r="N1362" s="179"/>
      <c r="O1362" s="128"/>
      <c r="P1362" s="221"/>
      <c r="Q1362" s="221"/>
      <c r="R1362" s="221"/>
      <c r="S1362" s="221"/>
      <c r="T1362" s="221"/>
      <c r="U1362" s="221"/>
      <c r="V1362" s="221"/>
      <c r="W1362" s="221"/>
      <c r="X1362" s="221"/>
      <c r="Y1362" s="221"/>
      <c r="Z1362" s="221"/>
      <c r="AA1362" s="221"/>
      <c r="AB1362" s="221"/>
      <c r="AC1362" s="221"/>
      <c r="AD1362" s="221"/>
      <c r="AE1362" s="221"/>
      <c r="AF1362" s="221"/>
      <c r="AG1362" s="221"/>
      <c r="AH1362" s="221"/>
      <c r="AI1362" s="221"/>
      <c r="AJ1362" s="221"/>
      <c r="AK1362" s="221"/>
      <c r="AL1362" s="221"/>
      <c r="AM1362" s="221"/>
      <c r="AN1362" s="221"/>
      <c r="AO1362" s="221"/>
      <c r="AP1362" s="221"/>
      <c r="AQ1362" s="221"/>
      <c r="AR1362" s="221"/>
      <c r="AS1362" s="221"/>
      <c r="AT1362" s="221"/>
      <c r="AU1362" s="221"/>
      <c r="AV1362" s="221"/>
      <c r="AW1362" s="221"/>
      <c r="AX1362" s="221"/>
      <c r="AY1362" s="221"/>
      <c r="AZ1362" s="221"/>
      <c r="BA1362" s="221"/>
      <c r="BB1362" s="221"/>
      <c r="BC1362" s="221"/>
      <c r="BD1362" s="221"/>
      <c r="BE1362" s="221"/>
      <c r="BF1362" s="221"/>
      <c r="BG1362" s="221"/>
      <c r="BH1362" s="221"/>
      <c r="BI1362" s="221"/>
      <c r="BJ1362" s="221"/>
      <c r="BK1362" s="221"/>
      <c r="BL1362" s="221"/>
      <c r="BM1362" s="221"/>
      <c r="BN1362" s="221"/>
      <c r="BO1362" s="221"/>
      <c r="BP1362" s="221"/>
      <c r="BQ1362" s="222"/>
      <c r="BR1362" s="151"/>
      <c r="BS1362" s="151"/>
      <c r="BT1362" s="151"/>
      <c r="BU1362" s="151"/>
      <c r="BV1362" s="151"/>
      <c r="BW1362" s="4"/>
      <c r="BX1362" s="4"/>
      <c r="BY1362" s="4"/>
      <c r="BZ1362" s="5"/>
      <c r="CA1362" s="6" t="s">
        <v>24</v>
      </c>
    </row>
    <row r="1363" spans="1:79" ht="78" customHeight="1">
      <c r="A1363" s="185" t="s">
        <v>663</v>
      </c>
      <c r="B1363" s="125"/>
      <c r="C1363" s="186" t="s">
        <v>194</v>
      </c>
      <c r="D1363" s="186"/>
      <c r="E1363" s="186"/>
      <c r="F1363" s="186"/>
      <c r="G1363" s="186"/>
      <c r="H1363" s="186"/>
      <c r="I1363" s="186"/>
      <c r="J1363" s="187" t="s">
        <v>100</v>
      </c>
      <c r="K1363" s="187"/>
      <c r="L1363" s="187"/>
      <c r="M1363" s="187"/>
      <c r="N1363" s="187"/>
      <c r="O1363" s="229" t="s">
        <v>92</v>
      </c>
      <c r="P1363" s="230"/>
      <c r="Q1363" s="230"/>
      <c r="R1363" s="230"/>
      <c r="S1363" s="230"/>
      <c r="T1363" s="230"/>
      <c r="U1363" s="230"/>
      <c r="V1363" s="230"/>
      <c r="W1363" s="230"/>
      <c r="X1363" s="230"/>
      <c r="Y1363" s="230"/>
      <c r="Z1363" s="230"/>
      <c r="AA1363" s="230"/>
      <c r="AB1363" s="230"/>
      <c r="AC1363" s="230"/>
      <c r="AD1363" s="230"/>
      <c r="AE1363" s="230"/>
      <c r="AF1363" s="230"/>
      <c r="AG1363" s="230"/>
      <c r="AH1363" s="230"/>
      <c r="AI1363" s="230"/>
      <c r="AJ1363" s="230"/>
      <c r="AK1363" s="230"/>
      <c r="AL1363" s="230"/>
      <c r="AM1363" s="230"/>
      <c r="AN1363" s="230"/>
      <c r="AO1363" s="230"/>
      <c r="AP1363" s="230"/>
      <c r="AQ1363" s="230"/>
      <c r="AR1363" s="230"/>
      <c r="AS1363" s="230"/>
      <c r="AT1363" s="230"/>
      <c r="AU1363" s="230"/>
      <c r="AV1363" s="230"/>
      <c r="AW1363" s="230"/>
      <c r="AX1363" s="230"/>
      <c r="AY1363" s="230"/>
      <c r="AZ1363" s="230"/>
      <c r="BA1363" s="230"/>
      <c r="BB1363" s="230"/>
      <c r="BC1363" s="230"/>
      <c r="BD1363" s="230"/>
      <c r="BE1363" s="230"/>
      <c r="BF1363" s="230"/>
      <c r="BG1363" s="230"/>
      <c r="BH1363" s="230"/>
      <c r="BI1363" s="230"/>
      <c r="BJ1363" s="230"/>
      <c r="BK1363" s="230"/>
      <c r="BL1363" s="230"/>
      <c r="BM1363" s="230"/>
      <c r="BN1363" s="230"/>
      <c r="BO1363" s="230"/>
      <c r="BP1363" s="230"/>
      <c r="BQ1363" s="231"/>
      <c r="BR1363" s="182">
        <v>-0.70000000001164153</v>
      </c>
      <c r="BS1363" s="183"/>
      <c r="BT1363" s="183"/>
      <c r="BU1363" s="183"/>
      <c r="BV1363" s="184"/>
      <c r="BW1363" s="1"/>
      <c r="BX1363" s="1"/>
      <c r="BY1363" s="1"/>
      <c r="BZ1363" s="2"/>
    </row>
    <row r="1364" spans="1:79" ht="18.75" hidden="1" customHeight="1">
      <c r="A1364" s="85">
        <v>0</v>
      </c>
      <c r="B1364" s="86"/>
      <c r="C1364" s="178" t="s">
        <v>198</v>
      </c>
      <c r="D1364" s="178"/>
      <c r="E1364" s="178"/>
      <c r="F1364" s="178"/>
      <c r="G1364" s="178"/>
      <c r="H1364" s="178"/>
      <c r="I1364" s="178"/>
      <c r="J1364" s="179" t="s">
        <v>98</v>
      </c>
      <c r="K1364" s="179"/>
      <c r="L1364" s="179"/>
      <c r="M1364" s="179"/>
      <c r="N1364" s="179"/>
      <c r="O1364" s="128"/>
      <c r="P1364" s="221"/>
      <c r="Q1364" s="221"/>
      <c r="R1364" s="221"/>
      <c r="S1364" s="221"/>
      <c r="T1364" s="221"/>
      <c r="U1364" s="221"/>
      <c r="V1364" s="221"/>
      <c r="W1364" s="221"/>
      <c r="X1364" s="221"/>
      <c r="Y1364" s="221"/>
      <c r="Z1364" s="221"/>
      <c r="AA1364" s="221"/>
      <c r="AB1364" s="221"/>
      <c r="AC1364" s="221"/>
      <c r="AD1364" s="221"/>
      <c r="AE1364" s="221"/>
      <c r="AF1364" s="221"/>
      <c r="AG1364" s="221"/>
      <c r="AH1364" s="221"/>
      <c r="AI1364" s="221"/>
      <c r="AJ1364" s="221"/>
      <c r="AK1364" s="221"/>
      <c r="AL1364" s="221"/>
      <c r="AM1364" s="221"/>
      <c r="AN1364" s="221"/>
      <c r="AO1364" s="221"/>
      <c r="AP1364" s="221"/>
      <c r="AQ1364" s="221"/>
      <c r="AR1364" s="221"/>
      <c r="AS1364" s="221"/>
      <c r="AT1364" s="221"/>
      <c r="AU1364" s="221"/>
      <c r="AV1364" s="221"/>
      <c r="AW1364" s="221"/>
      <c r="AX1364" s="221"/>
      <c r="AY1364" s="221"/>
      <c r="AZ1364" s="221"/>
      <c r="BA1364" s="221"/>
      <c r="BB1364" s="221"/>
      <c r="BC1364" s="221"/>
      <c r="BD1364" s="221"/>
      <c r="BE1364" s="221"/>
      <c r="BF1364" s="221"/>
      <c r="BG1364" s="221"/>
      <c r="BH1364" s="221"/>
      <c r="BI1364" s="221"/>
      <c r="BJ1364" s="221"/>
      <c r="BK1364" s="221"/>
      <c r="BL1364" s="221"/>
      <c r="BM1364" s="221"/>
      <c r="BN1364" s="221"/>
      <c r="BO1364" s="221"/>
      <c r="BP1364" s="221"/>
      <c r="BQ1364" s="222"/>
      <c r="BR1364" s="151"/>
      <c r="BS1364" s="151"/>
      <c r="BT1364" s="151"/>
      <c r="BU1364" s="151"/>
      <c r="BV1364" s="151"/>
      <c r="BW1364" s="1"/>
      <c r="BX1364" s="1"/>
      <c r="BY1364" s="1"/>
      <c r="BZ1364" s="2"/>
    </row>
    <row r="1365" spans="1:79" ht="72" hidden="1" customHeight="1">
      <c r="A1365" s="185">
        <v>91</v>
      </c>
      <c r="B1365" s="125"/>
      <c r="C1365" s="186" t="s">
        <v>278</v>
      </c>
      <c r="D1365" s="186"/>
      <c r="E1365" s="186"/>
      <c r="F1365" s="186"/>
      <c r="G1365" s="186"/>
      <c r="H1365" s="186"/>
      <c r="I1365" s="186"/>
      <c r="J1365" s="187" t="s">
        <v>214</v>
      </c>
      <c r="K1365" s="187"/>
      <c r="L1365" s="187"/>
      <c r="M1365" s="187"/>
      <c r="N1365" s="187"/>
      <c r="O1365" s="128"/>
      <c r="P1365" s="221"/>
      <c r="Q1365" s="221"/>
      <c r="R1365" s="221"/>
      <c r="S1365" s="221"/>
      <c r="T1365" s="221"/>
      <c r="U1365" s="221"/>
      <c r="V1365" s="221"/>
      <c r="W1365" s="221"/>
      <c r="X1365" s="221"/>
      <c r="Y1365" s="221"/>
      <c r="Z1365" s="221"/>
      <c r="AA1365" s="221"/>
      <c r="AB1365" s="221"/>
      <c r="AC1365" s="221"/>
      <c r="AD1365" s="221"/>
      <c r="AE1365" s="221"/>
      <c r="AF1365" s="221"/>
      <c r="AG1365" s="221"/>
      <c r="AH1365" s="221"/>
      <c r="AI1365" s="221"/>
      <c r="AJ1365" s="221"/>
      <c r="AK1365" s="221"/>
      <c r="AL1365" s="221"/>
      <c r="AM1365" s="221"/>
      <c r="AN1365" s="221"/>
      <c r="AO1365" s="221"/>
      <c r="AP1365" s="221"/>
      <c r="AQ1365" s="221"/>
      <c r="AR1365" s="221"/>
      <c r="AS1365" s="221"/>
      <c r="AT1365" s="221"/>
      <c r="AU1365" s="221"/>
      <c r="AV1365" s="221"/>
      <c r="AW1365" s="221"/>
      <c r="AX1365" s="221"/>
      <c r="AY1365" s="221"/>
      <c r="AZ1365" s="221"/>
      <c r="BA1365" s="221"/>
      <c r="BB1365" s="221"/>
      <c r="BC1365" s="221"/>
      <c r="BD1365" s="221"/>
      <c r="BE1365" s="221"/>
      <c r="BF1365" s="221"/>
      <c r="BG1365" s="221"/>
      <c r="BH1365" s="221"/>
      <c r="BI1365" s="221"/>
      <c r="BJ1365" s="221"/>
      <c r="BK1365" s="221"/>
      <c r="BL1365" s="221"/>
      <c r="BM1365" s="221"/>
      <c r="BN1365" s="221"/>
      <c r="BO1365" s="221"/>
      <c r="BP1365" s="221"/>
      <c r="BQ1365" s="222"/>
      <c r="BR1365" s="182">
        <v>0</v>
      </c>
      <c r="BS1365" s="183"/>
      <c r="BT1365" s="183"/>
      <c r="BU1365" s="183"/>
      <c r="BV1365" s="184"/>
      <c r="BW1365" s="1"/>
      <c r="BX1365" s="1"/>
      <c r="BY1365" s="1"/>
      <c r="BZ1365" s="2"/>
    </row>
    <row r="1366" spans="1:79" ht="18.75" hidden="1" customHeight="1">
      <c r="A1366" s="85">
        <v>0</v>
      </c>
      <c r="B1366" s="86"/>
      <c r="C1366" s="178" t="s">
        <v>281</v>
      </c>
      <c r="D1366" s="178"/>
      <c r="E1366" s="178"/>
      <c r="F1366" s="178"/>
      <c r="G1366" s="178"/>
      <c r="H1366" s="178"/>
      <c r="I1366" s="178"/>
      <c r="J1366" s="179" t="s">
        <v>98</v>
      </c>
      <c r="K1366" s="179"/>
      <c r="L1366" s="179"/>
      <c r="M1366" s="179"/>
      <c r="N1366" s="179"/>
      <c r="O1366" s="128"/>
      <c r="P1366" s="221"/>
      <c r="Q1366" s="221"/>
      <c r="R1366" s="221"/>
      <c r="S1366" s="221"/>
      <c r="T1366" s="221"/>
      <c r="U1366" s="221"/>
      <c r="V1366" s="221"/>
      <c r="W1366" s="221"/>
      <c r="X1366" s="221"/>
      <c r="Y1366" s="221"/>
      <c r="Z1366" s="221"/>
      <c r="AA1366" s="221"/>
      <c r="AB1366" s="221"/>
      <c r="AC1366" s="221"/>
      <c r="AD1366" s="221"/>
      <c r="AE1366" s="221"/>
      <c r="AF1366" s="221"/>
      <c r="AG1366" s="221"/>
      <c r="AH1366" s="221"/>
      <c r="AI1366" s="221"/>
      <c r="AJ1366" s="221"/>
      <c r="AK1366" s="221"/>
      <c r="AL1366" s="221"/>
      <c r="AM1366" s="221"/>
      <c r="AN1366" s="221"/>
      <c r="AO1366" s="221"/>
      <c r="AP1366" s="221"/>
      <c r="AQ1366" s="221"/>
      <c r="AR1366" s="221"/>
      <c r="AS1366" s="221"/>
      <c r="AT1366" s="221"/>
      <c r="AU1366" s="221"/>
      <c r="AV1366" s="221"/>
      <c r="AW1366" s="221"/>
      <c r="AX1366" s="221"/>
      <c r="AY1366" s="221"/>
      <c r="AZ1366" s="221"/>
      <c r="BA1366" s="221"/>
      <c r="BB1366" s="221"/>
      <c r="BC1366" s="221"/>
      <c r="BD1366" s="221"/>
      <c r="BE1366" s="221"/>
      <c r="BF1366" s="221"/>
      <c r="BG1366" s="221"/>
      <c r="BH1366" s="221"/>
      <c r="BI1366" s="221"/>
      <c r="BJ1366" s="221"/>
      <c r="BK1366" s="221"/>
      <c r="BL1366" s="221"/>
      <c r="BM1366" s="221"/>
      <c r="BN1366" s="221"/>
      <c r="BO1366" s="221"/>
      <c r="BP1366" s="221"/>
      <c r="BQ1366" s="222"/>
      <c r="BR1366" s="151"/>
      <c r="BS1366" s="151"/>
      <c r="BT1366" s="151"/>
      <c r="BU1366" s="151"/>
      <c r="BV1366" s="151"/>
      <c r="BW1366" s="1"/>
      <c r="BX1366" s="1"/>
      <c r="BY1366" s="1"/>
      <c r="BZ1366" s="2"/>
    </row>
    <row r="1367" spans="1:79" ht="96.75" hidden="1" customHeight="1">
      <c r="A1367" s="185">
        <v>91</v>
      </c>
      <c r="B1367" s="125"/>
      <c r="C1367" s="186" t="s">
        <v>356</v>
      </c>
      <c r="D1367" s="186"/>
      <c r="E1367" s="186"/>
      <c r="F1367" s="186"/>
      <c r="G1367" s="186"/>
      <c r="H1367" s="186"/>
      <c r="I1367" s="186"/>
      <c r="J1367" s="187" t="s">
        <v>100</v>
      </c>
      <c r="K1367" s="187"/>
      <c r="L1367" s="187"/>
      <c r="M1367" s="187"/>
      <c r="N1367" s="187"/>
      <c r="O1367" s="128"/>
      <c r="P1367" s="221"/>
      <c r="Q1367" s="221"/>
      <c r="R1367" s="221"/>
      <c r="S1367" s="221"/>
      <c r="T1367" s="221"/>
      <c r="U1367" s="221"/>
      <c r="V1367" s="221"/>
      <c r="W1367" s="221"/>
      <c r="X1367" s="221"/>
      <c r="Y1367" s="221"/>
      <c r="Z1367" s="221"/>
      <c r="AA1367" s="221"/>
      <c r="AB1367" s="221"/>
      <c r="AC1367" s="221"/>
      <c r="AD1367" s="221"/>
      <c r="AE1367" s="221"/>
      <c r="AF1367" s="221"/>
      <c r="AG1367" s="221"/>
      <c r="AH1367" s="221"/>
      <c r="AI1367" s="221"/>
      <c r="AJ1367" s="221"/>
      <c r="AK1367" s="221"/>
      <c r="AL1367" s="221"/>
      <c r="AM1367" s="221"/>
      <c r="AN1367" s="221"/>
      <c r="AO1367" s="221"/>
      <c r="AP1367" s="221"/>
      <c r="AQ1367" s="221"/>
      <c r="AR1367" s="221"/>
      <c r="AS1367" s="221"/>
      <c r="AT1367" s="221"/>
      <c r="AU1367" s="221"/>
      <c r="AV1367" s="221"/>
      <c r="AW1367" s="221"/>
      <c r="AX1367" s="221"/>
      <c r="AY1367" s="221"/>
      <c r="AZ1367" s="221"/>
      <c r="BA1367" s="221"/>
      <c r="BB1367" s="221"/>
      <c r="BC1367" s="221"/>
      <c r="BD1367" s="221"/>
      <c r="BE1367" s="221"/>
      <c r="BF1367" s="221"/>
      <c r="BG1367" s="221"/>
      <c r="BH1367" s="221"/>
      <c r="BI1367" s="221"/>
      <c r="BJ1367" s="221"/>
      <c r="BK1367" s="221"/>
      <c r="BL1367" s="221"/>
      <c r="BM1367" s="221"/>
      <c r="BN1367" s="221"/>
      <c r="BO1367" s="221"/>
      <c r="BP1367" s="221"/>
      <c r="BQ1367" s="222"/>
      <c r="BR1367" s="182">
        <v>0</v>
      </c>
      <c r="BS1367" s="183"/>
      <c r="BT1367" s="183"/>
      <c r="BU1367" s="183"/>
      <c r="BV1367" s="184"/>
      <c r="BW1367" s="1"/>
      <c r="BX1367" s="1"/>
      <c r="BY1367" s="1"/>
      <c r="BZ1367" s="2"/>
    </row>
    <row r="1368" spans="1:79" ht="18.75" hidden="1" customHeight="1">
      <c r="A1368" s="85">
        <v>0</v>
      </c>
      <c r="B1368" s="86"/>
      <c r="C1368" s="178" t="s">
        <v>360</v>
      </c>
      <c r="D1368" s="178"/>
      <c r="E1368" s="178"/>
      <c r="F1368" s="178"/>
      <c r="G1368" s="178"/>
      <c r="H1368" s="178"/>
      <c r="I1368" s="178"/>
      <c r="J1368" s="179" t="s">
        <v>98</v>
      </c>
      <c r="K1368" s="179"/>
      <c r="L1368" s="179"/>
      <c r="M1368" s="179"/>
      <c r="N1368" s="179"/>
      <c r="O1368" s="128"/>
      <c r="P1368" s="221"/>
      <c r="Q1368" s="221"/>
      <c r="R1368" s="221"/>
      <c r="S1368" s="221"/>
      <c r="T1368" s="221"/>
      <c r="U1368" s="221"/>
      <c r="V1368" s="221"/>
      <c r="W1368" s="221"/>
      <c r="X1368" s="221"/>
      <c r="Y1368" s="221"/>
      <c r="Z1368" s="221"/>
      <c r="AA1368" s="221"/>
      <c r="AB1368" s="221"/>
      <c r="AC1368" s="221"/>
      <c r="AD1368" s="221"/>
      <c r="AE1368" s="221"/>
      <c r="AF1368" s="221"/>
      <c r="AG1368" s="221"/>
      <c r="AH1368" s="221"/>
      <c r="AI1368" s="221"/>
      <c r="AJ1368" s="221"/>
      <c r="AK1368" s="221"/>
      <c r="AL1368" s="221"/>
      <c r="AM1368" s="221"/>
      <c r="AN1368" s="221"/>
      <c r="AO1368" s="221"/>
      <c r="AP1368" s="221"/>
      <c r="AQ1368" s="221"/>
      <c r="AR1368" s="221"/>
      <c r="AS1368" s="221"/>
      <c r="AT1368" s="221"/>
      <c r="AU1368" s="221"/>
      <c r="AV1368" s="221"/>
      <c r="AW1368" s="221"/>
      <c r="AX1368" s="221"/>
      <c r="AY1368" s="221"/>
      <c r="AZ1368" s="221"/>
      <c r="BA1368" s="221"/>
      <c r="BB1368" s="221"/>
      <c r="BC1368" s="221"/>
      <c r="BD1368" s="221"/>
      <c r="BE1368" s="221"/>
      <c r="BF1368" s="221"/>
      <c r="BG1368" s="221"/>
      <c r="BH1368" s="221"/>
      <c r="BI1368" s="221"/>
      <c r="BJ1368" s="221"/>
      <c r="BK1368" s="221"/>
      <c r="BL1368" s="221"/>
      <c r="BM1368" s="221"/>
      <c r="BN1368" s="221"/>
      <c r="BO1368" s="221"/>
      <c r="BP1368" s="221"/>
      <c r="BQ1368" s="222"/>
      <c r="BR1368" s="151"/>
      <c r="BS1368" s="151"/>
      <c r="BT1368" s="151"/>
      <c r="BU1368" s="151"/>
      <c r="BV1368" s="151"/>
      <c r="BW1368" s="1"/>
      <c r="BX1368" s="1"/>
      <c r="BY1368" s="1"/>
      <c r="BZ1368" s="2"/>
    </row>
    <row r="1369" spans="1:79" ht="81" hidden="1" customHeight="1">
      <c r="A1369" s="185">
        <v>91</v>
      </c>
      <c r="B1369" s="125"/>
      <c r="C1369" s="186" t="s">
        <v>419</v>
      </c>
      <c r="D1369" s="186"/>
      <c r="E1369" s="186"/>
      <c r="F1369" s="186"/>
      <c r="G1369" s="186"/>
      <c r="H1369" s="186"/>
      <c r="I1369" s="186"/>
      <c r="J1369" s="187" t="s">
        <v>362</v>
      </c>
      <c r="K1369" s="187"/>
      <c r="L1369" s="187"/>
      <c r="M1369" s="187"/>
      <c r="N1369" s="187"/>
      <c r="O1369" s="128"/>
      <c r="P1369" s="221"/>
      <c r="Q1369" s="221"/>
      <c r="R1369" s="221"/>
      <c r="S1369" s="221"/>
      <c r="T1369" s="221"/>
      <c r="U1369" s="221"/>
      <c r="V1369" s="221"/>
      <c r="W1369" s="221"/>
      <c r="X1369" s="221"/>
      <c r="Y1369" s="221"/>
      <c r="Z1369" s="221"/>
      <c r="AA1369" s="221"/>
      <c r="AB1369" s="221"/>
      <c r="AC1369" s="221"/>
      <c r="AD1369" s="221"/>
      <c r="AE1369" s="221"/>
      <c r="AF1369" s="221"/>
      <c r="AG1369" s="221"/>
      <c r="AH1369" s="221"/>
      <c r="AI1369" s="221"/>
      <c r="AJ1369" s="221"/>
      <c r="AK1369" s="221"/>
      <c r="AL1369" s="221"/>
      <c r="AM1369" s="221"/>
      <c r="AN1369" s="221"/>
      <c r="AO1369" s="221"/>
      <c r="AP1369" s="221"/>
      <c r="AQ1369" s="221"/>
      <c r="AR1369" s="221"/>
      <c r="AS1369" s="221"/>
      <c r="AT1369" s="221"/>
      <c r="AU1369" s="221"/>
      <c r="AV1369" s="221"/>
      <c r="AW1369" s="221"/>
      <c r="AX1369" s="221"/>
      <c r="AY1369" s="221"/>
      <c r="AZ1369" s="221"/>
      <c r="BA1369" s="221"/>
      <c r="BB1369" s="221"/>
      <c r="BC1369" s="221"/>
      <c r="BD1369" s="221"/>
      <c r="BE1369" s="221"/>
      <c r="BF1369" s="221"/>
      <c r="BG1369" s="221"/>
      <c r="BH1369" s="221"/>
      <c r="BI1369" s="221"/>
      <c r="BJ1369" s="221"/>
      <c r="BK1369" s="221"/>
      <c r="BL1369" s="221"/>
      <c r="BM1369" s="221"/>
      <c r="BN1369" s="221"/>
      <c r="BO1369" s="221"/>
      <c r="BP1369" s="221"/>
      <c r="BQ1369" s="222"/>
      <c r="BR1369" s="182">
        <v>0</v>
      </c>
      <c r="BS1369" s="183"/>
      <c r="BT1369" s="183"/>
      <c r="BU1369" s="183"/>
      <c r="BV1369" s="184"/>
      <c r="BW1369" s="1"/>
      <c r="BX1369" s="1"/>
      <c r="BY1369" s="1"/>
      <c r="BZ1369" s="2"/>
    </row>
    <row r="1370" spans="1:79" s="6" customFormat="1" ht="46.5" customHeight="1">
      <c r="A1370" s="85">
        <v>0</v>
      </c>
      <c r="B1370" s="86"/>
      <c r="C1370" s="178" t="s">
        <v>528</v>
      </c>
      <c r="D1370" s="178"/>
      <c r="E1370" s="178"/>
      <c r="F1370" s="178"/>
      <c r="G1370" s="178"/>
      <c r="H1370" s="178"/>
      <c r="I1370" s="178"/>
      <c r="J1370" s="179" t="s">
        <v>98</v>
      </c>
      <c r="K1370" s="179"/>
      <c r="L1370" s="179"/>
      <c r="M1370" s="179"/>
      <c r="N1370" s="179"/>
      <c r="O1370" s="128"/>
      <c r="P1370" s="221"/>
      <c r="Q1370" s="221"/>
      <c r="R1370" s="221"/>
      <c r="S1370" s="221"/>
      <c r="T1370" s="221"/>
      <c r="U1370" s="221"/>
      <c r="V1370" s="221"/>
      <c r="W1370" s="221"/>
      <c r="X1370" s="221"/>
      <c r="Y1370" s="221"/>
      <c r="Z1370" s="221"/>
      <c r="AA1370" s="221"/>
      <c r="AB1370" s="221"/>
      <c r="AC1370" s="221"/>
      <c r="AD1370" s="221"/>
      <c r="AE1370" s="221"/>
      <c r="AF1370" s="221"/>
      <c r="AG1370" s="221"/>
      <c r="AH1370" s="221"/>
      <c r="AI1370" s="221"/>
      <c r="AJ1370" s="221"/>
      <c r="AK1370" s="221"/>
      <c r="AL1370" s="221"/>
      <c r="AM1370" s="221"/>
      <c r="AN1370" s="221"/>
      <c r="AO1370" s="221"/>
      <c r="AP1370" s="221"/>
      <c r="AQ1370" s="221"/>
      <c r="AR1370" s="221"/>
      <c r="AS1370" s="221"/>
      <c r="AT1370" s="221"/>
      <c r="AU1370" s="221"/>
      <c r="AV1370" s="221"/>
      <c r="AW1370" s="221"/>
      <c r="AX1370" s="221"/>
      <c r="AY1370" s="221"/>
      <c r="AZ1370" s="221"/>
      <c r="BA1370" s="221"/>
      <c r="BB1370" s="221"/>
      <c r="BC1370" s="221"/>
      <c r="BD1370" s="221"/>
      <c r="BE1370" s="221"/>
      <c r="BF1370" s="221"/>
      <c r="BG1370" s="221"/>
      <c r="BH1370" s="221"/>
      <c r="BI1370" s="221"/>
      <c r="BJ1370" s="221"/>
      <c r="BK1370" s="221"/>
      <c r="BL1370" s="221"/>
      <c r="BM1370" s="221"/>
      <c r="BN1370" s="221"/>
      <c r="BO1370" s="221"/>
      <c r="BP1370" s="221"/>
      <c r="BQ1370" s="222"/>
      <c r="BR1370" s="151"/>
      <c r="BS1370" s="151"/>
      <c r="BT1370" s="151"/>
      <c r="BU1370" s="151"/>
      <c r="BV1370" s="151"/>
      <c r="BW1370" s="4"/>
      <c r="BX1370" s="4"/>
      <c r="BY1370" s="4"/>
      <c r="BZ1370" s="5"/>
      <c r="CA1370" s="6" t="s">
        <v>24</v>
      </c>
    </row>
    <row r="1371" spans="1:79" s="6" customFormat="1" ht="81" customHeight="1">
      <c r="A1371" s="85">
        <v>0</v>
      </c>
      <c r="B1371" s="86"/>
      <c r="C1371" s="178" t="s">
        <v>526</v>
      </c>
      <c r="D1371" s="178"/>
      <c r="E1371" s="178"/>
      <c r="F1371" s="178"/>
      <c r="G1371" s="178"/>
      <c r="H1371" s="178"/>
      <c r="I1371" s="178"/>
      <c r="J1371" s="179" t="s">
        <v>98</v>
      </c>
      <c r="K1371" s="179"/>
      <c r="L1371" s="179"/>
      <c r="M1371" s="179"/>
      <c r="N1371" s="179"/>
      <c r="O1371" s="128"/>
      <c r="P1371" s="221"/>
      <c r="Q1371" s="221"/>
      <c r="R1371" s="221"/>
      <c r="S1371" s="221"/>
      <c r="T1371" s="221"/>
      <c r="U1371" s="221"/>
      <c r="V1371" s="221"/>
      <c r="W1371" s="221"/>
      <c r="X1371" s="221"/>
      <c r="Y1371" s="221"/>
      <c r="Z1371" s="221"/>
      <c r="AA1371" s="221"/>
      <c r="AB1371" s="221"/>
      <c r="AC1371" s="221"/>
      <c r="AD1371" s="221"/>
      <c r="AE1371" s="221"/>
      <c r="AF1371" s="221"/>
      <c r="AG1371" s="221"/>
      <c r="AH1371" s="221"/>
      <c r="AI1371" s="221"/>
      <c r="AJ1371" s="221"/>
      <c r="AK1371" s="221"/>
      <c r="AL1371" s="221"/>
      <c r="AM1371" s="221"/>
      <c r="AN1371" s="221"/>
      <c r="AO1371" s="221"/>
      <c r="AP1371" s="221"/>
      <c r="AQ1371" s="221"/>
      <c r="AR1371" s="221"/>
      <c r="AS1371" s="221"/>
      <c r="AT1371" s="221"/>
      <c r="AU1371" s="221"/>
      <c r="AV1371" s="221"/>
      <c r="AW1371" s="221"/>
      <c r="AX1371" s="221"/>
      <c r="AY1371" s="221"/>
      <c r="AZ1371" s="221"/>
      <c r="BA1371" s="221"/>
      <c r="BB1371" s="221"/>
      <c r="BC1371" s="221"/>
      <c r="BD1371" s="221"/>
      <c r="BE1371" s="221"/>
      <c r="BF1371" s="221"/>
      <c r="BG1371" s="221"/>
      <c r="BH1371" s="221"/>
      <c r="BI1371" s="221"/>
      <c r="BJ1371" s="221"/>
      <c r="BK1371" s="221"/>
      <c r="BL1371" s="221"/>
      <c r="BM1371" s="221"/>
      <c r="BN1371" s="221"/>
      <c r="BO1371" s="221"/>
      <c r="BP1371" s="221"/>
      <c r="BQ1371" s="222"/>
      <c r="BR1371" s="151"/>
      <c r="BS1371" s="151"/>
      <c r="BT1371" s="151"/>
      <c r="BU1371" s="151"/>
      <c r="BV1371" s="151"/>
      <c r="BW1371" s="4"/>
      <c r="BX1371" s="4"/>
      <c r="BY1371" s="4"/>
      <c r="BZ1371" s="5"/>
      <c r="CA1371" s="6" t="s">
        <v>24</v>
      </c>
    </row>
    <row r="1372" spans="1:79" s="6" customFormat="1" ht="18.75" customHeight="1">
      <c r="A1372" s="85">
        <v>0</v>
      </c>
      <c r="B1372" s="86"/>
      <c r="C1372" s="178" t="s">
        <v>441</v>
      </c>
      <c r="D1372" s="178"/>
      <c r="E1372" s="178"/>
      <c r="F1372" s="178"/>
      <c r="G1372" s="178"/>
      <c r="H1372" s="178"/>
      <c r="I1372" s="178"/>
      <c r="J1372" s="179" t="s">
        <v>98</v>
      </c>
      <c r="K1372" s="179"/>
      <c r="L1372" s="179"/>
      <c r="M1372" s="179"/>
      <c r="N1372" s="179"/>
      <c r="O1372" s="128"/>
      <c r="P1372" s="221"/>
      <c r="Q1372" s="221"/>
      <c r="R1372" s="221"/>
      <c r="S1372" s="221"/>
      <c r="T1372" s="221"/>
      <c r="U1372" s="221"/>
      <c r="V1372" s="221"/>
      <c r="W1372" s="221"/>
      <c r="X1372" s="221"/>
      <c r="Y1372" s="221"/>
      <c r="Z1372" s="221"/>
      <c r="AA1372" s="221"/>
      <c r="AB1372" s="221"/>
      <c r="AC1372" s="221"/>
      <c r="AD1372" s="221"/>
      <c r="AE1372" s="221"/>
      <c r="AF1372" s="221"/>
      <c r="AG1372" s="221"/>
      <c r="AH1372" s="221"/>
      <c r="AI1372" s="221"/>
      <c r="AJ1372" s="221"/>
      <c r="AK1372" s="221"/>
      <c r="AL1372" s="221"/>
      <c r="AM1372" s="221"/>
      <c r="AN1372" s="221"/>
      <c r="AO1372" s="221"/>
      <c r="AP1372" s="221"/>
      <c r="AQ1372" s="221"/>
      <c r="AR1372" s="221"/>
      <c r="AS1372" s="221"/>
      <c r="AT1372" s="221"/>
      <c r="AU1372" s="221"/>
      <c r="AV1372" s="221"/>
      <c r="AW1372" s="221"/>
      <c r="AX1372" s="221"/>
      <c r="AY1372" s="221"/>
      <c r="AZ1372" s="221"/>
      <c r="BA1372" s="221"/>
      <c r="BB1372" s="221"/>
      <c r="BC1372" s="221"/>
      <c r="BD1372" s="221"/>
      <c r="BE1372" s="221"/>
      <c r="BF1372" s="221"/>
      <c r="BG1372" s="221"/>
      <c r="BH1372" s="221"/>
      <c r="BI1372" s="221"/>
      <c r="BJ1372" s="221"/>
      <c r="BK1372" s="221"/>
      <c r="BL1372" s="221"/>
      <c r="BM1372" s="221"/>
      <c r="BN1372" s="221"/>
      <c r="BO1372" s="221"/>
      <c r="BP1372" s="221"/>
      <c r="BQ1372" s="222"/>
      <c r="BR1372" s="151"/>
      <c r="BS1372" s="151"/>
      <c r="BT1372" s="151"/>
      <c r="BU1372" s="151"/>
      <c r="BV1372" s="151"/>
      <c r="BW1372" s="4"/>
      <c r="BX1372" s="4"/>
      <c r="BY1372" s="4"/>
      <c r="BZ1372" s="5"/>
      <c r="CA1372" s="6" t="s">
        <v>24</v>
      </c>
    </row>
    <row r="1373" spans="1:79" ht="72.75" customHeight="1">
      <c r="A1373" s="185" t="s">
        <v>665</v>
      </c>
      <c r="B1373" s="125"/>
      <c r="C1373" s="186" t="s">
        <v>195</v>
      </c>
      <c r="D1373" s="186"/>
      <c r="E1373" s="186"/>
      <c r="F1373" s="186"/>
      <c r="G1373" s="186"/>
      <c r="H1373" s="186"/>
      <c r="I1373" s="186"/>
      <c r="J1373" s="187" t="s">
        <v>100</v>
      </c>
      <c r="K1373" s="187"/>
      <c r="L1373" s="187"/>
      <c r="M1373" s="187"/>
      <c r="N1373" s="187"/>
      <c r="O1373" s="229" t="s">
        <v>664</v>
      </c>
      <c r="P1373" s="230"/>
      <c r="Q1373" s="230"/>
      <c r="R1373" s="230"/>
      <c r="S1373" s="230"/>
      <c r="T1373" s="230"/>
      <c r="U1373" s="230"/>
      <c r="V1373" s="230"/>
      <c r="W1373" s="230"/>
      <c r="X1373" s="230"/>
      <c r="Y1373" s="230"/>
      <c r="Z1373" s="230"/>
      <c r="AA1373" s="230"/>
      <c r="AB1373" s="230"/>
      <c r="AC1373" s="230"/>
      <c r="AD1373" s="230"/>
      <c r="AE1373" s="230"/>
      <c r="AF1373" s="230"/>
      <c r="AG1373" s="230"/>
      <c r="AH1373" s="230"/>
      <c r="AI1373" s="230"/>
      <c r="AJ1373" s="230"/>
      <c r="AK1373" s="230"/>
      <c r="AL1373" s="230"/>
      <c r="AM1373" s="230"/>
      <c r="AN1373" s="230"/>
      <c r="AO1373" s="230"/>
      <c r="AP1373" s="230"/>
      <c r="AQ1373" s="230"/>
      <c r="AR1373" s="230"/>
      <c r="AS1373" s="230"/>
      <c r="AT1373" s="230"/>
      <c r="AU1373" s="230"/>
      <c r="AV1373" s="230"/>
      <c r="AW1373" s="230"/>
      <c r="AX1373" s="230"/>
      <c r="AY1373" s="230"/>
      <c r="AZ1373" s="230"/>
      <c r="BA1373" s="230"/>
      <c r="BB1373" s="230"/>
      <c r="BC1373" s="230"/>
      <c r="BD1373" s="230"/>
      <c r="BE1373" s="230"/>
      <c r="BF1373" s="230"/>
      <c r="BG1373" s="230"/>
      <c r="BH1373" s="230"/>
      <c r="BI1373" s="230"/>
      <c r="BJ1373" s="230"/>
      <c r="BK1373" s="230"/>
      <c r="BL1373" s="230"/>
      <c r="BM1373" s="230"/>
      <c r="BN1373" s="230"/>
      <c r="BO1373" s="230"/>
      <c r="BP1373" s="230"/>
      <c r="BQ1373" s="231"/>
      <c r="BR1373" s="182">
        <v>-25956</v>
      </c>
      <c r="BS1373" s="183"/>
      <c r="BT1373" s="183"/>
      <c r="BU1373" s="183"/>
      <c r="BV1373" s="184"/>
      <c r="BW1373" s="1"/>
      <c r="BX1373" s="1"/>
      <c r="BY1373" s="1"/>
      <c r="BZ1373" s="2"/>
    </row>
    <row r="1374" spans="1:79" ht="18.75" customHeight="1">
      <c r="A1374" s="85">
        <v>0</v>
      </c>
      <c r="B1374" s="86"/>
      <c r="C1374" s="178" t="s">
        <v>198</v>
      </c>
      <c r="D1374" s="178"/>
      <c r="E1374" s="178"/>
      <c r="F1374" s="178"/>
      <c r="G1374" s="178"/>
      <c r="H1374" s="178"/>
      <c r="I1374" s="178"/>
      <c r="J1374" s="179" t="s">
        <v>98</v>
      </c>
      <c r="K1374" s="179"/>
      <c r="L1374" s="179"/>
      <c r="M1374" s="179"/>
      <c r="N1374" s="179"/>
      <c r="O1374" s="128"/>
      <c r="P1374" s="221"/>
      <c r="Q1374" s="221"/>
      <c r="R1374" s="221"/>
      <c r="S1374" s="221"/>
      <c r="T1374" s="221"/>
      <c r="U1374" s="221"/>
      <c r="V1374" s="221"/>
      <c r="W1374" s="221"/>
      <c r="X1374" s="221"/>
      <c r="Y1374" s="221"/>
      <c r="Z1374" s="221"/>
      <c r="AA1374" s="221"/>
      <c r="AB1374" s="221"/>
      <c r="AC1374" s="221"/>
      <c r="AD1374" s="221"/>
      <c r="AE1374" s="221"/>
      <c r="AF1374" s="221"/>
      <c r="AG1374" s="221"/>
      <c r="AH1374" s="221"/>
      <c r="AI1374" s="221"/>
      <c r="AJ1374" s="221"/>
      <c r="AK1374" s="221"/>
      <c r="AL1374" s="221"/>
      <c r="AM1374" s="221"/>
      <c r="AN1374" s="221"/>
      <c r="AO1374" s="221"/>
      <c r="AP1374" s="221"/>
      <c r="AQ1374" s="221"/>
      <c r="AR1374" s="221"/>
      <c r="AS1374" s="221"/>
      <c r="AT1374" s="221"/>
      <c r="AU1374" s="221"/>
      <c r="AV1374" s="221"/>
      <c r="AW1374" s="221"/>
      <c r="AX1374" s="221"/>
      <c r="AY1374" s="221"/>
      <c r="AZ1374" s="221"/>
      <c r="BA1374" s="221"/>
      <c r="BB1374" s="221"/>
      <c r="BC1374" s="221"/>
      <c r="BD1374" s="221"/>
      <c r="BE1374" s="221"/>
      <c r="BF1374" s="221"/>
      <c r="BG1374" s="221"/>
      <c r="BH1374" s="221"/>
      <c r="BI1374" s="221"/>
      <c r="BJ1374" s="221"/>
      <c r="BK1374" s="221"/>
      <c r="BL1374" s="221"/>
      <c r="BM1374" s="221"/>
      <c r="BN1374" s="221"/>
      <c r="BO1374" s="221"/>
      <c r="BP1374" s="221"/>
      <c r="BQ1374" s="222"/>
      <c r="BR1374" s="151"/>
      <c r="BS1374" s="151"/>
      <c r="BT1374" s="151"/>
      <c r="BU1374" s="151"/>
      <c r="BV1374" s="151"/>
      <c r="BW1374" s="1"/>
      <c r="BX1374" s="1"/>
      <c r="BY1374" s="1"/>
      <c r="BZ1374" s="2"/>
    </row>
    <row r="1375" spans="1:79" ht="90.75" customHeight="1">
      <c r="A1375" s="185" t="s">
        <v>665</v>
      </c>
      <c r="B1375" s="125"/>
      <c r="C1375" s="186" t="s">
        <v>279</v>
      </c>
      <c r="D1375" s="186"/>
      <c r="E1375" s="186"/>
      <c r="F1375" s="186"/>
      <c r="G1375" s="186"/>
      <c r="H1375" s="186"/>
      <c r="I1375" s="186"/>
      <c r="J1375" s="187" t="s">
        <v>103</v>
      </c>
      <c r="K1375" s="187"/>
      <c r="L1375" s="187"/>
      <c r="M1375" s="187"/>
      <c r="N1375" s="187"/>
      <c r="O1375" s="229" t="s">
        <v>664</v>
      </c>
      <c r="P1375" s="230"/>
      <c r="Q1375" s="230"/>
      <c r="R1375" s="230"/>
      <c r="S1375" s="230"/>
      <c r="T1375" s="230"/>
      <c r="U1375" s="230"/>
      <c r="V1375" s="230"/>
      <c r="W1375" s="230"/>
      <c r="X1375" s="230"/>
      <c r="Y1375" s="230"/>
      <c r="Z1375" s="230"/>
      <c r="AA1375" s="230"/>
      <c r="AB1375" s="230"/>
      <c r="AC1375" s="230"/>
      <c r="AD1375" s="230"/>
      <c r="AE1375" s="230"/>
      <c r="AF1375" s="230"/>
      <c r="AG1375" s="230"/>
      <c r="AH1375" s="230"/>
      <c r="AI1375" s="230"/>
      <c r="AJ1375" s="230"/>
      <c r="AK1375" s="230"/>
      <c r="AL1375" s="230"/>
      <c r="AM1375" s="230"/>
      <c r="AN1375" s="230"/>
      <c r="AO1375" s="230"/>
      <c r="AP1375" s="230"/>
      <c r="AQ1375" s="230"/>
      <c r="AR1375" s="230"/>
      <c r="AS1375" s="230"/>
      <c r="AT1375" s="230"/>
      <c r="AU1375" s="230"/>
      <c r="AV1375" s="230"/>
      <c r="AW1375" s="230"/>
      <c r="AX1375" s="230"/>
      <c r="AY1375" s="230"/>
      <c r="AZ1375" s="230"/>
      <c r="BA1375" s="230"/>
      <c r="BB1375" s="230"/>
      <c r="BC1375" s="230"/>
      <c r="BD1375" s="230"/>
      <c r="BE1375" s="230"/>
      <c r="BF1375" s="230"/>
      <c r="BG1375" s="230"/>
      <c r="BH1375" s="230"/>
      <c r="BI1375" s="230"/>
      <c r="BJ1375" s="230"/>
      <c r="BK1375" s="230"/>
      <c r="BL1375" s="230"/>
      <c r="BM1375" s="230"/>
      <c r="BN1375" s="230"/>
      <c r="BO1375" s="230"/>
      <c r="BP1375" s="230"/>
      <c r="BQ1375" s="231"/>
      <c r="BR1375" s="182">
        <v>-1</v>
      </c>
      <c r="BS1375" s="183"/>
      <c r="BT1375" s="183"/>
      <c r="BU1375" s="183"/>
      <c r="BV1375" s="184"/>
      <c r="BW1375" s="1"/>
      <c r="BX1375" s="1"/>
      <c r="BY1375" s="1"/>
      <c r="BZ1375" s="2"/>
    </row>
    <row r="1376" spans="1:79" ht="18.75" customHeight="1">
      <c r="A1376" s="85">
        <v>0</v>
      </c>
      <c r="B1376" s="86"/>
      <c r="C1376" s="178" t="s">
        <v>281</v>
      </c>
      <c r="D1376" s="178"/>
      <c r="E1376" s="178"/>
      <c r="F1376" s="178"/>
      <c r="G1376" s="178"/>
      <c r="H1376" s="178"/>
      <c r="I1376" s="178"/>
      <c r="J1376" s="179" t="s">
        <v>98</v>
      </c>
      <c r="K1376" s="179"/>
      <c r="L1376" s="179"/>
      <c r="M1376" s="179"/>
      <c r="N1376" s="179"/>
      <c r="O1376" s="128"/>
      <c r="P1376" s="221"/>
      <c r="Q1376" s="221"/>
      <c r="R1376" s="221"/>
      <c r="S1376" s="221"/>
      <c r="T1376" s="221"/>
      <c r="U1376" s="221"/>
      <c r="V1376" s="221"/>
      <c r="W1376" s="221"/>
      <c r="X1376" s="221"/>
      <c r="Y1376" s="221"/>
      <c r="Z1376" s="221"/>
      <c r="AA1376" s="221"/>
      <c r="AB1376" s="221"/>
      <c r="AC1376" s="221"/>
      <c r="AD1376" s="221"/>
      <c r="AE1376" s="221"/>
      <c r="AF1376" s="221"/>
      <c r="AG1376" s="221"/>
      <c r="AH1376" s="221"/>
      <c r="AI1376" s="221"/>
      <c r="AJ1376" s="221"/>
      <c r="AK1376" s="221"/>
      <c r="AL1376" s="221"/>
      <c r="AM1376" s="221"/>
      <c r="AN1376" s="221"/>
      <c r="AO1376" s="221"/>
      <c r="AP1376" s="221"/>
      <c r="AQ1376" s="221"/>
      <c r="AR1376" s="221"/>
      <c r="AS1376" s="221"/>
      <c r="AT1376" s="221"/>
      <c r="AU1376" s="221"/>
      <c r="AV1376" s="221"/>
      <c r="AW1376" s="221"/>
      <c r="AX1376" s="221"/>
      <c r="AY1376" s="221"/>
      <c r="AZ1376" s="221"/>
      <c r="BA1376" s="221"/>
      <c r="BB1376" s="221"/>
      <c r="BC1376" s="221"/>
      <c r="BD1376" s="221"/>
      <c r="BE1376" s="221"/>
      <c r="BF1376" s="221"/>
      <c r="BG1376" s="221"/>
      <c r="BH1376" s="221"/>
      <c r="BI1376" s="221"/>
      <c r="BJ1376" s="221"/>
      <c r="BK1376" s="221"/>
      <c r="BL1376" s="221"/>
      <c r="BM1376" s="221"/>
      <c r="BN1376" s="221"/>
      <c r="BO1376" s="221"/>
      <c r="BP1376" s="221"/>
      <c r="BQ1376" s="222"/>
      <c r="BR1376" s="151"/>
      <c r="BS1376" s="151"/>
      <c r="BT1376" s="151"/>
      <c r="BU1376" s="151"/>
      <c r="BV1376" s="151"/>
      <c r="BW1376" s="1"/>
      <c r="BX1376" s="1"/>
      <c r="BY1376" s="1"/>
      <c r="BZ1376" s="2"/>
    </row>
    <row r="1377" spans="1:79" ht="62.25" customHeight="1">
      <c r="A1377" s="185" t="s">
        <v>665</v>
      </c>
      <c r="B1377" s="125"/>
      <c r="C1377" s="186" t="s">
        <v>357</v>
      </c>
      <c r="D1377" s="186"/>
      <c r="E1377" s="186"/>
      <c r="F1377" s="186"/>
      <c r="G1377" s="186"/>
      <c r="H1377" s="186"/>
      <c r="I1377" s="186"/>
      <c r="J1377" s="187" t="s">
        <v>100</v>
      </c>
      <c r="K1377" s="187"/>
      <c r="L1377" s="187"/>
      <c r="M1377" s="187"/>
      <c r="N1377" s="187"/>
      <c r="O1377" s="229" t="s">
        <v>664</v>
      </c>
      <c r="P1377" s="230"/>
      <c r="Q1377" s="230"/>
      <c r="R1377" s="230"/>
      <c r="S1377" s="230"/>
      <c r="T1377" s="230"/>
      <c r="U1377" s="230"/>
      <c r="V1377" s="230"/>
      <c r="W1377" s="230"/>
      <c r="X1377" s="230"/>
      <c r="Y1377" s="230"/>
      <c r="Z1377" s="230"/>
      <c r="AA1377" s="230"/>
      <c r="AB1377" s="230"/>
      <c r="AC1377" s="230"/>
      <c r="AD1377" s="230"/>
      <c r="AE1377" s="230"/>
      <c r="AF1377" s="230"/>
      <c r="AG1377" s="230"/>
      <c r="AH1377" s="230"/>
      <c r="AI1377" s="230"/>
      <c r="AJ1377" s="230"/>
      <c r="AK1377" s="230"/>
      <c r="AL1377" s="230"/>
      <c r="AM1377" s="230"/>
      <c r="AN1377" s="230"/>
      <c r="AO1377" s="230"/>
      <c r="AP1377" s="230"/>
      <c r="AQ1377" s="230"/>
      <c r="AR1377" s="230"/>
      <c r="AS1377" s="230"/>
      <c r="AT1377" s="230"/>
      <c r="AU1377" s="230"/>
      <c r="AV1377" s="230"/>
      <c r="AW1377" s="230"/>
      <c r="AX1377" s="230"/>
      <c r="AY1377" s="230"/>
      <c r="AZ1377" s="230"/>
      <c r="BA1377" s="230"/>
      <c r="BB1377" s="230"/>
      <c r="BC1377" s="230"/>
      <c r="BD1377" s="230"/>
      <c r="BE1377" s="230"/>
      <c r="BF1377" s="230"/>
      <c r="BG1377" s="230"/>
      <c r="BH1377" s="230"/>
      <c r="BI1377" s="230"/>
      <c r="BJ1377" s="230"/>
      <c r="BK1377" s="230"/>
      <c r="BL1377" s="230"/>
      <c r="BM1377" s="230"/>
      <c r="BN1377" s="230"/>
      <c r="BO1377" s="230"/>
      <c r="BP1377" s="230"/>
      <c r="BQ1377" s="231"/>
      <c r="BR1377" s="182">
        <v>-25956</v>
      </c>
      <c r="BS1377" s="183"/>
      <c r="BT1377" s="183"/>
      <c r="BU1377" s="183"/>
      <c r="BV1377" s="184"/>
      <c r="BW1377" s="1"/>
      <c r="BX1377" s="1"/>
      <c r="BY1377" s="1"/>
      <c r="BZ1377" s="2"/>
    </row>
    <row r="1378" spans="1:79" ht="18.75" customHeight="1">
      <c r="A1378" s="85">
        <v>0</v>
      </c>
      <c r="B1378" s="86"/>
      <c r="C1378" s="178" t="s">
        <v>360</v>
      </c>
      <c r="D1378" s="178"/>
      <c r="E1378" s="178"/>
      <c r="F1378" s="178"/>
      <c r="G1378" s="178"/>
      <c r="H1378" s="178"/>
      <c r="I1378" s="178"/>
      <c r="J1378" s="179" t="s">
        <v>98</v>
      </c>
      <c r="K1378" s="179"/>
      <c r="L1378" s="179"/>
      <c r="M1378" s="179"/>
      <c r="N1378" s="179"/>
      <c r="O1378" s="128"/>
      <c r="P1378" s="221"/>
      <c r="Q1378" s="221"/>
      <c r="R1378" s="221"/>
      <c r="S1378" s="221"/>
      <c r="T1378" s="221"/>
      <c r="U1378" s="221"/>
      <c r="V1378" s="221"/>
      <c r="W1378" s="221"/>
      <c r="X1378" s="221"/>
      <c r="Y1378" s="221"/>
      <c r="Z1378" s="221"/>
      <c r="AA1378" s="221"/>
      <c r="AB1378" s="221"/>
      <c r="AC1378" s="221"/>
      <c r="AD1378" s="221"/>
      <c r="AE1378" s="221"/>
      <c r="AF1378" s="221"/>
      <c r="AG1378" s="221"/>
      <c r="AH1378" s="221"/>
      <c r="AI1378" s="221"/>
      <c r="AJ1378" s="221"/>
      <c r="AK1378" s="221"/>
      <c r="AL1378" s="221"/>
      <c r="AM1378" s="221"/>
      <c r="AN1378" s="221"/>
      <c r="AO1378" s="221"/>
      <c r="AP1378" s="221"/>
      <c r="AQ1378" s="221"/>
      <c r="AR1378" s="221"/>
      <c r="AS1378" s="221"/>
      <c r="AT1378" s="221"/>
      <c r="AU1378" s="221"/>
      <c r="AV1378" s="221"/>
      <c r="AW1378" s="221"/>
      <c r="AX1378" s="221"/>
      <c r="AY1378" s="221"/>
      <c r="AZ1378" s="221"/>
      <c r="BA1378" s="221"/>
      <c r="BB1378" s="221"/>
      <c r="BC1378" s="221"/>
      <c r="BD1378" s="221"/>
      <c r="BE1378" s="221"/>
      <c r="BF1378" s="221"/>
      <c r="BG1378" s="221"/>
      <c r="BH1378" s="221"/>
      <c r="BI1378" s="221"/>
      <c r="BJ1378" s="221"/>
      <c r="BK1378" s="221"/>
      <c r="BL1378" s="221"/>
      <c r="BM1378" s="221"/>
      <c r="BN1378" s="221"/>
      <c r="BO1378" s="221"/>
      <c r="BP1378" s="221"/>
      <c r="BQ1378" s="222"/>
      <c r="BR1378" s="151"/>
      <c r="BS1378" s="151"/>
      <c r="BT1378" s="151"/>
      <c r="BU1378" s="151"/>
      <c r="BV1378" s="151"/>
      <c r="BW1378" s="1"/>
      <c r="BX1378" s="1"/>
      <c r="BY1378" s="1"/>
      <c r="BZ1378" s="2"/>
    </row>
    <row r="1379" spans="1:79" ht="67.5" customHeight="1">
      <c r="A1379" s="185" t="s">
        <v>665</v>
      </c>
      <c r="B1379" s="125"/>
      <c r="C1379" s="186" t="s">
        <v>420</v>
      </c>
      <c r="D1379" s="186"/>
      <c r="E1379" s="186"/>
      <c r="F1379" s="186"/>
      <c r="G1379" s="186"/>
      <c r="H1379" s="186"/>
      <c r="I1379" s="186"/>
      <c r="J1379" s="187" t="s">
        <v>362</v>
      </c>
      <c r="K1379" s="187"/>
      <c r="L1379" s="187"/>
      <c r="M1379" s="187"/>
      <c r="N1379" s="187"/>
      <c r="O1379" s="229" t="s">
        <v>664</v>
      </c>
      <c r="P1379" s="230"/>
      <c r="Q1379" s="230"/>
      <c r="R1379" s="230"/>
      <c r="S1379" s="230"/>
      <c r="T1379" s="230"/>
      <c r="U1379" s="230"/>
      <c r="V1379" s="230"/>
      <c r="W1379" s="230"/>
      <c r="X1379" s="230"/>
      <c r="Y1379" s="230"/>
      <c r="Z1379" s="230"/>
      <c r="AA1379" s="230"/>
      <c r="AB1379" s="230"/>
      <c r="AC1379" s="230"/>
      <c r="AD1379" s="230"/>
      <c r="AE1379" s="230"/>
      <c r="AF1379" s="230"/>
      <c r="AG1379" s="230"/>
      <c r="AH1379" s="230"/>
      <c r="AI1379" s="230"/>
      <c r="AJ1379" s="230"/>
      <c r="AK1379" s="230"/>
      <c r="AL1379" s="230"/>
      <c r="AM1379" s="230"/>
      <c r="AN1379" s="230"/>
      <c r="AO1379" s="230"/>
      <c r="AP1379" s="230"/>
      <c r="AQ1379" s="230"/>
      <c r="AR1379" s="230"/>
      <c r="AS1379" s="230"/>
      <c r="AT1379" s="230"/>
      <c r="AU1379" s="230"/>
      <c r="AV1379" s="230"/>
      <c r="AW1379" s="230"/>
      <c r="AX1379" s="230"/>
      <c r="AY1379" s="230"/>
      <c r="AZ1379" s="230"/>
      <c r="BA1379" s="230"/>
      <c r="BB1379" s="230"/>
      <c r="BC1379" s="230"/>
      <c r="BD1379" s="230"/>
      <c r="BE1379" s="230"/>
      <c r="BF1379" s="230"/>
      <c r="BG1379" s="230"/>
      <c r="BH1379" s="230"/>
      <c r="BI1379" s="230"/>
      <c r="BJ1379" s="230"/>
      <c r="BK1379" s="230"/>
      <c r="BL1379" s="230"/>
      <c r="BM1379" s="230"/>
      <c r="BN1379" s="230"/>
      <c r="BO1379" s="230"/>
      <c r="BP1379" s="230"/>
      <c r="BQ1379" s="231"/>
      <c r="BR1379" s="182">
        <v>-100</v>
      </c>
      <c r="BS1379" s="183"/>
      <c r="BT1379" s="183"/>
      <c r="BU1379" s="183"/>
      <c r="BV1379" s="184"/>
      <c r="BW1379" s="1"/>
      <c r="BX1379" s="1"/>
      <c r="BY1379" s="1"/>
      <c r="BZ1379" s="2"/>
    </row>
    <row r="1380" spans="1:79" s="6" customFormat="1" ht="44.25" customHeight="1">
      <c r="A1380" s="85">
        <v>0</v>
      </c>
      <c r="B1380" s="86"/>
      <c r="C1380" s="178" t="s">
        <v>529</v>
      </c>
      <c r="D1380" s="178"/>
      <c r="E1380" s="178"/>
      <c r="F1380" s="178"/>
      <c r="G1380" s="178"/>
      <c r="H1380" s="178"/>
      <c r="I1380" s="178"/>
      <c r="J1380" s="179" t="s">
        <v>98</v>
      </c>
      <c r="K1380" s="179"/>
      <c r="L1380" s="179"/>
      <c r="M1380" s="179"/>
      <c r="N1380" s="179"/>
      <c r="O1380" s="128"/>
      <c r="P1380" s="221"/>
      <c r="Q1380" s="221"/>
      <c r="R1380" s="221"/>
      <c r="S1380" s="221"/>
      <c r="T1380" s="221"/>
      <c r="U1380" s="221"/>
      <c r="V1380" s="221"/>
      <c r="W1380" s="221"/>
      <c r="X1380" s="221"/>
      <c r="Y1380" s="221"/>
      <c r="Z1380" s="221"/>
      <c r="AA1380" s="221"/>
      <c r="AB1380" s="221"/>
      <c r="AC1380" s="221"/>
      <c r="AD1380" s="221"/>
      <c r="AE1380" s="221"/>
      <c r="AF1380" s="221"/>
      <c r="AG1380" s="221"/>
      <c r="AH1380" s="221"/>
      <c r="AI1380" s="221"/>
      <c r="AJ1380" s="221"/>
      <c r="AK1380" s="221"/>
      <c r="AL1380" s="221"/>
      <c r="AM1380" s="221"/>
      <c r="AN1380" s="221"/>
      <c r="AO1380" s="221"/>
      <c r="AP1380" s="221"/>
      <c r="AQ1380" s="221"/>
      <c r="AR1380" s="221"/>
      <c r="AS1380" s="221"/>
      <c r="AT1380" s="221"/>
      <c r="AU1380" s="221"/>
      <c r="AV1380" s="221"/>
      <c r="AW1380" s="221"/>
      <c r="AX1380" s="221"/>
      <c r="AY1380" s="221"/>
      <c r="AZ1380" s="221"/>
      <c r="BA1380" s="221"/>
      <c r="BB1380" s="221"/>
      <c r="BC1380" s="221"/>
      <c r="BD1380" s="221"/>
      <c r="BE1380" s="221"/>
      <c r="BF1380" s="221"/>
      <c r="BG1380" s="221"/>
      <c r="BH1380" s="221"/>
      <c r="BI1380" s="221"/>
      <c r="BJ1380" s="221"/>
      <c r="BK1380" s="221"/>
      <c r="BL1380" s="221"/>
      <c r="BM1380" s="221"/>
      <c r="BN1380" s="221"/>
      <c r="BO1380" s="221"/>
      <c r="BP1380" s="221"/>
      <c r="BQ1380" s="222"/>
      <c r="BR1380" s="151"/>
      <c r="BS1380" s="151"/>
      <c r="BT1380" s="151"/>
      <c r="BU1380" s="151"/>
      <c r="BV1380" s="151"/>
      <c r="BW1380" s="4"/>
      <c r="BX1380" s="4"/>
      <c r="BY1380" s="4"/>
      <c r="BZ1380" s="5"/>
      <c r="CA1380" s="6" t="s">
        <v>24</v>
      </c>
    </row>
    <row r="1381" spans="1:79" s="6" customFormat="1" ht="18.75" customHeight="1">
      <c r="A1381" s="85">
        <v>0</v>
      </c>
      <c r="B1381" s="86"/>
      <c r="C1381" s="178" t="s">
        <v>441</v>
      </c>
      <c r="D1381" s="178"/>
      <c r="E1381" s="178"/>
      <c r="F1381" s="178"/>
      <c r="G1381" s="178"/>
      <c r="H1381" s="178"/>
      <c r="I1381" s="178"/>
      <c r="J1381" s="179" t="s">
        <v>98</v>
      </c>
      <c r="K1381" s="179"/>
      <c r="L1381" s="179"/>
      <c r="M1381" s="179"/>
      <c r="N1381" s="179"/>
      <c r="O1381" s="128"/>
      <c r="P1381" s="221"/>
      <c r="Q1381" s="221"/>
      <c r="R1381" s="221"/>
      <c r="S1381" s="221"/>
      <c r="T1381" s="221"/>
      <c r="U1381" s="221"/>
      <c r="V1381" s="221"/>
      <c r="W1381" s="221"/>
      <c r="X1381" s="221"/>
      <c r="Y1381" s="221"/>
      <c r="Z1381" s="221"/>
      <c r="AA1381" s="221"/>
      <c r="AB1381" s="221"/>
      <c r="AC1381" s="221"/>
      <c r="AD1381" s="221"/>
      <c r="AE1381" s="221"/>
      <c r="AF1381" s="221"/>
      <c r="AG1381" s="221"/>
      <c r="AH1381" s="221"/>
      <c r="AI1381" s="221"/>
      <c r="AJ1381" s="221"/>
      <c r="AK1381" s="221"/>
      <c r="AL1381" s="221"/>
      <c r="AM1381" s="221"/>
      <c r="AN1381" s="221"/>
      <c r="AO1381" s="221"/>
      <c r="AP1381" s="221"/>
      <c r="AQ1381" s="221"/>
      <c r="AR1381" s="221"/>
      <c r="AS1381" s="221"/>
      <c r="AT1381" s="221"/>
      <c r="AU1381" s="221"/>
      <c r="AV1381" s="221"/>
      <c r="AW1381" s="221"/>
      <c r="AX1381" s="221"/>
      <c r="AY1381" s="221"/>
      <c r="AZ1381" s="221"/>
      <c r="BA1381" s="221"/>
      <c r="BB1381" s="221"/>
      <c r="BC1381" s="221"/>
      <c r="BD1381" s="221"/>
      <c r="BE1381" s="221"/>
      <c r="BF1381" s="221"/>
      <c r="BG1381" s="221"/>
      <c r="BH1381" s="221"/>
      <c r="BI1381" s="221"/>
      <c r="BJ1381" s="221"/>
      <c r="BK1381" s="221"/>
      <c r="BL1381" s="221"/>
      <c r="BM1381" s="221"/>
      <c r="BN1381" s="221"/>
      <c r="BO1381" s="221"/>
      <c r="BP1381" s="221"/>
      <c r="BQ1381" s="222"/>
      <c r="BR1381" s="151"/>
      <c r="BS1381" s="151"/>
      <c r="BT1381" s="151"/>
      <c r="BU1381" s="151"/>
      <c r="BV1381" s="151"/>
      <c r="BW1381" s="4"/>
      <c r="BX1381" s="4"/>
      <c r="BY1381" s="4"/>
      <c r="BZ1381" s="5"/>
      <c r="CA1381" s="6" t="s">
        <v>24</v>
      </c>
    </row>
    <row r="1382" spans="1:79" ht="72.75" customHeight="1">
      <c r="A1382" s="185" t="s">
        <v>666</v>
      </c>
      <c r="B1382" s="125"/>
      <c r="C1382" s="186" t="s">
        <v>196</v>
      </c>
      <c r="D1382" s="186"/>
      <c r="E1382" s="186"/>
      <c r="F1382" s="186"/>
      <c r="G1382" s="186"/>
      <c r="H1382" s="186"/>
      <c r="I1382" s="186"/>
      <c r="J1382" s="187" t="s">
        <v>100</v>
      </c>
      <c r="K1382" s="187"/>
      <c r="L1382" s="187"/>
      <c r="M1382" s="187"/>
      <c r="N1382" s="187"/>
      <c r="O1382" s="229" t="s">
        <v>668</v>
      </c>
      <c r="P1382" s="230"/>
      <c r="Q1382" s="230"/>
      <c r="R1382" s="230"/>
      <c r="S1382" s="230"/>
      <c r="T1382" s="230"/>
      <c r="U1382" s="230"/>
      <c r="V1382" s="230"/>
      <c r="W1382" s="230"/>
      <c r="X1382" s="230"/>
      <c r="Y1382" s="230"/>
      <c r="Z1382" s="230"/>
      <c r="AA1382" s="230"/>
      <c r="AB1382" s="230"/>
      <c r="AC1382" s="230"/>
      <c r="AD1382" s="230"/>
      <c r="AE1382" s="230"/>
      <c r="AF1382" s="230"/>
      <c r="AG1382" s="230"/>
      <c r="AH1382" s="230"/>
      <c r="AI1382" s="230"/>
      <c r="AJ1382" s="230"/>
      <c r="AK1382" s="230"/>
      <c r="AL1382" s="230"/>
      <c r="AM1382" s="230"/>
      <c r="AN1382" s="230"/>
      <c r="AO1382" s="230"/>
      <c r="AP1382" s="230"/>
      <c r="AQ1382" s="230"/>
      <c r="AR1382" s="230"/>
      <c r="AS1382" s="230"/>
      <c r="AT1382" s="230"/>
      <c r="AU1382" s="230"/>
      <c r="AV1382" s="230"/>
      <c r="AW1382" s="230"/>
      <c r="AX1382" s="230"/>
      <c r="AY1382" s="230"/>
      <c r="AZ1382" s="230"/>
      <c r="BA1382" s="230"/>
      <c r="BB1382" s="230"/>
      <c r="BC1382" s="230"/>
      <c r="BD1382" s="230"/>
      <c r="BE1382" s="230"/>
      <c r="BF1382" s="230"/>
      <c r="BG1382" s="230"/>
      <c r="BH1382" s="230"/>
      <c r="BI1382" s="230"/>
      <c r="BJ1382" s="230"/>
      <c r="BK1382" s="230"/>
      <c r="BL1382" s="230"/>
      <c r="BM1382" s="230"/>
      <c r="BN1382" s="230"/>
      <c r="BO1382" s="230"/>
      <c r="BP1382" s="230"/>
      <c r="BQ1382" s="231"/>
      <c r="BR1382" s="182">
        <v>-28470</v>
      </c>
      <c r="BS1382" s="183"/>
      <c r="BT1382" s="183"/>
      <c r="BU1382" s="183"/>
      <c r="BV1382" s="184"/>
      <c r="BW1382" s="1"/>
      <c r="BX1382" s="1"/>
      <c r="BY1382" s="1"/>
      <c r="BZ1382" s="2"/>
    </row>
    <row r="1383" spans="1:79" ht="18.75" customHeight="1">
      <c r="A1383" s="85">
        <v>0</v>
      </c>
      <c r="B1383" s="86"/>
      <c r="C1383" s="178" t="s">
        <v>198</v>
      </c>
      <c r="D1383" s="178"/>
      <c r="E1383" s="178"/>
      <c r="F1383" s="178"/>
      <c r="G1383" s="178"/>
      <c r="H1383" s="178"/>
      <c r="I1383" s="178"/>
      <c r="J1383" s="179" t="s">
        <v>98</v>
      </c>
      <c r="K1383" s="179"/>
      <c r="L1383" s="179"/>
      <c r="M1383" s="179"/>
      <c r="N1383" s="179"/>
      <c r="O1383" s="128"/>
      <c r="P1383" s="221"/>
      <c r="Q1383" s="221"/>
      <c r="R1383" s="221"/>
      <c r="S1383" s="221"/>
      <c r="T1383" s="221"/>
      <c r="U1383" s="221"/>
      <c r="V1383" s="221"/>
      <c r="W1383" s="221"/>
      <c r="X1383" s="221"/>
      <c r="Y1383" s="221"/>
      <c r="Z1383" s="221"/>
      <c r="AA1383" s="221"/>
      <c r="AB1383" s="221"/>
      <c r="AC1383" s="221"/>
      <c r="AD1383" s="221"/>
      <c r="AE1383" s="221"/>
      <c r="AF1383" s="221"/>
      <c r="AG1383" s="221"/>
      <c r="AH1383" s="221"/>
      <c r="AI1383" s="221"/>
      <c r="AJ1383" s="221"/>
      <c r="AK1383" s="221"/>
      <c r="AL1383" s="221"/>
      <c r="AM1383" s="221"/>
      <c r="AN1383" s="221"/>
      <c r="AO1383" s="221"/>
      <c r="AP1383" s="221"/>
      <c r="AQ1383" s="221"/>
      <c r="AR1383" s="221"/>
      <c r="AS1383" s="221"/>
      <c r="AT1383" s="221"/>
      <c r="AU1383" s="221"/>
      <c r="AV1383" s="221"/>
      <c r="AW1383" s="221"/>
      <c r="AX1383" s="221"/>
      <c r="AY1383" s="221"/>
      <c r="AZ1383" s="221"/>
      <c r="BA1383" s="221"/>
      <c r="BB1383" s="221"/>
      <c r="BC1383" s="221"/>
      <c r="BD1383" s="221"/>
      <c r="BE1383" s="221"/>
      <c r="BF1383" s="221"/>
      <c r="BG1383" s="221"/>
      <c r="BH1383" s="221"/>
      <c r="BI1383" s="221"/>
      <c r="BJ1383" s="221"/>
      <c r="BK1383" s="221"/>
      <c r="BL1383" s="221"/>
      <c r="BM1383" s="221"/>
      <c r="BN1383" s="221"/>
      <c r="BO1383" s="221"/>
      <c r="BP1383" s="221"/>
      <c r="BQ1383" s="222"/>
      <c r="BR1383" s="151"/>
      <c r="BS1383" s="151"/>
      <c r="BT1383" s="151"/>
      <c r="BU1383" s="151"/>
      <c r="BV1383" s="151"/>
      <c r="BW1383" s="1"/>
      <c r="BX1383" s="1"/>
      <c r="BY1383" s="1"/>
      <c r="BZ1383" s="2"/>
    </row>
    <row r="1384" spans="1:79" ht="76.5" customHeight="1">
      <c r="A1384" s="185" t="s">
        <v>666</v>
      </c>
      <c r="B1384" s="125"/>
      <c r="C1384" s="186" t="s">
        <v>442</v>
      </c>
      <c r="D1384" s="186"/>
      <c r="E1384" s="186"/>
      <c r="F1384" s="186"/>
      <c r="G1384" s="186"/>
      <c r="H1384" s="186"/>
      <c r="I1384" s="186"/>
      <c r="J1384" s="187" t="s">
        <v>100</v>
      </c>
      <c r="K1384" s="187"/>
      <c r="L1384" s="187"/>
      <c r="M1384" s="187"/>
      <c r="N1384" s="187"/>
      <c r="O1384" s="229" t="s">
        <v>668</v>
      </c>
      <c r="P1384" s="230"/>
      <c r="Q1384" s="230"/>
      <c r="R1384" s="230"/>
      <c r="S1384" s="230"/>
      <c r="T1384" s="230"/>
      <c r="U1384" s="230"/>
      <c r="V1384" s="230"/>
      <c r="W1384" s="230"/>
      <c r="X1384" s="230"/>
      <c r="Y1384" s="230"/>
      <c r="Z1384" s="230"/>
      <c r="AA1384" s="230"/>
      <c r="AB1384" s="230"/>
      <c r="AC1384" s="230"/>
      <c r="AD1384" s="230"/>
      <c r="AE1384" s="230"/>
      <c r="AF1384" s="230"/>
      <c r="AG1384" s="230"/>
      <c r="AH1384" s="230"/>
      <c r="AI1384" s="230"/>
      <c r="AJ1384" s="230"/>
      <c r="AK1384" s="230"/>
      <c r="AL1384" s="230"/>
      <c r="AM1384" s="230"/>
      <c r="AN1384" s="230"/>
      <c r="AO1384" s="230"/>
      <c r="AP1384" s="230"/>
      <c r="AQ1384" s="230"/>
      <c r="AR1384" s="230"/>
      <c r="AS1384" s="230"/>
      <c r="AT1384" s="230"/>
      <c r="AU1384" s="230"/>
      <c r="AV1384" s="230"/>
      <c r="AW1384" s="230"/>
      <c r="AX1384" s="230"/>
      <c r="AY1384" s="230"/>
      <c r="AZ1384" s="230"/>
      <c r="BA1384" s="230"/>
      <c r="BB1384" s="230"/>
      <c r="BC1384" s="230"/>
      <c r="BD1384" s="230"/>
      <c r="BE1384" s="230"/>
      <c r="BF1384" s="230"/>
      <c r="BG1384" s="230"/>
      <c r="BH1384" s="230"/>
      <c r="BI1384" s="230"/>
      <c r="BJ1384" s="230"/>
      <c r="BK1384" s="230"/>
      <c r="BL1384" s="230"/>
      <c r="BM1384" s="230"/>
      <c r="BN1384" s="230"/>
      <c r="BO1384" s="230"/>
      <c r="BP1384" s="230"/>
      <c r="BQ1384" s="231"/>
      <c r="BR1384" s="182">
        <v>-25956</v>
      </c>
      <c r="BS1384" s="183"/>
      <c r="BT1384" s="183"/>
      <c r="BU1384" s="183"/>
      <c r="BV1384" s="184"/>
      <c r="BW1384" s="1"/>
      <c r="BX1384" s="1"/>
      <c r="BY1384" s="1"/>
      <c r="BZ1384" s="2"/>
    </row>
    <row r="1385" spans="1:79" ht="18.75" customHeight="1">
      <c r="A1385" s="85">
        <v>0</v>
      </c>
      <c r="B1385" s="86"/>
      <c r="C1385" s="178" t="s">
        <v>281</v>
      </c>
      <c r="D1385" s="178"/>
      <c r="E1385" s="178"/>
      <c r="F1385" s="178"/>
      <c r="G1385" s="178"/>
      <c r="H1385" s="178"/>
      <c r="I1385" s="178"/>
      <c r="J1385" s="179" t="s">
        <v>98</v>
      </c>
      <c r="K1385" s="179"/>
      <c r="L1385" s="179"/>
      <c r="M1385" s="179"/>
      <c r="N1385" s="179"/>
      <c r="O1385" s="128"/>
      <c r="P1385" s="221"/>
      <c r="Q1385" s="221"/>
      <c r="R1385" s="221"/>
      <c r="S1385" s="221"/>
      <c r="T1385" s="221"/>
      <c r="U1385" s="221"/>
      <c r="V1385" s="221"/>
      <c r="W1385" s="221"/>
      <c r="X1385" s="221"/>
      <c r="Y1385" s="221"/>
      <c r="Z1385" s="221"/>
      <c r="AA1385" s="221"/>
      <c r="AB1385" s="221"/>
      <c r="AC1385" s="221"/>
      <c r="AD1385" s="221"/>
      <c r="AE1385" s="221"/>
      <c r="AF1385" s="221"/>
      <c r="AG1385" s="221"/>
      <c r="AH1385" s="221"/>
      <c r="AI1385" s="221"/>
      <c r="AJ1385" s="221"/>
      <c r="AK1385" s="221"/>
      <c r="AL1385" s="221"/>
      <c r="AM1385" s="221"/>
      <c r="AN1385" s="221"/>
      <c r="AO1385" s="221"/>
      <c r="AP1385" s="221"/>
      <c r="AQ1385" s="221"/>
      <c r="AR1385" s="221"/>
      <c r="AS1385" s="221"/>
      <c r="AT1385" s="221"/>
      <c r="AU1385" s="221"/>
      <c r="AV1385" s="221"/>
      <c r="AW1385" s="221"/>
      <c r="AX1385" s="221"/>
      <c r="AY1385" s="221"/>
      <c r="AZ1385" s="221"/>
      <c r="BA1385" s="221"/>
      <c r="BB1385" s="221"/>
      <c r="BC1385" s="221"/>
      <c r="BD1385" s="221"/>
      <c r="BE1385" s="221"/>
      <c r="BF1385" s="221"/>
      <c r="BG1385" s="221"/>
      <c r="BH1385" s="221"/>
      <c r="BI1385" s="221"/>
      <c r="BJ1385" s="221"/>
      <c r="BK1385" s="221"/>
      <c r="BL1385" s="221"/>
      <c r="BM1385" s="221"/>
      <c r="BN1385" s="221"/>
      <c r="BO1385" s="221"/>
      <c r="BP1385" s="221"/>
      <c r="BQ1385" s="222"/>
      <c r="BR1385" s="151"/>
      <c r="BS1385" s="151"/>
      <c r="BT1385" s="151"/>
      <c r="BU1385" s="151"/>
      <c r="BV1385" s="151"/>
      <c r="BW1385" s="1"/>
      <c r="BX1385" s="1"/>
      <c r="BY1385" s="1"/>
      <c r="BZ1385" s="2"/>
    </row>
    <row r="1386" spans="1:79" ht="84" customHeight="1">
      <c r="A1386" s="185" t="s">
        <v>666</v>
      </c>
      <c r="B1386" s="125"/>
      <c r="C1386" s="186" t="s">
        <v>358</v>
      </c>
      <c r="D1386" s="186"/>
      <c r="E1386" s="186"/>
      <c r="F1386" s="186"/>
      <c r="G1386" s="186"/>
      <c r="H1386" s="186"/>
      <c r="I1386" s="186"/>
      <c r="J1386" s="187" t="s">
        <v>100</v>
      </c>
      <c r="K1386" s="187"/>
      <c r="L1386" s="187"/>
      <c r="M1386" s="187"/>
      <c r="N1386" s="187"/>
      <c r="O1386" s="229" t="s">
        <v>668</v>
      </c>
      <c r="P1386" s="230"/>
      <c r="Q1386" s="230"/>
      <c r="R1386" s="230"/>
      <c r="S1386" s="230"/>
      <c r="T1386" s="230"/>
      <c r="U1386" s="230"/>
      <c r="V1386" s="230"/>
      <c r="W1386" s="230"/>
      <c r="X1386" s="230"/>
      <c r="Y1386" s="230"/>
      <c r="Z1386" s="230"/>
      <c r="AA1386" s="230"/>
      <c r="AB1386" s="230"/>
      <c r="AC1386" s="230"/>
      <c r="AD1386" s="230"/>
      <c r="AE1386" s="230"/>
      <c r="AF1386" s="230"/>
      <c r="AG1386" s="230"/>
      <c r="AH1386" s="230"/>
      <c r="AI1386" s="230"/>
      <c r="AJ1386" s="230"/>
      <c r="AK1386" s="230"/>
      <c r="AL1386" s="230"/>
      <c r="AM1386" s="230"/>
      <c r="AN1386" s="230"/>
      <c r="AO1386" s="230"/>
      <c r="AP1386" s="230"/>
      <c r="AQ1386" s="230"/>
      <c r="AR1386" s="230"/>
      <c r="AS1386" s="230"/>
      <c r="AT1386" s="230"/>
      <c r="AU1386" s="230"/>
      <c r="AV1386" s="230"/>
      <c r="AW1386" s="230"/>
      <c r="AX1386" s="230"/>
      <c r="AY1386" s="230"/>
      <c r="AZ1386" s="230"/>
      <c r="BA1386" s="230"/>
      <c r="BB1386" s="230"/>
      <c r="BC1386" s="230"/>
      <c r="BD1386" s="230"/>
      <c r="BE1386" s="230"/>
      <c r="BF1386" s="230"/>
      <c r="BG1386" s="230"/>
      <c r="BH1386" s="230"/>
      <c r="BI1386" s="230"/>
      <c r="BJ1386" s="230"/>
      <c r="BK1386" s="230"/>
      <c r="BL1386" s="230"/>
      <c r="BM1386" s="230"/>
      <c r="BN1386" s="230"/>
      <c r="BO1386" s="230"/>
      <c r="BP1386" s="230"/>
      <c r="BQ1386" s="231"/>
      <c r="BR1386" s="182">
        <v>-28470</v>
      </c>
      <c r="BS1386" s="183"/>
      <c r="BT1386" s="183"/>
      <c r="BU1386" s="183"/>
      <c r="BV1386" s="184"/>
      <c r="BW1386" s="1"/>
      <c r="BX1386" s="1"/>
      <c r="BY1386" s="1"/>
      <c r="BZ1386" s="2"/>
    </row>
    <row r="1387" spans="1:79" ht="18.75" customHeight="1">
      <c r="A1387" s="85">
        <v>0</v>
      </c>
      <c r="B1387" s="86"/>
      <c r="C1387" s="178" t="s">
        <v>360</v>
      </c>
      <c r="D1387" s="178"/>
      <c r="E1387" s="178"/>
      <c r="F1387" s="178"/>
      <c r="G1387" s="178"/>
      <c r="H1387" s="178"/>
      <c r="I1387" s="178"/>
      <c r="J1387" s="179" t="s">
        <v>98</v>
      </c>
      <c r="K1387" s="179"/>
      <c r="L1387" s="179"/>
      <c r="M1387" s="179"/>
      <c r="N1387" s="179"/>
      <c r="O1387" s="128"/>
      <c r="P1387" s="221"/>
      <c r="Q1387" s="221"/>
      <c r="R1387" s="221"/>
      <c r="S1387" s="221"/>
      <c r="T1387" s="221"/>
      <c r="U1387" s="221"/>
      <c r="V1387" s="221"/>
      <c r="W1387" s="221"/>
      <c r="X1387" s="221"/>
      <c r="Y1387" s="221"/>
      <c r="Z1387" s="221"/>
      <c r="AA1387" s="221"/>
      <c r="AB1387" s="221"/>
      <c r="AC1387" s="221"/>
      <c r="AD1387" s="221"/>
      <c r="AE1387" s="221"/>
      <c r="AF1387" s="221"/>
      <c r="AG1387" s="221"/>
      <c r="AH1387" s="221"/>
      <c r="AI1387" s="221"/>
      <c r="AJ1387" s="221"/>
      <c r="AK1387" s="221"/>
      <c r="AL1387" s="221"/>
      <c r="AM1387" s="221"/>
      <c r="AN1387" s="221"/>
      <c r="AO1387" s="221"/>
      <c r="AP1387" s="221"/>
      <c r="AQ1387" s="221"/>
      <c r="AR1387" s="221"/>
      <c r="AS1387" s="221"/>
      <c r="AT1387" s="221"/>
      <c r="AU1387" s="221"/>
      <c r="AV1387" s="221"/>
      <c r="AW1387" s="221"/>
      <c r="AX1387" s="221"/>
      <c r="AY1387" s="221"/>
      <c r="AZ1387" s="221"/>
      <c r="BA1387" s="221"/>
      <c r="BB1387" s="221"/>
      <c r="BC1387" s="221"/>
      <c r="BD1387" s="221"/>
      <c r="BE1387" s="221"/>
      <c r="BF1387" s="221"/>
      <c r="BG1387" s="221"/>
      <c r="BH1387" s="221"/>
      <c r="BI1387" s="221"/>
      <c r="BJ1387" s="221"/>
      <c r="BK1387" s="221"/>
      <c r="BL1387" s="221"/>
      <c r="BM1387" s="221"/>
      <c r="BN1387" s="221"/>
      <c r="BO1387" s="221"/>
      <c r="BP1387" s="221"/>
      <c r="BQ1387" s="222"/>
      <c r="BR1387" s="151"/>
      <c r="BS1387" s="151"/>
      <c r="BT1387" s="151"/>
      <c r="BU1387" s="151"/>
      <c r="BV1387" s="151"/>
      <c r="BW1387" s="1"/>
      <c r="BX1387" s="1"/>
      <c r="BY1387" s="1"/>
      <c r="BZ1387" s="2"/>
    </row>
    <row r="1388" spans="1:79" ht="75" customHeight="1">
      <c r="A1388" s="185" t="s">
        <v>666</v>
      </c>
      <c r="B1388" s="125"/>
      <c r="C1388" s="186" t="s">
        <v>421</v>
      </c>
      <c r="D1388" s="186"/>
      <c r="E1388" s="186"/>
      <c r="F1388" s="186"/>
      <c r="G1388" s="186"/>
      <c r="H1388" s="186"/>
      <c r="I1388" s="186"/>
      <c r="J1388" s="187" t="s">
        <v>362</v>
      </c>
      <c r="K1388" s="187"/>
      <c r="L1388" s="187"/>
      <c r="M1388" s="187"/>
      <c r="N1388" s="187"/>
      <c r="O1388" s="229" t="s">
        <v>668</v>
      </c>
      <c r="P1388" s="230"/>
      <c r="Q1388" s="230"/>
      <c r="R1388" s="230"/>
      <c r="S1388" s="230"/>
      <c r="T1388" s="230"/>
      <c r="U1388" s="230"/>
      <c r="V1388" s="230"/>
      <c r="W1388" s="230"/>
      <c r="X1388" s="230"/>
      <c r="Y1388" s="230"/>
      <c r="Z1388" s="230"/>
      <c r="AA1388" s="230"/>
      <c r="AB1388" s="230"/>
      <c r="AC1388" s="230"/>
      <c r="AD1388" s="230"/>
      <c r="AE1388" s="230"/>
      <c r="AF1388" s="230"/>
      <c r="AG1388" s="230"/>
      <c r="AH1388" s="230"/>
      <c r="AI1388" s="230"/>
      <c r="AJ1388" s="230"/>
      <c r="AK1388" s="230"/>
      <c r="AL1388" s="230"/>
      <c r="AM1388" s="230"/>
      <c r="AN1388" s="230"/>
      <c r="AO1388" s="230"/>
      <c r="AP1388" s="230"/>
      <c r="AQ1388" s="230"/>
      <c r="AR1388" s="230"/>
      <c r="AS1388" s="230"/>
      <c r="AT1388" s="230"/>
      <c r="AU1388" s="230"/>
      <c r="AV1388" s="230"/>
      <c r="AW1388" s="230"/>
      <c r="AX1388" s="230"/>
      <c r="AY1388" s="230"/>
      <c r="AZ1388" s="230"/>
      <c r="BA1388" s="230"/>
      <c r="BB1388" s="230"/>
      <c r="BC1388" s="230"/>
      <c r="BD1388" s="230"/>
      <c r="BE1388" s="230"/>
      <c r="BF1388" s="230"/>
      <c r="BG1388" s="230"/>
      <c r="BH1388" s="230"/>
      <c r="BI1388" s="230"/>
      <c r="BJ1388" s="230"/>
      <c r="BK1388" s="230"/>
      <c r="BL1388" s="230"/>
      <c r="BM1388" s="230"/>
      <c r="BN1388" s="230"/>
      <c r="BO1388" s="230"/>
      <c r="BP1388" s="230"/>
      <c r="BQ1388" s="231"/>
      <c r="BR1388" s="182">
        <v>-100</v>
      </c>
      <c r="BS1388" s="183"/>
      <c r="BT1388" s="183"/>
      <c r="BU1388" s="183"/>
      <c r="BV1388" s="184"/>
      <c r="BW1388" s="1"/>
      <c r="BX1388" s="1"/>
      <c r="BY1388" s="1"/>
      <c r="BZ1388" s="2"/>
    </row>
    <row r="1389" spans="1:79" s="6" customFormat="1" ht="88.5" customHeight="1">
      <c r="A1389" s="85">
        <v>0</v>
      </c>
      <c r="B1389" s="86"/>
      <c r="C1389" s="178" t="s">
        <v>530</v>
      </c>
      <c r="D1389" s="178"/>
      <c r="E1389" s="178"/>
      <c r="F1389" s="178"/>
      <c r="G1389" s="178"/>
      <c r="H1389" s="178"/>
      <c r="I1389" s="178"/>
      <c r="J1389" s="179" t="s">
        <v>98</v>
      </c>
      <c r="K1389" s="179"/>
      <c r="L1389" s="179"/>
      <c r="M1389" s="179"/>
      <c r="N1389" s="179"/>
      <c r="O1389" s="128"/>
      <c r="P1389" s="221"/>
      <c r="Q1389" s="221"/>
      <c r="R1389" s="221"/>
      <c r="S1389" s="221"/>
      <c r="T1389" s="221"/>
      <c r="U1389" s="221"/>
      <c r="V1389" s="221"/>
      <c r="W1389" s="221"/>
      <c r="X1389" s="221"/>
      <c r="Y1389" s="221"/>
      <c r="Z1389" s="221"/>
      <c r="AA1389" s="221"/>
      <c r="AB1389" s="221"/>
      <c r="AC1389" s="221"/>
      <c r="AD1389" s="221"/>
      <c r="AE1389" s="221"/>
      <c r="AF1389" s="221"/>
      <c r="AG1389" s="221"/>
      <c r="AH1389" s="221"/>
      <c r="AI1389" s="221"/>
      <c r="AJ1389" s="221"/>
      <c r="AK1389" s="221"/>
      <c r="AL1389" s="221"/>
      <c r="AM1389" s="221"/>
      <c r="AN1389" s="221"/>
      <c r="AO1389" s="221"/>
      <c r="AP1389" s="221"/>
      <c r="AQ1389" s="221"/>
      <c r="AR1389" s="221"/>
      <c r="AS1389" s="221"/>
      <c r="AT1389" s="221"/>
      <c r="AU1389" s="221"/>
      <c r="AV1389" s="221"/>
      <c r="AW1389" s="221"/>
      <c r="AX1389" s="221"/>
      <c r="AY1389" s="221"/>
      <c r="AZ1389" s="221"/>
      <c r="BA1389" s="221"/>
      <c r="BB1389" s="221"/>
      <c r="BC1389" s="221"/>
      <c r="BD1389" s="221"/>
      <c r="BE1389" s="221"/>
      <c r="BF1389" s="221"/>
      <c r="BG1389" s="221"/>
      <c r="BH1389" s="221"/>
      <c r="BI1389" s="221"/>
      <c r="BJ1389" s="221"/>
      <c r="BK1389" s="221"/>
      <c r="BL1389" s="221"/>
      <c r="BM1389" s="221"/>
      <c r="BN1389" s="221"/>
      <c r="BO1389" s="221"/>
      <c r="BP1389" s="221"/>
      <c r="BQ1389" s="222"/>
      <c r="BR1389" s="151"/>
      <c r="BS1389" s="151"/>
      <c r="BT1389" s="151"/>
      <c r="BU1389" s="151"/>
      <c r="BV1389" s="151"/>
      <c r="BW1389" s="4"/>
      <c r="BX1389" s="4"/>
      <c r="BY1389" s="4"/>
      <c r="BZ1389" s="5"/>
      <c r="CA1389" s="6" t="s">
        <v>24</v>
      </c>
    </row>
    <row r="1390" spans="1:79" s="6" customFormat="1" ht="18.75" customHeight="1">
      <c r="A1390" s="85">
        <v>0</v>
      </c>
      <c r="B1390" s="86"/>
      <c r="C1390" s="178" t="s">
        <v>441</v>
      </c>
      <c r="D1390" s="178"/>
      <c r="E1390" s="178"/>
      <c r="F1390" s="178"/>
      <c r="G1390" s="178"/>
      <c r="H1390" s="178"/>
      <c r="I1390" s="178"/>
      <c r="J1390" s="179" t="s">
        <v>98</v>
      </c>
      <c r="K1390" s="179"/>
      <c r="L1390" s="179"/>
      <c r="M1390" s="179"/>
      <c r="N1390" s="179"/>
      <c r="O1390" s="128"/>
      <c r="P1390" s="221"/>
      <c r="Q1390" s="221"/>
      <c r="R1390" s="221"/>
      <c r="S1390" s="221"/>
      <c r="T1390" s="221"/>
      <c r="U1390" s="221"/>
      <c r="V1390" s="221"/>
      <c r="W1390" s="221"/>
      <c r="X1390" s="221"/>
      <c r="Y1390" s="221"/>
      <c r="Z1390" s="221"/>
      <c r="AA1390" s="221"/>
      <c r="AB1390" s="221"/>
      <c r="AC1390" s="221"/>
      <c r="AD1390" s="221"/>
      <c r="AE1390" s="221"/>
      <c r="AF1390" s="221"/>
      <c r="AG1390" s="221"/>
      <c r="AH1390" s="221"/>
      <c r="AI1390" s="221"/>
      <c r="AJ1390" s="221"/>
      <c r="AK1390" s="221"/>
      <c r="AL1390" s="221"/>
      <c r="AM1390" s="221"/>
      <c r="AN1390" s="221"/>
      <c r="AO1390" s="221"/>
      <c r="AP1390" s="221"/>
      <c r="AQ1390" s="221"/>
      <c r="AR1390" s="221"/>
      <c r="AS1390" s="221"/>
      <c r="AT1390" s="221"/>
      <c r="AU1390" s="221"/>
      <c r="AV1390" s="221"/>
      <c r="AW1390" s="221"/>
      <c r="AX1390" s="221"/>
      <c r="AY1390" s="221"/>
      <c r="AZ1390" s="221"/>
      <c r="BA1390" s="221"/>
      <c r="BB1390" s="221"/>
      <c r="BC1390" s="221"/>
      <c r="BD1390" s="221"/>
      <c r="BE1390" s="221"/>
      <c r="BF1390" s="221"/>
      <c r="BG1390" s="221"/>
      <c r="BH1390" s="221"/>
      <c r="BI1390" s="221"/>
      <c r="BJ1390" s="221"/>
      <c r="BK1390" s="221"/>
      <c r="BL1390" s="221"/>
      <c r="BM1390" s="221"/>
      <c r="BN1390" s="221"/>
      <c r="BO1390" s="221"/>
      <c r="BP1390" s="221"/>
      <c r="BQ1390" s="222"/>
      <c r="BR1390" s="151"/>
      <c r="BS1390" s="151"/>
      <c r="BT1390" s="151"/>
      <c r="BU1390" s="151"/>
      <c r="BV1390" s="151"/>
      <c r="BW1390" s="4"/>
      <c r="BX1390" s="4"/>
      <c r="BY1390" s="4"/>
      <c r="BZ1390" s="5"/>
      <c r="CA1390" s="6" t="s">
        <v>24</v>
      </c>
    </row>
    <row r="1391" spans="1:79" ht="102" customHeight="1">
      <c r="A1391" s="185" t="s">
        <v>667</v>
      </c>
      <c r="B1391" s="125"/>
      <c r="C1391" s="186" t="s">
        <v>197</v>
      </c>
      <c r="D1391" s="186"/>
      <c r="E1391" s="186"/>
      <c r="F1391" s="186"/>
      <c r="G1391" s="186"/>
      <c r="H1391" s="186"/>
      <c r="I1391" s="186"/>
      <c r="J1391" s="187" t="s">
        <v>100</v>
      </c>
      <c r="K1391" s="187"/>
      <c r="L1391" s="187"/>
      <c r="M1391" s="187"/>
      <c r="N1391" s="187"/>
      <c r="O1391" s="229" t="s">
        <v>669</v>
      </c>
      <c r="P1391" s="230"/>
      <c r="Q1391" s="230"/>
      <c r="R1391" s="230"/>
      <c r="S1391" s="230"/>
      <c r="T1391" s="230"/>
      <c r="U1391" s="230"/>
      <c r="V1391" s="230"/>
      <c r="W1391" s="230"/>
      <c r="X1391" s="230"/>
      <c r="Y1391" s="230"/>
      <c r="Z1391" s="230"/>
      <c r="AA1391" s="230"/>
      <c r="AB1391" s="230"/>
      <c r="AC1391" s="230"/>
      <c r="AD1391" s="230"/>
      <c r="AE1391" s="230"/>
      <c r="AF1391" s="230"/>
      <c r="AG1391" s="230"/>
      <c r="AH1391" s="230"/>
      <c r="AI1391" s="230"/>
      <c r="AJ1391" s="230"/>
      <c r="AK1391" s="230"/>
      <c r="AL1391" s="230"/>
      <c r="AM1391" s="230"/>
      <c r="AN1391" s="230"/>
      <c r="AO1391" s="230"/>
      <c r="AP1391" s="230"/>
      <c r="AQ1391" s="230"/>
      <c r="AR1391" s="230"/>
      <c r="AS1391" s="230"/>
      <c r="AT1391" s="230"/>
      <c r="AU1391" s="230"/>
      <c r="AV1391" s="230"/>
      <c r="AW1391" s="230"/>
      <c r="AX1391" s="230"/>
      <c r="AY1391" s="230"/>
      <c r="AZ1391" s="230"/>
      <c r="BA1391" s="230"/>
      <c r="BB1391" s="230"/>
      <c r="BC1391" s="230"/>
      <c r="BD1391" s="230"/>
      <c r="BE1391" s="230"/>
      <c r="BF1391" s="230"/>
      <c r="BG1391" s="230"/>
      <c r="BH1391" s="230"/>
      <c r="BI1391" s="230"/>
      <c r="BJ1391" s="230"/>
      <c r="BK1391" s="230"/>
      <c r="BL1391" s="230"/>
      <c r="BM1391" s="230"/>
      <c r="BN1391" s="230"/>
      <c r="BO1391" s="230"/>
      <c r="BP1391" s="230"/>
      <c r="BQ1391" s="231"/>
      <c r="BR1391" s="182">
        <v>-15897</v>
      </c>
      <c r="BS1391" s="183"/>
      <c r="BT1391" s="183"/>
      <c r="BU1391" s="183"/>
      <c r="BV1391" s="184"/>
      <c r="BW1391" s="1"/>
      <c r="BX1391" s="1"/>
      <c r="BY1391" s="1"/>
      <c r="BZ1391" s="2"/>
    </row>
    <row r="1392" spans="1:79" ht="18.75" customHeight="1">
      <c r="A1392" s="85">
        <v>0</v>
      </c>
      <c r="B1392" s="86"/>
      <c r="C1392" s="178" t="s">
        <v>198</v>
      </c>
      <c r="D1392" s="178"/>
      <c r="E1392" s="178"/>
      <c r="F1392" s="178"/>
      <c r="G1392" s="178"/>
      <c r="H1392" s="178"/>
      <c r="I1392" s="178"/>
      <c r="J1392" s="179" t="s">
        <v>98</v>
      </c>
      <c r="K1392" s="179"/>
      <c r="L1392" s="179"/>
      <c r="M1392" s="179"/>
      <c r="N1392" s="179"/>
      <c r="O1392" s="128"/>
      <c r="P1392" s="221"/>
      <c r="Q1392" s="221"/>
      <c r="R1392" s="221"/>
      <c r="S1392" s="221"/>
      <c r="T1392" s="221"/>
      <c r="U1392" s="221"/>
      <c r="V1392" s="221"/>
      <c r="W1392" s="221"/>
      <c r="X1392" s="221"/>
      <c r="Y1392" s="221"/>
      <c r="Z1392" s="221"/>
      <c r="AA1392" s="221"/>
      <c r="AB1392" s="221"/>
      <c r="AC1392" s="221"/>
      <c r="AD1392" s="221"/>
      <c r="AE1392" s="221"/>
      <c r="AF1392" s="221"/>
      <c r="AG1392" s="221"/>
      <c r="AH1392" s="221"/>
      <c r="AI1392" s="221"/>
      <c r="AJ1392" s="221"/>
      <c r="AK1392" s="221"/>
      <c r="AL1392" s="221"/>
      <c r="AM1392" s="221"/>
      <c r="AN1392" s="221"/>
      <c r="AO1392" s="221"/>
      <c r="AP1392" s="221"/>
      <c r="AQ1392" s="221"/>
      <c r="AR1392" s="221"/>
      <c r="AS1392" s="221"/>
      <c r="AT1392" s="221"/>
      <c r="AU1392" s="221"/>
      <c r="AV1392" s="221"/>
      <c r="AW1392" s="221"/>
      <c r="AX1392" s="221"/>
      <c r="AY1392" s="221"/>
      <c r="AZ1392" s="221"/>
      <c r="BA1392" s="221"/>
      <c r="BB1392" s="221"/>
      <c r="BC1392" s="221"/>
      <c r="BD1392" s="221"/>
      <c r="BE1392" s="221"/>
      <c r="BF1392" s="221"/>
      <c r="BG1392" s="221"/>
      <c r="BH1392" s="221"/>
      <c r="BI1392" s="221"/>
      <c r="BJ1392" s="221"/>
      <c r="BK1392" s="221"/>
      <c r="BL1392" s="221"/>
      <c r="BM1392" s="221"/>
      <c r="BN1392" s="221"/>
      <c r="BO1392" s="221"/>
      <c r="BP1392" s="221"/>
      <c r="BQ1392" s="222"/>
      <c r="BR1392" s="151"/>
      <c r="BS1392" s="151"/>
      <c r="BT1392" s="151"/>
      <c r="BU1392" s="151"/>
      <c r="BV1392" s="151"/>
      <c r="BW1392" s="1"/>
      <c r="BX1392" s="1"/>
      <c r="BY1392" s="1"/>
      <c r="BZ1392" s="2"/>
    </row>
    <row r="1393" spans="1:78" ht="117" customHeight="1">
      <c r="A1393" s="185" t="s">
        <v>667</v>
      </c>
      <c r="B1393" s="125"/>
      <c r="C1393" s="186" t="s">
        <v>280</v>
      </c>
      <c r="D1393" s="186"/>
      <c r="E1393" s="186"/>
      <c r="F1393" s="186"/>
      <c r="G1393" s="186"/>
      <c r="H1393" s="186"/>
      <c r="I1393" s="186"/>
      <c r="J1393" s="187" t="s">
        <v>103</v>
      </c>
      <c r="K1393" s="187"/>
      <c r="L1393" s="187"/>
      <c r="M1393" s="187"/>
      <c r="N1393" s="187"/>
      <c r="O1393" s="229" t="s">
        <v>669</v>
      </c>
      <c r="P1393" s="230"/>
      <c r="Q1393" s="230"/>
      <c r="R1393" s="230"/>
      <c r="S1393" s="230"/>
      <c r="T1393" s="230"/>
      <c r="U1393" s="230"/>
      <c r="V1393" s="230"/>
      <c r="W1393" s="230"/>
      <c r="X1393" s="230"/>
      <c r="Y1393" s="230"/>
      <c r="Z1393" s="230"/>
      <c r="AA1393" s="230"/>
      <c r="AB1393" s="230"/>
      <c r="AC1393" s="230"/>
      <c r="AD1393" s="230"/>
      <c r="AE1393" s="230"/>
      <c r="AF1393" s="230"/>
      <c r="AG1393" s="230"/>
      <c r="AH1393" s="230"/>
      <c r="AI1393" s="230"/>
      <c r="AJ1393" s="230"/>
      <c r="AK1393" s="230"/>
      <c r="AL1393" s="230"/>
      <c r="AM1393" s="230"/>
      <c r="AN1393" s="230"/>
      <c r="AO1393" s="230"/>
      <c r="AP1393" s="230"/>
      <c r="AQ1393" s="230"/>
      <c r="AR1393" s="230"/>
      <c r="AS1393" s="230"/>
      <c r="AT1393" s="230"/>
      <c r="AU1393" s="230"/>
      <c r="AV1393" s="230"/>
      <c r="AW1393" s="230"/>
      <c r="AX1393" s="230"/>
      <c r="AY1393" s="230"/>
      <c r="AZ1393" s="230"/>
      <c r="BA1393" s="230"/>
      <c r="BB1393" s="230"/>
      <c r="BC1393" s="230"/>
      <c r="BD1393" s="230"/>
      <c r="BE1393" s="230"/>
      <c r="BF1393" s="230"/>
      <c r="BG1393" s="230"/>
      <c r="BH1393" s="230"/>
      <c r="BI1393" s="230"/>
      <c r="BJ1393" s="230"/>
      <c r="BK1393" s="230"/>
      <c r="BL1393" s="230"/>
      <c r="BM1393" s="230"/>
      <c r="BN1393" s="230"/>
      <c r="BO1393" s="230"/>
      <c r="BP1393" s="230"/>
      <c r="BQ1393" s="231"/>
      <c r="BR1393" s="182">
        <v>-1</v>
      </c>
      <c r="BS1393" s="183"/>
      <c r="BT1393" s="183"/>
      <c r="BU1393" s="183"/>
      <c r="BV1393" s="184"/>
      <c r="BW1393" s="1"/>
      <c r="BX1393" s="1"/>
      <c r="BY1393" s="1"/>
      <c r="BZ1393" s="2"/>
    </row>
    <row r="1394" spans="1:78" ht="18.75" customHeight="1">
      <c r="A1394" s="85">
        <v>0</v>
      </c>
      <c r="B1394" s="86"/>
      <c r="C1394" s="178" t="s">
        <v>281</v>
      </c>
      <c r="D1394" s="178"/>
      <c r="E1394" s="178"/>
      <c r="F1394" s="178"/>
      <c r="G1394" s="178"/>
      <c r="H1394" s="178"/>
      <c r="I1394" s="178"/>
      <c r="J1394" s="179" t="s">
        <v>98</v>
      </c>
      <c r="K1394" s="179"/>
      <c r="L1394" s="179"/>
      <c r="M1394" s="179"/>
      <c r="N1394" s="179"/>
      <c r="O1394" s="128"/>
      <c r="P1394" s="221"/>
      <c r="Q1394" s="221"/>
      <c r="R1394" s="221"/>
      <c r="S1394" s="221"/>
      <c r="T1394" s="221"/>
      <c r="U1394" s="221"/>
      <c r="V1394" s="221"/>
      <c r="W1394" s="221"/>
      <c r="X1394" s="221"/>
      <c r="Y1394" s="221"/>
      <c r="Z1394" s="221"/>
      <c r="AA1394" s="221"/>
      <c r="AB1394" s="221"/>
      <c r="AC1394" s="221"/>
      <c r="AD1394" s="221"/>
      <c r="AE1394" s="221"/>
      <c r="AF1394" s="221"/>
      <c r="AG1394" s="221"/>
      <c r="AH1394" s="221"/>
      <c r="AI1394" s="221"/>
      <c r="AJ1394" s="221"/>
      <c r="AK1394" s="221"/>
      <c r="AL1394" s="221"/>
      <c r="AM1394" s="221"/>
      <c r="AN1394" s="221"/>
      <c r="AO1394" s="221"/>
      <c r="AP1394" s="221"/>
      <c r="AQ1394" s="221"/>
      <c r="AR1394" s="221"/>
      <c r="AS1394" s="221"/>
      <c r="AT1394" s="221"/>
      <c r="AU1394" s="221"/>
      <c r="AV1394" s="221"/>
      <c r="AW1394" s="221"/>
      <c r="AX1394" s="221"/>
      <c r="AY1394" s="221"/>
      <c r="AZ1394" s="221"/>
      <c r="BA1394" s="221"/>
      <c r="BB1394" s="221"/>
      <c r="BC1394" s="221"/>
      <c r="BD1394" s="221"/>
      <c r="BE1394" s="221"/>
      <c r="BF1394" s="221"/>
      <c r="BG1394" s="221"/>
      <c r="BH1394" s="221"/>
      <c r="BI1394" s="221"/>
      <c r="BJ1394" s="221"/>
      <c r="BK1394" s="221"/>
      <c r="BL1394" s="221"/>
      <c r="BM1394" s="221"/>
      <c r="BN1394" s="221"/>
      <c r="BO1394" s="221"/>
      <c r="BP1394" s="221"/>
      <c r="BQ1394" s="222"/>
      <c r="BR1394" s="151"/>
      <c r="BS1394" s="151"/>
      <c r="BT1394" s="151"/>
      <c r="BU1394" s="151"/>
      <c r="BV1394" s="151"/>
      <c r="BW1394" s="1"/>
      <c r="BX1394" s="1"/>
      <c r="BY1394" s="1"/>
      <c r="BZ1394" s="2"/>
    </row>
    <row r="1395" spans="1:78" ht="104.25" customHeight="1">
      <c r="A1395" s="185" t="s">
        <v>667</v>
      </c>
      <c r="B1395" s="125"/>
      <c r="C1395" s="186" t="s">
        <v>359</v>
      </c>
      <c r="D1395" s="186"/>
      <c r="E1395" s="186"/>
      <c r="F1395" s="186"/>
      <c r="G1395" s="186"/>
      <c r="H1395" s="186"/>
      <c r="I1395" s="186"/>
      <c r="J1395" s="187" t="s">
        <v>100</v>
      </c>
      <c r="K1395" s="187"/>
      <c r="L1395" s="187"/>
      <c r="M1395" s="187"/>
      <c r="N1395" s="187"/>
      <c r="O1395" s="229" t="s">
        <v>669</v>
      </c>
      <c r="P1395" s="230"/>
      <c r="Q1395" s="230"/>
      <c r="R1395" s="230"/>
      <c r="S1395" s="230"/>
      <c r="T1395" s="230"/>
      <c r="U1395" s="230"/>
      <c r="V1395" s="230"/>
      <c r="W1395" s="230"/>
      <c r="X1395" s="230"/>
      <c r="Y1395" s="230"/>
      <c r="Z1395" s="230"/>
      <c r="AA1395" s="230"/>
      <c r="AB1395" s="230"/>
      <c r="AC1395" s="230"/>
      <c r="AD1395" s="230"/>
      <c r="AE1395" s="230"/>
      <c r="AF1395" s="230"/>
      <c r="AG1395" s="230"/>
      <c r="AH1395" s="230"/>
      <c r="AI1395" s="230"/>
      <c r="AJ1395" s="230"/>
      <c r="AK1395" s="230"/>
      <c r="AL1395" s="230"/>
      <c r="AM1395" s="230"/>
      <c r="AN1395" s="230"/>
      <c r="AO1395" s="230"/>
      <c r="AP1395" s="230"/>
      <c r="AQ1395" s="230"/>
      <c r="AR1395" s="230"/>
      <c r="AS1395" s="230"/>
      <c r="AT1395" s="230"/>
      <c r="AU1395" s="230"/>
      <c r="AV1395" s="230"/>
      <c r="AW1395" s="230"/>
      <c r="AX1395" s="230"/>
      <c r="AY1395" s="230"/>
      <c r="AZ1395" s="230"/>
      <c r="BA1395" s="230"/>
      <c r="BB1395" s="230"/>
      <c r="BC1395" s="230"/>
      <c r="BD1395" s="230"/>
      <c r="BE1395" s="230"/>
      <c r="BF1395" s="230"/>
      <c r="BG1395" s="230"/>
      <c r="BH1395" s="230"/>
      <c r="BI1395" s="230"/>
      <c r="BJ1395" s="230"/>
      <c r="BK1395" s="230"/>
      <c r="BL1395" s="230"/>
      <c r="BM1395" s="230"/>
      <c r="BN1395" s="230"/>
      <c r="BO1395" s="230"/>
      <c r="BP1395" s="230"/>
      <c r="BQ1395" s="231"/>
      <c r="BR1395" s="182">
        <v>-15897</v>
      </c>
      <c r="BS1395" s="183"/>
      <c r="BT1395" s="183"/>
      <c r="BU1395" s="183"/>
      <c r="BV1395" s="184"/>
      <c r="BW1395" s="1"/>
      <c r="BX1395" s="1"/>
      <c r="BY1395" s="1"/>
      <c r="BZ1395" s="2"/>
    </row>
    <row r="1396" spans="1:78" ht="18.75" customHeight="1">
      <c r="A1396" s="85">
        <v>0</v>
      </c>
      <c r="B1396" s="86"/>
      <c r="C1396" s="178" t="s">
        <v>360</v>
      </c>
      <c r="D1396" s="178"/>
      <c r="E1396" s="178"/>
      <c r="F1396" s="178"/>
      <c r="G1396" s="178"/>
      <c r="H1396" s="178"/>
      <c r="I1396" s="178"/>
      <c r="J1396" s="179" t="s">
        <v>98</v>
      </c>
      <c r="K1396" s="179"/>
      <c r="L1396" s="179"/>
      <c r="M1396" s="179"/>
      <c r="N1396" s="179"/>
      <c r="O1396" s="128"/>
      <c r="P1396" s="221"/>
      <c r="Q1396" s="221"/>
      <c r="R1396" s="221"/>
      <c r="S1396" s="221"/>
      <c r="T1396" s="221"/>
      <c r="U1396" s="221"/>
      <c r="V1396" s="221"/>
      <c r="W1396" s="221"/>
      <c r="X1396" s="221"/>
      <c r="Y1396" s="221"/>
      <c r="Z1396" s="221"/>
      <c r="AA1396" s="221"/>
      <c r="AB1396" s="221"/>
      <c r="AC1396" s="221"/>
      <c r="AD1396" s="221"/>
      <c r="AE1396" s="221"/>
      <c r="AF1396" s="221"/>
      <c r="AG1396" s="221"/>
      <c r="AH1396" s="221"/>
      <c r="AI1396" s="221"/>
      <c r="AJ1396" s="221"/>
      <c r="AK1396" s="221"/>
      <c r="AL1396" s="221"/>
      <c r="AM1396" s="221"/>
      <c r="AN1396" s="221"/>
      <c r="AO1396" s="221"/>
      <c r="AP1396" s="221"/>
      <c r="AQ1396" s="221"/>
      <c r="AR1396" s="221"/>
      <c r="AS1396" s="221"/>
      <c r="AT1396" s="221"/>
      <c r="AU1396" s="221"/>
      <c r="AV1396" s="221"/>
      <c r="AW1396" s="221"/>
      <c r="AX1396" s="221"/>
      <c r="AY1396" s="221"/>
      <c r="AZ1396" s="221"/>
      <c r="BA1396" s="221"/>
      <c r="BB1396" s="221"/>
      <c r="BC1396" s="221"/>
      <c r="BD1396" s="221"/>
      <c r="BE1396" s="221"/>
      <c r="BF1396" s="221"/>
      <c r="BG1396" s="221"/>
      <c r="BH1396" s="221"/>
      <c r="BI1396" s="221"/>
      <c r="BJ1396" s="221"/>
      <c r="BK1396" s="221"/>
      <c r="BL1396" s="221"/>
      <c r="BM1396" s="221"/>
      <c r="BN1396" s="221"/>
      <c r="BO1396" s="221"/>
      <c r="BP1396" s="221"/>
      <c r="BQ1396" s="222"/>
      <c r="BR1396" s="151"/>
      <c r="BS1396" s="151"/>
      <c r="BT1396" s="151"/>
      <c r="BU1396" s="151"/>
      <c r="BV1396" s="151"/>
      <c r="BW1396" s="1"/>
      <c r="BX1396" s="1"/>
      <c r="BY1396" s="1"/>
      <c r="BZ1396" s="2"/>
    </row>
    <row r="1397" spans="1:78" ht="98.25" customHeight="1">
      <c r="A1397" s="185" t="s">
        <v>667</v>
      </c>
      <c r="B1397" s="125"/>
      <c r="C1397" s="186" t="s">
        <v>422</v>
      </c>
      <c r="D1397" s="186"/>
      <c r="E1397" s="186"/>
      <c r="F1397" s="186"/>
      <c r="G1397" s="186"/>
      <c r="H1397" s="186"/>
      <c r="I1397" s="186"/>
      <c r="J1397" s="187" t="s">
        <v>362</v>
      </c>
      <c r="K1397" s="187"/>
      <c r="L1397" s="187"/>
      <c r="M1397" s="187"/>
      <c r="N1397" s="187"/>
      <c r="O1397" s="229" t="s">
        <v>669</v>
      </c>
      <c r="P1397" s="230"/>
      <c r="Q1397" s="230"/>
      <c r="R1397" s="230"/>
      <c r="S1397" s="230"/>
      <c r="T1397" s="230"/>
      <c r="U1397" s="230"/>
      <c r="V1397" s="230"/>
      <c r="W1397" s="230"/>
      <c r="X1397" s="230"/>
      <c r="Y1397" s="230"/>
      <c r="Z1397" s="230"/>
      <c r="AA1397" s="230"/>
      <c r="AB1397" s="230"/>
      <c r="AC1397" s="230"/>
      <c r="AD1397" s="230"/>
      <c r="AE1397" s="230"/>
      <c r="AF1397" s="230"/>
      <c r="AG1397" s="230"/>
      <c r="AH1397" s="230"/>
      <c r="AI1397" s="230"/>
      <c r="AJ1397" s="230"/>
      <c r="AK1397" s="230"/>
      <c r="AL1397" s="230"/>
      <c r="AM1397" s="230"/>
      <c r="AN1397" s="230"/>
      <c r="AO1397" s="230"/>
      <c r="AP1397" s="230"/>
      <c r="AQ1397" s="230"/>
      <c r="AR1397" s="230"/>
      <c r="AS1397" s="230"/>
      <c r="AT1397" s="230"/>
      <c r="AU1397" s="230"/>
      <c r="AV1397" s="230"/>
      <c r="AW1397" s="230"/>
      <c r="AX1397" s="230"/>
      <c r="AY1397" s="230"/>
      <c r="AZ1397" s="230"/>
      <c r="BA1397" s="230"/>
      <c r="BB1397" s="230"/>
      <c r="BC1397" s="230"/>
      <c r="BD1397" s="230"/>
      <c r="BE1397" s="230"/>
      <c r="BF1397" s="230"/>
      <c r="BG1397" s="230"/>
      <c r="BH1397" s="230"/>
      <c r="BI1397" s="230"/>
      <c r="BJ1397" s="230"/>
      <c r="BK1397" s="230"/>
      <c r="BL1397" s="230"/>
      <c r="BM1397" s="230"/>
      <c r="BN1397" s="230"/>
      <c r="BO1397" s="230"/>
      <c r="BP1397" s="230"/>
      <c r="BQ1397" s="231"/>
      <c r="BR1397" s="182">
        <v>-100</v>
      </c>
      <c r="BS1397" s="183"/>
      <c r="BT1397" s="183"/>
      <c r="BU1397" s="183"/>
      <c r="BV1397" s="184"/>
      <c r="BW1397" s="1"/>
      <c r="BX1397" s="1"/>
      <c r="BY1397" s="1"/>
      <c r="BZ1397" s="2"/>
    </row>
    <row r="1398" spans="1:78" s="43" customFormat="1" ht="66.75" customHeight="1">
      <c r="A1398" s="49"/>
      <c r="B1398" s="49"/>
      <c r="C1398" s="50"/>
      <c r="D1398" s="50"/>
      <c r="E1398" s="50"/>
      <c r="F1398" s="50"/>
      <c r="G1398" s="50"/>
      <c r="H1398" s="50"/>
      <c r="I1398" s="50"/>
      <c r="J1398" s="51"/>
      <c r="K1398" s="51"/>
      <c r="L1398" s="51"/>
      <c r="M1398" s="51"/>
      <c r="N1398" s="51"/>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c r="BG1398" s="52"/>
      <c r="BH1398" s="52"/>
      <c r="BI1398" s="52"/>
      <c r="BJ1398" s="52"/>
      <c r="BK1398" s="52"/>
      <c r="BL1398" s="52"/>
      <c r="BM1398" s="52"/>
      <c r="BN1398" s="52"/>
      <c r="BO1398" s="52"/>
      <c r="BP1398" s="52"/>
      <c r="BQ1398" s="52"/>
      <c r="BR1398" s="41"/>
      <c r="BS1398" s="41"/>
      <c r="BT1398" s="41"/>
      <c r="BU1398" s="41"/>
      <c r="BV1398" s="41"/>
      <c r="BW1398" s="41"/>
      <c r="BX1398" s="41"/>
      <c r="BY1398" s="41"/>
      <c r="BZ1398" s="42"/>
    </row>
    <row r="1399" spans="1:78" ht="15.75">
      <c r="A1399" s="32"/>
      <c r="B1399" s="32"/>
      <c r="C1399" s="33"/>
      <c r="D1399" s="33"/>
      <c r="E1399" s="33"/>
      <c r="F1399" s="33"/>
      <c r="G1399" s="33"/>
      <c r="H1399" s="33"/>
      <c r="I1399" s="33"/>
      <c r="J1399" s="34"/>
      <c r="K1399" s="34"/>
      <c r="L1399" s="34"/>
      <c r="M1399" s="34"/>
      <c r="N1399" s="34"/>
      <c r="O1399" s="34"/>
      <c r="P1399" s="34"/>
      <c r="Q1399" s="34"/>
      <c r="R1399" s="34"/>
      <c r="S1399" s="34"/>
      <c r="T1399" s="34"/>
      <c r="U1399" s="34"/>
      <c r="V1399" s="34"/>
      <c r="W1399" s="34"/>
      <c r="X1399" s="34"/>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1"/>
      <c r="BS1399" s="1"/>
      <c r="BT1399" s="1"/>
      <c r="BU1399" s="1"/>
      <c r="BV1399" s="1"/>
      <c r="BW1399" s="1"/>
      <c r="BX1399" s="1"/>
      <c r="BY1399" s="1"/>
      <c r="BZ1399" s="2"/>
    </row>
    <row r="1400" spans="1:78" ht="15.95" customHeight="1">
      <c r="A1400" s="92" t="s">
        <v>66</v>
      </c>
      <c r="B1400" s="92"/>
      <c r="C1400" s="92"/>
      <c r="D1400" s="92"/>
      <c r="E1400" s="92"/>
      <c r="F1400" s="92"/>
      <c r="G1400" s="92"/>
      <c r="H1400" s="92"/>
      <c r="I1400" s="92"/>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row>
    <row r="1401" spans="1:78" ht="126" customHeight="1">
      <c r="A1401" s="259" t="s">
        <v>671</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260"/>
      <c r="AE1401" s="260"/>
      <c r="AF1401" s="260"/>
      <c r="AG1401" s="260"/>
      <c r="AH1401" s="260"/>
      <c r="AI1401" s="260"/>
      <c r="AJ1401" s="260"/>
      <c r="AK1401" s="260"/>
      <c r="AL1401" s="260"/>
      <c r="AM1401" s="260"/>
      <c r="AN1401" s="260"/>
      <c r="AO1401" s="260"/>
      <c r="AP1401" s="260"/>
      <c r="AQ1401" s="260"/>
      <c r="AR1401" s="260"/>
      <c r="AS1401" s="260"/>
      <c r="AT1401" s="260"/>
      <c r="AU1401" s="260"/>
      <c r="AV1401" s="260"/>
      <c r="AW1401" s="260"/>
      <c r="AX1401" s="260"/>
      <c r="AY1401" s="260"/>
      <c r="AZ1401" s="260"/>
      <c r="BA1401" s="260"/>
      <c r="BB1401" s="260"/>
      <c r="BC1401" s="260"/>
      <c r="BD1401" s="260"/>
      <c r="BE1401" s="260"/>
      <c r="BF1401" s="260"/>
      <c r="BG1401" s="260"/>
      <c r="BH1401" s="260"/>
      <c r="BI1401" s="260"/>
      <c r="BJ1401" s="260"/>
      <c r="BK1401" s="260"/>
      <c r="BL1401" s="260"/>
    </row>
    <row r="1402" spans="1:78" ht="15.75">
      <c r="A1402" s="32"/>
      <c r="B1402" s="32"/>
      <c r="C1402" s="33"/>
      <c r="D1402" s="33"/>
      <c r="E1402" s="33"/>
      <c r="F1402" s="33"/>
      <c r="G1402" s="33"/>
      <c r="H1402" s="33"/>
      <c r="I1402" s="33"/>
      <c r="J1402" s="34"/>
      <c r="K1402" s="34"/>
      <c r="L1402" s="34"/>
      <c r="M1402" s="34"/>
      <c r="N1402" s="34"/>
      <c r="O1402" s="34"/>
      <c r="P1402" s="34"/>
      <c r="Q1402" s="34"/>
      <c r="R1402" s="34"/>
      <c r="S1402" s="34"/>
      <c r="T1402" s="34"/>
      <c r="U1402" s="34"/>
      <c r="V1402" s="34"/>
      <c r="W1402" s="34"/>
      <c r="X1402" s="34"/>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1"/>
      <c r="BS1402" s="1"/>
      <c r="BT1402" s="1"/>
      <c r="BU1402" s="1"/>
      <c r="BV1402" s="1"/>
      <c r="BW1402" s="1"/>
      <c r="BX1402" s="1"/>
      <c r="BY1402" s="1"/>
      <c r="BZ1402" s="2"/>
    </row>
    <row r="1403" spans="1:78" ht="15.95" customHeight="1">
      <c r="A1403" s="92" t="s">
        <v>47</v>
      </c>
      <c r="B1403" s="92"/>
      <c r="C1403" s="92"/>
      <c r="D1403" s="92"/>
      <c r="E1403" s="92"/>
      <c r="F1403" s="92"/>
      <c r="G1403" s="92"/>
      <c r="H1403" s="92"/>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2"/>
      <c r="BB1403" s="92"/>
      <c r="BC1403" s="92"/>
      <c r="BD1403" s="92"/>
      <c r="BE1403" s="92"/>
      <c r="BF1403" s="92"/>
      <c r="BG1403" s="92"/>
      <c r="BH1403" s="92"/>
      <c r="BI1403" s="92"/>
      <c r="BJ1403" s="92"/>
      <c r="BK1403" s="92"/>
      <c r="BL1403" s="92"/>
    </row>
    <row r="1404" spans="1:78" ht="234" customHeight="1">
      <c r="A1404" s="259" t="s">
        <v>670</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260"/>
      <c r="AE1404" s="260"/>
      <c r="AF1404" s="260"/>
      <c r="AG1404" s="260"/>
      <c r="AH1404" s="260"/>
      <c r="AI1404" s="260"/>
      <c r="AJ1404" s="260"/>
      <c r="AK1404" s="260"/>
      <c r="AL1404" s="260"/>
      <c r="AM1404" s="260"/>
      <c r="AN1404" s="260"/>
      <c r="AO1404" s="260"/>
      <c r="AP1404" s="260"/>
      <c r="AQ1404" s="260"/>
      <c r="AR1404" s="260"/>
      <c r="AS1404" s="260"/>
      <c r="AT1404" s="260"/>
      <c r="AU1404" s="260"/>
      <c r="AV1404" s="260"/>
      <c r="AW1404" s="260"/>
      <c r="AX1404" s="260"/>
      <c r="AY1404" s="260"/>
      <c r="AZ1404" s="260"/>
      <c r="BA1404" s="260"/>
      <c r="BB1404" s="260"/>
      <c r="BC1404" s="260"/>
      <c r="BD1404" s="260"/>
      <c r="BE1404" s="260"/>
      <c r="BF1404" s="260"/>
      <c r="BG1404" s="260"/>
      <c r="BH1404" s="260"/>
      <c r="BI1404" s="260"/>
      <c r="BJ1404" s="260"/>
      <c r="BK1404" s="260"/>
      <c r="BL1404" s="260"/>
    </row>
    <row r="1405" spans="1:78" ht="15.95" customHeight="1">
      <c r="A1405" s="44"/>
      <c r="B1405" s="44"/>
      <c r="C1405" s="44"/>
      <c r="D1405" s="44"/>
      <c r="E1405" s="44"/>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row>
    <row r="1406" spans="1:78" ht="12" customHeight="1">
      <c r="A1406" s="45" t="s">
        <v>78</v>
      </c>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row>
    <row r="1407" spans="1:78" ht="12" customHeight="1">
      <c r="A1407" s="45" t="s">
        <v>69</v>
      </c>
      <c r="B1407" s="23"/>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row>
    <row r="1408" spans="1:78" s="45" customFormat="1" ht="12" customHeight="1">
      <c r="A1408" s="45" t="s">
        <v>70</v>
      </c>
      <c r="B1408" s="46"/>
      <c r="C1408" s="46"/>
      <c r="D1408" s="46"/>
      <c r="E1408" s="46"/>
      <c r="F1408" s="46"/>
      <c r="G1408" s="46"/>
      <c r="H1408" s="46"/>
      <c r="I1408" s="46"/>
      <c r="J1408" s="46"/>
      <c r="K1408" s="46"/>
      <c r="L1408" s="46"/>
      <c r="M1408" s="46"/>
      <c r="N1408" s="46"/>
      <c r="O1408" s="46"/>
      <c r="P1408" s="46"/>
      <c r="Q1408" s="46"/>
      <c r="R1408" s="46"/>
      <c r="S1408" s="46"/>
      <c r="T1408" s="46"/>
      <c r="U1408" s="46"/>
      <c r="V1408" s="46"/>
      <c r="W1408" s="46"/>
      <c r="X1408" s="46"/>
      <c r="Y1408" s="46"/>
      <c r="Z1408" s="46"/>
      <c r="AA1408" s="46"/>
      <c r="AB1408" s="46"/>
      <c r="AC1408" s="46"/>
      <c r="AD1408" s="46"/>
      <c r="AE1408" s="46"/>
      <c r="AF1408" s="46"/>
      <c r="AG1408" s="46"/>
      <c r="AH1408" s="46"/>
      <c r="AI1408" s="46"/>
      <c r="AJ1408" s="46"/>
      <c r="AK1408" s="46"/>
      <c r="AL1408" s="46"/>
      <c r="AM1408" s="46"/>
      <c r="AN1408" s="46"/>
      <c r="AO1408" s="46"/>
      <c r="AP1408" s="46"/>
      <c r="AQ1408" s="46"/>
      <c r="AR1408" s="46"/>
      <c r="AS1408" s="46"/>
      <c r="AT1408" s="46"/>
      <c r="AU1408" s="46"/>
      <c r="AV1408" s="46"/>
      <c r="AW1408" s="46"/>
      <c r="AX1408" s="46"/>
      <c r="AY1408" s="46"/>
      <c r="AZ1408" s="46"/>
      <c r="BA1408" s="46"/>
      <c r="BB1408" s="46"/>
      <c r="BC1408" s="46"/>
      <c r="BD1408" s="46"/>
      <c r="BE1408" s="46"/>
      <c r="BF1408" s="46"/>
      <c r="BG1408" s="46"/>
      <c r="BH1408" s="46"/>
      <c r="BI1408" s="46"/>
      <c r="BJ1408" s="46"/>
      <c r="BK1408" s="46"/>
      <c r="BL1408" s="46"/>
    </row>
    <row r="1409" spans="1:64" ht="15.95" customHeight="1">
      <c r="A1409" s="47"/>
      <c r="B1409" s="23"/>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row>
    <row r="1410" spans="1:64" ht="42" customHeight="1">
      <c r="A1410" s="261" t="s">
        <v>425</v>
      </c>
      <c r="B1410" s="255"/>
      <c r="C1410" s="255"/>
      <c r="D1410" s="255"/>
      <c r="E1410" s="255"/>
      <c r="F1410" s="255"/>
      <c r="G1410" s="255"/>
      <c r="H1410" s="255"/>
      <c r="I1410" s="255"/>
      <c r="J1410" s="255"/>
      <c r="K1410" s="255"/>
      <c r="L1410" s="255"/>
      <c r="M1410" s="255"/>
      <c r="N1410" s="255"/>
      <c r="O1410" s="255"/>
      <c r="P1410" s="255"/>
      <c r="Q1410" s="255"/>
      <c r="R1410" s="255"/>
      <c r="S1410" s="255"/>
      <c r="T1410" s="255"/>
      <c r="U1410" s="255"/>
      <c r="V1410" s="255"/>
      <c r="W1410" s="256"/>
      <c r="X1410" s="256"/>
      <c r="Y1410" s="256"/>
      <c r="Z1410" s="256"/>
      <c r="AA1410" s="256"/>
      <c r="AB1410" s="256"/>
      <c r="AC1410" s="256"/>
      <c r="AD1410" s="256"/>
      <c r="AE1410" s="256"/>
      <c r="AF1410" s="256"/>
      <c r="AG1410" s="256"/>
      <c r="AH1410" s="256"/>
      <c r="AI1410" s="256"/>
      <c r="AJ1410" s="256"/>
      <c r="AK1410" s="256"/>
      <c r="AL1410" s="256"/>
      <c r="AM1410" s="256"/>
      <c r="AN1410" s="48"/>
      <c r="AO1410" s="48"/>
      <c r="AP1410" s="262" t="s">
        <v>426</v>
      </c>
      <c r="AQ1410" s="258"/>
      <c r="AR1410" s="258"/>
      <c r="AS1410" s="258"/>
      <c r="AT1410" s="258"/>
      <c r="AU1410" s="258"/>
      <c r="AV1410" s="258"/>
      <c r="AW1410" s="258"/>
      <c r="AX1410" s="258"/>
      <c r="AY1410" s="258"/>
      <c r="AZ1410" s="258"/>
      <c r="BA1410" s="258"/>
      <c r="BB1410" s="258"/>
      <c r="BC1410" s="258"/>
      <c r="BD1410" s="258"/>
      <c r="BE1410" s="258"/>
      <c r="BF1410" s="258"/>
      <c r="BG1410" s="258"/>
      <c r="BH1410" s="258"/>
    </row>
    <row r="1411" spans="1:64">
      <c r="W1411" s="253" t="s">
        <v>8</v>
      </c>
      <c r="X1411" s="253"/>
      <c r="Y1411" s="253"/>
      <c r="Z1411" s="253"/>
      <c r="AA1411" s="253"/>
      <c r="AB1411" s="253"/>
      <c r="AC1411" s="253"/>
      <c r="AD1411" s="253"/>
      <c r="AE1411" s="253"/>
      <c r="AF1411" s="253"/>
      <c r="AG1411" s="253"/>
      <c r="AH1411" s="253"/>
      <c r="AI1411" s="253"/>
      <c r="AJ1411" s="253"/>
      <c r="AK1411" s="253"/>
      <c r="AL1411" s="253"/>
      <c r="AM1411" s="253"/>
      <c r="AN1411" s="83"/>
      <c r="AO1411" s="83"/>
      <c r="AP1411" s="253" t="s">
        <v>74</v>
      </c>
      <c r="AQ1411" s="253"/>
      <c r="AR1411" s="253"/>
      <c r="AS1411" s="253"/>
      <c r="AT1411" s="253"/>
      <c r="AU1411" s="253"/>
      <c r="AV1411" s="253"/>
      <c r="AW1411" s="253"/>
      <c r="AX1411" s="253"/>
      <c r="AY1411" s="253"/>
      <c r="AZ1411" s="253"/>
      <c r="BA1411" s="253"/>
      <c r="BB1411" s="253"/>
      <c r="BC1411" s="253"/>
      <c r="BD1411" s="253"/>
      <c r="BE1411" s="253"/>
      <c r="BF1411" s="253"/>
      <c r="BG1411" s="253"/>
      <c r="BH1411" s="253"/>
    </row>
    <row r="1414" spans="1:64" ht="31.5" customHeight="1">
      <c r="A1414" s="254" t="s">
        <v>452</v>
      </c>
      <c r="B1414" s="255"/>
      <c r="C1414" s="255"/>
      <c r="D1414" s="255"/>
      <c r="E1414" s="255"/>
      <c r="F1414" s="255"/>
      <c r="G1414" s="255"/>
      <c r="H1414" s="255"/>
      <c r="I1414" s="255"/>
      <c r="J1414" s="255"/>
      <c r="K1414" s="255"/>
      <c r="L1414" s="255"/>
      <c r="M1414" s="255"/>
      <c r="N1414" s="255"/>
      <c r="O1414" s="255"/>
      <c r="P1414" s="255"/>
      <c r="Q1414" s="255"/>
      <c r="R1414" s="255"/>
      <c r="S1414" s="255"/>
      <c r="T1414" s="255"/>
      <c r="U1414" s="255"/>
      <c r="V1414" s="255"/>
      <c r="W1414" s="256"/>
      <c r="X1414" s="256"/>
      <c r="Y1414" s="256"/>
      <c r="Z1414" s="256"/>
      <c r="AA1414" s="256"/>
      <c r="AB1414" s="256"/>
      <c r="AC1414" s="256"/>
      <c r="AD1414" s="256"/>
      <c r="AE1414" s="256"/>
      <c r="AF1414" s="256"/>
      <c r="AG1414" s="256"/>
      <c r="AH1414" s="256"/>
      <c r="AI1414" s="256"/>
      <c r="AJ1414" s="256"/>
      <c r="AK1414" s="256"/>
      <c r="AL1414" s="256"/>
      <c r="AM1414" s="256"/>
      <c r="AN1414" s="48"/>
      <c r="AO1414" s="48"/>
      <c r="AP1414" s="257" t="s">
        <v>451</v>
      </c>
      <c r="AQ1414" s="258"/>
      <c r="AR1414" s="258"/>
      <c r="AS1414" s="258"/>
      <c r="AT1414" s="258"/>
      <c r="AU1414" s="258"/>
      <c r="AV1414" s="258"/>
      <c r="AW1414" s="258"/>
      <c r="AX1414" s="258"/>
      <c r="AY1414" s="258"/>
      <c r="AZ1414" s="258"/>
      <c r="BA1414" s="258"/>
      <c r="BB1414" s="258"/>
      <c r="BC1414" s="258"/>
      <c r="BD1414" s="258"/>
      <c r="BE1414" s="258"/>
      <c r="BF1414" s="258"/>
      <c r="BG1414" s="258"/>
      <c r="BH1414" s="258"/>
    </row>
    <row r="1415" spans="1:64">
      <c r="W1415" s="253" t="s">
        <v>8</v>
      </c>
      <c r="X1415" s="253"/>
      <c r="Y1415" s="253"/>
      <c r="Z1415" s="253"/>
      <c r="AA1415" s="253"/>
      <c r="AB1415" s="253"/>
      <c r="AC1415" s="253"/>
      <c r="AD1415" s="253"/>
      <c r="AE1415" s="253"/>
      <c r="AF1415" s="253"/>
      <c r="AG1415" s="253"/>
      <c r="AH1415" s="253"/>
      <c r="AI1415" s="253"/>
      <c r="AJ1415" s="253"/>
      <c r="AK1415" s="253"/>
      <c r="AL1415" s="253"/>
      <c r="AM1415" s="253"/>
      <c r="AN1415" s="83"/>
      <c r="AO1415" s="83"/>
      <c r="AP1415" s="253" t="s">
        <v>74</v>
      </c>
      <c r="AQ1415" s="253"/>
      <c r="AR1415" s="253"/>
      <c r="AS1415" s="253"/>
      <c r="AT1415" s="253"/>
      <c r="AU1415" s="253"/>
      <c r="AV1415" s="253"/>
      <c r="AW1415" s="253"/>
      <c r="AX1415" s="253"/>
      <c r="AY1415" s="253"/>
      <c r="AZ1415" s="253"/>
      <c r="BA1415" s="253"/>
      <c r="BB1415" s="253"/>
      <c r="BC1415" s="253"/>
      <c r="BD1415" s="253"/>
      <c r="BE1415" s="253"/>
      <c r="BF1415" s="253"/>
      <c r="BG1415" s="253"/>
      <c r="BH1415" s="253"/>
    </row>
  </sheetData>
  <mergeCells count="11346">
    <mergeCell ref="A1391:B1391"/>
    <mergeCell ref="C1391:I1391"/>
    <mergeCell ref="J1391:N1391"/>
    <mergeCell ref="O1391:BQ1391"/>
    <mergeCell ref="BR1391:BV1391"/>
    <mergeCell ref="C1392:I1392"/>
    <mergeCell ref="J1392:N1392"/>
    <mergeCell ref="O1392:BQ1392"/>
    <mergeCell ref="BR1392:BV1392"/>
    <mergeCell ref="C1389:I1389"/>
    <mergeCell ref="J1389:N1389"/>
    <mergeCell ref="O1389:BQ1389"/>
    <mergeCell ref="BR1389:BV1389"/>
    <mergeCell ref="C1390:I1390"/>
    <mergeCell ref="J1390:N1390"/>
    <mergeCell ref="O1390:BQ1390"/>
    <mergeCell ref="BR1390:BV1390"/>
    <mergeCell ref="C1387:I1387"/>
    <mergeCell ref="J1387:N1387"/>
    <mergeCell ref="O1387:BQ1387"/>
    <mergeCell ref="BR1387:BV1387"/>
    <mergeCell ref="A1388:B1388"/>
    <mergeCell ref="C1388:I1388"/>
    <mergeCell ref="W1411:AM1411"/>
    <mergeCell ref="AP1411:BH1411"/>
    <mergeCell ref="A1414:V1414"/>
    <mergeCell ref="W1414:AM1414"/>
    <mergeCell ref="AP1414:BH1414"/>
    <mergeCell ref="W1415:AM1415"/>
    <mergeCell ref="AP1415:BH1415"/>
    <mergeCell ref="A1401:BL1401"/>
    <mergeCell ref="A1403:BL1403"/>
    <mergeCell ref="A1404:BL1404"/>
    <mergeCell ref="A1410:V1410"/>
    <mergeCell ref="W1410:AM1410"/>
    <mergeCell ref="AP1410:BH1410"/>
    <mergeCell ref="A1397:B1397"/>
    <mergeCell ref="C1397:I1397"/>
    <mergeCell ref="J1397:N1397"/>
    <mergeCell ref="O1397:BQ1397"/>
    <mergeCell ref="BR1397:BV1397"/>
    <mergeCell ref="A1400:BL1400"/>
    <mergeCell ref="A1395:B1395"/>
    <mergeCell ref="C1395:I1395"/>
    <mergeCell ref="J1395:N1395"/>
    <mergeCell ref="O1395:BQ1395"/>
    <mergeCell ref="BR1395:BV1395"/>
    <mergeCell ref="C1396:I1396"/>
    <mergeCell ref="J1396:N1396"/>
    <mergeCell ref="O1396:BQ1396"/>
    <mergeCell ref="BR1396:BV1396"/>
    <mergeCell ref="A1393:B1393"/>
    <mergeCell ref="C1393:I1393"/>
    <mergeCell ref="J1393:N1393"/>
    <mergeCell ref="O1393:BQ1393"/>
    <mergeCell ref="BR1393:BV1393"/>
    <mergeCell ref="C1394:I1394"/>
    <mergeCell ref="J1394:N1394"/>
    <mergeCell ref="O1394:BQ1394"/>
    <mergeCell ref="BR1394:BV1394"/>
    <mergeCell ref="J1388:N1388"/>
    <mergeCell ref="O1388:BQ1388"/>
    <mergeCell ref="BR1388:BV1388"/>
    <mergeCell ref="C1385:I1385"/>
    <mergeCell ref="J1385:N1385"/>
    <mergeCell ref="O1385:BQ1385"/>
    <mergeCell ref="BR1385:BV1385"/>
    <mergeCell ref="A1386:B1386"/>
    <mergeCell ref="C1386:I1386"/>
    <mergeCell ref="J1386:N1386"/>
    <mergeCell ref="O1386:BQ1386"/>
    <mergeCell ref="BR1386:BV1386"/>
    <mergeCell ref="C1383:I1383"/>
    <mergeCell ref="J1383:N1383"/>
    <mergeCell ref="O1383:BQ1383"/>
    <mergeCell ref="BR1383:BV1383"/>
    <mergeCell ref="A1384:B1384"/>
    <mergeCell ref="C1384:I1384"/>
    <mergeCell ref="J1384:N1384"/>
    <mergeCell ref="O1384:BQ1384"/>
    <mergeCell ref="BR1384:BV1384"/>
    <mergeCell ref="C1381:I1381"/>
    <mergeCell ref="J1381:N1381"/>
    <mergeCell ref="O1381:BQ1381"/>
    <mergeCell ref="BR1381:BV1381"/>
    <mergeCell ref="A1382:B1382"/>
    <mergeCell ref="C1382:I1382"/>
    <mergeCell ref="J1382:N1382"/>
    <mergeCell ref="O1382:BQ1382"/>
    <mergeCell ref="BR1382:BV1382"/>
    <mergeCell ref="A1379:B1379"/>
    <mergeCell ref="C1379:I1379"/>
    <mergeCell ref="J1379:N1379"/>
    <mergeCell ref="O1379:BQ1379"/>
    <mergeCell ref="BR1379:BV1379"/>
    <mergeCell ref="C1380:I1380"/>
    <mergeCell ref="J1380:N1380"/>
    <mergeCell ref="O1380:BQ1380"/>
    <mergeCell ref="BR1380:BV1380"/>
    <mergeCell ref="A1377:B1377"/>
    <mergeCell ref="C1377:I1377"/>
    <mergeCell ref="J1377:N1377"/>
    <mergeCell ref="O1377:BQ1377"/>
    <mergeCell ref="BR1377:BV1377"/>
    <mergeCell ref="C1378:I1378"/>
    <mergeCell ref="J1378:N1378"/>
    <mergeCell ref="O1378:BQ1378"/>
    <mergeCell ref="BR1378:BV1378"/>
    <mergeCell ref="A1375:B1375"/>
    <mergeCell ref="C1375:I1375"/>
    <mergeCell ref="J1375:N1375"/>
    <mergeCell ref="O1375:BQ1375"/>
    <mergeCell ref="BR1375:BV1375"/>
    <mergeCell ref="C1376:I1376"/>
    <mergeCell ref="J1376:N1376"/>
    <mergeCell ref="O1376:BQ1376"/>
    <mergeCell ref="BR1376:BV1376"/>
    <mergeCell ref="A1373:B1373"/>
    <mergeCell ref="C1373:I1373"/>
    <mergeCell ref="J1373:N1373"/>
    <mergeCell ref="O1373:BQ1373"/>
    <mergeCell ref="BR1373:BV1373"/>
    <mergeCell ref="C1374:I1374"/>
    <mergeCell ref="J1374:N1374"/>
    <mergeCell ref="O1374:BQ1374"/>
    <mergeCell ref="BR1374:BV1374"/>
    <mergeCell ref="C1371:I1371"/>
    <mergeCell ref="J1371:N1371"/>
    <mergeCell ref="O1371:BQ1371"/>
    <mergeCell ref="BR1371:BV1371"/>
    <mergeCell ref="C1372:I1372"/>
    <mergeCell ref="J1372:N1372"/>
    <mergeCell ref="O1372:BQ1372"/>
    <mergeCell ref="BR1372:BV1372"/>
    <mergeCell ref="A1369:B1369"/>
    <mergeCell ref="C1369:I1369"/>
    <mergeCell ref="J1369:N1369"/>
    <mergeCell ref="O1369:BQ1369"/>
    <mergeCell ref="BR1369:BV1369"/>
    <mergeCell ref="C1370:I1370"/>
    <mergeCell ref="J1370:N1370"/>
    <mergeCell ref="O1370:BQ1370"/>
    <mergeCell ref="BR1370:BV1370"/>
    <mergeCell ref="A1367:B1367"/>
    <mergeCell ref="C1367:I1367"/>
    <mergeCell ref="J1367:N1367"/>
    <mergeCell ref="O1367:BQ1367"/>
    <mergeCell ref="BR1367:BV1367"/>
    <mergeCell ref="C1368:I1368"/>
    <mergeCell ref="J1368:N1368"/>
    <mergeCell ref="O1368:BQ1368"/>
    <mergeCell ref="BR1368:BV1368"/>
    <mergeCell ref="A1365:B1365"/>
    <mergeCell ref="C1365:I1365"/>
    <mergeCell ref="J1365:N1365"/>
    <mergeCell ref="O1365:BQ1365"/>
    <mergeCell ref="BR1365:BV1365"/>
    <mergeCell ref="C1366:I1366"/>
    <mergeCell ref="J1366:N1366"/>
    <mergeCell ref="O1366:BQ1366"/>
    <mergeCell ref="BR1366:BV1366"/>
    <mergeCell ref="A1363:B1363"/>
    <mergeCell ref="C1363:I1363"/>
    <mergeCell ref="J1363:N1363"/>
    <mergeCell ref="O1363:BQ1363"/>
    <mergeCell ref="BR1363:BV1363"/>
    <mergeCell ref="C1364:I1364"/>
    <mergeCell ref="J1364:N1364"/>
    <mergeCell ref="O1364:BQ1364"/>
    <mergeCell ref="BR1364:BV1364"/>
    <mergeCell ref="C1361:I1361"/>
    <mergeCell ref="J1361:N1361"/>
    <mergeCell ref="O1361:BQ1361"/>
    <mergeCell ref="BR1361:BV1361"/>
    <mergeCell ref="C1362:I1362"/>
    <mergeCell ref="J1362:N1362"/>
    <mergeCell ref="O1362:BQ1362"/>
    <mergeCell ref="BR1362:BV1362"/>
    <mergeCell ref="C1359:I1359"/>
    <mergeCell ref="J1359:N1359"/>
    <mergeCell ref="O1359:BQ1359"/>
    <mergeCell ref="BR1359:BV1359"/>
    <mergeCell ref="A1360:B1360"/>
    <mergeCell ref="C1360:I1360"/>
    <mergeCell ref="J1360:N1360"/>
    <mergeCell ref="O1360:BQ1360"/>
    <mergeCell ref="BR1360:BV1360"/>
    <mergeCell ref="A1357:B1357"/>
    <mergeCell ref="C1357:I1357"/>
    <mergeCell ref="J1357:N1357"/>
    <mergeCell ref="O1357:BQ1357"/>
    <mergeCell ref="BR1357:BV1357"/>
    <mergeCell ref="A1358:B1358"/>
    <mergeCell ref="C1358:I1358"/>
    <mergeCell ref="J1358:N1358"/>
    <mergeCell ref="O1358:BQ1358"/>
    <mergeCell ref="BR1358:BV1358"/>
    <mergeCell ref="A1355:B1355"/>
    <mergeCell ref="C1355:I1355"/>
    <mergeCell ref="J1355:N1355"/>
    <mergeCell ref="O1355:BQ1355"/>
    <mergeCell ref="BR1355:BV1355"/>
    <mergeCell ref="C1356:I1356"/>
    <mergeCell ref="J1356:N1356"/>
    <mergeCell ref="O1356:BQ1356"/>
    <mergeCell ref="BR1356:BV1356"/>
    <mergeCell ref="A1353:B1353"/>
    <mergeCell ref="C1353:I1353"/>
    <mergeCell ref="J1353:N1353"/>
    <mergeCell ref="O1353:BQ1353"/>
    <mergeCell ref="BR1353:BV1353"/>
    <mergeCell ref="C1354:I1354"/>
    <mergeCell ref="J1354:N1354"/>
    <mergeCell ref="O1354:BQ1354"/>
    <mergeCell ref="BR1354:BV1354"/>
    <mergeCell ref="C1351:I1351"/>
    <mergeCell ref="J1351:N1351"/>
    <mergeCell ref="O1351:BQ1351"/>
    <mergeCell ref="BR1351:BV1351"/>
    <mergeCell ref="A1352:B1352"/>
    <mergeCell ref="C1352:I1352"/>
    <mergeCell ref="J1352:N1352"/>
    <mergeCell ref="O1352:BQ1352"/>
    <mergeCell ref="BR1352:BV1352"/>
    <mergeCell ref="A1349:B1349"/>
    <mergeCell ref="C1349:I1349"/>
    <mergeCell ref="J1349:N1349"/>
    <mergeCell ref="O1349:BQ1349"/>
    <mergeCell ref="BR1349:BV1349"/>
    <mergeCell ref="C1350:I1350"/>
    <mergeCell ref="J1350:N1350"/>
    <mergeCell ref="O1350:BQ1350"/>
    <mergeCell ref="BR1350:BV1350"/>
    <mergeCell ref="A1347:B1347"/>
    <mergeCell ref="C1347:I1347"/>
    <mergeCell ref="J1347:N1347"/>
    <mergeCell ref="O1347:BQ1347"/>
    <mergeCell ref="BR1347:BV1347"/>
    <mergeCell ref="C1348:I1348"/>
    <mergeCell ref="J1348:N1348"/>
    <mergeCell ref="O1348:BQ1348"/>
    <mergeCell ref="BR1348:BV1348"/>
    <mergeCell ref="A1345:B1345"/>
    <mergeCell ref="C1345:I1345"/>
    <mergeCell ref="J1345:N1345"/>
    <mergeCell ref="O1345:BQ1345"/>
    <mergeCell ref="BR1345:BV1345"/>
    <mergeCell ref="C1346:I1346"/>
    <mergeCell ref="J1346:N1346"/>
    <mergeCell ref="O1346:BQ1346"/>
    <mergeCell ref="BR1346:BV1346"/>
    <mergeCell ref="A1343:B1343"/>
    <mergeCell ref="C1343:I1343"/>
    <mergeCell ref="J1343:N1343"/>
    <mergeCell ref="O1343:BQ1343"/>
    <mergeCell ref="BR1343:BV1343"/>
    <mergeCell ref="C1344:I1344"/>
    <mergeCell ref="J1344:N1344"/>
    <mergeCell ref="O1344:BQ1344"/>
    <mergeCell ref="BR1344:BV1344"/>
    <mergeCell ref="C1341:I1341"/>
    <mergeCell ref="J1341:N1341"/>
    <mergeCell ref="O1341:BQ1341"/>
    <mergeCell ref="BR1341:BV1341"/>
    <mergeCell ref="C1342:I1342"/>
    <mergeCell ref="J1342:N1342"/>
    <mergeCell ref="O1342:BQ1342"/>
    <mergeCell ref="BR1342:BV1342"/>
    <mergeCell ref="A1339:B1339"/>
    <mergeCell ref="C1339:I1339"/>
    <mergeCell ref="J1339:N1339"/>
    <mergeCell ref="O1339:BQ1339"/>
    <mergeCell ref="BR1339:BV1339"/>
    <mergeCell ref="C1340:I1340"/>
    <mergeCell ref="J1340:N1340"/>
    <mergeCell ref="O1340:BQ1340"/>
    <mergeCell ref="BR1340:BV1340"/>
    <mergeCell ref="A1337:B1337"/>
    <mergeCell ref="C1337:I1337"/>
    <mergeCell ref="J1337:N1337"/>
    <mergeCell ref="O1337:BQ1337"/>
    <mergeCell ref="BR1337:BV1337"/>
    <mergeCell ref="C1338:I1338"/>
    <mergeCell ref="J1338:N1338"/>
    <mergeCell ref="O1338:BQ1338"/>
    <mergeCell ref="BR1338:BV1338"/>
    <mergeCell ref="A1335:B1335"/>
    <mergeCell ref="C1335:I1335"/>
    <mergeCell ref="J1335:N1335"/>
    <mergeCell ref="O1335:BQ1335"/>
    <mergeCell ref="BR1335:BV1335"/>
    <mergeCell ref="C1336:I1336"/>
    <mergeCell ref="J1336:N1336"/>
    <mergeCell ref="O1336:BQ1336"/>
    <mergeCell ref="BR1336:BV1336"/>
    <mergeCell ref="A1333:B1333"/>
    <mergeCell ref="C1333:I1333"/>
    <mergeCell ref="J1333:N1333"/>
    <mergeCell ref="O1333:BQ1333"/>
    <mergeCell ref="BR1333:BV1333"/>
    <mergeCell ref="C1334:I1334"/>
    <mergeCell ref="J1334:N1334"/>
    <mergeCell ref="O1334:BQ1334"/>
    <mergeCell ref="BR1334:BV1334"/>
    <mergeCell ref="C1331:I1331"/>
    <mergeCell ref="J1331:N1331"/>
    <mergeCell ref="O1331:BQ1331"/>
    <mergeCell ref="BR1331:BV1331"/>
    <mergeCell ref="C1332:I1332"/>
    <mergeCell ref="J1332:N1332"/>
    <mergeCell ref="O1332:BQ1332"/>
    <mergeCell ref="BR1332:BV1332"/>
    <mergeCell ref="C1329:I1329"/>
    <mergeCell ref="J1329:N1329"/>
    <mergeCell ref="O1329:BQ1329"/>
    <mergeCell ref="BR1329:BV1329"/>
    <mergeCell ref="C1330:I1330"/>
    <mergeCell ref="J1330:N1330"/>
    <mergeCell ref="O1330:BQ1330"/>
    <mergeCell ref="BR1330:BV1330"/>
    <mergeCell ref="A1327:B1327"/>
    <mergeCell ref="C1327:I1327"/>
    <mergeCell ref="J1327:N1327"/>
    <mergeCell ref="O1327:BQ1327"/>
    <mergeCell ref="BR1327:BV1327"/>
    <mergeCell ref="A1328:B1328"/>
    <mergeCell ref="C1328:I1328"/>
    <mergeCell ref="J1328:N1328"/>
    <mergeCell ref="O1328:BQ1328"/>
    <mergeCell ref="BR1328:BV1328"/>
    <mergeCell ref="A1325:B1325"/>
    <mergeCell ref="C1325:I1325"/>
    <mergeCell ref="J1325:N1325"/>
    <mergeCell ref="O1325:BQ1325"/>
    <mergeCell ref="BR1325:BV1325"/>
    <mergeCell ref="C1326:I1326"/>
    <mergeCell ref="J1326:N1326"/>
    <mergeCell ref="O1326:BQ1326"/>
    <mergeCell ref="BR1326:BV1326"/>
    <mergeCell ref="A1323:B1323"/>
    <mergeCell ref="C1323:I1323"/>
    <mergeCell ref="J1323:N1323"/>
    <mergeCell ref="O1323:BQ1323"/>
    <mergeCell ref="BR1323:BV1323"/>
    <mergeCell ref="C1324:I1324"/>
    <mergeCell ref="J1324:N1324"/>
    <mergeCell ref="O1324:BQ1324"/>
    <mergeCell ref="BR1324:BV1324"/>
    <mergeCell ref="A1321:B1321"/>
    <mergeCell ref="C1321:I1321"/>
    <mergeCell ref="J1321:N1321"/>
    <mergeCell ref="O1321:BQ1321"/>
    <mergeCell ref="BR1321:BV1321"/>
    <mergeCell ref="C1322:I1322"/>
    <mergeCell ref="J1322:N1322"/>
    <mergeCell ref="O1322:BQ1322"/>
    <mergeCell ref="BR1322:BV1322"/>
    <mergeCell ref="C1319:I1319"/>
    <mergeCell ref="J1319:N1319"/>
    <mergeCell ref="O1319:BQ1319"/>
    <mergeCell ref="BR1319:BV1319"/>
    <mergeCell ref="A1320:B1320"/>
    <mergeCell ref="C1320:I1320"/>
    <mergeCell ref="J1320:N1320"/>
    <mergeCell ref="O1320:BQ1320"/>
    <mergeCell ref="BR1320:BV1320"/>
    <mergeCell ref="A1317:B1317"/>
    <mergeCell ref="C1317:I1317"/>
    <mergeCell ref="J1317:N1317"/>
    <mergeCell ref="O1317:BQ1317"/>
    <mergeCell ref="BR1317:BV1317"/>
    <mergeCell ref="C1318:I1318"/>
    <mergeCell ref="J1318:N1318"/>
    <mergeCell ref="O1318:BQ1318"/>
    <mergeCell ref="BR1318:BV1318"/>
    <mergeCell ref="A1315:B1315"/>
    <mergeCell ref="C1315:I1315"/>
    <mergeCell ref="J1315:N1315"/>
    <mergeCell ref="O1315:BQ1315"/>
    <mergeCell ref="BR1315:BV1315"/>
    <mergeCell ref="C1316:I1316"/>
    <mergeCell ref="J1316:N1316"/>
    <mergeCell ref="O1316:BQ1316"/>
    <mergeCell ref="BR1316:BV1316"/>
    <mergeCell ref="A1313:B1313"/>
    <mergeCell ref="C1313:I1313"/>
    <mergeCell ref="J1313:N1313"/>
    <mergeCell ref="O1313:BQ1313"/>
    <mergeCell ref="BR1313:BV1313"/>
    <mergeCell ref="C1314:I1314"/>
    <mergeCell ref="J1314:N1314"/>
    <mergeCell ref="O1314:BQ1314"/>
    <mergeCell ref="BR1314:BV1314"/>
    <mergeCell ref="A1311:B1311"/>
    <mergeCell ref="C1311:I1311"/>
    <mergeCell ref="J1311:N1311"/>
    <mergeCell ref="O1311:BQ1311"/>
    <mergeCell ref="BR1311:BV1311"/>
    <mergeCell ref="C1312:I1312"/>
    <mergeCell ref="J1312:N1312"/>
    <mergeCell ref="O1312:BQ1312"/>
    <mergeCell ref="BR1312:BV1312"/>
    <mergeCell ref="C1309:I1309"/>
    <mergeCell ref="J1309:N1309"/>
    <mergeCell ref="O1309:BQ1309"/>
    <mergeCell ref="BR1309:BV1309"/>
    <mergeCell ref="C1310:I1310"/>
    <mergeCell ref="J1310:N1310"/>
    <mergeCell ref="O1310:BQ1310"/>
    <mergeCell ref="BR1310:BV1310"/>
    <mergeCell ref="A1307:B1307"/>
    <mergeCell ref="C1307:I1307"/>
    <mergeCell ref="J1307:N1307"/>
    <mergeCell ref="O1307:BQ1307"/>
    <mergeCell ref="BR1307:BV1307"/>
    <mergeCell ref="C1308:I1308"/>
    <mergeCell ref="J1308:N1308"/>
    <mergeCell ref="O1308:BQ1308"/>
    <mergeCell ref="BR1308:BV1308"/>
    <mergeCell ref="A1305:B1305"/>
    <mergeCell ref="C1305:I1305"/>
    <mergeCell ref="J1305:N1305"/>
    <mergeCell ref="O1305:BQ1305"/>
    <mergeCell ref="BR1305:BV1305"/>
    <mergeCell ref="C1306:I1306"/>
    <mergeCell ref="J1306:N1306"/>
    <mergeCell ref="O1306:BQ1306"/>
    <mergeCell ref="BR1306:BV1306"/>
    <mergeCell ref="A1303:B1303"/>
    <mergeCell ref="C1303:I1303"/>
    <mergeCell ref="J1303:N1303"/>
    <mergeCell ref="O1303:BQ1303"/>
    <mergeCell ref="BR1303:BV1303"/>
    <mergeCell ref="C1304:I1304"/>
    <mergeCell ref="J1304:N1304"/>
    <mergeCell ref="O1304:BQ1304"/>
    <mergeCell ref="BR1304:BV1304"/>
    <mergeCell ref="C1301:I1301"/>
    <mergeCell ref="J1301:N1301"/>
    <mergeCell ref="O1301:BQ1301"/>
    <mergeCell ref="BR1301:BV1301"/>
    <mergeCell ref="A1302:B1302"/>
    <mergeCell ref="C1302:I1302"/>
    <mergeCell ref="J1302:N1302"/>
    <mergeCell ref="O1302:BQ1302"/>
    <mergeCell ref="BR1302:BV1302"/>
    <mergeCell ref="C1299:I1299"/>
    <mergeCell ref="J1299:N1299"/>
    <mergeCell ref="O1299:BQ1299"/>
    <mergeCell ref="BR1299:BV1299"/>
    <mergeCell ref="A1300:B1300"/>
    <mergeCell ref="C1300:I1300"/>
    <mergeCell ref="J1300:N1300"/>
    <mergeCell ref="O1300:BQ1300"/>
    <mergeCell ref="BR1300:BV1300"/>
    <mergeCell ref="A1297:B1297"/>
    <mergeCell ref="C1297:I1297"/>
    <mergeCell ref="J1297:N1297"/>
    <mergeCell ref="O1297:BQ1297"/>
    <mergeCell ref="BR1297:BV1297"/>
    <mergeCell ref="C1298:I1298"/>
    <mergeCell ref="J1298:N1298"/>
    <mergeCell ref="O1298:BQ1298"/>
    <mergeCell ref="BR1298:BV1298"/>
    <mergeCell ref="A1295:B1295"/>
    <mergeCell ref="C1295:I1295"/>
    <mergeCell ref="J1295:N1295"/>
    <mergeCell ref="O1295:BQ1295"/>
    <mergeCell ref="BR1295:BV1295"/>
    <mergeCell ref="C1296:I1296"/>
    <mergeCell ref="J1296:N1296"/>
    <mergeCell ref="O1296:BQ1296"/>
    <mergeCell ref="BR1296:BV1296"/>
    <mergeCell ref="A1293:B1293"/>
    <mergeCell ref="C1293:I1293"/>
    <mergeCell ref="J1293:N1293"/>
    <mergeCell ref="O1293:BQ1293"/>
    <mergeCell ref="BR1293:BV1293"/>
    <mergeCell ref="C1294:I1294"/>
    <mergeCell ref="J1294:N1294"/>
    <mergeCell ref="O1294:BQ1294"/>
    <mergeCell ref="BR1294:BV1294"/>
    <mergeCell ref="A1291:B1291"/>
    <mergeCell ref="C1291:I1291"/>
    <mergeCell ref="J1291:N1291"/>
    <mergeCell ref="O1291:BQ1291"/>
    <mergeCell ref="BR1291:BV1291"/>
    <mergeCell ref="C1292:I1292"/>
    <mergeCell ref="J1292:N1292"/>
    <mergeCell ref="O1292:BQ1292"/>
    <mergeCell ref="BR1292:BV1292"/>
    <mergeCell ref="C1289:I1289"/>
    <mergeCell ref="J1289:N1289"/>
    <mergeCell ref="O1289:BQ1289"/>
    <mergeCell ref="BR1289:BV1289"/>
    <mergeCell ref="C1290:I1290"/>
    <mergeCell ref="J1290:N1290"/>
    <mergeCell ref="O1290:BQ1290"/>
    <mergeCell ref="BR1290:BV1290"/>
    <mergeCell ref="C1287:I1287"/>
    <mergeCell ref="J1287:N1287"/>
    <mergeCell ref="O1287:BQ1287"/>
    <mergeCell ref="BR1287:BV1287"/>
    <mergeCell ref="A1288:B1288"/>
    <mergeCell ref="C1288:I1288"/>
    <mergeCell ref="J1288:N1288"/>
    <mergeCell ref="O1288:BQ1288"/>
    <mergeCell ref="BR1288:BV1288"/>
    <mergeCell ref="C1285:I1285"/>
    <mergeCell ref="J1285:N1285"/>
    <mergeCell ref="O1285:BQ1285"/>
    <mergeCell ref="BR1285:BV1285"/>
    <mergeCell ref="A1286:B1286"/>
    <mergeCell ref="C1286:I1286"/>
    <mergeCell ref="J1286:N1286"/>
    <mergeCell ref="O1286:BQ1286"/>
    <mergeCell ref="BR1286:BV1286"/>
    <mergeCell ref="C1283:I1283"/>
    <mergeCell ref="J1283:N1283"/>
    <mergeCell ref="O1283:BQ1283"/>
    <mergeCell ref="BR1283:BV1283"/>
    <mergeCell ref="A1284:B1284"/>
    <mergeCell ref="C1284:I1284"/>
    <mergeCell ref="J1284:N1284"/>
    <mergeCell ref="O1284:BQ1284"/>
    <mergeCell ref="BR1284:BV1284"/>
    <mergeCell ref="C1281:I1281"/>
    <mergeCell ref="J1281:N1281"/>
    <mergeCell ref="O1281:BQ1281"/>
    <mergeCell ref="BR1281:BV1281"/>
    <mergeCell ref="A1282:B1282"/>
    <mergeCell ref="C1282:I1282"/>
    <mergeCell ref="J1282:N1282"/>
    <mergeCell ref="O1282:BQ1282"/>
    <mergeCell ref="BR1282:BV1282"/>
    <mergeCell ref="A1279:B1279"/>
    <mergeCell ref="C1279:I1279"/>
    <mergeCell ref="J1279:N1279"/>
    <mergeCell ref="O1279:BQ1279"/>
    <mergeCell ref="BR1279:BV1279"/>
    <mergeCell ref="C1280:I1280"/>
    <mergeCell ref="J1280:N1280"/>
    <mergeCell ref="O1280:BQ1280"/>
    <mergeCell ref="BR1280:BV1280"/>
    <mergeCell ref="A1277:B1277"/>
    <mergeCell ref="C1277:I1277"/>
    <mergeCell ref="J1277:N1277"/>
    <mergeCell ref="O1277:BQ1277"/>
    <mergeCell ref="BR1277:BV1277"/>
    <mergeCell ref="C1278:I1278"/>
    <mergeCell ref="J1278:N1278"/>
    <mergeCell ref="O1278:BQ1278"/>
    <mergeCell ref="BR1278:BV1278"/>
    <mergeCell ref="A1275:B1275"/>
    <mergeCell ref="C1275:I1275"/>
    <mergeCell ref="J1275:N1275"/>
    <mergeCell ref="O1275:BQ1275"/>
    <mergeCell ref="BR1275:BV1275"/>
    <mergeCell ref="C1276:I1276"/>
    <mergeCell ref="J1276:N1276"/>
    <mergeCell ref="O1276:BQ1276"/>
    <mergeCell ref="BR1276:BV1276"/>
    <mergeCell ref="A1273:B1273"/>
    <mergeCell ref="C1273:I1273"/>
    <mergeCell ref="J1273:N1273"/>
    <mergeCell ref="O1273:BQ1273"/>
    <mergeCell ref="BR1273:BV1273"/>
    <mergeCell ref="C1274:I1274"/>
    <mergeCell ref="J1274:N1274"/>
    <mergeCell ref="O1274:BQ1274"/>
    <mergeCell ref="BR1274:BV1274"/>
    <mergeCell ref="C1271:I1271"/>
    <mergeCell ref="J1271:N1271"/>
    <mergeCell ref="O1271:BQ1271"/>
    <mergeCell ref="BR1271:BV1271"/>
    <mergeCell ref="C1272:I1272"/>
    <mergeCell ref="J1272:N1272"/>
    <mergeCell ref="O1272:BQ1272"/>
    <mergeCell ref="BR1272:BV1272"/>
    <mergeCell ref="C1269:I1269"/>
    <mergeCell ref="J1269:N1269"/>
    <mergeCell ref="O1269:BQ1269"/>
    <mergeCell ref="BR1269:BV1269"/>
    <mergeCell ref="A1270:B1270"/>
    <mergeCell ref="C1270:I1270"/>
    <mergeCell ref="J1270:N1270"/>
    <mergeCell ref="O1270:BQ1270"/>
    <mergeCell ref="BR1270:BV1270"/>
    <mergeCell ref="C1267:I1267"/>
    <mergeCell ref="J1267:N1267"/>
    <mergeCell ref="O1267:BQ1267"/>
    <mergeCell ref="BR1267:BV1267"/>
    <mergeCell ref="A1268:B1268"/>
    <mergeCell ref="C1268:I1268"/>
    <mergeCell ref="J1268:N1268"/>
    <mergeCell ref="O1268:BQ1268"/>
    <mergeCell ref="BR1268:BV1268"/>
    <mergeCell ref="C1265:I1265"/>
    <mergeCell ref="J1265:N1265"/>
    <mergeCell ref="O1265:BQ1265"/>
    <mergeCell ref="BR1265:BV1265"/>
    <mergeCell ref="A1266:B1266"/>
    <mergeCell ref="C1266:I1266"/>
    <mergeCell ref="J1266:N1266"/>
    <mergeCell ref="O1266:BQ1266"/>
    <mergeCell ref="BR1266:BV1266"/>
    <mergeCell ref="C1263:I1263"/>
    <mergeCell ref="J1263:N1263"/>
    <mergeCell ref="O1263:BQ1263"/>
    <mergeCell ref="BR1263:BV1263"/>
    <mergeCell ref="A1264:B1264"/>
    <mergeCell ref="C1264:I1264"/>
    <mergeCell ref="J1264:N1264"/>
    <mergeCell ref="O1264:BQ1264"/>
    <mergeCell ref="BR1264:BV1264"/>
    <mergeCell ref="A1261:B1261"/>
    <mergeCell ref="C1261:I1261"/>
    <mergeCell ref="J1261:N1261"/>
    <mergeCell ref="O1261:BQ1261"/>
    <mergeCell ref="BR1261:BV1261"/>
    <mergeCell ref="C1262:I1262"/>
    <mergeCell ref="J1262:N1262"/>
    <mergeCell ref="O1262:BQ1262"/>
    <mergeCell ref="BR1262:BV1262"/>
    <mergeCell ref="A1259:B1259"/>
    <mergeCell ref="C1259:I1259"/>
    <mergeCell ref="J1259:N1259"/>
    <mergeCell ref="O1259:BQ1259"/>
    <mergeCell ref="BR1259:BV1259"/>
    <mergeCell ref="C1260:I1260"/>
    <mergeCell ref="J1260:N1260"/>
    <mergeCell ref="O1260:BQ1260"/>
    <mergeCell ref="BR1260:BV1260"/>
    <mergeCell ref="A1257:B1257"/>
    <mergeCell ref="C1257:I1257"/>
    <mergeCell ref="J1257:N1257"/>
    <mergeCell ref="O1257:BQ1257"/>
    <mergeCell ref="BR1257:BV1257"/>
    <mergeCell ref="C1258:I1258"/>
    <mergeCell ref="J1258:N1258"/>
    <mergeCell ref="O1258:BQ1258"/>
    <mergeCell ref="BR1258:BV1258"/>
    <mergeCell ref="A1255:B1255"/>
    <mergeCell ref="C1255:I1255"/>
    <mergeCell ref="J1255:N1255"/>
    <mergeCell ref="O1255:BQ1255"/>
    <mergeCell ref="BR1255:BV1255"/>
    <mergeCell ref="C1256:I1256"/>
    <mergeCell ref="J1256:N1256"/>
    <mergeCell ref="O1256:BQ1256"/>
    <mergeCell ref="BR1256:BV1256"/>
    <mergeCell ref="C1253:I1253"/>
    <mergeCell ref="J1253:N1253"/>
    <mergeCell ref="O1253:BQ1253"/>
    <mergeCell ref="BR1253:BV1253"/>
    <mergeCell ref="A1254:B1254"/>
    <mergeCell ref="C1254:I1254"/>
    <mergeCell ref="J1254:N1254"/>
    <mergeCell ref="O1254:BQ1254"/>
    <mergeCell ref="BR1254:BV1254"/>
    <mergeCell ref="C1251:I1251"/>
    <mergeCell ref="J1251:N1251"/>
    <mergeCell ref="O1251:BQ1251"/>
    <mergeCell ref="BR1251:BV1251"/>
    <mergeCell ref="C1252:I1252"/>
    <mergeCell ref="J1252:N1252"/>
    <mergeCell ref="O1252:BQ1252"/>
    <mergeCell ref="BR1252:BV1252"/>
    <mergeCell ref="C1249:I1249"/>
    <mergeCell ref="J1249:N1249"/>
    <mergeCell ref="O1249:BQ1249"/>
    <mergeCell ref="BR1249:BV1249"/>
    <mergeCell ref="A1250:B1250"/>
    <mergeCell ref="C1250:I1250"/>
    <mergeCell ref="J1250:N1250"/>
    <mergeCell ref="O1250:BQ1250"/>
    <mergeCell ref="BR1250:BV1250"/>
    <mergeCell ref="C1247:I1247"/>
    <mergeCell ref="J1247:N1247"/>
    <mergeCell ref="O1247:BQ1247"/>
    <mergeCell ref="BR1247:BV1247"/>
    <mergeCell ref="A1248:B1248"/>
    <mergeCell ref="C1248:I1248"/>
    <mergeCell ref="J1248:N1248"/>
    <mergeCell ref="O1248:BQ1248"/>
    <mergeCell ref="BR1248:BV1248"/>
    <mergeCell ref="C1245:I1245"/>
    <mergeCell ref="J1245:N1245"/>
    <mergeCell ref="O1245:BQ1245"/>
    <mergeCell ref="BR1245:BV1245"/>
    <mergeCell ref="A1246:B1246"/>
    <mergeCell ref="C1246:I1246"/>
    <mergeCell ref="J1246:N1246"/>
    <mergeCell ref="O1246:BQ1246"/>
    <mergeCell ref="BR1246:BV1246"/>
    <mergeCell ref="C1243:I1243"/>
    <mergeCell ref="J1243:N1243"/>
    <mergeCell ref="O1243:BQ1243"/>
    <mergeCell ref="BR1243:BV1243"/>
    <mergeCell ref="A1244:B1244"/>
    <mergeCell ref="C1244:I1244"/>
    <mergeCell ref="J1244:N1244"/>
    <mergeCell ref="O1244:BQ1244"/>
    <mergeCell ref="BR1244:BV1244"/>
    <mergeCell ref="A1241:B1241"/>
    <mergeCell ref="C1241:I1241"/>
    <mergeCell ref="J1241:N1241"/>
    <mergeCell ref="O1241:BQ1241"/>
    <mergeCell ref="BR1241:BV1241"/>
    <mergeCell ref="C1242:I1242"/>
    <mergeCell ref="J1242:N1242"/>
    <mergeCell ref="O1242:BQ1242"/>
    <mergeCell ref="BR1242:BV1242"/>
    <mergeCell ref="A1239:B1239"/>
    <mergeCell ref="C1239:I1239"/>
    <mergeCell ref="J1239:N1239"/>
    <mergeCell ref="O1239:BQ1239"/>
    <mergeCell ref="BR1239:BV1239"/>
    <mergeCell ref="C1240:I1240"/>
    <mergeCell ref="J1240:N1240"/>
    <mergeCell ref="O1240:BQ1240"/>
    <mergeCell ref="BR1240:BV1240"/>
    <mergeCell ref="A1237:B1237"/>
    <mergeCell ref="C1237:I1237"/>
    <mergeCell ref="J1237:N1237"/>
    <mergeCell ref="O1237:BQ1237"/>
    <mergeCell ref="BR1237:BV1237"/>
    <mergeCell ref="C1238:I1238"/>
    <mergeCell ref="J1238:N1238"/>
    <mergeCell ref="O1238:BQ1238"/>
    <mergeCell ref="BR1238:BV1238"/>
    <mergeCell ref="A1235:B1235"/>
    <mergeCell ref="C1235:I1235"/>
    <mergeCell ref="J1235:N1235"/>
    <mergeCell ref="O1235:BQ1235"/>
    <mergeCell ref="BR1235:BV1235"/>
    <mergeCell ref="C1236:I1236"/>
    <mergeCell ref="J1236:N1236"/>
    <mergeCell ref="O1236:BQ1236"/>
    <mergeCell ref="BR1236:BV1236"/>
    <mergeCell ref="C1233:I1233"/>
    <mergeCell ref="J1233:N1233"/>
    <mergeCell ref="O1233:BQ1233"/>
    <mergeCell ref="BR1233:BV1233"/>
    <mergeCell ref="C1234:I1234"/>
    <mergeCell ref="J1234:N1234"/>
    <mergeCell ref="O1234:BQ1234"/>
    <mergeCell ref="BR1234:BV1234"/>
    <mergeCell ref="C1231:I1231"/>
    <mergeCell ref="J1231:N1231"/>
    <mergeCell ref="O1231:BQ1231"/>
    <mergeCell ref="BR1231:BV1231"/>
    <mergeCell ref="A1232:B1232"/>
    <mergeCell ref="C1232:I1232"/>
    <mergeCell ref="J1232:N1232"/>
    <mergeCell ref="O1232:BQ1232"/>
    <mergeCell ref="BR1232:BV1232"/>
    <mergeCell ref="C1229:I1229"/>
    <mergeCell ref="J1229:N1229"/>
    <mergeCell ref="O1229:BQ1229"/>
    <mergeCell ref="BR1229:BV1229"/>
    <mergeCell ref="A1230:B1230"/>
    <mergeCell ref="C1230:I1230"/>
    <mergeCell ref="J1230:N1230"/>
    <mergeCell ref="O1230:BQ1230"/>
    <mergeCell ref="BR1230:BV1230"/>
    <mergeCell ref="C1227:I1227"/>
    <mergeCell ref="J1227:N1227"/>
    <mergeCell ref="O1227:BQ1227"/>
    <mergeCell ref="BR1227:BV1227"/>
    <mergeCell ref="A1228:B1228"/>
    <mergeCell ref="C1228:I1228"/>
    <mergeCell ref="J1228:N1228"/>
    <mergeCell ref="O1228:BQ1228"/>
    <mergeCell ref="BR1228:BV1228"/>
    <mergeCell ref="C1225:I1225"/>
    <mergeCell ref="J1225:N1225"/>
    <mergeCell ref="O1225:BQ1225"/>
    <mergeCell ref="BR1225:BV1225"/>
    <mergeCell ref="A1226:B1226"/>
    <mergeCell ref="C1226:I1226"/>
    <mergeCell ref="J1226:N1226"/>
    <mergeCell ref="O1226:BQ1226"/>
    <mergeCell ref="BR1226:BV1226"/>
    <mergeCell ref="A1223:B1223"/>
    <mergeCell ref="C1223:I1223"/>
    <mergeCell ref="J1223:N1223"/>
    <mergeCell ref="O1223:BQ1223"/>
    <mergeCell ref="BR1223:BV1223"/>
    <mergeCell ref="C1224:I1224"/>
    <mergeCell ref="J1224:N1224"/>
    <mergeCell ref="O1224:BQ1224"/>
    <mergeCell ref="BR1224:BV1224"/>
    <mergeCell ref="A1221:B1221"/>
    <mergeCell ref="C1221:I1221"/>
    <mergeCell ref="J1221:N1221"/>
    <mergeCell ref="O1221:BQ1221"/>
    <mergeCell ref="BR1221:BV1221"/>
    <mergeCell ref="C1222:I1222"/>
    <mergeCell ref="J1222:N1222"/>
    <mergeCell ref="O1222:BQ1222"/>
    <mergeCell ref="BR1222:BV1222"/>
    <mergeCell ref="A1219:B1219"/>
    <mergeCell ref="C1219:I1219"/>
    <mergeCell ref="J1219:N1219"/>
    <mergeCell ref="O1219:BQ1219"/>
    <mergeCell ref="BR1219:BV1219"/>
    <mergeCell ref="C1220:I1220"/>
    <mergeCell ref="J1220:N1220"/>
    <mergeCell ref="O1220:BQ1220"/>
    <mergeCell ref="BR1220:BV1220"/>
    <mergeCell ref="A1217:B1217"/>
    <mergeCell ref="C1217:I1217"/>
    <mergeCell ref="J1217:N1217"/>
    <mergeCell ref="O1217:BQ1217"/>
    <mergeCell ref="BR1217:BV1217"/>
    <mergeCell ref="C1218:I1218"/>
    <mergeCell ref="J1218:N1218"/>
    <mergeCell ref="O1218:BQ1218"/>
    <mergeCell ref="BR1218:BV1218"/>
    <mergeCell ref="C1215:I1215"/>
    <mergeCell ref="J1215:N1215"/>
    <mergeCell ref="O1215:BQ1215"/>
    <mergeCell ref="BR1215:BV1215"/>
    <mergeCell ref="C1216:I1216"/>
    <mergeCell ref="J1216:N1216"/>
    <mergeCell ref="O1216:BQ1216"/>
    <mergeCell ref="BR1216:BV1216"/>
    <mergeCell ref="C1213:I1213"/>
    <mergeCell ref="J1213:N1213"/>
    <mergeCell ref="O1213:BQ1213"/>
    <mergeCell ref="BR1213:BV1213"/>
    <mergeCell ref="A1214:B1214"/>
    <mergeCell ref="C1214:I1214"/>
    <mergeCell ref="J1214:N1214"/>
    <mergeCell ref="O1214:BQ1214"/>
    <mergeCell ref="BR1214:BV1214"/>
    <mergeCell ref="C1211:I1211"/>
    <mergeCell ref="J1211:N1211"/>
    <mergeCell ref="O1211:BQ1211"/>
    <mergeCell ref="BR1211:BV1211"/>
    <mergeCell ref="A1212:B1212"/>
    <mergeCell ref="C1212:I1212"/>
    <mergeCell ref="J1212:N1212"/>
    <mergeCell ref="O1212:BQ1212"/>
    <mergeCell ref="BR1212:BV1212"/>
    <mergeCell ref="C1209:I1209"/>
    <mergeCell ref="J1209:N1209"/>
    <mergeCell ref="O1209:BQ1209"/>
    <mergeCell ref="BR1209:BV1209"/>
    <mergeCell ref="A1210:B1210"/>
    <mergeCell ref="C1210:I1210"/>
    <mergeCell ref="J1210:N1210"/>
    <mergeCell ref="O1210:BQ1210"/>
    <mergeCell ref="BR1210:BV1210"/>
    <mergeCell ref="C1207:I1207"/>
    <mergeCell ref="J1207:N1207"/>
    <mergeCell ref="O1207:BQ1207"/>
    <mergeCell ref="BR1207:BV1207"/>
    <mergeCell ref="A1208:B1208"/>
    <mergeCell ref="C1208:I1208"/>
    <mergeCell ref="J1208:N1208"/>
    <mergeCell ref="O1208:BQ1208"/>
    <mergeCell ref="BR1208:BV1208"/>
    <mergeCell ref="A1205:B1205"/>
    <mergeCell ref="C1205:I1205"/>
    <mergeCell ref="J1205:N1205"/>
    <mergeCell ref="O1205:BQ1205"/>
    <mergeCell ref="BR1205:BV1205"/>
    <mergeCell ref="C1206:I1206"/>
    <mergeCell ref="J1206:N1206"/>
    <mergeCell ref="O1206:BQ1206"/>
    <mergeCell ref="BR1206:BV1206"/>
    <mergeCell ref="A1203:B1203"/>
    <mergeCell ref="C1203:I1203"/>
    <mergeCell ref="J1203:N1203"/>
    <mergeCell ref="O1203:BQ1203"/>
    <mergeCell ref="BR1203:BV1203"/>
    <mergeCell ref="C1204:I1204"/>
    <mergeCell ref="J1204:N1204"/>
    <mergeCell ref="O1204:BQ1204"/>
    <mergeCell ref="BR1204:BV1204"/>
    <mergeCell ref="A1201:B1201"/>
    <mergeCell ref="C1201:I1201"/>
    <mergeCell ref="J1201:N1201"/>
    <mergeCell ref="O1201:BQ1201"/>
    <mergeCell ref="BR1201:BV1201"/>
    <mergeCell ref="C1202:I1202"/>
    <mergeCell ref="J1202:N1202"/>
    <mergeCell ref="O1202:BQ1202"/>
    <mergeCell ref="BR1202:BV1202"/>
    <mergeCell ref="A1199:B1199"/>
    <mergeCell ref="C1199:I1199"/>
    <mergeCell ref="J1199:N1199"/>
    <mergeCell ref="O1199:BQ1199"/>
    <mergeCell ref="BR1199:BV1199"/>
    <mergeCell ref="C1200:I1200"/>
    <mergeCell ref="J1200:N1200"/>
    <mergeCell ref="O1200:BQ1200"/>
    <mergeCell ref="BR1200:BV1200"/>
    <mergeCell ref="C1197:I1197"/>
    <mergeCell ref="J1197:N1197"/>
    <mergeCell ref="O1197:BQ1197"/>
    <mergeCell ref="BR1197:BV1197"/>
    <mergeCell ref="C1198:I1198"/>
    <mergeCell ref="J1198:N1198"/>
    <mergeCell ref="O1198:BQ1198"/>
    <mergeCell ref="BR1198:BV1198"/>
    <mergeCell ref="C1195:I1195"/>
    <mergeCell ref="J1195:N1195"/>
    <mergeCell ref="O1195:BQ1195"/>
    <mergeCell ref="BR1195:BV1195"/>
    <mergeCell ref="A1196:B1196"/>
    <mergeCell ref="C1196:I1196"/>
    <mergeCell ref="J1196:N1196"/>
    <mergeCell ref="O1196:BQ1196"/>
    <mergeCell ref="BR1196:BV1196"/>
    <mergeCell ref="C1193:I1193"/>
    <mergeCell ref="J1193:N1193"/>
    <mergeCell ref="O1193:BQ1193"/>
    <mergeCell ref="BR1193:BV1193"/>
    <mergeCell ref="A1194:B1194"/>
    <mergeCell ref="C1194:I1194"/>
    <mergeCell ref="J1194:N1194"/>
    <mergeCell ref="O1194:BQ1194"/>
    <mergeCell ref="BR1194:BV1194"/>
    <mergeCell ref="C1191:I1191"/>
    <mergeCell ref="J1191:N1191"/>
    <mergeCell ref="O1191:BQ1191"/>
    <mergeCell ref="BR1191:BV1191"/>
    <mergeCell ref="A1192:B1192"/>
    <mergeCell ref="C1192:I1192"/>
    <mergeCell ref="J1192:N1192"/>
    <mergeCell ref="O1192:BQ1192"/>
    <mergeCell ref="BR1192:BV1192"/>
    <mergeCell ref="A1189:B1189"/>
    <mergeCell ref="C1189:I1189"/>
    <mergeCell ref="J1189:N1189"/>
    <mergeCell ref="O1189:BQ1189"/>
    <mergeCell ref="BR1189:BV1189"/>
    <mergeCell ref="A1190:B1190"/>
    <mergeCell ref="C1190:I1190"/>
    <mergeCell ref="J1190:N1190"/>
    <mergeCell ref="O1190:BQ1190"/>
    <mergeCell ref="BR1190:BV1190"/>
    <mergeCell ref="C1187:I1187"/>
    <mergeCell ref="J1187:N1187"/>
    <mergeCell ref="O1187:BQ1187"/>
    <mergeCell ref="BR1187:BV1187"/>
    <mergeCell ref="C1188:I1188"/>
    <mergeCell ref="J1188:N1188"/>
    <mergeCell ref="O1188:BQ1188"/>
    <mergeCell ref="BR1188:BV1188"/>
    <mergeCell ref="A1185:B1185"/>
    <mergeCell ref="C1185:I1185"/>
    <mergeCell ref="J1185:N1185"/>
    <mergeCell ref="O1185:BQ1185"/>
    <mergeCell ref="BR1185:BV1185"/>
    <mergeCell ref="C1186:I1186"/>
    <mergeCell ref="J1186:N1186"/>
    <mergeCell ref="O1186:BQ1186"/>
    <mergeCell ref="BR1186:BV1186"/>
    <mergeCell ref="A1183:B1183"/>
    <mergeCell ref="C1183:I1183"/>
    <mergeCell ref="J1183:N1183"/>
    <mergeCell ref="O1183:BQ1183"/>
    <mergeCell ref="BR1183:BV1183"/>
    <mergeCell ref="C1184:I1184"/>
    <mergeCell ref="J1184:N1184"/>
    <mergeCell ref="O1184:BQ1184"/>
    <mergeCell ref="BR1184:BV1184"/>
    <mergeCell ref="A1181:B1181"/>
    <mergeCell ref="C1181:I1181"/>
    <mergeCell ref="J1181:N1181"/>
    <mergeCell ref="O1181:BQ1181"/>
    <mergeCell ref="BR1181:BV1181"/>
    <mergeCell ref="C1182:I1182"/>
    <mergeCell ref="J1182:N1182"/>
    <mergeCell ref="O1182:BQ1182"/>
    <mergeCell ref="BR1182:BV1182"/>
    <mergeCell ref="A1179:B1179"/>
    <mergeCell ref="C1179:I1179"/>
    <mergeCell ref="J1179:N1179"/>
    <mergeCell ref="O1179:BQ1179"/>
    <mergeCell ref="BR1179:BV1179"/>
    <mergeCell ref="C1180:I1180"/>
    <mergeCell ref="J1180:N1180"/>
    <mergeCell ref="O1180:BQ1180"/>
    <mergeCell ref="BR1180:BV1180"/>
    <mergeCell ref="C1177:I1177"/>
    <mergeCell ref="J1177:N1177"/>
    <mergeCell ref="O1177:BQ1177"/>
    <mergeCell ref="BR1177:BV1177"/>
    <mergeCell ref="C1178:I1178"/>
    <mergeCell ref="J1178:N1178"/>
    <mergeCell ref="O1178:BQ1178"/>
    <mergeCell ref="BR1178:BV1178"/>
    <mergeCell ref="C1175:I1175"/>
    <mergeCell ref="J1175:N1175"/>
    <mergeCell ref="O1175:BQ1175"/>
    <mergeCell ref="BR1175:BV1175"/>
    <mergeCell ref="A1176:B1176"/>
    <mergeCell ref="C1176:I1176"/>
    <mergeCell ref="J1176:N1176"/>
    <mergeCell ref="O1176:BQ1176"/>
    <mergeCell ref="BR1176:BV1176"/>
    <mergeCell ref="C1173:I1173"/>
    <mergeCell ref="J1173:N1173"/>
    <mergeCell ref="O1173:BQ1173"/>
    <mergeCell ref="BR1173:BV1173"/>
    <mergeCell ref="A1174:B1174"/>
    <mergeCell ref="C1174:I1174"/>
    <mergeCell ref="J1174:N1174"/>
    <mergeCell ref="O1174:BQ1174"/>
    <mergeCell ref="BR1174:BV1174"/>
    <mergeCell ref="C1171:I1171"/>
    <mergeCell ref="J1171:N1171"/>
    <mergeCell ref="O1171:BQ1171"/>
    <mergeCell ref="BR1171:BV1171"/>
    <mergeCell ref="A1172:B1172"/>
    <mergeCell ref="C1172:I1172"/>
    <mergeCell ref="J1172:N1172"/>
    <mergeCell ref="O1172:BQ1172"/>
    <mergeCell ref="BR1172:BV1172"/>
    <mergeCell ref="C1169:I1169"/>
    <mergeCell ref="J1169:N1169"/>
    <mergeCell ref="O1169:BQ1169"/>
    <mergeCell ref="BR1169:BV1169"/>
    <mergeCell ref="A1170:B1170"/>
    <mergeCell ref="C1170:I1170"/>
    <mergeCell ref="J1170:N1170"/>
    <mergeCell ref="O1170:BQ1170"/>
    <mergeCell ref="BR1170:BV1170"/>
    <mergeCell ref="A1167:B1167"/>
    <mergeCell ref="C1167:I1167"/>
    <mergeCell ref="J1167:N1167"/>
    <mergeCell ref="O1167:BQ1167"/>
    <mergeCell ref="BR1167:BV1167"/>
    <mergeCell ref="C1168:I1168"/>
    <mergeCell ref="J1168:N1168"/>
    <mergeCell ref="O1168:BQ1168"/>
    <mergeCell ref="BR1168:BV1168"/>
    <mergeCell ref="A1165:B1165"/>
    <mergeCell ref="C1165:I1165"/>
    <mergeCell ref="J1165:N1165"/>
    <mergeCell ref="O1165:BQ1165"/>
    <mergeCell ref="BR1165:BV1165"/>
    <mergeCell ref="C1166:I1166"/>
    <mergeCell ref="J1166:N1166"/>
    <mergeCell ref="O1166:BQ1166"/>
    <mergeCell ref="BR1166:BV1166"/>
    <mergeCell ref="A1163:B1163"/>
    <mergeCell ref="C1163:I1163"/>
    <mergeCell ref="J1163:N1163"/>
    <mergeCell ref="O1163:BQ1163"/>
    <mergeCell ref="BR1163:BV1163"/>
    <mergeCell ref="C1164:I1164"/>
    <mergeCell ref="J1164:N1164"/>
    <mergeCell ref="O1164:BQ1164"/>
    <mergeCell ref="BR1164:BV1164"/>
    <mergeCell ref="A1161:B1161"/>
    <mergeCell ref="C1161:I1161"/>
    <mergeCell ref="J1161:N1161"/>
    <mergeCell ref="O1161:BQ1161"/>
    <mergeCell ref="BR1161:BV1161"/>
    <mergeCell ref="C1162:I1162"/>
    <mergeCell ref="J1162:N1162"/>
    <mergeCell ref="O1162:BQ1162"/>
    <mergeCell ref="BR1162:BV1162"/>
    <mergeCell ref="C1159:I1159"/>
    <mergeCell ref="J1159:N1159"/>
    <mergeCell ref="O1159:BQ1159"/>
    <mergeCell ref="BR1159:BV1159"/>
    <mergeCell ref="C1160:I1160"/>
    <mergeCell ref="J1160:N1160"/>
    <mergeCell ref="O1160:BQ1160"/>
    <mergeCell ref="BR1160:BV1160"/>
    <mergeCell ref="C1157:I1157"/>
    <mergeCell ref="J1157:N1157"/>
    <mergeCell ref="O1157:BQ1157"/>
    <mergeCell ref="BR1157:BV1157"/>
    <mergeCell ref="A1158:B1158"/>
    <mergeCell ref="C1158:I1158"/>
    <mergeCell ref="J1158:N1158"/>
    <mergeCell ref="O1158:BQ1158"/>
    <mergeCell ref="BR1158:BV1158"/>
    <mergeCell ref="A1155:B1155"/>
    <mergeCell ref="C1155:I1155"/>
    <mergeCell ref="J1155:N1155"/>
    <mergeCell ref="O1155:BQ1155"/>
    <mergeCell ref="BR1155:BV1155"/>
    <mergeCell ref="A1156:B1156"/>
    <mergeCell ref="C1156:I1156"/>
    <mergeCell ref="J1156:N1156"/>
    <mergeCell ref="O1156:BQ1156"/>
    <mergeCell ref="BR1156:BV1156"/>
    <mergeCell ref="A1153:B1153"/>
    <mergeCell ref="C1153:I1153"/>
    <mergeCell ref="J1153:N1153"/>
    <mergeCell ref="O1153:BQ1153"/>
    <mergeCell ref="BR1153:BV1153"/>
    <mergeCell ref="C1154:I1154"/>
    <mergeCell ref="J1154:N1154"/>
    <mergeCell ref="O1154:BQ1154"/>
    <mergeCell ref="BR1154:BV1154"/>
    <mergeCell ref="C1151:I1151"/>
    <mergeCell ref="J1151:N1151"/>
    <mergeCell ref="O1151:BQ1151"/>
    <mergeCell ref="BR1151:BV1151"/>
    <mergeCell ref="A1152:B1152"/>
    <mergeCell ref="C1152:I1152"/>
    <mergeCell ref="J1152:N1152"/>
    <mergeCell ref="O1152:BQ1152"/>
    <mergeCell ref="BR1152:BV1152"/>
    <mergeCell ref="C1149:I1149"/>
    <mergeCell ref="J1149:N1149"/>
    <mergeCell ref="O1149:BQ1149"/>
    <mergeCell ref="BR1149:BV1149"/>
    <mergeCell ref="A1150:B1150"/>
    <mergeCell ref="C1150:I1150"/>
    <mergeCell ref="J1150:N1150"/>
    <mergeCell ref="O1150:BQ1150"/>
    <mergeCell ref="BR1150:BV1150"/>
    <mergeCell ref="A1147:B1147"/>
    <mergeCell ref="C1147:I1147"/>
    <mergeCell ref="J1147:N1147"/>
    <mergeCell ref="O1147:BQ1147"/>
    <mergeCell ref="BR1147:BV1147"/>
    <mergeCell ref="C1148:I1148"/>
    <mergeCell ref="J1148:N1148"/>
    <mergeCell ref="O1148:BQ1148"/>
    <mergeCell ref="BR1148:BV1148"/>
    <mergeCell ref="A1145:B1145"/>
    <mergeCell ref="C1145:I1145"/>
    <mergeCell ref="J1145:N1145"/>
    <mergeCell ref="O1145:BQ1145"/>
    <mergeCell ref="BR1145:BV1145"/>
    <mergeCell ref="C1146:I1146"/>
    <mergeCell ref="J1146:N1146"/>
    <mergeCell ref="O1146:BQ1146"/>
    <mergeCell ref="BR1146:BV1146"/>
    <mergeCell ref="A1143:B1143"/>
    <mergeCell ref="C1143:I1143"/>
    <mergeCell ref="J1143:N1143"/>
    <mergeCell ref="O1143:BQ1143"/>
    <mergeCell ref="BR1143:BV1143"/>
    <mergeCell ref="C1144:I1144"/>
    <mergeCell ref="J1144:N1144"/>
    <mergeCell ref="O1144:BQ1144"/>
    <mergeCell ref="BR1144:BV1144"/>
    <mergeCell ref="A1141:B1141"/>
    <mergeCell ref="C1141:I1141"/>
    <mergeCell ref="J1141:N1141"/>
    <mergeCell ref="O1141:BQ1141"/>
    <mergeCell ref="BR1141:BV1141"/>
    <mergeCell ref="C1142:I1142"/>
    <mergeCell ref="J1142:N1142"/>
    <mergeCell ref="O1142:BQ1142"/>
    <mergeCell ref="BR1142:BV1142"/>
    <mergeCell ref="C1139:I1139"/>
    <mergeCell ref="J1139:N1139"/>
    <mergeCell ref="O1139:BQ1139"/>
    <mergeCell ref="BR1139:BV1139"/>
    <mergeCell ref="C1140:I1140"/>
    <mergeCell ref="J1140:N1140"/>
    <mergeCell ref="O1140:BQ1140"/>
    <mergeCell ref="BR1140:BV1140"/>
    <mergeCell ref="C1137:I1137"/>
    <mergeCell ref="J1137:N1137"/>
    <mergeCell ref="O1137:BQ1137"/>
    <mergeCell ref="BR1137:BV1137"/>
    <mergeCell ref="A1138:B1138"/>
    <mergeCell ref="C1138:I1138"/>
    <mergeCell ref="J1138:N1138"/>
    <mergeCell ref="O1138:BQ1138"/>
    <mergeCell ref="BR1138:BV1138"/>
    <mergeCell ref="C1135:I1135"/>
    <mergeCell ref="J1135:N1135"/>
    <mergeCell ref="O1135:BQ1135"/>
    <mergeCell ref="BR1135:BV1135"/>
    <mergeCell ref="A1136:B1136"/>
    <mergeCell ref="C1136:I1136"/>
    <mergeCell ref="J1136:N1136"/>
    <mergeCell ref="O1136:BQ1136"/>
    <mergeCell ref="BR1136:BV1136"/>
    <mergeCell ref="C1133:I1133"/>
    <mergeCell ref="J1133:N1133"/>
    <mergeCell ref="O1133:BQ1133"/>
    <mergeCell ref="BR1133:BV1133"/>
    <mergeCell ref="A1134:B1134"/>
    <mergeCell ref="C1134:I1134"/>
    <mergeCell ref="J1134:N1134"/>
    <mergeCell ref="O1134:BQ1134"/>
    <mergeCell ref="BR1134:BV1134"/>
    <mergeCell ref="C1131:I1131"/>
    <mergeCell ref="J1131:N1131"/>
    <mergeCell ref="O1131:BQ1131"/>
    <mergeCell ref="BR1131:BV1131"/>
    <mergeCell ref="A1132:B1132"/>
    <mergeCell ref="C1132:I1132"/>
    <mergeCell ref="J1132:N1132"/>
    <mergeCell ref="O1132:BQ1132"/>
    <mergeCell ref="BR1132:BV1132"/>
    <mergeCell ref="A1129:B1129"/>
    <mergeCell ref="C1129:I1129"/>
    <mergeCell ref="J1129:N1129"/>
    <mergeCell ref="O1129:BQ1129"/>
    <mergeCell ref="BR1129:BV1129"/>
    <mergeCell ref="C1130:I1130"/>
    <mergeCell ref="J1130:N1130"/>
    <mergeCell ref="O1130:BQ1130"/>
    <mergeCell ref="BR1130:BV1130"/>
    <mergeCell ref="A1127:B1127"/>
    <mergeCell ref="C1127:I1127"/>
    <mergeCell ref="J1127:N1127"/>
    <mergeCell ref="O1127:BQ1127"/>
    <mergeCell ref="BR1127:BV1127"/>
    <mergeCell ref="C1128:I1128"/>
    <mergeCell ref="J1128:N1128"/>
    <mergeCell ref="O1128:BQ1128"/>
    <mergeCell ref="BR1128:BV1128"/>
    <mergeCell ref="A1125:B1125"/>
    <mergeCell ref="C1125:I1125"/>
    <mergeCell ref="J1125:N1125"/>
    <mergeCell ref="O1125:BQ1125"/>
    <mergeCell ref="BR1125:BV1125"/>
    <mergeCell ref="C1126:I1126"/>
    <mergeCell ref="J1126:N1126"/>
    <mergeCell ref="O1126:BQ1126"/>
    <mergeCell ref="BR1126:BV1126"/>
    <mergeCell ref="A1123:B1123"/>
    <mergeCell ref="C1123:I1123"/>
    <mergeCell ref="J1123:N1123"/>
    <mergeCell ref="O1123:BQ1123"/>
    <mergeCell ref="BR1123:BV1123"/>
    <mergeCell ref="C1124:I1124"/>
    <mergeCell ref="J1124:N1124"/>
    <mergeCell ref="O1124:BQ1124"/>
    <mergeCell ref="BR1124:BV1124"/>
    <mergeCell ref="C1121:I1121"/>
    <mergeCell ref="J1121:N1121"/>
    <mergeCell ref="O1121:BQ1121"/>
    <mergeCell ref="BR1121:BV1121"/>
    <mergeCell ref="C1122:I1122"/>
    <mergeCell ref="J1122:N1122"/>
    <mergeCell ref="O1122:BQ1122"/>
    <mergeCell ref="BR1122:BV1122"/>
    <mergeCell ref="C1119:I1119"/>
    <mergeCell ref="J1119:N1119"/>
    <mergeCell ref="O1119:BQ1119"/>
    <mergeCell ref="BR1119:BV1119"/>
    <mergeCell ref="A1120:B1120"/>
    <mergeCell ref="C1120:I1120"/>
    <mergeCell ref="J1120:N1120"/>
    <mergeCell ref="O1120:BQ1120"/>
    <mergeCell ref="BR1120:BV1120"/>
    <mergeCell ref="A1117:B1117"/>
    <mergeCell ref="C1117:I1117"/>
    <mergeCell ref="J1117:N1117"/>
    <mergeCell ref="O1117:BQ1117"/>
    <mergeCell ref="BR1117:BV1117"/>
    <mergeCell ref="A1118:B1118"/>
    <mergeCell ref="C1118:I1118"/>
    <mergeCell ref="J1118:N1118"/>
    <mergeCell ref="O1118:BQ1118"/>
    <mergeCell ref="BR1118:BV1118"/>
    <mergeCell ref="A1115:B1115"/>
    <mergeCell ref="C1115:I1115"/>
    <mergeCell ref="J1115:N1115"/>
    <mergeCell ref="O1115:BQ1115"/>
    <mergeCell ref="BR1115:BV1115"/>
    <mergeCell ref="C1116:I1116"/>
    <mergeCell ref="J1116:N1116"/>
    <mergeCell ref="O1116:BQ1116"/>
    <mergeCell ref="BR1116:BV1116"/>
    <mergeCell ref="C1113:I1113"/>
    <mergeCell ref="J1113:N1113"/>
    <mergeCell ref="O1113:BQ1113"/>
    <mergeCell ref="BR1113:BV1113"/>
    <mergeCell ref="A1114:B1114"/>
    <mergeCell ref="C1114:I1114"/>
    <mergeCell ref="J1114:N1114"/>
    <mergeCell ref="O1114:BQ1114"/>
    <mergeCell ref="BR1114:BV1114"/>
    <mergeCell ref="C1111:I1111"/>
    <mergeCell ref="J1111:N1111"/>
    <mergeCell ref="O1111:BQ1111"/>
    <mergeCell ref="BR1111:BV1111"/>
    <mergeCell ref="A1112:B1112"/>
    <mergeCell ref="C1112:I1112"/>
    <mergeCell ref="J1112:N1112"/>
    <mergeCell ref="O1112:BQ1112"/>
    <mergeCell ref="BR1112:BV1112"/>
    <mergeCell ref="A1109:B1109"/>
    <mergeCell ref="C1109:I1109"/>
    <mergeCell ref="J1109:N1109"/>
    <mergeCell ref="O1109:BQ1109"/>
    <mergeCell ref="BR1109:BV1109"/>
    <mergeCell ref="C1110:I1110"/>
    <mergeCell ref="J1110:N1110"/>
    <mergeCell ref="O1110:BQ1110"/>
    <mergeCell ref="BR1110:BV1110"/>
    <mergeCell ref="A1107:B1107"/>
    <mergeCell ref="C1107:I1107"/>
    <mergeCell ref="J1107:N1107"/>
    <mergeCell ref="O1107:BQ1107"/>
    <mergeCell ref="BR1107:BV1107"/>
    <mergeCell ref="C1108:I1108"/>
    <mergeCell ref="J1108:N1108"/>
    <mergeCell ref="O1108:BQ1108"/>
    <mergeCell ref="BR1108:BV1108"/>
    <mergeCell ref="A1105:B1105"/>
    <mergeCell ref="C1105:I1105"/>
    <mergeCell ref="J1105:N1105"/>
    <mergeCell ref="O1105:BQ1105"/>
    <mergeCell ref="BR1105:BV1105"/>
    <mergeCell ref="C1106:I1106"/>
    <mergeCell ref="J1106:N1106"/>
    <mergeCell ref="O1106:BQ1106"/>
    <mergeCell ref="BR1106:BV1106"/>
    <mergeCell ref="A1103:B1103"/>
    <mergeCell ref="C1103:I1103"/>
    <mergeCell ref="J1103:N1103"/>
    <mergeCell ref="O1103:BQ1103"/>
    <mergeCell ref="BR1103:BV1103"/>
    <mergeCell ref="C1104:I1104"/>
    <mergeCell ref="J1104:N1104"/>
    <mergeCell ref="O1104:BQ1104"/>
    <mergeCell ref="BR1104:BV1104"/>
    <mergeCell ref="C1101:I1101"/>
    <mergeCell ref="J1101:N1101"/>
    <mergeCell ref="O1101:BQ1101"/>
    <mergeCell ref="BR1101:BV1101"/>
    <mergeCell ref="C1102:I1102"/>
    <mergeCell ref="J1102:N1102"/>
    <mergeCell ref="O1102:BQ1102"/>
    <mergeCell ref="BR1102:BV1102"/>
    <mergeCell ref="C1099:I1099"/>
    <mergeCell ref="J1099:N1099"/>
    <mergeCell ref="O1099:BQ1099"/>
    <mergeCell ref="BR1099:BV1099"/>
    <mergeCell ref="C1100:I1100"/>
    <mergeCell ref="J1100:N1100"/>
    <mergeCell ref="O1100:BQ1100"/>
    <mergeCell ref="BR1100:BV1100"/>
    <mergeCell ref="C1097:I1097"/>
    <mergeCell ref="J1097:N1097"/>
    <mergeCell ref="O1097:BQ1097"/>
    <mergeCell ref="BR1097:BV1097"/>
    <mergeCell ref="A1098:B1098"/>
    <mergeCell ref="C1098:I1098"/>
    <mergeCell ref="J1098:N1098"/>
    <mergeCell ref="O1098:BQ1098"/>
    <mergeCell ref="BR1098:BV1098"/>
    <mergeCell ref="C1095:I1095"/>
    <mergeCell ref="J1095:N1095"/>
    <mergeCell ref="O1095:BQ1095"/>
    <mergeCell ref="BR1095:BV1095"/>
    <mergeCell ref="A1096:B1096"/>
    <mergeCell ref="C1096:I1096"/>
    <mergeCell ref="J1096:N1096"/>
    <mergeCell ref="O1096:BQ1096"/>
    <mergeCell ref="BR1096:BV1096"/>
    <mergeCell ref="C1093:I1093"/>
    <mergeCell ref="J1093:N1093"/>
    <mergeCell ref="O1093:BQ1093"/>
    <mergeCell ref="BR1093:BV1093"/>
    <mergeCell ref="A1094:B1094"/>
    <mergeCell ref="C1094:I1094"/>
    <mergeCell ref="J1094:N1094"/>
    <mergeCell ref="O1094:BQ1094"/>
    <mergeCell ref="BR1094:BV1094"/>
    <mergeCell ref="C1091:I1091"/>
    <mergeCell ref="J1091:N1091"/>
    <mergeCell ref="O1091:BQ1091"/>
    <mergeCell ref="BR1091:BV1091"/>
    <mergeCell ref="A1092:B1092"/>
    <mergeCell ref="C1092:I1092"/>
    <mergeCell ref="J1092:N1092"/>
    <mergeCell ref="O1092:BQ1092"/>
    <mergeCell ref="BR1092:BV1092"/>
    <mergeCell ref="C1089:I1089"/>
    <mergeCell ref="J1089:N1089"/>
    <mergeCell ref="O1089:BQ1089"/>
    <mergeCell ref="BR1089:BV1089"/>
    <mergeCell ref="C1090:I1090"/>
    <mergeCell ref="J1090:N1090"/>
    <mergeCell ref="O1090:BQ1090"/>
    <mergeCell ref="BR1090:BV1090"/>
    <mergeCell ref="C1087:I1087"/>
    <mergeCell ref="J1087:N1087"/>
    <mergeCell ref="O1087:BQ1087"/>
    <mergeCell ref="BR1087:BV1087"/>
    <mergeCell ref="A1088:B1088"/>
    <mergeCell ref="C1088:I1088"/>
    <mergeCell ref="J1088:N1088"/>
    <mergeCell ref="O1088:BQ1088"/>
    <mergeCell ref="BR1088:BV1088"/>
    <mergeCell ref="C1085:I1085"/>
    <mergeCell ref="J1085:N1085"/>
    <mergeCell ref="O1085:BQ1085"/>
    <mergeCell ref="BR1085:BV1085"/>
    <mergeCell ref="A1086:B1086"/>
    <mergeCell ref="C1086:I1086"/>
    <mergeCell ref="J1086:N1086"/>
    <mergeCell ref="O1086:BQ1086"/>
    <mergeCell ref="BR1086:BV1086"/>
    <mergeCell ref="C1083:I1083"/>
    <mergeCell ref="J1083:N1083"/>
    <mergeCell ref="O1083:BQ1083"/>
    <mergeCell ref="BR1083:BV1083"/>
    <mergeCell ref="A1084:B1084"/>
    <mergeCell ref="C1084:I1084"/>
    <mergeCell ref="J1084:N1084"/>
    <mergeCell ref="O1084:BQ1084"/>
    <mergeCell ref="BR1084:BV1084"/>
    <mergeCell ref="C1081:I1081"/>
    <mergeCell ref="J1081:N1081"/>
    <mergeCell ref="O1081:BQ1081"/>
    <mergeCell ref="BR1081:BV1081"/>
    <mergeCell ref="A1082:B1082"/>
    <mergeCell ref="C1082:I1082"/>
    <mergeCell ref="J1082:N1082"/>
    <mergeCell ref="O1082:BQ1082"/>
    <mergeCell ref="BR1082:BV1082"/>
    <mergeCell ref="A1079:B1079"/>
    <mergeCell ref="C1079:I1079"/>
    <mergeCell ref="J1079:N1079"/>
    <mergeCell ref="O1079:BQ1079"/>
    <mergeCell ref="BR1079:BV1079"/>
    <mergeCell ref="C1080:I1080"/>
    <mergeCell ref="J1080:N1080"/>
    <mergeCell ref="O1080:BQ1080"/>
    <mergeCell ref="BR1080:BV1080"/>
    <mergeCell ref="A1077:B1077"/>
    <mergeCell ref="C1077:I1077"/>
    <mergeCell ref="J1077:N1077"/>
    <mergeCell ref="O1077:BQ1077"/>
    <mergeCell ref="BR1077:BV1077"/>
    <mergeCell ref="C1078:I1078"/>
    <mergeCell ref="J1078:N1078"/>
    <mergeCell ref="O1078:BQ1078"/>
    <mergeCell ref="BR1078:BV1078"/>
    <mergeCell ref="A1075:B1075"/>
    <mergeCell ref="C1075:I1075"/>
    <mergeCell ref="J1075:N1075"/>
    <mergeCell ref="O1075:BQ1075"/>
    <mergeCell ref="BR1075:BV1075"/>
    <mergeCell ref="C1076:I1076"/>
    <mergeCell ref="J1076:N1076"/>
    <mergeCell ref="O1076:BQ1076"/>
    <mergeCell ref="BR1076:BV1076"/>
    <mergeCell ref="A1073:B1073"/>
    <mergeCell ref="C1073:I1073"/>
    <mergeCell ref="J1073:N1073"/>
    <mergeCell ref="O1073:BQ1073"/>
    <mergeCell ref="BR1073:BV1073"/>
    <mergeCell ref="C1074:I1074"/>
    <mergeCell ref="J1074:N1074"/>
    <mergeCell ref="O1074:BQ1074"/>
    <mergeCell ref="BR1074:BV1074"/>
    <mergeCell ref="C1071:I1071"/>
    <mergeCell ref="J1071:N1071"/>
    <mergeCell ref="O1071:BQ1071"/>
    <mergeCell ref="BR1071:BV1071"/>
    <mergeCell ref="C1072:I1072"/>
    <mergeCell ref="J1072:N1072"/>
    <mergeCell ref="O1072:BQ1072"/>
    <mergeCell ref="BR1072:BV1072"/>
    <mergeCell ref="A1069:B1069"/>
    <mergeCell ref="C1069:I1069"/>
    <mergeCell ref="J1069:N1069"/>
    <mergeCell ref="O1069:BQ1069"/>
    <mergeCell ref="BR1069:BV1069"/>
    <mergeCell ref="C1070:I1070"/>
    <mergeCell ref="J1070:N1070"/>
    <mergeCell ref="O1070:BQ1070"/>
    <mergeCell ref="BR1070:BV1070"/>
    <mergeCell ref="A1067:B1067"/>
    <mergeCell ref="C1067:I1067"/>
    <mergeCell ref="J1067:N1067"/>
    <mergeCell ref="O1067:BQ1067"/>
    <mergeCell ref="BR1067:BV1067"/>
    <mergeCell ref="C1068:I1068"/>
    <mergeCell ref="J1068:N1068"/>
    <mergeCell ref="O1068:BQ1068"/>
    <mergeCell ref="BR1068:BV1068"/>
    <mergeCell ref="A1065:B1065"/>
    <mergeCell ref="C1065:I1065"/>
    <mergeCell ref="J1065:N1065"/>
    <mergeCell ref="O1065:BQ1065"/>
    <mergeCell ref="BR1065:BV1065"/>
    <mergeCell ref="C1066:I1066"/>
    <mergeCell ref="J1066:N1066"/>
    <mergeCell ref="O1066:BQ1066"/>
    <mergeCell ref="BR1066:BV1066"/>
    <mergeCell ref="A1063:B1063"/>
    <mergeCell ref="C1063:I1063"/>
    <mergeCell ref="J1063:N1063"/>
    <mergeCell ref="O1063:BQ1063"/>
    <mergeCell ref="BR1063:BV1063"/>
    <mergeCell ref="C1064:I1064"/>
    <mergeCell ref="J1064:N1064"/>
    <mergeCell ref="O1064:BQ1064"/>
    <mergeCell ref="BR1064:BV1064"/>
    <mergeCell ref="C1061:I1061"/>
    <mergeCell ref="J1061:N1061"/>
    <mergeCell ref="O1061:BQ1061"/>
    <mergeCell ref="BR1061:BV1061"/>
    <mergeCell ref="C1062:I1062"/>
    <mergeCell ref="J1062:N1062"/>
    <mergeCell ref="O1062:BQ1062"/>
    <mergeCell ref="BR1062:BV1062"/>
    <mergeCell ref="C1059:I1059"/>
    <mergeCell ref="J1059:N1059"/>
    <mergeCell ref="O1059:BQ1059"/>
    <mergeCell ref="BR1059:BV1059"/>
    <mergeCell ref="A1060:B1060"/>
    <mergeCell ref="C1060:I1060"/>
    <mergeCell ref="J1060:N1060"/>
    <mergeCell ref="O1060:BQ1060"/>
    <mergeCell ref="BR1060:BV1060"/>
    <mergeCell ref="C1057:I1057"/>
    <mergeCell ref="J1057:N1057"/>
    <mergeCell ref="O1057:BQ1057"/>
    <mergeCell ref="BR1057:BV1057"/>
    <mergeCell ref="A1058:B1058"/>
    <mergeCell ref="C1058:I1058"/>
    <mergeCell ref="J1058:N1058"/>
    <mergeCell ref="O1058:BQ1058"/>
    <mergeCell ref="BR1058:BV1058"/>
    <mergeCell ref="C1055:I1055"/>
    <mergeCell ref="J1055:N1055"/>
    <mergeCell ref="O1055:BQ1055"/>
    <mergeCell ref="BR1055:BV1055"/>
    <mergeCell ref="A1056:B1056"/>
    <mergeCell ref="C1056:I1056"/>
    <mergeCell ref="J1056:N1056"/>
    <mergeCell ref="O1056:BQ1056"/>
    <mergeCell ref="BR1056:BV1056"/>
    <mergeCell ref="C1053:I1053"/>
    <mergeCell ref="J1053:N1053"/>
    <mergeCell ref="O1053:BQ1053"/>
    <mergeCell ref="BR1053:BV1053"/>
    <mergeCell ref="A1054:B1054"/>
    <mergeCell ref="C1054:I1054"/>
    <mergeCell ref="J1054:N1054"/>
    <mergeCell ref="O1054:BQ1054"/>
    <mergeCell ref="BR1054:BV1054"/>
    <mergeCell ref="A1051:B1051"/>
    <mergeCell ref="C1051:I1051"/>
    <mergeCell ref="J1051:N1051"/>
    <mergeCell ref="O1051:BQ1051"/>
    <mergeCell ref="BR1051:BV1051"/>
    <mergeCell ref="C1052:I1052"/>
    <mergeCell ref="J1052:N1052"/>
    <mergeCell ref="O1052:BQ1052"/>
    <mergeCell ref="BR1052:BV1052"/>
    <mergeCell ref="A1049:B1049"/>
    <mergeCell ref="C1049:I1049"/>
    <mergeCell ref="J1049:N1049"/>
    <mergeCell ref="O1049:BQ1049"/>
    <mergeCell ref="BR1049:BV1049"/>
    <mergeCell ref="C1050:I1050"/>
    <mergeCell ref="J1050:N1050"/>
    <mergeCell ref="O1050:BQ1050"/>
    <mergeCell ref="BR1050:BV1050"/>
    <mergeCell ref="A1047:B1047"/>
    <mergeCell ref="C1047:I1047"/>
    <mergeCell ref="J1047:N1047"/>
    <mergeCell ref="O1047:BQ1047"/>
    <mergeCell ref="BR1047:BV1047"/>
    <mergeCell ref="C1048:I1048"/>
    <mergeCell ref="J1048:N1048"/>
    <mergeCell ref="O1048:BQ1048"/>
    <mergeCell ref="BR1048:BV1048"/>
    <mergeCell ref="A1045:B1045"/>
    <mergeCell ref="C1045:I1045"/>
    <mergeCell ref="J1045:N1045"/>
    <mergeCell ref="O1045:BQ1045"/>
    <mergeCell ref="BR1045:BV1045"/>
    <mergeCell ref="C1046:I1046"/>
    <mergeCell ref="J1046:N1046"/>
    <mergeCell ref="O1046:BQ1046"/>
    <mergeCell ref="BR1046:BV1046"/>
    <mergeCell ref="C1043:I1043"/>
    <mergeCell ref="J1043:N1043"/>
    <mergeCell ref="O1043:BQ1043"/>
    <mergeCell ref="BR1043:BV1043"/>
    <mergeCell ref="C1044:I1044"/>
    <mergeCell ref="J1044:N1044"/>
    <mergeCell ref="O1044:BQ1044"/>
    <mergeCell ref="BR1044:BV1044"/>
    <mergeCell ref="A1041:B1041"/>
    <mergeCell ref="C1041:I1041"/>
    <mergeCell ref="J1041:N1041"/>
    <mergeCell ref="O1041:BQ1041"/>
    <mergeCell ref="BR1041:BV1041"/>
    <mergeCell ref="C1042:I1042"/>
    <mergeCell ref="J1042:N1042"/>
    <mergeCell ref="O1042:BQ1042"/>
    <mergeCell ref="BR1042:BV1042"/>
    <mergeCell ref="A1039:B1039"/>
    <mergeCell ref="C1039:I1039"/>
    <mergeCell ref="J1039:N1039"/>
    <mergeCell ref="O1039:BQ1039"/>
    <mergeCell ref="BR1039:BV1039"/>
    <mergeCell ref="C1040:I1040"/>
    <mergeCell ref="J1040:N1040"/>
    <mergeCell ref="O1040:BQ1040"/>
    <mergeCell ref="BR1040:BV1040"/>
    <mergeCell ref="A1037:B1037"/>
    <mergeCell ref="C1037:I1037"/>
    <mergeCell ref="J1037:N1037"/>
    <mergeCell ref="O1037:BQ1037"/>
    <mergeCell ref="BR1037:BV1037"/>
    <mergeCell ref="C1038:I1038"/>
    <mergeCell ref="J1038:N1038"/>
    <mergeCell ref="O1038:BQ1038"/>
    <mergeCell ref="BR1038:BV1038"/>
    <mergeCell ref="A1035:B1035"/>
    <mergeCell ref="C1035:I1035"/>
    <mergeCell ref="J1035:N1035"/>
    <mergeCell ref="O1035:BQ1035"/>
    <mergeCell ref="BR1035:BV1035"/>
    <mergeCell ref="C1036:I1036"/>
    <mergeCell ref="J1036:N1036"/>
    <mergeCell ref="O1036:BQ1036"/>
    <mergeCell ref="BR1036:BV1036"/>
    <mergeCell ref="C1033:I1033"/>
    <mergeCell ref="J1033:N1033"/>
    <mergeCell ref="O1033:BQ1033"/>
    <mergeCell ref="BR1033:BV1033"/>
    <mergeCell ref="C1034:I1034"/>
    <mergeCell ref="J1034:N1034"/>
    <mergeCell ref="O1034:BQ1034"/>
    <mergeCell ref="BR1034:BV1034"/>
    <mergeCell ref="C1031:I1031"/>
    <mergeCell ref="J1031:N1031"/>
    <mergeCell ref="O1031:BQ1031"/>
    <mergeCell ref="BR1031:BV1031"/>
    <mergeCell ref="A1032:B1032"/>
    <mergeCell ref="C1032:I1032"/>
    <mergeCell ref="J1032:N1032"/>
    <mergeCell ref="O1032:BQ1032"/>
    <mergeCell ref="BR1032:BV1032"/>
    <mergeCell ref="C1029:I1029"/>
    <mergeCell ref="J1029:N1029"/>
    <mergeCell ref="O1029:BQ1029"/>
    <mergeCell ref="BR1029:BV1029"/>
    <mergeCell ref="A1030:B1030"/>
    <mergeCell ref="C1030:I1030"/>
    <mergeCell ref="J1030:N1030"/>
    <mergeCell ref="O1030:BQ1030"/>
    <mergeCell ref="BR1030:BV1030"/>
    <mergeCell ref="C1027:I1027"/>
    <mergeCell ref="J1027:N1027"/>
    <mergeCell ref="O1027:BQ1027"/>
    <mergeCell ref="BR1027:BV1027"/>
    <mergeCell ref="A1028:B1028"/>
    <mergeCell ref="C1028:I1028"/>
    <mergeCell ref="J1028:N1028"/>
    <mergeCell ref="O1028:BQ1028"/>
    <mergeCell ref="BR1028:BV1028"/>
    <mergeCell ref="C1025:I1025"/>
    <mergeCell ref="J1025:N1025"/>
    <mergeCell ref="O1025:BQ1025"/>
    <mergeCell ref="BR1025:BV1025"/>
    <mergeCell ref="A1026:B1026"/>
    <mergeCell ref="C1026:I1026"/>
    <mergeCell ref="J1026:N1026"/>
    <mergeCell ref="O1026:BQ1026"/>
    <mergeCell ref="BR1026:BV1026"/>
    <mergeCell ref="A1023:B1023"/>
    <mergeCell ref="C1023:I1023"/>
    <mergeCell ref="J1023:N1023"/>
    <mergeCell ref="O1023:BQ1023"/>
    <mergeCell ref="BR1023:BV1023"/>
    <mergeCell ref="C1024:I1024"/>
    <mergeCell ref="J1024:N1024"/>
    <mergeCell ref="O1024:BQ1024"/>
    <mergeCell ref="BR1024:BV1024"/>
    <mergeCell ref="A1021:B1021"/>
    <mergeCell ref="C1021:I1021"/>
    <mergeCell ref="J1021:N1021"/>
    <mergeCell ref="O1021:BQ1021"/>
    <mergeCell ref="BR1021:BV1021"/>
    <mergeCell ref="C1022:I1022"/>
    <mergeCell ref="J1022:N1022"/>
    <mergeCell ref="O1022:BQ1022"/>
    <mergeCell ref="BR1022:BV1022"/>
    <mergeCell ref="A1019:B1019"/>
    <mergeCell ref="C1019:I1019"/>
    <mergeCell ref="J1019:N1019"/>
    <mergeCell ref="O1019:BQ1019"/>
    <mergeCell ref="BR1019:BV1019"/>
    <mergeCell ref="C1020:I1020"/>
    <mergeCell ref="J1020:N1020"/>
    <mergeCell ref="O1020:BQ1020"/>
    <mergeCell ref="BR1020:BV1020"/>
    <mergeCell ref="A1017:B1017"/>
    <mergeCell ref="C1017:I1017"/>
    <mergeCell ref="J1017:N1017"/>
    <mergeCell ref="O1017:BQ1017"/>
    <mergeCell ref="BR1017:BV1017"/>
    <mergeCell ref="C1018:I1018"/>
    <mergeCell ref="J1018:N1018"/>
    <mergeCell ref="O1018:BQ1018"/>
    <mergeCell ref="BR1018:BV1018"/>
    <mergeCell ref="C1015:I1015"/>
    <mergeCell ref="J1015:N1015"/>
    <mergeCell ref="O1015:BQ1015"/>
    <mergeCell ref="BR1015:BV1015"/>
    <mergeCell ref="C1016:I1016"/>
    <mergeCell ref="J1016:N1016"/>
    <mergeCell ref="O1016:BQ1016"/>
    <mergeCell ref="BR1016:BV1016"/>
    <mergeCell ref="C1013:I1013"/>
    <mergeCell ref="J1013:N1013"/>
    <mergeCell ref="O1013:BQ1013"/>
    <mergeCell ref="BR1013:BV1013"/>
    <mergeCell ref="A1014:B1014"/>
    <mergeCell ref="C1014:I1014"/>
    <mergeCell ref="J1014:N1014"/>
    <mergeCell ref="O1014:BQ1014"/>
    <mergeCell ref="BR1014:BV1014"/>
    <mergeCell ref="C1011:I1011"/>
    <mergeCell ref="J1011:N1011"/>
    <mergeCell ref="O1011:BQ1011"/>
    <mergeCell ref="BR1011:BV1011"/>
    <mergeCell ref="A1012:B1012"/>
    <mergeCell ref="C1012:I1012"/>
    <mergeCell ref="J1012:N1012"/>
    <mergeCell ref="O1012:BQ1012"/>
    <mergeCell ref="BR1012:BV1012"/>
    <mergeCell ref="C1009:I1009"/>
    <mergeCell ref="J1009:N1009"/>
    <mergeCell ref="O1009:BQ1009"/>
    <mergeCell ref="BR1009:BV1009"/>
    <mergeCell ref="A1010:B1010"/>
    <mergeCell ref="C1010:I1010"/>
    <mergeCell ref="J1010:N1010"/>
    <mergeCell ref="O1010:BQ1010"/>
    <mergeCell ref="BR1010:BV1010"/>
    <mergeCell ref="C1007:I1007"/>
    <mergeCell ref="J1007:N1007"/>
    <mergeCell ref="O1007:BQ1007"/>
    <mergeCell ref="BR1007:BV1007"/>
    <mergeCell ref="A1008:B1008"/>
    <mergeCell ref="C1008:I1008"/>
    <mergeCell ref="J1008:N1008"/>
    <mergeCell ref="O1008:BQ1008"/>
    <mergeCell ref="BR1008:BV1008"/>
    <mergeCell ref="C1005:I1005"/>
    <mergeCell ref="J1005:N1005"/>
    <mergeCell ref="O1005:BQ1005"/>
    <mergeCell ref="BR1005:BV1005"/>
    <mergeCell ref="C1006:I1006"/>
    <mergeCell ref="J1006:N1006"/>
    <mergeCell ref="O1006:BQ1006"/>
    <mergeCell ref="BR1006:BV1006"/>
    <mergeCell ref="C1003:I1003"/>
    <mergeCell ref="J1003:N1003"/>
    <mergeCell ref="O1003:BQ1003"/>
    <mergeCell ref="BR1003:BV1003"/>
    <mergeCell ref="A1004:B1004"/>
    <mergeCell ref="C1004:I1004"/>
    <mergeCell ref="J1004:N1004"/>
    <mergeCell ref="O1004:BQ1004"/>
    <mergeCell ref="BR1004:BV1004"/>
    <mergeCell ref="A1006:B1006"/>
    <mergeCell ref="C1001:I1001"/>
    <mergeCell ref="J1001:N1001"/>
    <mergeCell ref="O1001:BQ1001"/>
    <mergeCell ref="BR1001:BV1001"/>
    <mergeCell ref="A1002:B1002"/>
    <mergeCell ref="C1002:I1002"/>
    <mergeCell ref="J1002:N1002"/>
    <mergeCell ref="O1002:BQ1002"/>
    <mergeCell ref="BR1002:BV1002"/>
    <mergeCell ref="C999:I999"/>
    <mergeCell ref="J999:N999"/>
    <mergeCell ref="O999:BQ999"/>
    <mergeCell ref="BR999:BV999"/>
    <mergeCell ref="A1000:B1000"/>
    <mergeCell ref="C1000:I1000"/>
    <mergeCell ref="J1000:N1000"/>
    <mergeCell ref="O1000:BQ1000"/>
    <mergeCell ref="BR1000:BV1000"/>
    <mergeCell ref="C997:I997"/>
    <mergeCell ref="J997:N997"/>
    <mergeCell ref="O997:BQ997"/>
    <mergeCell ref="BR997:BV997"/>
    <mergeCell ref="A998:B998"/>
    <mergeCell ref="C998:I998"/>
    <mergeCell ref="J998:N998"/>
    <mergeCell ref="O998:BQ998"/>
    <mergeCell ref="BR998:BV998"/>
    <mergeCell ref="A995:B995"/>
    <mergeCell ref="C995:I995"/>
    <mergeCell ref="J995:N995"/>
    <mergeCell ref="O995:BQ995"/>
    <mergeCell ref="BR995:BV995"/>
    <mergeCell ref="C996:I996"/>
    <mergeCell ref="J996:N996"/>
    <mergeCell ref="O996:BQ996"/>
    <mergeCell ref="BR996:BV996"/>
    <mergeCell ref="A993:B993"/>
    <mergeCell ref="C993:I993"/>
    <mergeCell ref="J993:N993"/>
    <mergeCell ref="O993:BQ993"/>
    <mergeCell ref="BR993:BV993"/>
    <mergeCell ref="C994:I994"/>
    <mergeCell ref="J994:N994"/>
    <mergeCell ref="O994:BQ994"/>
    <mergeCell ref="BR994:BV994"/>
    <mergeCell ref="C991:I991"/>
    <mergeCell ref="J991:N991"/>
    <mergeCell ref="O991:BQ991"/>
    <mergeCell ref="BR991:BV991"/>
    <mergeCell ref="A992:B992"/>
    <mergeCell ref="C992:I992"/>
    <mergeCell ref="J992:N992"/>
    <mergeCell ref="O992:BQ992"/>
    <mergeCell ref="BR992:BV992"/>
    <mergeCell ref="C989:I989"/>
    <mergeCell ref="J989:N989"/>
    <mergeCell ref="O989:BQ989"/>
    <mergeCell ref="BR989:BV989"/>
    <mergeCell ref="A990:B990"/>
    <mergeCell ref="C990:I990"/>
    <mergeCell ref="J990:N990"/>
    <mergeCell ref="O990:BQ990"/>
    <mergeCell ref="BR990:BV990"/>
    <mergeCell ref="C987:I987"/>
    <mergeCell ref="J987:N987"/>
    <mergeCell ref="O987:BQ987"/>
    <mergeCell ref="BR987:BV987"/>
    <mergeCell ref="A988:B988"/>
    <mergeCell ref="C988:I988"/>
    <mergeCell ref="J988:N988"/>
    <mergeCell ref="O988:BQ988"/>
    <mergeCell ref="BR988:BV988"/>
    <mergeCell ref="A985:B985"/>
    <mergeCell ref="C985:I985"/>
    <mergeCell ref="J985:N985"/>
    <mergeCell ref="O985:BQ985"/>
    <mergeCell ref="BR985:BV985"/>
    <mergeCell ref="C986:I986"/>
    <mergeCell ref="J986:N986"/>
    <mergeCell ref="O986:BQ986"/>
    <mergeCell ref="BR986:BV986"/>
    <mergeCell ref="A983:B983"/>
    <mergeCell ref="C983:I983"/>
    <mergeCell ref="J983:N983"/>
    <mergeCell ref="O983:BQ983"/>
    <mergeCell ref="BR983:BV983"/>
    <mergeCell ref="C984:I984"/>
    <mergeCell ref="J984:N984"/>
    <mergeCell ref="O984:BQ984"/>
    <mergeCell ref="BR984:BV984"/>
    <mergeCell ref="A981:B981"/>
    <mergeCell ref="C981:I981"/>
    <mergeCell ref="J981:N981"/>
    <mergeCell ref="O981:BQ981"/>
    <mergeCell ref="BR981:BV981"/>
    <mergeCell ref="C982:I982"/>
    <mergeCell ref="J982:N982"/>
    <mergeCell ref="O982:BQ982"/>
    <mergeCell ref="BR982:BV982"/>
    <mergeCell ref="A979:B979"/>
    <mergeCell ref="C979:I979"/>
    <mergeCell ref="J979:N979"/>
    <mergeCell ref="O979:BQ979"/>
    <mergeCell ref="BR979:BV979"/>
    <mergeCell ref="C980:I980"/>
    <mergeCell ref="J980:N980"/>
    <mergeCell ref="O980:BQ980"/>
    <mergeCell ref="BR980:BV980"/>
    <mergeCell ref="C977:I977"/>
    <mergeCell ref="J977:N977"/>
    <mergeCell ref="O977:BQ977"/>
    <mergeCell ref="BR977:BV977"/>
    <mergeCell ref="C978:I978"/>
    <mergeCell ref="J978:N978"/>
    <mergeCell ref="O978:BQ978"/>
    <mergeCell ref="BR978:BV978"/>
    <mergeCell ref="C975:I975"/>
    <mergeCell ref="J975:N975"/>
    <mergeCell ref="O975:BQ975"/>
    <mergeCell ref="BR975:BV975"/>
    <mergeCell ref="A976:B976"/>
    <mergeCell ref="C976:I976"/>
    <mergeCell ref="J976:N976"/>
    <mergeCell ref="O976:BQ976"/>
    <mergeCell ref="BR976:BV976"/>
    <mergeCell ref="C973:I973"/>
    <mergeCell ref="J973:N973"/>
    <mergeCell ref="O973:BQ973"/>
    <mergeCell ref="BR973:BV973"/>
    <mergeCell ref="A974:B974"/>
    <mergeCell ref="C974:I974"/>
    <mergeCell ref="J974:N974"/>
    <mergeCell ref="O974:BQ974"/>
    <mergeCell ref="BR974:BV974"/>
    <mergeCell ref="C971:I971"/>
    <mergeCell ref="J971:N971"/>
    <mergeCell ref="O971:BQ971"/>
    <mergeCell ref="BR971:BV971"/>
    <mergeCell ref="A972:B972"/>
    <mergeCell ref="C972:I972"/>
    <mergeCell ref="J972:N972"/>
    <mergeCell ref="O972:BQ972"/>
    <mergeCell ref="BR972:BV972"/>
    <mergeCell ref="C969:I969"/>
    <mergeCell ref="J969:N969"/>
    <mergeCell ref="O969:BQ969"/>
    <mergeCell ref="BR969:BV969"/>
    <mergeCell ref="A970:B970"/>
    <mergeCell ref="C970:I970"/>
    <mergeCell ref="J970:N970"/>
    <mergeCell ref="O970:BQ970"/>
    <mergeCell ref="BR970:BV970"/>
    <mergeCell ref="A967:B967"/>
    <mergeCell ref="C967:I967"/>
    <mergeCell ref="J967:N967"/>
    <mergeCell ref="O967:BQ967"/>
    <mergeCell ref="BR967:BV967"/>
    <mergeCell ref="C968:I968"/>
    <mergeCell ref="J968:N968"/>
    <mergeCell ref="O968:BQ968"/>
    <mergeCell ref="BR968:BV968"/>
    <mergeCell ref="A965:B965"/>
    <mergeCell ref="C965:I965"/>
    <mergeCell ref="J965:N965"/>
    <mergeCell ref="O965:BQ965"/>
    <mergeCell ref="BR965:BV965"/>
    <mergeCell ref="C966:I966"/>
    <mergeCell ref="J966:N966"/>
    <mergeCell ref="O966:BQ966"/>
    <mergeCell ref="BR966:BV966"/>
    <mergeCell ref="A963:B963"/>
    <mergeCell ref="C963:I963"/>
    <mergeCell ref="J963:N963"/>
    <mergeCell ref="O963:BQ963"/>
    <mergeCell ref="BR963:BV963"/>
    <mergeCell ref="C964:I964"/>
    <mergeCell ref="J964:N964"/>
    <mergeCell ref="O964:BQ964"/>
    <mergeCell ref="BR964:BV964"/>
    <mergeCell ref="A961:B961"/>
    <mergeCell ref="C961:I961"/>
    <mergeCell ref="J961:N961"/>
    <mergeCell ref="O961:BQ961"/>
    <mergeCell ref="BR961:BV961"/>
    <mergeCell ref="C962:I962"/>
    <mergeCell ref="J962:N962"/>
    <mergeCell ref="O962:BQ962"/>
    <mergeCell ref="BR962:BV962"/>
    <mergeCell ref="C959:I959"/>
    <mergeCell ref="J959:N959"/>
    <mergeCell ref="O959:BQ959"/>
    <mergeCell ref="BR959:BV959"/>
    <mergeCell ref="C960:I960"/>
    <mergeCell ref="J960:N960"/>
    <mergeCell ref="O960:BQ960"/>
    <mergeCell ref="BR960:BV960"/>
    <mergeCell ref="C957:I957"/>
    <mergeCell ref="J957:N957"/>
    <mergeCell ref="O957:BQ957"/>
    <mergeCell ref="BR957:BV957"/>
    <mergeCell ref="A958:B958"/>
    <mergeCell ref="C958:I958"/>
    <mergeCell ref="J958:N958"/>
    <mergeCell ref="O958:BQ958"/>
    <mergeCell ref="BR958:BV958"/>
    <mergeCell ref="C955:I955"/>
    <mergeCell ref="J955:N955"/>
    <mergeCell ref="O955:BQ955"/>
    <mergeCell ref="BR955:BV955"/>
    <mergeCell ref="A956:B956"/>
    <mergeCell ref="C956:I956"/>
    <mergeCell ref="J956:N956"/>
    <mergeCell ref="O956:BQ956"/>
    <mergeCell ref="BR956:BV956"/>
    <mergeCell ref="A953:B953"/>
    <mergeCell ref="C953:I953"/>
    <mergeCell ref="J953:N953"/>
    <mergeCell ref="O953:BQ953"/>
    <mergeCell ref="BR953:BV953"/>
    <mergeCell ref="A954:B954"/>
    <mergeCell ref="C954:I954"/>
    <mergeCell ref="J954:N954"/>
    <mergeCell ref="O954:BQ954"/>
    <mergeCell ref="BR954:BV954"/>
    <mergeCell ref="A951:B951"/>
    <mergeCell ref="C951:I951"/>
    <mergeCell ref="J951:N951"/>
    <mergeCell ref="O951:BQ951"/>
    <mergeCell ref="BR951:BV951"/>
    <mergeCell ref="C952:I952"/>
    <mergeCell ref="J952:N952"/>
    <mergeCell ref="O952:BQ952"/>
    <mergeCell ref="BR952:BV952"/>
    <mergeCell ref="C949:I949"/>
    <mergeCell ref="J949:N949"/>
    <mergeCell ref="O949:BQ949"/>
    <mergeCell ref="BR949:BV949"/>
    <mergeCell ref="C950:I950"/>
    <mergeCell ref="J950:N950"/>
    <mergeCell ref="O950:BQ950"/>
    <mergeCell ref="BR950:BV950"/>
    <mergeCell ref="C947:I947"/>
    <mergeCell ref="J947:N947"/>
    <mergeCell ref="O947:BQ947"/>
    <mergeCell ref="BR947:BV947"/>
    <mergeCell ref="A948:B948"/>
    <mergeCell ref="C948:I948"/>
    <mergeCell ref="J948:N948"/>
    <mergeCell ref="O948:BQ948"/>
    <mergeCell ref="BR948:BV948"/>
    <mergeCell ref="C945:I945"/>
    <mergeCell ref="J945:N945"/>
    <mergeCell ref="O945:BQ945"/>
    <mergeCell ref="BR945:BV945"/>
    <mergeCell ref="A946:B946"/>
    <mergeCell ref="C946:I946"/>
    <mergeCell ref="J946:N946"/>
    <mergeCell ref="O946:BQ946"/>
    <mergeCell ref="BR946:BV946"/>
    <mergeCell ref="C943:I943"/>
    <mergeCell ref="J943:N943"/>
    <mergeCell ref="O943:BQ943"/>
    <mergeCell ref="BR943:BV943"/>
    <mergeCell ref="A944:B944"/>
    <mergeCell ref="C944:I944"/>
    <mergeCell ref="J944:N944"/>
    <mergeCell ref="O944:BQ944"/>
    <mergeCell ref="BR944:BV944"/>
    <mergeCell ref="C941:I941"/>
    <mergeCell ref="J941:N941"/>
    <mergeCell ref="O941:BQ941"/>
    <mergeCell ref="BR941:BV941"/>
    <mergeCell ref="A942:B942"/>
    <mergeCell ref="C942:I942"/>
    <mergeCell ref="J942:N942"/>
    <mergeCell ref="O942:BQ942"/>
    <mergeCell ref="BR942:BV942"/>
    <mergeCell ref="A939:B939"/>
    <mergeCell ref="C939:I939"/>
    <mergeCell ref="J939:N939"/>
    <mergeCell ref="O939:BQ939"/>
    <mergeCell ref="BR939:BV939"/>
    <mergeCell ref="C940:I940"/>
    <mergeCell ref="J940:N940"/>
    <mergeCell ref="O940:BQ940"/>
    <mergeCell ref="BR940:BV940"/>
    <mergeCell ref="A937:B937"/>
    <mergeCell ref="C937:I937"/>
    <mergeCell ref="J937:N937"/>
    <mergeCell ref="O937:BQ937"/>
    <mergeCell ref="BR937:BV937"/>
    <mergeCell ref="C938:I938"/>
    <mergeCell ref="J938:N938"/>
    <mergeCell ref="O938:BQ938"/>
    <mergeCell ref="BR938:BV938"/>
    <mergeCell ref="A935:B935"/>
    <mergeCell ref="C935:I935"/>
    <mergeCell ref="J935:N935"/>
    <mergeCell ref="O935:BQ935"/>
    <mergeCell ref="BR935:BV935"/>
    <mergeCell ref="C936:I936"/>
    <mergeCell ref="J936:N936"/>
    <mergeCell ref="O936:BQ936"/>
    <mergeCell ref="BR936:BV936"/>
    <mergeCell ref="C933:I933"/>
    <mergeCell ref="J933:N933"/>
    <mergeCell ref="O933:BQ933"/>
    <mergeCell ref="BR933:BV933"/>
    <mergeCell ref="A934:B934"/>
    <mergeCell ref="C934:I934"/>
    <mergeCell ref="J934:N934"/>
    <mergeCell ref="O934:BQ934"/>
    <mergeCell ref="BR934:BV934"/>
    <mergeCell ref="C931:I931"/>
    <mergeCell ref="J931:N931"/>
    <mergeCell ref="O931:BQ931"/>
    <mergeCell ref="BR931:BV931"/>
    <mergeCell ref="A932:B932"/>
    <mergeCell ref="C932:I932"/>
    <mergeCell ref="J932:N932"/>
    <mergeCell ref="O932:BQ932"/>
    <mergeCell ref="BR932:BV932"/>
    <mergeCell ref="A929:B929"/>
    <mergeCell ref="C929:I929"/>
    <mergeCell ref="J929:N929"/>
    <mergeCell ref="O929:BQ929"/>
    <mergeCell ref="BR929:BV929"/>
    <mergeCell ref="C930:I930"/>
    <mergeCell ref="J930:N930"/>
    <mergeCell ref="O930:BQ930"/>
    <mergeCell ref="BR930:BV930"/>
    <mergeCell ref="A927:B927"/>
    <mergeCell ref="C927:I927"/>
    <mergeCell ref="J927:N927"/>
    <mergeCell ref="O927:BQ927"/>
    <mergeCell ref="BR927:BV927"/>
    <mergeCell ref="C928:I928"/>
    <mergeCell ref="J928:N928"/>
    <mergeCell ref="O928:BQ928"/>
    <mergeCell ref="BR928:BV928"/>
    <mergeCell ref="A925:B925"/>
    <mergeCell ref="C925:I925"/>
    <mergeCell ref="J925:N925"/>
    <mergeCell ref="O925:BQ925"/>
    <mergeCell ref="BR925:BV925"/>
    <mergeCell ref="C926:I926"/>
    <mergeCell ref="J926:N926"/>
    <mergeCell ref="O926:BQ926"/>
    <mergeCell ref="BR926:BV926"/>
    <mergeCell ref="A923:B923"/>
    <mergeCell ref="C923:I923"/>
    <mergeCell ref="J923:N923"/>
    <mergeCell ref="O923:BQ923"/>
    <mergeCell ref="BR923:BV923"/>
    <mergeCell ref="C924:I924"/>
    <mergeCell ref="J924:N924"/>
    <mergeCell ref="O924:BQ924"/>
    <mergeCell ref="BR924:BV924"/>
    <mergeCell ref="C921:I921"/>
    <mergeCell ref="J921:N921"/>
    <mergeCell ref="O921:BQ921"/>
    <mergeCell ref="BR921:BV921"/>
    <mergeCell ref="C922:I922"/>
    <mergeCell ref="J922:N922"/>
    <mergeCell ref="O922:BQ922"/>
    <mergeCell ref="BR922:BV922"/>
    <mergeCell ref="C919:I919"/>
    <mergeCell ref="J919:N919"/>
    <mergeCell ref="O919:BQ919"/>
    <mergeCell ref="BR919:BV919"/>
    <mergeCell ref="A920:B920"/>
    <mergeCell ref="C920:I920"/>
    <mergeCell ref="J920:N920"/>
    <mergeCell ref="O920:BQ920"/>
    <mergeCell ref="BR920:BV920"/>
    <mergeCell ref="A917:B917"/>
    <mergeCell ref="C917:I917"/>
    <mergeCell ref="J917:N917"/>
    <mergeCell ref="O917:BQ917"/>
    <mergeCell ref="BR917:BV917"/>
    <mergeCell ref="A918:B918"/>
    <mergeCell ref="C918:I918"/>
    <mergeCell ref="J918:N918"/>
    <mergeCell ref="O918:BQ918"/>
    <mergeCell ref="BR918:BV918"/>
    <mergeCell ref="A915:B915"/>
    <mergeCell ref="C915:I915"/>
    <mergeCell ref="J915:N915"/>
    <mergeCell ref="O915:BQ915"/>
    <mergeCell ref="BR915:BV915"/>
    <mergeCell ref="A916:B916"/>
    <mergeCell ref="C916:I916"/>
    <mergeCell ref="J916:N916"/>
    <mergeCell ref="O916:BQ916"/>
    <mergeCell ref="BR916:BV916"/>
    <mergeCell ref="C913:I913"/>
    <mergeCell ref="J913:N913"/>
    <mergeCell ref="O913:BQ913"/>
    <mergeCell ref="BR913:BV913"/>
    <mergeCell ref="A914:B914"/>
    <mergeCell ref="C914:I914"/>
    <mergeCell ref="J914:N914"/>
    <mergeCell ref="O914:BQ914"/>
    <mergeCell ref="BR914:BV914"/>
    <mergeCell ref="A911:B911"/>
    <mergeCell ref="C911:I911"/>
    <mergeCell ref="J911:N911"/>
    <mergeCell ref="O911:BQ911"/>
    <mergeCell ref="BR911:BV911"/>
    <mergeCell ref="A912:B912"/>
    <mergeCell ref="C912:I912"/>
    <mergeCell ref="J912:N912"/>
    <mergeCell ref="O912:BQ912"/>
    <mergeCell ref="BR912:BV912"/>
    <mergeCell ref="A909:B909"/>
    <mergeCell ref="C909:I909"/>
    <mergeCell ref="J909:N909"/>
    <mergeCell ref="O909:BQ909"/>
    <mergeCell ref="BR909:BV909"/>
    <mergeCell ref="A910:B910"/>
    <mergeCell ref="C910:I910"/>
    <mergeCell ref="J910:N910"/>
    <mergeCell ref="O910:BQ910"/>
    <mergeCell ref="BR910:BV910"/>
    <mergeCell ref="C907:I907"/>
    <mergeCell ref="J907:N907"/>
    <mergeCell ref="O907:BQ907"/>
    <mergeCell ref="BR907:BV907"/>
    <mergeCell ref="A908:B908"/>
    <mergeCell ref="C908:I908"/>
    <mergeCell ref="J908:N908"/>
    <mergeCell ref="O908:BQ908"/>
    <mergeCell ref="BR908:BV908"/>
    <mergeCell ref="C905:I905"/>
    <mergeCell ref="J905:N905"/>
    <mergeCell ref="O905:BQ905"/>
    <mergeCell ref="BR905:BV905"/>
    <mergeCell ref="A906:B906"/>
    <mergeCell ref="C906:I906"/>
    <mergeCell ref="J906:N906"/>
    <mergeCell ref="O906:BQ906"/>
    <mergeCell ref="BR906:BV906"/>
    <mergeCell ref="A903:B903"/>
    <mergeCell ref="C903:I903"/>
    <mergeCell ref="J903:N903"/>
    <mergeCell ref="O903:BQ903"/>
    <mergeCell ref="BR903:BV903"/>
    <mergeCell ref="C904:I904"/>
    <mergeCell ref="J904:N904"/>
    <mergeCell ref="O904:BQ904"/>
    <mergeCell ref="BR904:BV904"/>
    <mergeCell ref="A901:B901"/>
    <mergeCell ref="C901:I901"/>
    <mergeCell ref="J901:N901"/>
    <mergeCell ref="O901:BQ901"/>
    <mergeCell ref="BR901:BV901"/>
    <mergeCell ref="C902:I902"/>
    <mergeCell ref="J902:N902"/>
    <mergeCell ref="O902:BQ902"/>
    <mergeCell ref="BR902:BV902"/>
    <mergeCell ref="C899:I899"/>
    <mergeCell ref="J899:N899"/>
    <mergeCell ref="O899:BQ899"/>
    <mergeCell ref="BR899:BV899"/>
    <mergeCell ref="A900:B900"/>
    <mergeCell ref="C900:I900"/>
    <mergeCell ref="J900:N900"/>
    <mergeCell ref="O900:BQ900"/>
    <mergeCell ref="BR900:BV900"/>
    <mergeCell ref="A897:B897"/>
    <mergeCell ref="C897:I897"/>
    <mergeCell ref="J897:N897"/>
    <mergeCell ref="O897:BQ897"/>
    <mergeCell ref="BR897:BV897"/>
    <mergeCell ref="A898:B898"/>
    <mergeCell ref="C898:I898"/>
    <mergeCell ref="J898:N898"/>
    <mergeCell ref="O898:BQ898"/>
    <mergeCell ref="BR898:BV898"/>
    <mergeCell ref="A895:B895"/>
    <mergeCell ref="C895:I895"/>
    <mergeCell ref="J895:N895"/>
    <mergeCell ref="O895:BQ895"/>
    <mergeCell ref="BR895:BV895"/>
    <mergeCell ref="C896:I896"/>
    <mergeCell ref="J896:N896"/>
    <mergeCell ref="O896:BQ896"/>
    <mergeCell ref="BR896:BV896"/>
    <mergeCell ref="C893:I893"/>
    <mergeCell ref="J893:N893"/>
    <mergeCell ref="O893:BQ893"/>
    <mergeCell ref="BR893:BV893"/>
    <mergeCell ref="A894:B894"/>
    <mergeCell ref="C894:I894"/>
    <mergeCell ref="J894:N894"/>
    <mergeCell ref="O894:BQ894"/>
    <mergeCell ref="BR894:BV894"/>
    <mergeCell ref="A891:B891"/>
    <mergeCell ref="C891:I891"/>
    <mergeCell ref="J891:N891"/>
    <mergeCell ref="O891:BQ891"/>
    <mergeCell ref="BR891:BV891"/>
    <mergeCell ref="C892:I892"/>
    <mergeCell ref="J892:N892"/>
    <mergeCell ref="O892:BQ892"/>
    <mergeCell ref="BR892:BV892"/>
    <mergeCell ref="A889:B889"/>
    <mergeCell ref="C889:I889"/>
    <mergeCell ref="J889:N889"/>
    <mergeCell ref="O889:BQ889"/>
    <mergeCell ref="BR889:BV889"/>
    <mergeCell ref="C890:I890"/>
    <mergeCell ref="J890:N890"/>
    <mergeCell ref="O890:BQ890"/>
    <mergeCell ref="BR890:BV890"/>
    <mergeCell ref="A887:B887"/>
    <mergeCell ref="C887:I887"/>
    <mergeCell ref="J887:N887"/>
    <mergeCell ref="O887:BQ887"/>
    <mergeCell ref="BR887:BV887"/>
    <mergeCell ref="A888:B888"/>
    <mergeCell ref="C888:I888"/>
    <mergeCell ref="J888:N888"/>
    <mergeCell ref="O888:BQ888"/>
    <mergeCell ref="BR888:BV888"/>
    <mergeCell ref="A885:B885"/>
    <mergeCell ref="C885:I885"/>
    <mergeCell ref="J885:N885"/>
    <mergeCell ref="O885:BQ885"/>
    <mergeCell ref="BR885:BV885"/>
    <mergeCell ref="C886:I886"/>
    <mergeCell ref="J886:N886"/>
    <mergeCell ref="O886:BQ886"/>
    <mergeCell ref="BR886:BV886"/>
    <mergeCell ref="A883:B883"/>
    <mergeCell ref="C883:I883"/>
    <mergeCell ref="J883:N883"/>
    <mergeCell ref="O883:BQ883"/>
    <mergeCell ref="BR883:BV883"/>
    <mergeCell ref="A884:B884"/>
    <mergeCell ref="C884:I884"/>
    <mergeCell ref="J884:N884"/>
    <mergeCell ref="O884:BQ884"/>
    <mergeCell ref="BR884:BV884"/>
    <mergeCell ref="A881:B881"/>
    <mergeCell ref="C881:I881"/>
    <mergeCell ref="J881:N881"/>
    <mergeCell ref="O881:BQ881"/>
    <mergeCell ref="BR881:BV881"/>
    <mergeCell ref="C882:I882"/>
    <mergeCell ref="J882:N882"/>
    <mergeCell ref="O882:BQ882"/>
    <mergeCell ref="BR882:BV882"/>
    <mergeCell ref="C879:I879"/>
    <mergeCell ref="J879:N879"/>
    <mergeCell ref="O879:BQ879"/>
    <mergeCell ref="BR879:BV879"/>
    <mergeCell ref="C880:I880"/>
    <mergeCell ref="J880:N880"/>
    <mergeCell ref="O880:BQ880"/>
    <mergeCell ref="BR880:BV880"/>
    <mergeCell ref="C877:I877"/>
    <mergeCell ref="J877:N877"/>
    <mergeCell ref="O877:BQ877"/>
    <mergeCell ref="BR877:BV877"/>
    <mergeCell ref="A878:B878"/>
    <mergeCell ref="C878:I878"/>
    <mergeCell ref="J878:N878"/>
    <mergeCell ref="O878:BQ878"/>
    <mergeCell ref="BR878:BV878"/>
    <mergeCell ref="C875:I875"/>
    <mergeCell ref="J875:N875"/>
    <mergeCell ref="O875:BQ875"/>
    <mergeCell ref="BR875:BV875"/>
    <mergeCell ref="A876:B876"/>
    <mergeCell ref="C876:I876"/>
    <mergeCell ref="J876:N876"/>
    <mergeCell ref="O876:BQ876"/>
    <mergeCell ref="BR876:BV876"/>
    <mergeCell ref="C873:I873"/>
    <mergeCell ref="J873:N873"/>
    <mergeCell ref="O873:BQ873"/>
    <mergeCell ref="BR873:BV873"/>
    <mergeCell ref="A874:B874"/>
    <mergeCell ref="C874:I874"/>
    <mergeCell ref="J874:N874"/>
    <mergeCell ref="O874:BQ874"/>
    <mergeCell ref="BR874:BV874"/>
    <mergeCell ref="C871:I871"/>
    <mergeCell ref="J871:N871"/>
    <mergeCell ref="O871:BQ871"/>
    <mergeCell ref="BR871:BV871"/>
    <mergeCell ref="A872:B872"/>
    <mergeCell ref="C872:I872"/>
    <mergeCell ref="J872:N872"/>
    <mergeCell ref="O872:BQ872"/>
    <mergeCell ref="BR872:BV872"/>
    <mergeCell ref="A869:B869"/>
    <mergeCell ref="C869:I869"/>
    <mergeCell ref="J869:N869"/>
    <mergeCell ref="O869:BQ869"/>
    <mergeCell ref="BR869:BV869"/>
    <mergeCell ref="C870:I870"/>
    <mergeCell ref="J870:N870"/>
    <mergeCell ref="O870:BQ870"/>
    <mergeCell ref="BR870:BV870"/>
    <mergeCell ref="A867:B867"/>
    <mergeCell ref="C867:I867"/>
    <mergeCell ref="J867:N867"/>
    <mergeCell ref="O867:BQ867"/>
    <mergeCell ref="BR867:BV867"/>
    <mergeCell ref="C868:I868"/>
    <mergeCell ref="J868:N868"/>
    <mergeCell ref="O868:BQ868"/>
    <mergeCell ref="BR868:BV868"/>
    <mergeCell ref="A865:B865"/>
    <mergeCell ref="C865:I865"/>
    <mergeCell ref="J865:N865"/>
    <mergeCell ref="O865:BQ865"/>
    <mergeCell ref="BR865:BV865"/>
    <mergeCell ref="C866:I866"/>
    <mergeCell ref="J866:N866"/>
    <mergeCell ref="O866:BQ866"/>
    <mergeCell ref="BR866:BV866"/>
    <mergeCell ref="A863:B863"/>
    <mergeCell ref="C863:I863"/>
    <mergeCell ref="J863:N863"/>
    <mergeCell ref="O863:BQ863"/>
    <mergeCell ref="BR863:BV863"/>
    <mergeCell ref="C864:I864"/>
    <mergeCell ref="J864:N864"/>
    <mergeCell ref="O864:BQ864"/>
    <mergeCell ref="BR864:BV864"/>
    <mergeCell ref="A861:B861"/>
    <mergeCell ref="C861:I861"/>
    <mergeCell ref="J861:N861"/>
    <mergeCell ref="O861:BQ861"/>
    <mergeCell ref="BR861:BV861"/>
    <mergeCell ref="A862:B862"/>
    <mergeCell ref="C862:I862"/>
    <mergeCell ref="J862:N862"/>
    <mergeCell ref="O862:BQ862"/>
    <mergeCell ref="BR862:BV862"/>
    <mergeCell ref="A859:B859"/>
    <mergeCell ref="C859:I859"/>
    <mergeCell ref="J859:N859"/>
    <mergeCell ref="O859:BQ859"/>
    <mergeCell ref="BR859:BV859"/>
    <mergeCell ref="A860:B860"/>
    <mergeCell ref="C860:I860"/>
    <mergeCell ref="J860:N860"/>
    <mergeCell ref="O860:BQ860"/>
    <mergeCell ref="BR860:BV860"/>
    <mergeCell ref="C857:I857"/>
    <mergeCell ref="J857:N857"/>
    <mergeCell ref="O857:BQ857"/>
    <mergeCell ref="BR857:BV857"/>
    <mergeCell ref="C858:I858"/>
    <mergeCell ref="J858:N858"/>
    <mergeCell ref="O858:BQ858"/>
    <mergeCell ref="BR858:BV858"/>
    <mergeCell ref="C855:I855"/>
    <mergeCell ref="J855:N855"/>
    <mergeCell ref="O855:BQ855"/>
    <mergeCell ref="BR855:BV855"/>
    <mergeCell ref="A856:B856"/>
    <mergeCell ref="C856:I856"/>
    <mergeCell ref="J856:N856"/>
    <mergeCell ref="O856:BQ856"/>
    <mergeCell ref="BR856:BV856"/>
    <mergeCell ref="C853:I853"/>
    <mergeCell ref="J853:N853"/>
    <mergeCell ref="O853:BQ853"/>
    <mergeCell ref="BR853:BV853"/>
    <mergeCell ref="A854:B854"/>
    <mergeCell ref="C854:I854"/>
    <mergeCell ref="J854:N854"/>
    <mergeCell ref="O854:BQ854"/>
    <mergeCell ref="BR854:BV854"/>
    <mergeCell ref="A851:B851"/>
    <mergeCell ref="C851:I851"/>
    <mergeCell ref="J851:N851"/>
    <mergeCell ref="O851:BQ851"/>
    <mergeCell ref="BR851:BV851"/>
    <mergeCell ref="C852:I852"/>
    <mergeCell ref="J852:N852"/>
    <mergeCell ref="O852:BQ852"/>
    <mergeCell ref="BR852:BV852"/>
    <mergeCell ref="A852:B852"/>
    <mergeCell ref="A849:B849"/>
    <mergeCell ref="C849:I849"/>
    <mergeCell ref="J849:N849"/>
    <mergeCell ref="O849:BQ849"/>
    <mergeCell ref="BR849:BV849"/>
    <mergeCell ref="C850:I850"/>
    <mergeCell ref="J850:N850"/>
    <mergeCell ref="O850:BQ850"/>
    <mergeCell ref="BR850:BV850"/>
    <mergeCell ref="A847:B847"/>
    <mergeCell ref="C847:I847"/>
    <mergeCell ref="J847:N847"/>
    <mergeCell ref="O847:BQ847"/>
    <mergeCell ref="BR847:BV847"/>
    <mergeCell ref="A848:B848"/>
    <mergeCell ref="C848:I848"/>
    <mergeCell ref="J848:N848"/>
    <mergeCell ref="O848:BQ848"/>
    <mergeCell ref="BR848:BV848"/>
    <mergeCell ref="A845:B845"/>
    <mergeCell ref="C845:I845"/>
    <mergeCell ref="J845:N845"/>
    <mergeCell ref="O845:BQ845"/>
    <mergeCell ref="BR845:BV845"/>
    <mergeCell ref="A846:B846"/>
    <mergeCell ref="C846:I846"/>
    <mergeCell ref="J846:N846"/>
    <mergeCell ref="O846:BQ846"/>
    <mergeCell ref="BR846:BV846"/>
    <mergeCell ref="A843:B843"/>
    <mergeCell ref="C843:I843"/>
    <mergeCell ref="J843:N843"/>
    <mergeCell ref="O843:BQ843"/>
    <mergeCell ref="BR843:BV843"/>
    <mergeCell ref="A844:B844"/>
    <mergeCell ref="C844:I844"/>
    <mergeCell ref="J844:N844"/>
    <mergeCell ref="O844:BQ844"/>
    <mergeCell ref="BR844:BV844"/>
    <mergeCell ref="A841:B841"/>
    <mergeCell ref="C841:I841"/>
    <mergeCell ref="J841:N841"/>
    <mergeCell ref="O841:BQ841"/>
    <mergeCell ref="BR841:BV841"/>
    <mergeCell ref="A842:B842"/>
    <mergeCell ref="C842:I842"/>
    <mergeCell ref="J842:N842"/>
    <mergeCell ref="O842:BQ842"/>
    <mergeCell ref="BR842:BV842"/>
    <mergeCell ref="A839:B839"/>
    <mergeCell ref="C839:I839"/>
    <mergeCell ref="J839:N839"/>
    <mergeCell ref="O839:BQ839"/>
    <mergeCell ref="BR839:BV839"/>
    <mergeCell ref="A840:B840"/>
    <mergeCell ref="C840:I840"/>
    <mergeCell ref="J840:N840"/>
    <mergeCell ref="O840:BQ840"/>
    <mergeCell ref="BR840:BV840"/>
    <mergeCell ref="A837:B837"/>
    <mergeCell ref="C837:I837"/>
    <mergeCell ref="J837:N837"/>
    <mergeCell ref="O837:BQ837"/>
    <mergeCell ref="BR837:BV837"/>
    <mergeCell ref="A838:B838"/>
    <mergeCell ref="C838:I838"/>
    <mergeCell ref="J838:N838"/>
    <mergeCell ref="O838:BQ838"/>
    <mergeCell ref="BR838:BV838"/>
    <mergeCell ref="A835:B835"/>
    <mergeCell ref="C835:I835"/>
    <mergeCell ref="J835:N835"/>
    <mergeCell ref="O835:BQ835"/>
    <mergeCell ref="BR835:BV835"/>
    <mergeCell ref="A836:B836"/>
    <mergeCell ref="C836:I836"/>
    <mergeCell ref="J836:N836"/>
    <mergeCell ref="O836:BQ836"/>
    <mergeCell ref="BR836:BV836"/>
    <mergeCell ref="A833:B833"/>
    <mergeCell ref="C833:I833"/>
    <mergeCell ref="J833:N833"/>
    <mergeCell ref="O833:BQ833"/>
    <mergeCell ref="BR833:BV833"/>
    <mergeCell ref="A834:B834"/>
    <mergeCell ref="C834:I834"/>
    <mergeCell ref="J834:N834"/>
    <mergeCell ref="O834:BQ834"/>
    <mergeCell ref="BR834:BV834"/>
    <mergeCell ref="A831:B831"/>
    <mergeCell ref="C831:I831"/>
    <mergeCell ref="J831:N831"/>
    <mergeCell ref="O831:BQ831"/>
    <mergeCell ref="BR831:BV831"/>
    <mergeCell ref="A832:B832"/>
    <mergeCell ref="C832:I832"/>
    <mergeCell ref="J832:N832"/>
    <mergeCell ref="O832:BQ832"/>
    <mergeCell ref="BR832:BV832"/>
    <mergeCell ref="C829:I829"/>
    <mergeCell ref="J829:N829"/>
    <mergeCell ref="O829:BQ829"/>
    <mergeCell ref="BR829:BV829"/>
    <mergeCell ref="C830:I830"/>
    <mergeCell ref="J830:N830"/>
    <mergeCell ref="O830:BQ830"/>
    <mergeCell ref="BR830:BV830"/>
    <mergeCell ref="C827:I827"/>
    <mergeCell ref="J827:N827"/>
    <mergeCell ref="O827:BQ827"/>
    <mergeCell ref="BR827:BV827"/>
    <mergeCell ref="A828:B828"/>
    <mergeCell ref="C828:I828"/>
    <mergeCell ref="J828:N828"/>
    <mergeCell ref="O828:BQ828"/>
    <mergeCell ref="BR828:BV828"/>
    <mergeCell ref="A825:B825"/>
    <mergeCell ref="C825:I825"/>
    <mergeCell ref="J825:N825"/>
    <mergeCell ref="O825:BQ825"/>
    <mergeCell ref="BR825:BV825"/>
    <mergeCell ref="A826:B826"/>
    <mergeCell ref="C826:I826"/>
    <mergeCell ref="J826:N826"/>
    <mergeCell ref="O826:BQ826"/>
    <mergeCell ref="BR826:BV826"/>
    <mergeCell ref="A823:B823"/>
    <mergeCell ref="C823:I823"/>
    <mergeCell ref="J823:N823"/>
    <mergeCell ref="O823:BQ823"/>
    <mergeCell ref="BR823:BV823"/>
    <mergeCell ref="A824:B824"/>
    <mergeCell ref="C824:I824"/>
    <mergeCell ref="J824:N824"/>
    <mergeCell ref="O824:BQ824"/>
    <mergeCell ref="BR824:BV824"/>
    <mergeCell ref="A821:B821"/>
    <mergeCell ref="C821:I821"/>
    <mergeCell ref="J821:N821"/>
    <mergeCell ref="O821:BQ821"/>
    <mergeCell ref="BR821:BV821"/>
    <mergeCell ref="C822:I822"/>
    <mergeCell ref="J822:N822"/>
    <mergeCell ref="O822:BQ822"/>
    <mergeCell ref="BR822:BV822"/>
    <mergeCell ref="A819:B819"/>
    <mergeCell ref="C819:I819"/>
    <mergeCell ref="J819:N819"/>
    <mergeCell ref="O819:BQ819"/>
    <mergeCell ref="BR819:BV819"/>
    <mergeCell ref="A820:B820"/>
    <mergeCell ref="C820:I820"/>
    <mergeCell ref="J820:N820"/>
    <mergeCell ref="O820:BQ820"/>
    <mergeCell ref="BR820:BV820"/>
    <mergeCell ref="C817:I817"/>
    <mergeCell ref="J817:N817"/>
    <mergeCell ref="O817:BQ817"/>
    <mergeCell ref="BR817:BV817"/>
    <mergeCell ref="A818:B818"/>
    <mergeCell ref="C818:I818"/>
    <mergeCell ref="J818:N818"/>
    <mergeCell ref="O818:BQ818"/>
    <mergeCell ref="BR818:BV818"/>
    <mergeCell ref="C815:I815"/>
    <mergeCell ref="J815:N815"/>
    <mergeCell ref="O815:BQ815"/>
    <mergeCell ref="BR815:BV815"/>
    <mergeCell ref="A816:B816"/>
    <mergeCell ref="C816:I816"/>
    <mergeCell ref="J816:N816"/>
    <mergeCell ref="O816:BQ816"/>
    <mergeCell ref="BR816:BV816"/>
    <mergeCell ref="A813:B813"/>
    <mergeCell ref="C813:I813"/>
    <mergeCell ref="J813:N813"/>
    <mergeCell ref="O813:BQ813"/>
    <mergeCell ref="BR813:BV813"/>
    <mergeCell ref="C814:I814"/>
    <mergeCell ref="J814:N814"/>
    <mergeCell ref="O814:BQ814"/>
    <mergeCell ref="BR814:BV814"/>
    <mergeCell ref="A811:B811"/>
    <mergeCell ref="C811:I811"/>
    <mergeCell ref="J811:N811"/>
    <mergeCell ref="O811:BQ811"/>
    <mergeCell ref="BR811:BV811"/>
    <mergeCell ref="A812:B812"/>
    <mergeCell ref="C812:I812"/>
    <mergeCell ref="J812:N812"/>
    <mergeCell ref="O812:BQ812"/>
    <mergeCell ref="BR812:BV812"/>
    <mergeCell ref="A809:B809"/>
    <mergeCell ref="C809:I809"/>
    <mergeCell ref="J809:N809"/>
    <mergeCell ref="O809:BQ809"/>
    <mergeCell ref="BR809:BV809"/>
    <mergeCell ref="C810:I810"/>
    <mergeCell ref="J810:N810"/>
    <mergeCell ref="O810:BQ810"/>
    <mergeCell ref="BR810:BV810"/>
    <mergeCell ref="A807:B807"/>
    <mergeCell ref="C807:I807"/>
    <mergeCell ref="J807:N807"/>
    <mergeCell ref="O807:BQ807"/>
    <mergeCell ref="BR807:BV807"/>
    <mergeCell ref="A808:B808"/>
    <mergeCell ref="C808:I808"/>
    <mergeCell ref="J808:N808"/>
    <mergeCell ref="O808:BQ808"/>
    <mergeCell ref="BR808:BV808"/>
    <mergeCell ref="A805:B805"/>
    <mergeCell ref="C805:I805"/>
    <mergeCell ref="J805:N805"/>
    <mergeCell ref="O805:BQ805"/>
    <mergeCell ref="BR805:BV805"/>
    <mergeCell ref="A806:B806"/>
    <mergeCell ref="C806:I806"/>
    <mergeCell ref="J806:N806"/>
    <mergeCell ref="O806:BQ806"/>
    <mergeCell ref="BR806:BV806"/>
    <mergeCell ref="C803:I803"/>
    <mergeCell ref="J803:N803"/>
    <mergeCell ref="O803:BQ803"/>
    <mergeCell ref="BR803:BV803"/>
    <mergeCell ref="A804:B804"/>
    <mergeCell ref="C804:I804"/>
    <mergeCell ref="J804:N804"/>
    <mergeCell ref="O804:BQ804"/>
    <mergeCell ref="BR804:BV804"/>
    <mergeCell ref="A801:B801"/>
    <mergeCell ref="C801:I801"/>
    <mergeCell ref="J801:N801"/>
    <mergeCell ref="O801:BQ801"/>
    <mergeCell ref="BR801:BV801"/>
    <mergeCell ref="A802:B802"/>
    <mergeCell ref="C802:I802"/>
    <mergeCell ref="J802:N802"/>
    <mergeCell ref="O802:BQ802"/>
    <mergeCell ref="BR802:BV802"/>
    <mergeCell ref="A799:B799"/>
    <mergeCell ref="C799:I799"/>
    <mergeCell ref="J799:N799"/>
    <mergeCell ref="O799:BQ799"/>
    <mergeCell ref="BR799:BV799"/>
    <mergeCell ref="A800:B800"/>
    <mergeCell ref="C800:I800"/>
    <mergeCell ref="J800:N800"/>
    <mergeCell ref="O800:BQ800"/>
    <mergeCell ref="BR800:BV800"/>
    <mergeCell ref="A797:B797"/>
    <mergeCell ref="C797:I797"/>
    <mergeCell ref="J797:N797"/>
    <mergeCell ref="O797:BQ797"/>
    <mergeCell ref="BR797:BV797"/>
    <mergeCell ref="A798:B798"/>
    <mergeCell ref="C798:I798"/>
    <mergeCell ref="J798:N798"/>
    <mergeCell ref="O798:BQ798"/>
    <mergeCell ref="BR798:BV798"/>
    <mergeCell ref="A795:B795"/>
    <mergeCell ref="C795:I795"/>
    <mergeCell ref="J795:N795"/>
    <mergeCell ref="O795:BQ795"/>
    <mergeCell ref="BR795:BV795"/>
    <mergeCell ref="C796:I796"/>
    <mergeCell ref="J796:N796"/>
    <mergeCell ref="O796:BQ796"/>
    <mergeCell ref="BR796:BV796"/>
    <mergeCell ref="A793:B793"/>
    <mergeCell ref="C793:I793"/>
    <mergeCell ref="J793:N793"/>
    <mergeCell ref="O793:BQ793"/>
    <mergeCell ref="BR793:BV793"/>
    <mergeCell ref="A794:B794"/>
    <mergeCell ref="C794:I794"/>
    <mergeCell ref="J794:N794"/>
    <mergeCell ref="O794:BQ794"/>
    <mergeCell ref="BR794:BV794"/>
    <mergeCell ref="A791:B791"/>
    <mergeCell ref="C791:I791"/>
    <mergeCell ref="J791:N791"/>
    <mergeCell ref="O791:BQ791"/>
    <mergeCell ref="BR791:BV791"/>
    <mergeCell ref="A792:B792"/>
    <mergeCell ref="C792:I792"/>
    <mergeCell ref="J792:N792"/>
    <mergeCell ref="O792:BQ792"/>
    <mergeCell ref="BR792:BV792"/>
    <mergeCell ref="C789:I789"/>
    <mergeCell ref="J789:N789"/>
    <mergeCell ref="O789:BQ789"/>
    <mergeCell ref="BR789:BV789"/>
    <mergeCell ref="A790:B790"/>
    <mergeCell ref="C790:I790"/>
    <mergeCell ref="J790:N790"/>
    <mergeCell ref="O790:BQ790"/>
    <mergeCell ref="BR790:BV790"/>
    <mergeCell ref="C787:I787"/>
    <mergeCell ref="J787:N787"/>
    <mergeCell ref="O787:BQ787"/>
    <mergeCell ref="BR787:BV787"/>
    <mergeCell ref="A788:B788"/>
    <mergeCell ref="C788:I788"/>
    <mergeCell ref="J788:N788"/>
    <mergeCell ref="O788:BQ788"/>
    <mergeCell ref="BR788:BV788"/>
    <mergeCell ref="C785:I785"/>
    <mergeCell ref="J785:N785"/>
    <mergeCell ref="O785:BQ785"/>
    <mergeCell ref="BR785:BV785"/>
    <mergeCell ref="C786:I786"/>
    <mergeCell ref="J786:N786"/>
    <mergeCell ref="O786:BQ786"/>
    <mergeCell ref="BR786:BV786"/>
    <mergeCell ref="C783:I783"/>
    <mergeCell ref="J783:N783"/>
    <mergeCell ref="O783:BQ783"/>
    <mergeCell ref="BR783:BV783"/>
    <mergeCell ref="A784:B784"/>
    <mergeCell ref="C784:I784"/>
    <mergeCell ref="J784:N784"/>
    <mergeCell ref="O784:BQ784"/>
    <mergeCell ref="BR784:BV784"/>
    <mergeCell ref="C781:I781"/>
    <mergeCell ref="J781:N781"/>
    <mergeCell ref="O781:BQ781"/>
    <mergeCell ref="BR781:BV781"/>
    <mergeCell ref="A782:B782"/>
    <mergeCell ref="C782:I782"/>
    <mergeCell ref="J782:N782"/>
    <mergeCell ref="O782:BQ782"/>
    <mergeCell ref="BR782:BV782"/>
    <mergeCell ref="BR778:BV778"/>
    <mergeCell ref="C779:I779"/>
    <mergeCell ref="J779:N779"/>
    <mergeCell ref="O779:BQ779"/>
    <mergeCell ref="BR779:BV779"/>
    <mergeCell ref="A780:B780"/>
    <mergeCell ref="C780:I780"/>
    <mergeCell ref="J780:N780"/>
    <mergeCell ref="O780:BQ780"/>
    <mergeCell ref="BR780:BV780"/>
    <mergeCell ref="C778:I778"/>
    <mergeCell ref="J778:N778"/>
    <mergeCell ref="O778:BQ778"/>
    <mergeCell ref="A776:B776"/>
    <mergeCell ref="C776:I776"/>
    <mergeCell ref="J776:N776"/>
    <mergeCell ref="O776:BQ776"/>
    <mergeCell ref="A777:B777"/>
    <mergeCell ref="C777:I777"/>
    <mergeCell ref="J777:N777"/>
    <mergeCell ref="O777:BQ777"/>
    <mergeCell ref="A772:BQ772"/>
    <mergeCell ref="A774:B774"/>
    <mergeCell ref="C774:I774"/>
    <mergeCell ref="J774:N774"/>
    <mergeCell ref="O774:BQ774"/>
    <mergeCell ref="A775:B775"/>
    <mergeCell ref="C775:I775"/>
    <mergeCell ref="J775:N775"/>
    <mergeCell ref="O775:BQ775"/>
    <mergeCell ref="AN770:AR770"/>
    <mergeCell ref="AS770:AW770"/>
    <mergeCell ref="AX770:BB770"/>
    <mergeCell ref="BC770:BG770"/>
    <mergeCell ref="BH770:BL770"/>
    <mergeCell ref="BM770:BQ770"/>
    <mergeCell ref="BC769:BG769"/>
    <mergeCell ref="BH769:BL769"/>
    <mergeCell ref="BM769:BQ769"/>
    <mergeCell ref="A770:B770"/>
    <mergeCell ref="C770:I770"/>
    <mergeCell ref="J770:N770"/>
    <mergeCell ref="O770:X770"/>
    <mergeCell ref="Y770:AC770"/>
    <mergeCell ref="AD770:AH770"/>
    <mergeCell ref="AI770:AM770"/>
    <mergeCell ref="BM768:BQ768"/>
    <mergeCell ref="C769:I769"/>
    <mergeCell ref="J769:N769"/>
    <mergeCell ref="O769:X769"/>
    <mergeCell ref="Y769:AC769"/>
    <mergeCell ref="AD769:AH769"/>
    <mergeCell ref="AI769:AM769"/>
    <mergeCell ref="AN769:AR769"/>
    <mergeCell ref="AS769:AW769"/>
    <mergeCell ref="AX769:BB769"/>
    <mergeCell ref="AI768:AM768"/>
    <mergeCell ref="AN768:AR768"/>
    <mergeCell ref="AS768:AW768"/>
    <mergeCell ref="AX768:BB768"/>
    <mergeCell ref="BC768:BG768"/>
    <mergeCell ref="BH768:BL768"/>
    <mergeCell ref="A768:B768"/>
    <mergeCell ref="C768:I768"/>
    <mergeCell ref="J768:N768"/>
    <mergeCell ref="O768:X768"/>
    <mergeCell ref="Y768:AC768"/>
    <mergeCell ref="AD768:AH768"/>
    <mergeCell ref="AN767:AR767"/>
    <mergeCell ref="AS767:AW767"/>
    <mergeCell ref="AX767:BB767"/>
    <mergeCell ref="BC767:BG767"/>
    <mergeCell ref="BH767:BL767"/>
    <mergeCell ref="BM767:BQ767"/>
    <mergeCell ref="C767:I767"/>
    <mergeCell ref="J767:N767"/>
    <mergeCell ref="O767:X767"/>
    <mergeCell ref="Y767:AC767"/>
    <mergeCell ref="AD767:AH767"/>
    <mergeCell ref="AI767:AM767"/>
    <mergeCell ref="AN766:AR766"/>
    <mergeCell ref="AS766:AW766"/>
    <mergeCell ref="AX766:BB766"/>
    <mergeCell ref="BC766:BG766"/>
    <mergeCell ref="BH766:BL766"/>
    <mergeCell ref="BM766:BQ766"/>
    <mergeCell ref="BC765:BG765"/>
    <mergeCell ref="BH765:BL765"/>
    <mergeCell ref="BM765:BQ765"/>
    <mergeCell ref="A766:B766"/>
    <mergeCell ref="C766:I766"/>
    <mergeCell ref="J766:N766"/>
    <mergeCell ref="O766:X766"/>
    <mergeCell ref="Y766:AC766"/>
    <mergeCell ref="AD766:AH766"/>
    <mergeCell ref="AI766:AM766"/>
    <mergeCell ref="BM764:BQ764"/>
    <mergeCell ref="C765:I765"/>
    <mergeCell ref="J765:N765"/>
    <mergeCell ref="O765:X765"/>
    <mergeCell ref="Y765:AC765"/>
    <mergeCell ref="AD765:AH765"/>
    <mergeCell ref="AI765:AM765"/>
    <mergeCell ref="AN765:AR765"/>
    <mergeCell ref="AS765:AW765"/>
    <mergeCell ref="AX765:BB765"/>
    <mergeCell ref="AI764:AM764"/>
    <mergeCell ref="AN764:AR764"/>
    <mergeCell ref="AS764:AW764"/>
    <mergeCell ref="AX764:BB764"/>
    <mergeCell ref="BC764:BG764"/>
    <mergeCell ref="BH764:BL764"/>
    <mergeCell ref="A764:B764"/>
    <mergeCell ref="C764:I764"/>
    <mergeCell ref="J764:N764"/>
    <mergeCell ref="O764:X764"/>
    <mergeCell ref="Y764:AC764"/>
    <mergeCell ref="AD764:AH764"/>
    <mergeCell ref="AN763:AR763"/>
    <mergeCell ref="AS763:AW763"/>
    <mergeCell ref="AX763:BB763"/>
    <mergeCell ref="BC763:BG763"/>
    <mergeCell ref="BH763:BL763"/>
    <mergeCell ref="BM763:BQ763"/>
    <mergeCell ref="C763:I763"/>
    <mergeCell ref="J763:N763"/>
    <mergeCell ref="O763:X763"/>
    <mergeCell ref="Y763:AC763"/>
    <mergeCell ref="AD763:AH763"/>
    <mergeCell ref="AI763:AM763"/>
    <mergeCell ref="AN762:AR762"/>
    <mergeCell ref="AS762:AW762"/>
    <mergeCell ref="AX762:BB762"/>
    <mergeCell ref="BC762:BG762"/>
    <mergeCell ref="BH762:BL762"/>
    <mergeCell ref="BM762:BQ762"/>
    <mergeCell ref="C762:I762"/>
    <mergeCell ref="J762:N762"/>
    <mergeCell ref="O762:X762"/>
    <mergeCell ref="Y762:AC762"/>
    <mergeCell ref="AD762:AH762"/>
    <mergeCell ref="AI762:AM762"/>
    <mergeCell ref="AN761:AR761"/>
    <mergeCell ref="AS761:AW761"/>
    <mergeCell ref="AX761:BB761"/>
    <mergeCell ref="BC761:BG761"/>
    <mergeCell ref="BH761:BL761"/>
    <mergeCell ref="BM761:BQ761"/>
    <mergeCell ref="BC760:BG760"/>
    <mergeCell ref="BH760:BL760"/>
    <mergeCell ref="BM760:BQ760"/>
    <mergeCell ref="A761:B761"/>
    <mergeCell ref="C761:I761"/>
    <mergeCell ref="J761:N761"/>
    <mergeCell ref="O761:X761"/>
    <mergeCell ref="Y761:AC761"/>
    <mergeCell ref="AD761:AH761"/>
    <mergeCell ref="AI761:AM761"/>
    <mergeCell ref="BM759:BQ759"/>
    <mergeCell ref="C760:I760"/>
    <mergeCell ref="J760:N760"/>
    <mergeCell ref="O760:X760"/>
    <mergeCell ref="Y760:AC760"/>
    <mergeCell ref="AD760:AH760"/>
    <mergeCell ref="AI760:AM760"/>
    <mergeCell ref="AN760:AR760"/>
    <mergeCell ref="AS760:AW760"/>
    <mergeCell ref="AX760:BB760"/>
    <mergeCell ref="AI759:AM759"/>
    <mergeCell ref="AN759:AR759"/>
    <mergeCell ref="AS759:AW759"/>
    <mergeCell ref="AX759:BB759"/>
    <mergeCell ref="BC759:BG759"/>
    <mergeCell ref="BH759:BL759"/>
    <mergeCell ref="A759:B759"/>
    <mergeCell ref="C759:I759"/>
    <mergeCell ref="J759:N759"/>
    <mergeCell ref="O759:X759"/>
    <mergeCell ref="Y759:AC759"/>
    <mergeCell ref="AD759:AH759"/>
    <mergeCell ref="AN758:AR758"/>
    <mergeCell ref="AS758:AW758"/>
    <mergeCell ref="AX758:BB758"/>
    <mergeCell ref="BC758:BG758"/>
    <mergeCell ref="BH758:BL758"/>
    <mergeCell ref="BM758:BQ758"/>
    <mergeCell ref="C758:I758"/>
    <mergeCell ref="J758:N758"/>
    <mergeCell ref="O758:X758"/>
    <mergeCell ref="Y758:AC758"/>
    <mergeCell ref="AD758:AH758"/>
    <mergeCell ref="AI758:AM758"/>
    <mergeCell ref="AN757:AR757"/>
    <mergeCell ref="AS757:AW757"/>
    <mergeCell ref="AX757:BB757"/>
    <mergeCell ref="BC757:BG757"/>
    <mergeCell ref="BH757:BL757"/>
    <mergeCell ref="BM757:BQ757"/>
    <mergeCell ref="BC756:BG756"/>
    <mergeCell ref="BH756:BL756"/>
    <mergeCell ref="BM756:BQ756"/>
    <mergeCell ref="A757:B757"/>
    <mergeCell ref="C757:I757"/>
    <mergeCell ref="J757:N757"/>
    <mergeCell ref="O757:X757"/>
    <mergeCell ref="Y757:AC757"/>
    <mergeCell ref="AD757:AH757"/>
    <mergeCell ref="AI757:AM757"/>
    <mergeCell ref="BM755:BQ755"/>
    <mergeCell ref="C756:I756"/>
    <mergeCell ref="J756:N756"/>
    <mergeCell ref="O756:X756"/>
    <mergeCell ref="Y756:AC756"/>
    <mergeCell ref="AD756:AH756"/>
    <mergeCell ref="AI756:AM756"/>
    <mergeCell ref="AN756:AR756"/>
    <mergeCell ref="AS756:AW756"/>
    <mergeCell ref="AX756:BB756"/>
    <mergeCell ref="AI755:AM755"/>
    <mergeCell ref="AN755:AR755"/>
    <mergeCell ref="AS755:AW755"/>
    <mergeCell ref="AX755:BB755"/>
    <mergeCell ref="BC755:BG755"/>
    <mergeCell ref="BH755:BL755"/>
    <mergeCell ref="A755:B755"/>
    <mergeCell ref="C755:I755"/>
    <mergeCell ref="J755:N755"/>
    <mergeCell ref="O755:X755"/>
    <mergeCell ref="Y755:AC755"/>
    <mergeCell ref="AD755:AH755"/>
    <mergeCell ref="AN754:AR754"/>
    <mergeCell ref="AS754:AW754"/>
    <mergeCell ref="AX754:BB754"/>
    <mergeCell ref="BC754:BG754"/>
    <mergeCell ref="BH754:BL754"/>
    <mergeCell ref="BM754:BQ754"/>
    <mergeCell ref="C754:I754"/>
    <mergeCell ref="J754:N754"/>
    <mergeCell ref="O754:X754"/>
    <mergeCell ref="Y754:AC754"/>
    <mergeCell ref="AD754:AH754"/>
    <mergeCell ref="AI754:AM754"/>
    <mergeCell ref="AN753:AR753"/>
    <mergeCell ref="AS753:AW753"/>
    <mergeCell ref="AX753:BB753"/>
    <mergeCell ref="BC753:BG753"/>
    <mergeCell ref="BH753:BL753"/>
    <mergeCell ref="BM753:BQ753"/>
    <mergeCell ref="C753:I753"/>
    <mergeCell ref="J753:N753"/>
    <mergeCell ref="O753:X753"/>
    <mergeCell ref="Y753:AC753"/>
    <mergeCell ref="AD753:AH753"/>
    <mergeCell ref="AI753:AM753"/>
    <mergeCell ref="AN752:AR752"/>
    <mergeCell ref="AS752:AW752"/>
    <mergeCell ref="AX752:BB752"/>
    <mergeCell ref="BC752:BG752"/>
    <mergeCell ref="BH752:BL752"/>
    <mergeCell ref="BM752:BQ752"/>
    <mergeCell ref="BC751:BG751"/>
    <mergeCell ref="BH751:BL751"/>
    <mergeCell ref="BM751:BQ751"/>
    <mergeCell ref="A752:B752"/>
    <mergeCell ref="C752:I752"/>
    <mergeCell ref="J752:N752"/>
    <mergeCell ref="O752:X752"/>
    <mergeCell ref="Y752:AC752"/>
    <mergeCell ref="AD752:AH752"/>
    <mergeCell ref="AI752:AM752"/>
    <mergeCell ref="BM750:BQ750"/>
    <mergeCell ref="C751:I751"/>
    <mergeCell ref="J751:N751"/>
    <mergeCell ref="O751:X751"/>
    <mergeCell ref="Y751:AC751"/>
    <mergeCell ref="AD751:AH751"/>
    <mergeCell ref="AI751:AM751"/>
    <mergeCell ref="AN751:AR751"/>
    <mergeCell ref="AS751:AW751"/>
    <mergeCell ref="AX751:BB751"/>
    <mergeCell ref="AI750:AM750"/>
    <mergeCell ref="AN750:AR750"/>
    <mergeCell ref="AS750:AW750"/>
    <mergeCell ref="AX750:BB750"/>
    <mergeCell ref="BC750:BG750"/>
    <mergeCell ref="BH750:BL750"/>
    <mergeCell ref="A750:B750"/>
    <mergeCell ref="C750:I750"/>
    <mergeCell ref="J750:N750"/>
    <mergeCell ref="O750:X750"/>
    <mergeCell ref="Y750:AC750"/>
    <mergeCell ref="AD750:AH750"/>
    <mergeCell ref="AN749:AR749"/>
    <mergeCell ref="AS749:AW749"/>
    <mergeCell ref="AX749:BB749"/>
    <mergeCell ref="BC749:BG749"/>
    <mergeCell ref="BH749:BL749"/>
    <mergeCell ref="BM749:BQ749"/>
    <mergeCell ref="C749:I749"/>
    <mergeCell ref="J749:N749"/>
    <mergeCell ref="O749:X749"/>
    <mergeCell ref="Y749:AC749"/>
    <mergeCell ref="AD749:AH749"/>
    <mergeCell ref="AI749:AM749"/>
    <mergeCell ref="AN748:AR748"/>
    <mergeCell ref="AS748:AW748"/>
    <mergeCell ref="AX748:BB748"/>
    <mergeCell ref="BC748:BG748"/>
    <mergeCell ref="BH748:BL748"/>
    <mergeCell ref="BM748:BQ748"/>
    <mergeCell ref="BC747:BG747"/>
    <mergeCell ref="BH747:BL747"/>
    <mergeCell ref="BM747:BQ747"/>
    <mergeCell ref="A748:B748"/>
    <mergeCell ref="C748:I748"/>
    <mergeCell ref="J748:N748"/>
    <mergeCell ref="O748:X748"/>
    <mergeCell ref="Y748:AC748"/>
    <mergeCell ref="AD748:AH748"/>
    <mergeCell ref="AI748:AM748"/>
    <mergeCell ref="BM746:BQ746"/>
    <mergeCell ref="C747:I747"/>
    <mergeCell ref="J747:N747"/>
    <mergeCell ref="O747:X747"/>
    <mergeCell ref="Y747:AC747"/>
    <mergeCell ref="AD747:AH747"/>
    <mergeCell ref="AI747:AM747"/>
    <mergeCell ref="AN747:AR747"/>
    <mergeCell ref="AS747:AW747"/>
    <mergeCell ref="AX747:BB747"/>
    <mergeCell ref="AI746:AM746"/>
    <mergeCell ref="AN746:AR746"/>
    <mergeCell ref="AS746:AW746"/>
    <mergeCell ref="AX746:BB746"/>
    <mergeCell ref="BC746:BG746"/>
    <mergeCell ref="BH746:BL746"/>
    <mergeCell ref="A746:B746"/>
    <mergeCell ref="C746:I746"/>
    <mergeCell ref="J746:N746"/>
    <mergeCell ref="O746:X746"/>
    <mergeCell ref="Y746:AC746"/>
    <mergeCell ref="AD746:AH746"/>
    <mergeCell ref="AN745:AR745"/>
    <mergeCell ref="AS745:AW745"/>
    <mergeCell ref="AX745:BB745"/>
    <mergeCell ref="BC745:BG745"/>
    <mergeCell ref="BH745:BL745"/>
    <mergeCell ref="BM745:BQ745"/>
    <mergeCell ref="C745:I745"/>
    <mergeCell ref="J745:N745"/>
    <mergeCell ref="O745:X745"/>
    <mergeCell ref="Y745:AC745"/>
    <mergeCell ref="AD745:AH745"/>
    <mergeCell ref="AI745:AM745"/>
    <mergeCell ref="AN744:AR744"/>
    <mergeCell ref="AS744:AW744"/>
    <mergeCell ref="AX744:BB744"/>
    <mergeCell ref="BC744:BG744"/>
    <mergeCell ref="BH744:BL744"/>
    <mergeCell ref="BM744:BQ744"/>
    <mergeCell ref="C744:I744"/>
    <mergeCell ref="J744:N744"/>
    <mergeCell ref="O744:X744"/>
    <mergeCell ref="Y744:AC744"/>
    <mergeCell ref="AD744:AH744"/>
    <mergeCell ref="AI744:AM744"/>
    <mergeCell ref="AN743:AR743"/>
    <mergeCell ref="AS743:AW743"/>
    <mergeCell ref="AX743:BB743"/>
    <mergeCell ref="BC743:BG743"/>
    <mergeCell ref="BH743:BL743"/>
    <mergeCell ref="BM743:BQ743"/>
    <mergeCell ref="C743:I743"/>
    <mergeCell ref="J743:N743"/>
    <mergeCell ref="O743:X743"/>
    <mergeCell ref="Y743:AC743"/>
    <mergeCell ref="AD743:AH743"/>
    <mergeCell ref="AI743:AM743"/>
    <mergeCell ref="AN742:AR742"/>
    <mergeCell ref="AS742:AW742"/>
    <mergeCell ref="AX742:BB742"/>
    <mergeCell ref="BC742:BG742"/>
    <mergeCell ref="BH742:BL742"/>
    <mergeCell ref="BM742:BQ742"/>
    <mergeCell ref="BC741:BG741"/>
    <mergeCell ref="BH741:BL741"/>
    <mergeCell ref="BM741:BQ741"/>
    <mergeCell ref="A742:B742"/>
    <mergeCell ref="C742:I742"/>
    <mergeCell ref="J742:N742"/>
    <mergeCell ref="O742:X742"/>
    <mergeCell ref="Y742:AC742"/>
    <mergeCell ref="AD742:AH742"/>
    <mergeCell ref="AI742:AM742"/>
    <mergeCell ref="BM740:BQ740"/>
    <mergeCell ref="C741:I741"/>
    <mergeCell ref="J741:N741"/>
    <mergeCell ref="O741:X741"/>
    <mergeCell ref="Y741:AC741"/>
    <mergeCell ref="AD741:AH741"/>
    <mergeCell ref="AI741:AM741"/>
    <mergeCell ref="AN741:AR741"/>
    <mergeCell ref="AS741:AW741"/>
    <mergeCell ref="AX741:BB741"/>
    <mergeCell ref="AI740:AM740"/>
    <mergeCell ref="AN740:AR740"/>
    <mergeCell ref="AS740:AW740"/>
    <mergeCell ref="AX740:BB740"/>
    <mergeCell ref="BC740:BG740"/>
    <mergeCell ref="BH740:BL740"/>
    <mergeCell ref="A740:B740"/>
    <mergeCell ref="C740:I740"/>
    <mergeCell ref="J740:N740"/>
    <mergeCell ref="O740:X740"/>
    <mergeCell ref="Y740:AC740"/>
    <mergeCell ref="AD740:AH740"/>
    <mergeCell ref="AN739:AR739"/>
    <mergeCell ref="AS739:AW739"/>
    <mergeCell ref="AX739:BB739"/>
    <mergeCell ref="BC739:BG739"/>
    <mergeCell ref="BH739:BL739"/>
    <mergeCell ref="BM739:BQ739"/>
    <mergeCell ref="C739:I739"/>
    <mergeCell ref="J739:N739"/>
    <mergeCell ref="O739:X739"/>
    <mergeCell ref="Y739:AC739"/>
    <mergeCell ref="AD739:AH739"/>
    <mergeCell ref="AI739:AM739"/>
    <mergeCell ref="AN738:AR738"/>
    <mergeCell ref="AS738:AW738"/>
    <mergeCell ref="AX738:BB738"/>
    <mergeCell ref="BC738:BG738"/>
    <mergeCell ref="BH738:BL738"/>
    <mergeCell ref="BM738:BQ738"/>
    <mergeCell ref="BC737:BG737"/>
    <mergeCell ref="BH737:BL737"/>
    <mergeCell ref="BM737:BQ737"/>
    <mergeCell ref="A738:B738"/>
    <mergeCell ref="C738:I738"/>
    <mergeCell ref="J738:N738"/>
    <mergeCell ref="O738:X738"/>
    <mergeCell ref="Y738:AC738"/>
    <mergeCell ref="AD738:AH738"/>
    <mergeCell ref="AI738:AM738"/>
    <mergeCell ref="BM736:BQ736"/>
    <mergeCell ref="C737:I737"/>
    <mergeCell ref="J737:N737"/>
    <mergeCell ref="O737:X737"/>
    <mergeCell ref="Y737:AC737"/>
    <mergeCell ref="AD737:AH737"/>
    <mergeCell ref="AI737:AM737"/>
    <mergeCell ref="AN737:AR737"/>
    <mergeCell ref="AS737:AW737"/>
    <mergeCell ref="AX737:BB737"/>
    <mergeCell ref="AI736:AM736"/>
    <mergeCell ref="AN736:AR736"/>
    <mergeCell ref="AS736:AW736"/>
    <mergeCell ref="AX736:BB736"/>
    <mergeCell ref="BC736:BG736"/>
    <mergeCell ref="BH736:BL736"/>
    <mergeCell ref="A736:B736"/>
    <mergeCell ref="C736:I736"/>
    <mergeCell ref="J736:N736"/>
    <mergeCell ref="O736:X736"/>
    <mergeCell ref="Y736:AC736"/>
    <mergeCell ref="AD736:AH736"/>
    <mergeCell ref="AN735:AR735"/>
    <mergeCell ref="AS735:AW735"/>
    <mergeCell ref="AX735:BB735"/>
    <mergeCell ref="BC735:BG735"/>
    <mergeCell ref="BH735:BL735"/>
    <mergeCell ref="BM735:BQ735"/>
    <mergeCell ref="C735:I735"/>
    <mergeCell ref="J735:N735"/>
    <mergeCell ref="O735:X735"/>
    <mergeCell ref="Y735:AC735"/>
    <mergeCell ref="AD735:AH735"/>
    <mergeCell ref="AI735:AM735"/>
    <mergeCell ref="AN734:AR734"/>
    <mergeCell ref="AS734:AW734"/>
    <mergeCell ref="AX734:BB734"/>
    <mergeCell ref="BC734:BG734"/>
    <mergeCell ref="BH734:BL734"/>
    <mergeCell ref="BM734:BQ734"/>
    <mergeCell ref="C734:I734"/>
    <mergeCell ref="J734:N734"/>
    <mergeCell ref="O734:X734"/>
    <mergeCell ref="Y734:AC734"/>
    <mergeCell ref="AD734:AH734"/>
    <mergeCell ref="AI734:AM734"/>
    <mergeCell ref="AN733:AR733"/>
    <mergeCell ref="AS733:AW733"/>
    <mergeCell ref="AX733:BB733"/>
    <mergeCell ref="BC733:BG733"/>
    <mergeCell ref="BH733:BL733"/>
    <mergeCell ref="BM733:BQ733"/>
    <mergeCell ref="BC732:BG732"/>
    <mergeCell ref="BH732:BL732"/>
    <mergeCell ref="BM732:BQ732"/>
    <mergeCell ref="A733:B733"/>
    <mergeCell ref="C733:I733"/>
    <mergeCell ref="J733:N733"/>
    <mergeCell ref="O733:X733"/>
    <mergeCell ref="Y733:AC733"/>
    <mergeCell ref="AD733:AH733"/>
    <mergeCell ref="AI733:AM733"/>
    <mergeCell ref="BM731:BQ731"/>
    <mergeCell ref="C732:I732"/>
    <mergeCell ref="J732:N732"/>
    <mergeCell ref="O732:X732"/>
    <mergeCell ref="Y732:AC732"/>
    <mergeCell ref="AD732:AH732"/>
    <mergeCell ref="AI732:AM732"/>
    <mergeCell ref="AN732:AR732"/>
    <mergeCell ref="AS732:AW732"/>
    <mergeCell ref="AX732:BB732"/>
    <mergeCell ref="AI731:AM731"/>
    <mergeCell ref="AN731:AR731"/>
    <mergeCell ref="AS731:AW731"/>
    <mergeCell ref="AX731:BB731"/>
    <mergeCell ref="BC731:BG731"/>
    <mergeCell ref="BH731:BL731"/>
    <mergeCell ref="A731:B731"/>
    <mergeCell ref="C731:I731"/>
    <mergeCell ref="J731:N731"/>
    <mergeCell ref="O731:X731"/>
    <mergeCell ref="Y731:AC731"/>
    <mergeCell ref="AD731:AH731"/>
    <mergeCell ref="AN730:AR730"/>
    <mergeCell ref="AS730:AW730"/>
    <mergeCell ref="AX730:BB730"/>
    <mergeCell ref="BC730:BG730"/>
    <mergeCell ref="BH730:BL730"/>
    <mergeCell ref="BM730:BQ730"/>
    <mergeCell ref="BC729:BG729"/>
    <mergeCell ref="BH729:BL729"/>
    <mergeCell ref="BM729:BQ729"/>
    <mergeCell ref="A730:B730"/>
    <mergeCell ref="C730:I730"/>
    <mergeCell ref="J730:N730"/>
    <mergeCell ref="O730:X730"/>
    <mergeCell ref="Y730:AC730"/>
    <mergeCell ref="AD730:AH730"/>
    <mergeCell ref="AI730:AM730"/>
    <mergeCell ref="BM728:BQ728"/>
    <mergeCell ref="C729:I729"/>
    <mergeCell ref="J729:N729"/>
    <mergeCell ref="O729:X729"/>
    <mergeCell ref="Y729:AC729"/>
    <mergeCell ref="AD729:AH729"/>
    <mergeCell ref="AI729:AM729"/>
    <mergeCell ref="AN729:AR729"/>
    <mergeCell ref="AS729:AW729"/>
    <mergeCell ref="AX729:BB729"/>
    <mergeCell ref="AI728:AM728"/>
    <mergeCell ref="AN728:AR728"/>
    <mergeCell ref="AS728:AW728"/>
    <mergeCell ref="AX728:BB728"/>
    <mergeCell ref="BC728:BG728"/>
    <mergeCell ref="BH728:BL728"/>
    <mergeCell ref="A728:B728"/>
    <mergeCell ref="C728:I728"/>
    <mergeCell ref="J728:N728"/>
    <mergeCell ref="O728:X728"/>
    <mergeCell ref="Y728:AC728"/>
    <mergeCell ref="AD728:AH728"/>
    <mergeCell ref="AN727:AR727"/>
    <mergeCell ref="AS727:AW727"/>
    <mergeCell ref="AX727:BB727"/>
    <mergeCell ref="BC727:BG727"/>
    <mergeCell ref="BH727:BL727"/>
    <mergeCell ref="BM727:BQ727"/>
    <mergeCell ref="AX726:BB726"/>
    <mergeCell ref="BC726:BG726"/>
    <mergeCell ref="BH726:BL726"/>
    <mergeCell ref="BM726:BQ726"/>
    <mergeCell ref="C727:I727"/>
    <mergeCell ref="J727:N727"/>
    <mergeCell ref="O727:X727"/>
    <mergeCell ref="Y727:AC727"/>
    <mergeCell ref="AD727:AH727"/>
    <mergeCell ref="AI727:AM727"/>
    <mergeCell ref="BM725:BQ725"/>
    <mergeCell ref="A726:B726"/>
    <mergeCell ref="C726:I726"/>
    <mergeCell ref="J726:N726"/>
    <mergeCell ref="O726:X726"/>
    <mergeCell ref="Y726:AC726"/>
    <mergeCell ref="AD726:AH726"/>
    <mergeCell ref="AI726:AM726"/>
    <mergeCell ref="AN726:AR726"/>
    <mergeCell ref="AS726:AW726"/>
    <mergeCell ref="AI725:AM725"/>
    <mergeCell ref="AN725:AR725"/>
    <mergeCell ref="AS725:AW725"/>
    <mergeCell ref="AX725:BB725"/>
    <mergeCell ref="BC725:BG725"/>
    <mergeCell ref="BH725:BL725"/>
    <mergeCell ref="A725:B725"/>
    <mergeCell ref="C725:I725"/>
    <mergeCell ref="J725:N725"/>
    <mergeCell ref="O725:X725"/>
    <mergeCell ref="Y725:AC725"/>
    <mergeCell ref="AD725:AH725"/>
    <mergeCell ref="AN724:AR724"/>
    <mergeCell ref="AS724:AW724"/>
    <mergeCell ref="AX724:BB724"/>
    <mergeCell ref="BC724:BG724"/>
    <mergeCell ref="BH724:BL724"/>
    <mergeCell ref="BM724:BQ724"/>
    <mergeCell ref="C724:I724"/>
    <mergeCell ref="J724:N724"/>
    <mergeCell ref="O724:X724"/>
    <mergeCell ref="Y724:AC724"/>
    <mergeCell ref="AD724:AH724"/>
    <mergeCell ref="AI724:AM724"/>
    <mergeCell ref="AN723:AR723"/>
    <mergeCell ref="AS723:AW723"/>
    <mergeCell ref="AX723:BB723"/>
    <mergeCell ref="BC723:BG723"/>
    <mergeCell ref="BH723:BL723"/>
    <mergeCell ref="BM723:BQ723"/>
    <mergeCell ref="C723:I723"/>
    <mergeCell ref="J723:N723"/>
    <mergeCell ref="O723:X723"/>
    <mergeCell ref="Y723:AC723"/>
    <mergeCell ref="AD723:AH723"/>
    <mergeCell ref="AI723:AM723"/>
    <mergeCell ref="AN722:AR722"/>
    <mergeCell ref="AS722:AW722"/>
    <mergeCell ref="AX722:BB722"/>
    <mergeCell ref="BC722:BG722"/>
    <mergeCell ref="BH722:BL722"/>
    <mergeCell ref="BM722:BQ722"/>
    <mergeCell ref="BC721:BG721"/>
    <mergeCell ref="BH721:BL721"/>
    <mergeCell ref="BM721:BQ721"/>
    <mergeCell ref="A722:B722"/>
    <mergeCell ref="C722:I722"/>
    <mergeCell ref="J722:N722"/>
    <mergeCell ref="O722:X722"/>
    <mergeCell ref="Y722:AC722"/>
    <mergeCell ref="AD722:AH722"/>
    <mergeCell ref="AI722:AM722"/>
    <mergeCell ref="BM720:BQ720"/>
    <mergeCell ref="C721:I721"/>
    <mergeCell ref="J721:N721"/>
    <mergeCell ref="O721:X721"/>
    <mergeCell ref="Y721:AC721"/>
    <mergeCell ref="AD721:AH721"/>
    <mergeCell ref="AI721:AM721"/>
    <mergeCell ref="AN721:AR721"/>
    <mergeCell ref="AS721:AW721"/>
    <mergeCell ref="AX721:BB721"/>
    <mergeCell ref="AI720:AM720"/>
    <mergeCell ref="AN720:AR720"/>
    <mergeCell ref="AS720:AW720"/>
    <mergeCell ref="AX720:BB720"/>
    <mergeCell ref="BC720:BG720"/>
    <mergeCell ref="BH720:BL720"/>
    <mergeCell ref="A720:B720"/>
    <mergeCell ref="C720:I720"/>
    <mergeCell ref="J720:N720"/>
    <mergeCell ref="O720:X720"/>
    <mergeCell ref="Y720:AC720"/>
    <mergeCell ref="AD720:AH720"/>
    <mergeCell ref="AN719:AR719"/>
    <mergeCell ref="AS719:AW719"/>
    <mergeCell ref="AX719:BB719"/>
    <mergeCell ref="BC719:BG719"/>
    <mergeCell ref="BH719:BL719"/>
    <mergeCell ref="BM719:BQ719"/>
    <mergeCell ref="C719:I719"/>
    <mergeCell ref="J719:N719"/>
    <mergeCell ref="O719:X719"/>
    <mergeCell ref="Y719:AC719"/>
    <mergeCell ref="AD719:AH719"/>
    <mergeCell ref="AI719:AM719"/>
    <mergeCell ref="AN718:AR718"/>
    <mergeCell ref="AS718:AW718"/>
    <mergeCell ref="AX718:BB718"/>
    <mergeCell ref="BC718:BG718"/>
    <mergeCell ref="BH718:BL718"/>
    <mergeCell ref="BM718:BQ718"/>
    <mergeCell ref="BC717:BG717"/>
    <mergeCell ref="BH717:BL717"/>
    <mergeCell ref="BM717:BQ717"/>
    <mergeCell ref="A718:B718"/>
    <mergeCell ref="C718:I718"/>
    <mergeCell ref="J718:N718"/>
    <mergeCell ref="O718:X718"/>
    <mergeCell ref="Y718:AC718"/>
    <mergeCell ref="AD718:AH718"/>
    <mergeCell ref="AI718:AM718"/>
    <mergeCell ref="BM716:BQ716"/>
    <mergeCell ref="C717:I717"/>
    <mergeCell ref="J717:N717"/>
    <mergeCell ref="O717:X717"/>
    <mergeCell ref="Y717:AC717"/>
    <mergeCell ref="AD717:AH717"/>
    <mergeCell ref="AI717:AM717"/>
    <mergeCell ref="AN717:AR717"/>
    <mergeCell ref="AS717:AW717"/>
    <mergeCell ref="AX717:BB717"/>
    <mergeCell ref="AI716:AM716"/>
    <mergeCell ref="AN716:AR716"/>
    <mergeCell ref="AS716:AW716"/>
    <mergeCell ref="AX716:BB716"/>
    <mergeCell ref="BC716:BG716"/>
    <mergeCell ref="BH716:BL716"/>
    <mergeCell ref="A716:B716"/>
    <mergeCell ref="C716:I716"/>
    <mergeCell ref="J716:N716"/>
    <mergeCell ref="O716:X716"/>
    <mergeCell ref="Y716:AC716"/>
    <mergeCell ref="AD716:AH716"/>
    <mergeCell ref="AN715:AR715"/>
    <mergeCell ref="AS715:AW715"/>
    <mergeCell ref="AX715:BB715"/>
    <mergeCell ref="BC715:BG715"/>
    <mergeCell ref="BH715:BL715"/>
    <mergeCell ref="BM715:BQ715"/>
    <mergeCell ref="C715:I715"/>
    <mergeCell ref="J715:N715"/>
    <mergeCell ref="O715:X715"/>
    <mergeCell ref="Y715:AC715"/>
    <mergeCell ref="AD715:AH715"/>
    <mergeCell ref="AI715:AM715"/>
    <mergeCell ref="AN714:AR714"/>
    <mergeCell ref="AS714:AW714"/>
    <mergeCell ref="AX714:BB714"/>
    <mergeCell ref="BC714:BG714"/>
    <mergeCell ref="BH714:BL714"/>
    <mergeCell ref="BM714:BQ714"/>
    <mergeCell ref="C714:I714"/>
    <mergeCell ref="J714:N714"/>
    <mergeCell ref="O714:X714"/>
    <mergeCell ref="Y714:AC714"/>
    <mergeCell ref="AD714:AH714"/>
    <mergeCell ref="AI714:AM714"/>
    <mergeCell ref="AN713:AR713"/>
    <mergeCell ref="AS713:AW713"/>
    <mergeCell ref="AX713:BB713"/>
    <mergeCell ref="BC713:BG713"/>
    <mergeCell ref="BH713:BL713"/>
    <mergeCell ref="BM713:BQ713"/>
    <mergeCell ref="C713:I713"/>
    <mergeCell ref="J713:N713"/>
    <mergeCell ref="O713:X713"/>
    <mergeCell ref="Y713:AC713"/>
    <mergeCell ref="AD713:AH713"/>
    <mergeCell ref="AI713:AM713"/>
    <mergeCell ref="AN712:AR712"/>
    <mergeCell ref="AS712:AW712"/>
    <mergeCell ref="AX712:BB712"/>
    <mergeCell ref="BC712:BG712"/>
    <mergeCell ref="BH712:BL712"/>
    <mergeCell ref="BM712:BQ712"/>
    <mergeCell ref="BC711:BG711"/>
    <mergeCell ref="BH711:BL711"/>
    <mergeCell ref="BM711:BQ711"/>
    <mergeCell ref="A712:B712"/>
    <mergeCell ref="C712:I712"/>
    <mergeCell ref="J712:N712"/>
    <mergeCell ref="O712:X712"/>
    <mergeCell ref="Y712:AC712"/>
    <mergeCell ref="AD712:AH712"/>
    <mergeCell ref="AI712:AM712"/>
    <mergeCell ref="BM710:BQ710"/>
    <mergeCell ref="C711:I711"/>
    <mergeCell ref="J711:N711"/>
    <mergeCell ref="O711:X711"/>
    <mergeCell ref="Y711:AC711"/>
    <mergeCell ref="AD711:AH711"/>
    <mergeCell ref="AI711:AM711"/>
    <mergeCell ref="AN711:AR711"/>
    <mergeCell ref="AS711:AW711"/>
    <mergeCell ref="AX711:BB711"/>
    <mergeCell ref="AI710:AM710"/>
    <mergeCell ref="AN710:AR710"/>
    <mergeCell ref="AS710:AW710"/>
    <mergeCell ref="AX710:BB710"/>
    <mergeCell ref="BC710:BG710"/>
    <mergeCell ref="BH710:BL710"/>
    <mergeCell ref="A710:B710"/>
    <mergeCell ref="C710:I710"/>
    <mergeCell ref="J710:N710"/>
    <mergeCell ref="O710:X710"/>
    <mergeCell ref="Y710:AC710"/>
    <mergeCell ref="AD710:AH710"/>
    <mergeCell ref="AN709:AR709"/>
    <mergeCell ref="AS709:AW709"/>
    <mergeCell ref="AX709:BB709"/>
    <mergeCell ref="BC709:BG709"/>
    <mergeCell ref="BH709:BL709"/>
    <mergeCell ref="BM709:BQ709"/>
    <mergeCell ref="C709:I709"/>
    <mergeCell ref="J709:N709"/>
    <mergeCell ref="O709:X709"/>
    <mergeCell ref="Y709:AC709"/>
    <mergeCell ref="AD709:AH709"/>
    <mergeCell ref="AI709:AM709"/>
    <mergeCell ref="AN708:AR708"/>
    <mergeCell ref="AS708:AW708"/>
    <mergeCell ref="AX708:BB708"/>
    <mergeCell ref="BC708:BG708"/>
    <mergeCell ref="BH708:BL708"/>
    <mergeCell ref="BM708:BQ708"/>
    <mergeCell ref="BC707:BG707"/>
    <mergeCell ref="BH707:BL707"/>
    <mergeCell ref="BM707:BQ707"/>
    <mergeCell ref="A708:B708"/>
    <mergeCell ref="C708:I708"/>
    <mergeCell ref="J708:N708"/>
    <mergeCell ref="O708:X708"/>
    <mergeCell ref="Y708:AC708"/>
    <mergeCell ref="AD708:AH708"/>
    <mergeCell ref="AI708:AM708"/>
    <mergeCell ref="BM706:BQ706"/>
    <mergeCell ref="C707:I707"/>
    <mergeCell ref="J707:N707"/>
    <mergeCell ref="O707:X707"/>
    <mergeCell ref="Y707:AC707"/>
    <mergeCell ref="AD707:AH707"/>
    <mergeCell ref="AI707:AM707"/>
    <mergeCell ref="AN707:AR707"/>
    <mergeCell ref="AS707:AW707"/>
    <mergeCell ref="AX707:BB707"/>
    <mergeCell ref="AI706:AM706"/>
    <mergeCell ref="AN706:AR706"/>
    <mergeCell ref="AS706:AW706"/>
    <mergeCell ref="AX706:BB706"/>
    <mergeCell ref="BC706:BG706"/>
    <mergeCell ref="BH706:BL706"/>
    <mergeCell ref="A706:B706"/>
    <mergeCell ref="C706:I706"/>
    <mergeCell ref="J706:N706"/>
    <mergeCell ref="O706:X706"/>
    <mergeCell ref="Y706:AC706"/>
    <mergeCell ref="AD706:AH706"/>
    <mergeCell ref="AN705:AR705"/>
    <mergeCell ref="AS705:AW705"/>
    <mergeCell ref="AX705:BB705"/>
    <mergeCell ref="BC705:BG705"/>
    <mergeCell ref="BH705:BL705"/>
    <mergeCell ref="BM705:BQ705"/>
    <mergeCell ref="C705:I705"/>
    <mergeCell ref="J705:N705"/>
    <mergeCell ref="O705:X705"/>
    <mergeCell ref="Y705:AC705"/>
    <mergeCell ref="AD705:AH705"/>
    <mergeCell ref="AI705:AM705"/>
    <mergeCell ref="AN704:AR704"/>
    <mergeCell ref="AS704:AW704"/>
    <mergeCell ref="AX704:BB704"/>
    <mergeCell ref="BC704:BG704"/>
    <mergeCell ref="BH704:BL704"/>
    <mergeCell ref="BM704:BQ704"/>
    <mergeCell ref="C704:I704"/>
    <mergeCell ref="J704:N704"/>
    <mergeCell ref="O704:X704"/>
    <mergeCell ref="Y704:AC704"/>
    <mergeCell ref="AD704:AH704"/>
    <mergeCell ref="AI704:AM704"/>
    <mergeCell ref="AN703:AR703"/>
    <mergeCell ref="AS703:AW703"/>
    <mergeCell ref="AX703:BB703"/>
    <mergeCell ref="BC703:BG703"/>
    <mergeCell ref="BH703:BL703"/>
    <mergeCell ref="BM703:BQ703"/>
    <mergeCell ref="C703:I703"/>
    <mergeCell ref="J703:N703"/>
    <mergeCell ref="O703:X703"/>
    <mergeCell ref="Y703:AC703"/>
    <mergeCell ref="AD703:AH703"/>
    <mergeCell ref="AI703:AM703"/>
    <mergeCell ref="AN702:AR702"/>
    <mergeCell ref="AS702:AW702"/>
    <mergeCell ref="AX702:BB702"/>
    <mergeCell ref="BC702:BG702"/>
    <mergeCell ref="BH702:BL702"/>
    <mergeCell ref="BM702:BQ702"/>
    <mergeCell ref="AX701:BB701"/>
    <mergeCell ref="BC701:BG701"/>
    <mergeCell ref="BH701:BL701"/>
    <mergeCell ref="BM701:BQ701"/>
    <mergeCell ref="C702:I702"/>
    <mergeCell ref="J702:N702"/>
    <mergeCell ref="O702:X702"/>
    <mergeCell ref="Y702:AC702"/>
    <mergeCell ref="AD702:AH702"/>
    <mergeCell ref="AI702:AM702"/>
    <mergeCell ref="BM700:BQ700"/>
    <mergeCell ref="A701:B701"/>
    <mergeCell ref="C701:I701"/>
    <mergeCell ref="J701:N701"/>
    <mergeCell ref="O701:X701"/>
    <mergeCell ref="Y701:AC701"/>
    <mergeCell ref="AD701:AH701"/>
    <mergeCell ref="AI701:AM701"/>
    <mergeCell ref="AN701:AR701"/>
    <mergeCell ref="AS701:AW701"/>
    <mergeCell ref="AI700:AM700"/>
    <mergeCell ref="AN700:AR700"/>
    <mergeCell ref="AS700:AW700"/>
    <mergeCell ref="AX700:BB700"/>
    <mergeCell ref="BC700:BG700"/>
    <mergeCell ref="BH700:BL700"/>
    <mergeCell ref="A700:B700"/>
    <mergeCell ref="C700:I700"/>
    <mergeCell ref="J700:N700"/>
    <mergeCell ref="O700:X700"/>
    <mergeCell ref="Y700:AC700"/>
    <mergeCell ref="AD700:AH700"/>
    <mergeCell ref="AN699:AR699"/>
    <mergeCell ref="AS699:AW699"/>
    <mergeCell ref="AX699:BB699"/>
    <mergeCell ref="BC699:BG699"/>
    <mergeCell ref="BH699:BL699"/>
    <mergeCell ref="BM699:BQ699"/>
    <mergeCell ref="C699:I699"/>
    <mergeCell ref="J699:N699"/>
    <mergeCell ref="O699:X699"/>
    <mergeCell ref="Y699:AC699"/>
    <mergeCell ref="AD699:AH699"/>
    <mergeCell ref="AI699:AM699"/>
    <mergeCell ref="AN698:AR698"/>
    <mergeCell ref="AS698:AW698"/>
    <mergeCell ref="AX698:BB698"/>
    <mergeCell ref="BC698:BG698"/>
    <mergeCell ref="BH698:BL698"/>
    <mergeCell ref="BM698:BQ698"/>
    <mergeCell ref="BC697:BG697"/>
    <mergeCell ref="BH697:BL697"/>
    <mergeCell ref="BM697:BQ697"/>
    <mergeCell ref="A698:B698"/>
    <mergeCell ref="C698:I698"/>
    <mergeCell ref="J698:N698"/>
    <mergeCell ref="O698:X698"/>
    <mergeCell ref="Y698:AC698"/>
    <mergeCell ref="AD698:AH698"/>
    <mergeCell ref="AI698:AM698"/>
    <mergeCell ref="BM696:BQ696"/>
    <mergeCell ref="C697:I697"/>
    <mergeCell ref="J697:N697"/>
    <mergeCell ref="O697:X697"/>
    <mergeCell ref="Y697:AC697"/>
    <mergeCell ref="AD697:AH697"/>
    <mergeCell ref="AI697:AM697"/>
    <mergeCell ref="AN697:AR697"/>
    <mergeCell ref="AS697:AW697"/>
    <mergeCell ref="AX697:BB697"/>
    <mergeCell ref="AI696:AM696"/>
    <mergeCell ref="AN696:AR696"/>
    <mergeCell ref="AS696:AW696"/>
    <mergeCell ref="AX696:BB696"/>
    <mergeCell ref="BC696:BG696"/>
    <mergeCell ref="BH696:BL696"/>
    <mergeCell ref="A696:B696"/>
    <mergeCell ref="C696:I696"/>
    <mergeCell ref="J696:N696"/>
    <mergeCell ref="O696:X696"/>
    <mergeCell ref="Y696:AC696"/>
    <mergeCell ref="AD696:AH696"/>
    <mergeCell ref="AN695:AR695"/>
    <mergeCell ref="AS695:AW695"/>
    <mergeCell ref="AX695:BB695"/>
    <mergeCell ref="BC695:BG695"/>
    <mergeCell ref="BH695:BL695"/>
    <mergeCell ref="BM695:BQ695"/>
    <mergeCell ref="AX694:BB694"/>
    <mergeCell ref="BC694:BG694"/>
    <mergeCell ref="BH694:BL694"/>
    <mergeCell ref="BM694:BQ694"/>
    <mergeCell ref="C695:I695"/>
    <mergeCell ref="J695:N695"/>
    <mergeCell ref="O695:X695"/>
    <mergeCell ref="Y695:AC695"/>
    <mergeCell ref="AD695:AH695"/>
    <mergeCell ref="AI695:AM695"/>
    <mergeCell ref="BM693:BQ693"/>
    <mergeCell ref="A694:B694"/>
    <mergeCell ref="C694:I694"/>
    <mergeCell ref="J694:N694"/>
    <mergeCell ref="O694:X694"/>
    <mergeCell ref="Y694:AC694"/>
    <mergeCell ref="AD694:AH694"/>
    <mergeCell ref="AI694:AM694"/>
    <mergeCell ref="AN694:AR694"/>
    <mergeCell ref="AS694:AW694"/>
    <mergeCell ref="AI693:AM693"/>
    <mergeCell ref="AN693:AR693"/>
    <mergeCell ref="AS693:AW693"/>
    <mergeCell ref="AX693:BB693"/>
    <mergeCell ref="BC693:BG693"/>
    <mergeCell ref="BH693:BL693"/>
    <mergeCell ref="A693:B693"/>
    <mergeCell ref="C693:I693"/>
    <mergeCell ref="J693:N693"/>
    <mergeCell ref="O693:X693"/>
    <mergeCell ref="Y693:AC693"/>
    <mergeCell ref="AD693:AH693"/>
    <mergeCell ref="AN692:AR692"/>
    <mergeCell ref="AS692:AW692"/>
    <mergeCell ref="AX692:BB692"/>
    <mergeCell ref="BC692:BG692"/>
    <mergeCell ref="BH692:BL692"/>
    <mergeCell ref="BM692:BQ692"/>
    <mergeCell ref="C692:I692"/>
    <mergeCell ref="J692:N692"/>
    <mergeCell ref="O692:X692"/>
    <mergeCell ref="Y692:AC692"/>
    <mergeCell ref="AD692:AH692"/>
    <mergeCell ref="AI692:AM692"/>
    <mergeCell ref="AN691:AR691"/>
    <mergeCell ref="AS691:AW691"/>
    <mergeCell ref="AX691:BB691"/>
    <mergeCell ref="BC691:BG691"/>
    <mergeCell ref="BH691:BL691"/>
    <mergeCell ref="BM691:BQ691"/>
    <mergeCell ref="C691:I691"/>
    <mergeCell ref="J691:N691"/>
    <mergeCell ref="O691:X691"/>
    <mergeCell ref="Y691:AC691"/>
    <mergeCell ref="AD691:AH691"/>
    <mergeCell ref="AI691:AM691"/>
    <mergeCell ref="AN690:AR690"/>
    <mergeCell ref="AS690:AW690"/>
    <mergeCell ref="AX690:BB690"/>
    <mergeCell ref="BC690:BG690"/>
    <mergeCell ref="BH690:BL690"/>
    <mergeCell ref="BM690:BQ690"/>
    <mergeCell ref="BC689:BG689"/>
    <mergeCell ref="BH689:BL689"/>
    <mergeCell ref="BM689:BQ689"/>
    <mergeCell ref="A690:B690"/>
    <mergeCell ref="C690:I690"/>
    <mergeCell ref="J690:N690"/>
    <mergeCell ref="O690:X690"/>
    <mergeCell ref="Y690:AC690"/>
    <mergeCell ref="AD690:AH690"/>
    <mergeCell ref="AI690:AM690"/>
    <mergeCell ref="BM688:BQ688"/>
    <mergeCell ref="C689:I689"/>
    <mergeCell ref="J689:N689"/>
    <mergeCell ref="O689:X689"/>
    <mergeCell ref="Y689:AC689"/>
    <mergeCell ref="AD689:AH689"/>
    <mergeCell ref="AI689:AM689"/>
    <mergeCell ref="AN689:AR689"/>
    <mergeCell ref="AS689:AW689"/>
    <mergeCell ref="AX689:BB689"/>
    <mergeCell ref="AI688:AM688"/>
    <mergeCell ref="AN688:AR688"/>
    <mergeCell ref="AS688:AW688"/>
    <mergeCell ref="AX688:BB688"/>
    <mergeCell ref="BC688:BG688"/>
    <mergeCell ref="BH688:BL688"/>
    <mergeCell ref="A688:B688"/>
    <mergeCell ref="C688:I688"/>
    <mergeCell ref="J688:N688"/>
    <mergeCell ref="O688:X688"/>
    <mergeCell ref="Y688:AC688"/>
    <mergeCell ref="AD688:AH688"/>
    <mergeCell ref="AN687:AR687"/>
    <mergeCell ref="AS687:AW687"/>
    <mergeCell ref="AX687:BB687"/>
    <mergeCell ref="BC687:BG687"/>
    <mergeCell ref="BH687:BL687"/>
    <mergeCell ref="BM687:BQ687"/>
    <mergeCell ref="C687:I687"/>
    <mergeCell ref="J687:N687"/>
    <mergeCell ref="O687:X687"/>
    <mergeCell ref="Y687:AC687"/>
    <mergeCell ref="AD687:AH687"/>
    <mergeCell ref="AI687:AM687"/>
    <mergeCell ref="AN686:AR686"/>
    <mergeCell ref="AS686:AW686"/>
    <mergeCell ref="AX686:BB686"/>
    <mergeCell ref="BC686:BG686"/>
    <mergeCell ref="BH686:BL686"/>
    <mergeCell ref="BM686:BQ686"/>
    <mergeCell ref="BC685:BG685"/>
    <mergeCell ref="BH685:BL685"/>
    <mergeCell ref="BM685:BQ685"/>
    <mergeCell ref="A686:B686"/>
    <mergeCell ref="C686:I686"/>
    <mergeCell ref="J686:N686"/>
    <mergeCell ref="O686:X686"/>
    <mergeCell ref="Y686:AC686"/>
    <mergeCell ref="AD686:AH686"/>
    <mergeCell ref="AI686:AM686"/>
    <mergeCell ref="BM684:BQ684"/>
    <mergeCell ref="C685:I685"/>
    <mergeCell ref="J685:N685"/>
    <mergeCell ref="O685:X685"/>
    <mergeCell ref="Y685:AC685"/>
    <mergeCell ref="AD685:AH685"/>
    <mergeCell ref="AI685:AM685"/>
    <mergeCell ref="AN685:AR685"/>
    <mergeCell ref="AS685:AW685"/>
    <mergeCell ref="AX685:BB685"/>
    <mergeCell ref="AI684:AM684"/>
    <mergeCell ref="AN684:AR684"/>
    <mergeCell ref="AS684:AW684"/>
    <mergeCell ref="AX684:BB684"/>
    <mergeCell ref="BC684:BG684"/>
    <mergeCell ref="BH684:BL684"/>
    <mergeCell ref="A684:B684"/>
    <mergeCell ref="C684:I684"/>
    <mergeCell ref="J684:N684"/>
    <mergeCell ref="O684:X684"/>
    <mergeCell ref="Y684:AC684"/>
    <mergeCell ref="AD684:AH684"/>
    <mergeCell ref="AN683:AR683"/>
    <mergeCell ref="AS683:AW683"/>
    <mergeCell ref="AX683:BB683"/>
    <mergeCell ref="BC683:BG683"/>
    <mergeCell ref="BH683:BL683"/>
    <mergeCell ref="BM683:BQ683"/>
    <mergeCell ref="C683:I683"/>
    <mergeCell ref="J683:N683"/>
    <mergeCell ref="O683:X683"/>
    <mergeCell ref="Y683:AC683"/>
    <mergeCell ref="AD683:AH683"/>
    <mergeCell ref="AI683:AM683"/>
    <mergeCell ref="AN682:AR682"/>
    <mergeCell ref="AS682:AW682"/>
    <mergeCell ref="AX682:BB682"/>
    <mergeCell ref="BC682:BG682"/>
    <mergeCell ref="BH682:BL682"/>
    <mergeCell ref="BM682:BQ682"/>
    <mergeCell ref="C682:I682"/>
    <mergeCell ref="J682:N682"/>
    <mergeCell ref="O682:X682"/>
    <mergeCell ref="Y682:AC682"/>
    <mergeCell ref="AD682:AH682"/>
    <mergeCell ref="AI682:AM682"/>
    <mergeCell ref="AN681:AR681"/>
    <mergeCell ref="AS681:AW681"/>
    <mergeCell ref="AX681:BB681"/>
    <mergeCell ref="BC681:BG681"/>
    <mergeCell ref="BH681:BL681"/>
    <mergeCell ref="BM681:BQ681"/>
    <mergeCell ref="C681:I681"/>
    <mergeCell ref="J681:N681"/>
    <mergeCell ref="O681:X681"/>
    <mergeCell ref="Y681:AC681"/>
    <mergeCell ref="AD681:AH681"/>
    <mergeCell ref="AI681:AM681"/>
    <mergeCell ref="AN680:AR680"/>
    <mergeCell ref="AS680:AW680"/>
    <mergeCell ref="AX680:BB680"/>
    <mergeCell ref="BC680:BG680"/>
    <mergeCell ref="BH680:BL680"/>
    <mergeCell ref="BM680:BQ680"/>
    <mergeCell ref="BC679:BG679"/>
    <mergeCell ref="BH679:BL679"/>
    <mergeCell ref="BM679:BQ679"/>
    <mergeCell ref="A680:B680"/>
    <mergeCell ref="C680:I680"/>
    <mergeCell ref="J680:N680"/>
    <mergeCell ref="O680:X680"/>
    <mergeCell ref="Y680:AC680"/>
    <mergeCell ref="AD680:AH680"/>
    <mergeCell ref="AI680:AM680"/>
    <mergeCell ref="BM678:BQ678"/>
    <mergeCell ref="C679:I679"/>
    <mergeCell ref="J679:N679"/>
    <mergeCell ref="O679:X679"/>
    <mergeCell ref="Y679:AC679"/>
    <mergeCell ref="AD679:AH679"/>
    <mergeCell ref="AI679:AM679"/>
    <mergeCell ref="AN679:AR679"/>
    <mergeCell ref="AS679:AW679"/>
    <mergeCell ref="AX679:BB679"/>
    <mergeCell ref="AI678:AM678"/>
    <mergeCell ref="AN678:AR678"/>
    <mergeCell ref="AS678:AW678"/>
    <mergeCell ref="AX678:BB678"/>
    <mergeCell ref="BC678:BG678"/>
    <mergeCell ref="BH678:BL678"/>
    <mergeCell ref="A678:B678"/>
    <mergeCell ref="C678:I678"/>
    <mergeCell ref="J678:N678"/>
    <mergeCell ref="O678:X678"/>
    <mergeCell ref="Y678:AC678"/>
    <mergeCell ref="AD678:AH678"/>
    <mergeCell ref="AN677:AR677"/>
    <mergeCell ref="AS677:AW677"/>
    <mergeCell ref="AX677:BB677"/>
    <mergeCell ref="BC677:BG677"/>
    <mergeCell ref="BH677:BL677"/>
    <mergeCell ref="BM677:BQ677"/>
    <mergeCell ref="AX676:BB676"/>
    <mergeCell ref="BC676:BG676"/>
    <mergeCell ref="BH676:BL676"/>
    <mergeCell ref="BM676:BQ676"/>
    <mergeCell ref="C677:I677"/>
    <mergeCell ref="J677:N677"/>
    <mergeCell ref="O677:X677"/>
    <mergeCell ref="Y677:AC677"/>
    <mergeCell ref="AD677:AH677"/>
    <mergeCell ref="AI677:AM677"/>
    <mergeCell ref="BM675:BQ675"/>
    <mergeCell ref="A676:B676"/>
    <mergeCell ref="C676:I676"/>
    <mergeCell ref="J676:N676"/>
    <mergeCell ref="O676:X676"/>
    <mergeCell ref="Y676:AC676"/>
    <mergeCell ref="AD676:AH676"/>
    <mergeCell ref="AI676:AM676"/>
    <mergeCell ref="AN676:AR676"/>
    <mergeCell ref="AS676:AW676"/>
    <mergeCell ref="AI675:AM675"/>
    <mergeCell ref="AN675:AR675"/>
    <mergeCell ref="AS675:AW675"/>
    <mergeCell ref="AX675:BB675"/>
    <mergeCell ref="BC675:BG675"/>
    <mergeCell ref="BH675:BL675"/>
    <mergeCell ref="AX674:BB674"/>
    <mergeCell ref="BC674:BG674"/>
    <mergeCell ref="BH674:BL674"/>
    <mergeCell ref="BM674:BQ674"/>
    <mergeCell ref="A675:B675"/>
    <mergeCell ref="C675:I675"/>
    <mergeCell ref="J675:N675"/>
    <mergeCell ref="O675:X675"/>
    <mergeCell ref="Y675:AC675"/>
    <mergeCell ref="AD675:AH675"/>
    <mergeCell ref="BH673:BL673"/>
    <mergeCell ref="BM673:BQ673"/>
    <mergeCell ref="C674:I674"/>
    <mergeCell ref="J674:N674"/>
    <mergeCell ref="O674:X674"/>
    <mergeCell ref="Y674:AC674"/>
    <mergeCell ref="AD674:AH674"/>
    <mergeCell ref="AI674:AM674"/>
    <mergeCell ref="AN674:AR674"/>
    <mergeCell ref="AS674:AW674"/>
    <mergeCell ref="AD673:AH673"/>
    <mergeCell ref="AI673:AM673"/>
    <mergeCell ref="AN673:AR673"/>
    <mergeCell ref="AS673:AW673"/>
    <mergeCell ref="AX673:BB673"/>
    <mergeCell ref="BC673:BG673"/>
    <mergeCell ref="AS672:AW672"/>
    <mergeCell ref="AX672:BB672"/>
    <mergeCell ref="BC672:BG672"/>
    <mergeCell ref="BH672:BL672"/>
    <mergeCell ref="BM672:BQ672"/>
    <mergeCell ref="A673:B673"/>
    <mergeCell ref="C673:I673"/>
    <mergeCell ref="J673:N673"/>
    <mergeCell ref="O673:X673"/>
    <mergeCell ref="Y673:AC673"/>
    <mergeCell ref="BC671:BG671"/>
    <mergeCell ref="BH671:BL671"/>
    <mergeCell ref="BM671:BQ671"/>
    <mergeCell ref="C672:I672"/>
    <mergeCell ref="J672:N672"/>
    <mergeCell ref="O672:X672"/>
    <mergeCell ref="Y672:AC672"/>
    <mergeCell ref="AD672:AH672"/>
    <mergeCell ref="AI672:AM672"/>
    <mergeCell ref="AN672:AR672"/>
    <mergeCell ref="BM670:BQ670"/>
    <mergeCell ref="C671:I671"/>
    <mergeCell ref="J671:N671"/>
    <mergeCell ref="O671:X671"/>
    <mergeCell ref="Y671:AC671"/>
    <mergeCell ref="AD671:AH671"/>
    <mergeCell ref="AI671:AM671"/>
    <mergeCell ref="AN671:AR671"/>
    <mergeCell ref="AS671:AW671"/>
    <mergeCell ref="AX671:BB671"/>
    <mergeCell ref="AI670:AM670"/>
    <mergeCell ref="AN670:AR670"/>
    <mergeCell ref="AS670:AW670"/>
    <mergeCell ref="AX670:BB670"/>
    <mergeCell ref="BC670:BG670"/>
    <mergeCell ref="BH670:BL670"/>
    <mergeCell ref="A670:B670"/>
    <mergeCell ref="C670:I670"/>
    <mergeCell ref="J670:N670"/>
    <mergeCell ref="O670:X670"/>
    <mergeCell ref="Y670:AC670"/>
    <mergeCell ref="AD670:AH670"/>
    <mergeCell ref="AN669:AR669"/>
    <mergeCell ref="AS669:AW669"/>
    <mergeCell ref="AX669:BB669"/>
    <mergeCell ref="BC669:BG669"/>
    <mergeCell ref="BH669:BL669"/>
    <mergeCell ref="BM669:BQ669"/>
    <mergeCell ref="C669:I669"/>
    <mergeCell ref="J669:N669"/>
    <mergeCell ref="O669:X669"/>
    <mergeCell ref="Y669:AC669"/>
    <mergeCell ref="AD669:AH669"/>
    <mergeCell ref="AI669:AM669"/>
    <mergeCell ref="AN668:AR668"/>
    <mergeCell ref="AS668:AW668"/>
    <mergeCell ref="AX668:BB668"/>
    <mergeCell ref="BC668:BG668"/>
    <mergeCell ref="BH668:BL668"/>
    <mergeCell ref="BM668:BQ668"/>
    <mergeCell ref="BC667:BG667"/>
    <mergeCell ref="BH667:BL667"/>
    <mergeCell ref="BM667:BQ667"/>
    <mergeCell ref="A668:B668"/>
    <mergeCell ref="C668:I668"/>
    <mergeCell ref="J668:N668"/>
    <mergeCell ref="O668:X668"/>
    <mergeCell ref="Y668:AC668"/>
    <mergeCell ref="AD668:AH668"/>
    <mergeCell ref="AI668:AM668"/>
    <mergeCell ref="BM666:BQ666"/>
    <mergeCell ref="C667:I667"/>
    <mergeCell ref="J667:N667"/>
    <mergeCell ref="O667:X667"/>
    <mergeCell ref="Y667:AC667"/>
    <mergeCell ref="AD667:AH667"/>
    <mergeCell ref="AI667:AM667"/>
    <mergeCell ref="AN667:AR667"/>
    <mergeCell ref="AS667:AW667"/>
    <mergeCell ref="AX667:BB667"/>
    <mergeCell ref="AI666:AM666"/>
    <mergeCell ref="AN666:AR666"/>
    <mergeCell ref="AS666:AW666"/>
    <mergeCell ref="AX666:BB666"/>
    <mergeCell ref="BC666:BG666"/>
    <mergeCell ref="BH666:BL666"/>
    <mergeCell ref="AX665:BB665"/>
    <mergeCell ref="BC665:BG665"/>
    <mergeCell ref="BH665:BL665"/>
    <mergeCell ref="BM665:BQ665"/>
    <mergeCell ref="A666:B666"/>
    <mergeCell ref="C666:I666"/>
    <mergeCell ref="J666:N666"/>
    <mergeCell ref="O666:X666"/>
    <mergeCell ref="Y666:AC666"/>
    <mergeCell ref="AD666:AH666"/>
    <mergeCell ref="BH664:BL664"/>
    <mergeCell ref="BM664:BQ664"/>
    <mergeCell ref="C665:I665"/>
    <mergeCell ref="J665:N665"/>
    <mergeCell ref="O665:X665"/>
    <mergeCell ref="Y665:AC665"/>
    <mergeCell ref="AD665:AH665"/>
    <mergeCell ref="AI665:AM665"/>
    <mergeCell ref="AN665:AR665"/>
    <mergeCell ref="AS665:AW665"/>
    <mergeCell ref="AD664:AH664"/>
    <mergeCell ref="AI664:AM664"/>
    <mergeCell ref="AN664:AR664"/>
    <mergeCell ref="AS664:AW664"/>
    <mergeCell ref="AX664:BB664"/>
    <mergeCell ref="BC664:BG664"/>
    <mergeCell ref="AS663:AW663"/>
    <mergeCell ref="AX663:BB663"/>
    <mergeCell ref="BC663:BG663"/>
    <mergeCell ref="BH663:BL663"/>
    <mergeCell ref="BM663:BQ663"/>
    <mergeCell ref="A664:B664"/>
    <mergeCell ref="C664:I664"/>
    <mergeCell ref="J664:N664"/>
    <mergeCell ref="O664:X664"/>
    <mergeCell ref="Y664:AC664"/>
    <mergeCell ref="BC662:BG662"/>
    <mergeCell ref="BH662:BL662"/>
    <mergeCell ref="BM662:BQ662"/>
    <mergeCell ref="C663:I663"/>
    <mergeCell ref="J663:N663"/>
    <mergeCell ref="O663:X663"/>
    <mergeCell ref="Y663:AC663"/>
    <mergeCell ref="AD663:AH663"/>
    <mergeCell ref="AI663:AM663"/>
    <mergeCell ref="AN663:AR663"/>
    <mergeCell ref="BM661:BQ661"/>
    <mergeCell ref="C662:I662"/>
    <mergeCell ref="J662:N662"/>
    <mergeCell ref="O662:X662"/>
    <mergeCell ref="Y662:AC662"/>
    <mergeCell ref="AD662:AH662"/>
    <mergeCell ref="AI662:AM662"/>
    <mergeCell ref="AN662:AR662"/>
    <mergeCell ref="AS662:AW662"/>
    <mergeCell ref="AX662:BB662"/>
    <mergeCell ref="AI661:AM661"/>
    <mergeCell ref="AN661:AR661"/>
    <mergeCell ref="AS661:AW661"/>
    <mergeCell ref="AX661:BB661"/>
    <mergeCell ref="BC661:BG661"/>
    <mergeCell ref="BH661:BL661"/>
    <mergeCell ref="A661:B661"/>
    <mergeCell ref="C661:I661"/>
    <mergeCell ref="J661:N661"/>
    <mergeCell ref="O661:X661"/>
    <mergeCell ref="Y661:AC661"/>
    <mergeCell ref="AD661:AH661"/>
    <mergeCell ref="AN660:AR660"/>
    <mergeCell ref="AS660:AW660"/>
    <mergeCell ref="AX660:BB660"/>
    <mergeCell ref="BC660:BG660"/>
    <mergeCell ref="BH660:BL660"/>
    <mergeCell ref="BM660:BQ660"/>
    <mergeCell ref="C660:I660"/>
    <mergeCell ref="J660:N660"/>
    <mergeCell ref="O660:X660"/>
    <mergeCell ref="Y660:AC660"/>
    <mergeCell ref="AD660:AH660"/>
    <mergeCell ref="AI660:AM660"/>
    <mergeCell ref="AN659:AR659"/>
    <mergeCell ref="AS659:AW659"/>
    <mergeCell ref="AX659:BB659"/>
    <mergeCell ref="BC659:BG659"/>
    <mergeCell ref="BH659:BL659"/>
    <mergeCell ref="BM659:BQ659"/>
    <mergeCell ref="BC658:BG658"/>
    <mergeCell ref="BH658:BL658"/>
    <mergeCell ref="BM658:BQ658"/>
    <mergeCell ref="A659:B659"/>
    <mergeCell ref="C659:I659"/>
    <mergeCell ref="J659:N659"/>
    <mergeCell ref="O659:X659"/>
    <mergeCell ref="Y659:AC659"/>
    <mergeCell ref="AD659:AH659"/>
    <mergeCell ref="AI659:AM659"/>
    <mergeCell ref="BM657:BQ657"/>
    <mergeCell ref="C658:I658"/>
    <mergeCell ref="J658:N658"/>
    <mergeCell ref="O658:X658"/>
    <mergeCell ref="Y658:AC658"/>
    <mergeCell ref="AD658:AH658"/>
    <mergeCell ref="AI658:AM658"/>
    <mergeCell ref="AN658:AR658"/>
    <mergeCell ref="AS658:AW658"/>
    <mergeCell ref="AX658:BB658"/>
    <mergeCell ref="AI657:AM657"/>
    <mergeCell ref="AN657:AR657"/>
    <mergeCell ref="AS657:AW657"/>
    <mergeCell ref="AX657:BB657"/>
    <mergeCell ref="BC657:BG657"/>
    <mergeCell ref="BH657:BL657"/>
    <mergeCell ref="AX656:BB656"/>
    <mergeCell ref="BC656:BG656"/>
    <mergeCell ref="BH656:BL656"/>
    <mergeCell ref="BM656:BQ656"/>
    <mergeCell ref="A657:B657"/>
    <mergeCell ref="C657:I657"/>
    <mergeCell ref="J657:N657"/>
    <mergeCell ref="O657:X657"/>
    <mergeCell ref="Y657:AC657"/>
    <mergeCell ref="AD657:AH657"/>
    <mergeCell ref="BH655:BL655"/>
    <mergeCell ref="BM655:BQ655"/>
    <mergeCell ref="C656:I656"/>
    <mergeCell ref="J656:N656"/>
    <mergeCell ref="O656:X656"/>
    <mergeCell ref="Y656:AC656"/>
    <mergeCell ref="AD656:AH656"/>
    <mergeCell ref="AI656:AM656"/>
    <mergeCell ref="AN656:AR656"/>
    <mergeCell ref="AS656:AW656"/>
    <mergeCell ref="AD655:AH655"/>
    <mergeCell ref="AI655:AM655"/>
    <mergeCell ref="AN655:AR655"/>
    <mergeCell ref="AS655:AW655"/>
    <mergeCell ref="AX655:BB655"/>
    <mergeCell ref="BC655:BG655"/>
    <mergeCell ref="AS654:AW654"/>
    <mergeCell ref="AX654:BB654"/>
    <mergeCell ref="BC654:BG654"/>
    <mergeCell ref="BH654:BL654"/>
    <mergeCell ref="BM654:BQ654"/>
    <mergeCell ref="A655:B655"/>
    <mergeCell ref="C655:I655"/>
    <mergeCell ref="J655:N655"/>
    <mergeCell ref="O655:X655"/>
    <mergeCell ref="Y655:AC655"/>
    <mergeCell ref="BC653:BG653"/>
    <mergeCell ref="BH653:BL653"/>
    <mergeCell ref="BM653:BQ653"/>
    <mergeCell ref="C654:I654"/>
    <mergeCell ref="J654:N654"/>
    <mergeCell ref="O654:X654"/>
    <mergeCell ref="Y654:AC654"/>
    <mergeCell ref="AD654:AH654"/>
    <mergeCell ref="AI654:AM654"/>
    <mergeCell ref="AN654:AR654"/>
    <mergeCell ref="BM652:BQ652"/>
    <mergeCell ref="C653:I653"/>
    <mergeCell ref="J653:N653"/>
    <mergeCell ref="O653:X653"/>
    <mergeCell ref="Y653:AC653"/>
    <mergeCell ref="AD653:AH653"/>
    <mergeCell ref="AI653:AM653"/>
    <mergeCell ref="AN653:AR653"/>
    <mergeCell ref="AS653:AW653"/>
    <mergeCell ref="AX653:BB653"/>
    <mergeCell ref="AI652:AM652"/>
    <mergeCell ref="AN652:AR652"/>
    <mergeCell ref="AS652:AW652"/>
    <mergeCell ref="AX652:BB652"/>
    <mergeCell ref="BC652:BG652"/>
    <mergeCell ref="BH652:BL652"/>
    <mergeCell ref="A652:B652"/>
    <mergeCell ref="C652:I652"/>
    <mergeCell ref="J652:N652"/>
    <mergeCell ref="O652:X652"/>
    <mergeCell ref="Y652:AC652"/>
    <mergeCell ref="AD652:AH652"/>
    <mergeCell ref="AN651:AR651"/>
    <mergeCell ref="AS651:AW651"/>
    <mergeCell ref="AX651:BB651"/>
    <mergeCell ref="BC651:BG651"/>
    <mergeCell ref="BH651:BL651"/>
    <mergeCell ref="BM651:BQ651"/>
    <mergeCell ref="C651:I651"/>
    <mergeCell ref="J651:N651"/>
    <mergeCell ref="O651:X651"/>
    <mergeCell ref="Y651:AC651"/>
    <mergeCell ref="AD651:AH651"/>
    <mergeCell ref="AI651:AM651"/>
    <mergeCell ref="AN650:AR650"/>
    <mergeCell ref="AS650:AW650"/>
    <mergeCell ref="AX650:BB650"/>
    <mergeCell ref="BC650:BG650"/>
    <mergeCell ref="BH650:BL650"/>
    <mergeCell ref="BM650:BQ650"/>
    <mergeCell ref="BC649:BG649"/>
    <mergeCell ref="BH649:BL649"/>
    <mergeCell ref="BM649:BQ649"/>
    <mergeCell ref="A650:B650"/>
    <mergeCell ref="C650:I650"/>
    <mergeCell ref="J650:N650"/>
    <mergeCell ref="O650:X650"/>
    <mergeCell ref="Y650:AC650"/>
    <mergeCell ref="AD650:AH650"/>
    <mergeCell ref="AI650:AM650"/>
    <mergeCell ref="BM648:BQ648"/>
    <mergeCell ref="C649:I649"/>
    <mergeCell ref="J649:N649"/>
    <mergeCell ref="O649:X649"/>
    <mergeCell ref="Y649:AC649"/>
    <mergeCell ref="AD649:AH649"/>
    <mergeCell ref="AI649:AM649"/>
    <mergeCell ref="AN649:AR649"/>
    <mergeCell ref="AS649:AW649"/>
    <mergeCell ref="AX649:BB649"/>
    <mergeCell ref="AI648:AM648"/>
    <mergeCell ref="AN648:AR648"/>
    <mergeCell ref="AS648:AW648"/>
    <mergeCell ref="AX648:BB648"/>
    <mergeCell ref="BC648:BG648"/>
    <mergeCell ref="BH648:BL648"/>
    <mergeCell ref="AX647:BB647"/>
    <mergeCell ref="BC647:BG647"/>
    <mergeCell ref="BH647:BL647"/>
    <mergeCell ref="BM647:BQ647"/>
    <mergeCell ref="A648:B648"/>
    <mergeCell ref="C648:I648"/>
    <mergeCell ref="J648:N648"/>
    <mergeCell ref="O648:X648"/>
    <mergeCell ref="Y648:AC648"/>
    <mergeCell ref="AD648:AH648"/>
    <mergeCell ref="BH646:BL646"/>
    <mergeCell ref="BM646:BQ646"/>
    <mergeCell ref="C647:I647"/>
    <mergeCell ref="J647:N647"/>
    <mergeCell ref="O647:X647"/>
    <mergeCell ref="Y647:AC647"/>
    <mergeCell ref="AD647:AH647"/>
    <mergeCell ref="AI647:AM647"/>
    <mergeCell ref="AN647:AR647"/>
    <mergeCell ref="AS647:AW647"/>
    <mergeCell ref="AD646:AH646"/>
    <mergeCell ref="AI646:AM646"/>
    <mergeCell ref="AN646:AR646"/>
    <mergeCell ref="AS646:AW646"/>
    <mergeCell ref="AX646:BB646"/>
    <mergeCell ref="BC646:BG646"/>
    <mergeCell ref="AS645:AW645"/>
    <mergeCell ref="AX645:BB645"/>
    <mergeCell ref="BC645:BG645"/>
    <mergeCell ref="BH645:BL645"/>
    <mergeCell ref="BM645:BQ645"/>
    <mergeCell ref="A646:B646"/>
    <mergeCell ref="C646:I646"/>
    <mergeCell ref="J646:N646"/>
    <mergeCell ref="O646:X646"/>
    <mergeCell ref="Y646:AC646"/>
    <mergeCell ref="BC644:BG644"/>
    <mergeCell ref="BH644:BL644"/>
    <mergeCell ref="BM644:BQ644"/>
    <mergeCell ref="C645:I645"/>
    <mergeCell ref="J645:N645"/>
    <mergeCell ref="O645:X645"/>
    <mergeCell ref="Y645:AC645"/>
    <mergeCell ref="AD645:AH645"/>
    <mergeCell ref="AI645:AM645"/>
    <mergeCell ref="AN645:AR645"/>
    <mergeCell ref="BM643:BQ643"/>
    <mergeCell ref="C644:I644"/>
    <mergeCell ref="J644:N644"/>
    <mergeCell ref="O644:X644"/>
    <mergeCell ref="Y644:AC644"/>
    <mergeCell ref="AD644:AH644"/>
    <mergeCell ref="AI644:AM644"/>
    <mergeCell ref="AN644:AR644"/>
    <mergeCell ref="AS644:AW644"/>
    <mergeCell ref="AX644:BB644"/>
    <mergeCell ref="AI643:AM643"/>
    <mergeCell ref="AN643:AR643"/>
    <mergeCell ref="AS643:AW643"/>
    <mergeCell ref="AX643:BB643"/>
    <mergeCell ref="BC643:BG643"/>
    <mergeCell ref="BH643:BL643"/>
    <mergeCell ref="A643:B643"/>
    <mergeCell ref="C643:I643"/>
    <mergeCell ref="J643:N643"/>
    <mergeCell ref="O643:X643"/>
    <mergeCell ref="Y643:AC643"/>
    <mergeCell ref="AD643:AH643"/>
    <mergeCell ref="AN642:AR642"/>
    <mergeCell ref="AS642:AW642"/>
    <mergeCell ref="AX642:BB642"/>
    <mergeCell ref="BC642:BG642"/>
    <mergeCell ref="BH642:BL642"/>
    <mergeCell ref="BM642:BQ642"/>
    <mergeCell ref="C642:I642"/>
    <mergeCell ref="J642:N642"/>
    <mergeCell ref="O642:X642"/>
    <mergeCell ref="Y642:AC642"/>
    <mergeCell ref="AD642:AH642"/>
    <mergeCell ref="AI642:AM642"/>
    <mergeCell ref="AN641:AR641"/>
    <mergeCell ref="AS641:AW641"/>
    <mergeCell ref="AX641:BB641"/>
    <mergeCell ref="BC641:BG641"/>
    <mergeCell ref="BH641:BL641"/>
    <mergeCell ref="BM641:BQ641"/>
    <mergeCell ref="BC640:BG640"/>
    <mergeCell ref="BH640:BL640"/>
    <mergeCell ref="BM640:BQ640"/>
    <mergeCell ref="A641:B641"/>
    <mergeCell ref="C641:I641"/>
    <mergeCell ref="J641:N641"/>
    <mergeCell ref="O641:X641"/>
    <mergeCell ref="Y641:AC641"/>
    <mergeCell ref="AD641:AH641"/>
    <mergeCell ref="AI641:AM641"/>
    <mergeCell ref="BM639:BQ639"/>
    <mergeCell ref="C640:I640"/>
    <mergeCell ref="J640:N640"/>
    <mergeCell ref="O640:X640"/>
    <mergeCell ref="Y640:AC640"/>
    <mergeCell ref="AD640:AH640"/>
    <mergeCell ref="AI640:AM640"/>
    <mergeCell ref="AN640:AR640"/>
    <mergeCell ref="AS640:AW640"/>
    <mergeCell ref="AX640:BB640"/>
    <mergeCell ref="AI639:AM639"/>
    <mergeCell ref="AN639:AR639"/>
    <mergeCell ref="AS639:AW639"/>
    <mergeCell ref="AX639:BB639"/>
    <mergeCell ref="BC639:BG639"/>
    <mergeCell ref="BH639:BL639"/>
    <mergeCell ref="AX638:BB638"/>
    <mergeCell ref="BC638:BG638"/>
    <mergeCell ref="BH638:BL638"/>
    <mergeCell ref="BM638:BQ638"/>
    <mergeCell ref="A639:B639"/>
    <mergeCell ref="C639:I639"/>
    <mergeCell ref="J639:N639"/>
    <mergeCell ref="O639:X639"/>
    <mergeCell ref="Y639:AC639"/>
    <mergeCell ref="AD639:AH639"/>
    <mergeCell ref="BH637:BL637"/>
    <mergeCell ref="BM637:BQ637"/>
    <mergeCell ref="C638:I638"/>
    <mergeCell ref="J638:N638"/>
    <mergeCell ref="O638:X638"/>
    <mergeCell ref="Y638:AC638"/>
    <mergeCell ref="AD638:AH638"/>
    <mergeCell ref="AI638:AM638"/>
    <mergeCell ref="AN638:AR638"/>
    <mergeCell ref="AS638:AW638"/>
    <mergeCell ref="AD637:AH637"/>
    <mergeCell ref="AI637:AM637"/>
    <mergeCell ref="AN637:AR637"/>
    <mergeCell ref="AS637:AW637"/>
    <mergeCell ref="AX637:BB637"/>
    <mergeCell ref="BC637:BG637"/>
    <mergeCell ref="AS636:AW636"/>
    <mergeCell ref="AX636:BB636"/>
    <mergeCell ref="BC636:BG636"/>
    <mergeCell ref="BH636:BL636"/>
    <mergeCell ref="BM636:BQ636"/>
    <mergeCell ref="A637:B637"/>
    <mergeCell ref="C637:I637"/>
    <mergeCell ref="J637:N637"/>
    <mergeCell ref="O637:X637"/>
    <mergeCell ref="Y637:AC637"/>
    <mergeCell ref="BC635:BG635"/>
    <mergeCell ref="BH635:BL635"/>
    <mergeCell ref="BM635:BQ635"/>
    <mergeCell ref="C636:I636"/>
    <mergeCell ref="J636:N636"/>
    <mergeCell ref="O636:X636"/>
    <mergeCell ref="Y636:AC636"/>
    <mergeCell ref="AD636:AH636"/>
    <mergeCell ref="AI636:AM636"/>
    <mergeCell ref="AN636:AR636"/>
    <mergeCell ref="BM634:BQ634"/>
    <mergeCell ref="C635:I635"/>
    <mergeCell ref="J635:N635"/>
    <mergeCell ref="O635:X635"/>
    <mergeCell ref="Y635:AC635"/>
    <mergeCell ref="AD635:AH635"/>
    <mergeCell ref="AI635:AM635"/>
    <mergeCell ref="AN635:AR635"/>
    <mergeCell ref="AS635:AW635"/>
    <mergeCell ref="AX635:BB635"/>
    <mergeCell ref="AI634:AM634"/>
    <mergeCell ref="AN634:AR634"/>
    <mergeCell ref="AS634:AW634"/>
    <mergeCell ref="AX634:BB634"/>
    <mergeCell ref="BC634:BG634"/>
    <mergeCell ref="BH634:BL634"/>
    <mergeCell ref="A634:B634"/>
    <mergeCell ref="C634:I634"/>
    <mergeCell ref="J634:N634"/>
    <mergeCell ref="O634:X634"/>
    <mergeCell ref="Y634:AC634"/>
    <mergeCell ref="AD634:AH634"/>
    <mergeCell ref="AN633:AR633"/>
    <mergeCell ref="AS633:AW633"/>
    <mergeCell ref="AX633:BB633"/>
    <mergeCell ref="BC633:BG633"/>
    <mergeCell ref="BH633:BL633"/>
    <mergeCell ref="BM633:BQ633"/>
    <mergeCell ref="C633:I633"/>
    <mergeCell ref="J633:N633"/>
    <mergeCell ref="O633:X633"/>
    <mergeCell ref="Y633:AC633"/>
    <mergeCell ref="AD633:AH633"/>
    <mergeCell ref="AI633:AM633"/>
    <mergeCell ref="AN632:AR632"/>
    <mergeCell ref="AS632:AW632"/>
    <mergeCell ref="AX632:BB632"/>
    <mergeCell ref="BC632:BG632"/>
    <mergeCell ref="BH632:BL632"/>
    <mergeCell ref="BM632:BQ632"/>
    <mergeCell ref="BC631:BG631"/>
    <mergeCell ref="BH631:BL631"/>
    <mergeCell ref="BM631:BQ631"/>
    <mergeCell ref="A632:B632"/>
    <mergeCell ref="C632:I632"/>
    <mergeCell ref="J632:N632"/>
    <mergeCell ref="O632:X632"/>
    <mergeCell ref="Y632:AC632"/>
    <mergeCell ref="AD632:AH632"/>
    <mergeCell ref="AI632:AM632"/>
    <mergeCell ref="BM630:BQ630"/>
    <mergeCell ref="C631:I631"/>
    <mergeCell ref="J631:N631"/>
    <mergeCell ref="O631:X631"/>
    <mergeCell ref="Y631:AC631"/>
    <mergeCell ref="AD631:AH631"/>
    <mergeCell ref="AI631:AM631"/>
    <mergeCell ref="AN631:AR631"/>
    <mergeCell ref="AS631:AW631"/>
    <mergeCell ref="AX631:BB631"/>
    <mergeCell ref="AI630:AM630"/>
    <mergeCell ref="AN630:AR630"/>
    <mergeCell ref="AS630:AW630"/>
    <mergeCell ref="AX630:BB630"/>
    <mergeCell ref="BC630:BG630"/>
    <mergeCell ref="BH630:BL630"/>
    <mergeCell ref="A630:B630"/>
    <mergeCell ref="C630:I630"/>
    <mergeCell ref="J630:N630"/>
    <mergeCell ref="O630:X630"/>
    <mergeCell ref="Y630:AC630"/>
    <mergeCell ref="AD630:AH630"/>
    <mergeCell ref="AN629:AR629"/>
    <mergeCell ref="AS629:AW629"/>
    <mergeCell ref="AX629:BB629"/>
    <mergeCell ref="BC629:BG629"/>
    <mergeCell ref="BH629:BL629"/>
    <mergeCell ref="BM629:BQ629"/>
    <mergeCell ref="AX628:BB628"/>
    <mergeCell ref="BC628:BG628"/>
    <mergeCell ref="BH628:BL628"/>
    <mergeCell ref="BM628:BQ628"/>
    <mergeCell ref="C629:I629"/>
    <mergeCell ref="J629:N629"/>
    <mergeCell ref="O629:X629"/>
    <mergeCell ref="Y629:AC629"/>
    <mergeCell ref="AD629:AH629"/>
    <mergeCell ref="AI629:AM629"/>
    <mergeCell ref="BM627:BQ627"/>
    <mergeCell ref="A628:B628"/>
    <mergeCell ref="C628:I628"/>
    <mergeCell ref="J628:N628"/>
    <mergeCell ref="O628:X628"/>
    <mergeCell ref="Y628:AC628"/>
    <mergeCell ref="AD628:AH628"/>
    <mergeCell ref="AI628:AM628"/>
    <mergeCell ref="AN628:AR628"/>
    <mergeCell ref="AS628:AW628"/>
    <mergeCell ref="AI627:AM627"/>
    <mergeCell ref="AN627:AR627"/>
    <mergeCell ref="AS627:AW627"/>
    <mergeCell ref="AX627:BB627"/>
    <mergeCell ref="BC627:BG627"/>
    <mergeCell ref="BH627:BL627"/>
    <mergeCell ref="A627:B627"/>
    <mergeCell ref="C627:I627"/>
    <mergeCell ref="J627:N627"/>
    <mergeCell ref="O627:X627"/>
    <mergeCell ref="Y627:AC627"/>
    <mergeCell ref="AD627:AH627"/>
    <mergeCell ref="AN626:AR626"/>
    <mergeCell ref="AS626:AW626"/>
    <mergeCell ref="AX626:BB626"/>
    <mergeCell ref="BC626:BG626"/>
    <mergeCell ref="BH626:BL626"/>
    <mergeCell ref="BM626:BQ626"/>
    <mergeCell ref="C626:I626"/>
    <mergeCell ref="J626:N626"/>
    <mergeCell ref="O626:X626"/>
    <mergeCell ref="Y626:AC626"/>
    <mergeCell ref="AD626:AH626"/>
    <mergeCell ref="AI626:AM626"/>
    <mergeCell ref="AN625:AR625"/>
    <mergeCell ref="AS625:AW625"/>
    <mergeCell ref="AX625:BB625"/>
    <mergeCell ref="BC625:BG625"/>
    <mergeCell ref="BH625:BL625"/>
    <mergeCell ref="BM625:BQ625"/>
    <mergeCell ref="C625:I625"/>
    <mergeCell ref="J625:N625"/>
    <mergeCell ref="O625:X625"/>
    <mergeCell ref="Y625:AC625"/>
    <mergeCell ref="AD625:AH625"/>
    <mergeCell ref="AI625:AM625"/>
    <mergeCell ref="AN624:AR624"/>
    <mergeCell ref="AS624:AW624"/>
    <mergeCell ref="AX624:BB624"/>
    <mergeCell ref="BC624:BG624"/>
    <mergeCell ref="BH624:BL624"/>
    <mergeCell ref="BM624:BQ624"/>
    <mergeCell ref="C624:I624"/>
    <mergeCell ref="J624:N624"/>
    <mergeCell ref="O624:X624"/>
    <mergeCell ref="Y624:AC624"/>
    <mergeCell ref="AD624:AH624"/>
    <mergeCell ref="AI624:AM624"/>
    <mergeCell ref="AN623:AR623"/>
    <mergeCell ref="AS623:AW623"/>
    <mergeCell ref="AX623:BB623"/>
    <mergeCell ref="BC623:BG623"/>
    <mergeCell ref="BH623:BL623"/>
    <mergeCell ref="BM623:BQ623"/>
    <mergeCell ref="BC622:BG622"/>
    <mergeCell ref="BH622:BL622"/>
    <mergeCell ref="BM622:BQ622"/>
    <mergeCell ref="A623:B623"/>
    <mergeCell ref="C623:I623"/>
    <mergeCell ref="J623:N623"/>
    <mergeCell ref="O623:X623"/>
    <mergeCell ref="Y623:AC623"/>
    <mergeCell ref="AD623:AH623"/>
    <mergeCell ref="AI623:AM623"/>
    <mergeCell ref="BM621:BQ621"/>
    <mergeCell ref="C622:I622"/>
    <mergeCell ref="J622:N622"/>
    <mergeCell ref="O622:X622"/>
    <mergeCell ref="Y622:AC622"/>
    <mergeCell ref="AD622:AH622"/>
    <mergeCell ref="AI622:AM622"/>
    <mergeCell ref="AN622:AR622"/>
    <mergeCell ref="AS622:AW622"/>
    <mergeCell ref="AX622:BB622"/>
    <mergeCell ref="AI621:AM621"/>
    <mergeCell ref="AN621:AR621"/>
    <mergeCell ref="AS621:AW621"/>
    <mergeCell ref="AX621:BB621"/>
    <mergeCell ref="BC621:BG621"/>
    <mergeCell ref="BH621:BL621"/>
    <mergeCell ref="A621:B621"/>
    <mergeCell ref="C621:I621"/>
    <mergeCell ref="J621:N621"/>
    <mergeCell ref="O621:X621"/>
    <mergeCell ref="Y621:AC621"/>
    <mergeCell ref="AD621:AH621"/>
    <mergeCell ref="AN620:AR620"/>
    <mergeCell ref="AS620:AW620"/>
    <mergeCell ref="AX620:BB620"/>
    <mergeCell ref="BC620:BG620"/>
    <mergeCell ref="BH620:BL620"/>
    <mergeCell ref="BM620:BQ620"/>
    <mergeCell ref="C620:I620"/>
    <mergeCell ref="J620:N620"/>
    <mergeCell ref="O620:X620"/>
    <mergeCell ref="Y620:AC620"/>
    <mergeCell ref="AD620:AH620"/>
    <mergeCell ref="AI620:AM620"/>
    <mergeCell ref="AN619:AR619"/>
    <mergeCell ref="AS619:AW619"/>
    <mergeCell ref="AX619:BB619"/>
    <mergeCell ref="BC619:BG619"/>
    <mergeCell ref="BH619:BL619"/>
    <mergeCell ref="BM619:BQ619"/>
    <mergeCell ref="BC618:BG618"/>
    <mergeCell ref="BH618:BL618"/>
    <mergeCell ref="BM618:BQ618"/>
    <mergeCell ref="A619:B619"/>
    <mergeCell ref="C619:I619"/>
    <mergeCell ref="J619:N619"/>
    <mergeCell ref="O619:X619"/>
    <mergeCell ref="Y619:AC619"/>
    <mergeCell ref="AD619:AH619"/>
    <mergeCell ref="AI619:AM619"/>
    <mergeCell ref="BM617:BQ617"/>
    <mergeCell ref="C618:I618"/>
    <mergeCell ref="J618:N618"/>
    <mergeCell ref="O618:X618"/>
    <mergeCell ref="Y618:AC618"/>
    <mergeCell ref="AD618:AH618"/>
    <mergeCell ref="AI618:AM618"/>
    <mergeCell ref="AN618:AR618"/>
    <mergeCell ref="AS618:AW618"/>
    <mergeCell ref="AX618:BB618"/>
    <mergeCell ref="AI617:AM617"/>
    <mergeCell ref="AN617:AR617"/>
    <mergeCell ref="AS617:AW617"/>
    <mergeCell ref="AX617:BB617"/>
    <mergeCell ref="BC617:BG617"/>
    <mergeCell ref="BH617:BL617"/>
    <mergeCell ref="A617:B617"/>
    <mergeCell ref="C617:I617"/>
    <mergeCell ref="J617:N617"/>
    <mergeCell ref="O617:X617"/>
    <mergeCell ref="Y617:AC617"/>
    <mergeCell ref="AD617:AH617"/>
    <mergeCell ref="AN616:AR616"/>
    <mergeCell ref="AS616:AW616"/>
    <mergeCell ref="AX616:BB616"/>
    <mergeCell ref="BC616:BG616"/>
    <mergeCell ref="BH616:BL616"/>
    <mergeCell ref="BM616:BQ616"/>
    <mergeCell ref="C616:I616"/>
    <mergeCell ref="J616:N616"/>
    <mergeCell ref="O616:X616"/>
    <mergeCell ref="Y616:AC616"/>
    <mergeCell ref="AD616:AH616"/>
    <mergeCell ref="AI616:AM616"/>
    <mergeCell ref="AN615:AR615"/>
    <mergeCell ref="AS615:AW615"/>
    <mergeCell ref="AX615:BB615"/>
    <mergeCell ref="BC615:BG615"/>
    <mergeCell ref="BH615:BL615"/>
    <mergeCell ref="BM615:BQ615"/>
    <mergeCell ref="C615:I615"/>
    <mergeCell ref="J615:N615"/>
    <mergeCell ref="O615:X615"/>
    <mergeCell ref="Y615:AC615"/>
    <mergeCell ref="AD615:AH615"/>
    <mergeCell ref="AI615:AM615"/>
    <mergeCell ref="AN614:AR614"/>
    <mergeCell ref="AS614:AW614"/>
    <mergeCell ref="AX614:BB614"/>
    <mergeCell ref="BC614:BG614"/>
    <mergeCell ref="BH614:BL614"/>
    <mergeCell ref="BM614:BQ614"/>
    <mergeCell ref="BC613:BG613"/>
    <mergeCell ref="BH613:BL613"/>
    <mergeCell ref="BM613:BQ613"/>
    <mergeCell ref="A614:B614"/>
    <mergeCell ref="C614:I614"/>
    <mergeCell ref="J614:N614"/>
    <mergeCell ref="O614:X614"/>
    <mergeCell ref="Y614:AC614"/>
    <mergeCell ref="AD614:AH614"/>
    <mergeCell ref="AI614:AM614"/>
    <mergeCell ref="BM612:BQ612"/>
    <mergeCell ref="C613:I613"/>
    <mergeCell ref="J613:N613"/>
    <mergeCell ref="O613:X613"/>
    <mergeCell ref="Y613:AC613"/>
    <mergeCell ref="AD613:AH613"/>
    <mergeCell ref="AI613:AM613"/>
    <mergeCell ref="AN613:AR613"/>
    <mergeCell ref="AS613:AW613"/>
    <mergeCell ref="AX613:BB613"/>
    <mergeCell ref="AI612:AM612"/>
    <mergeCell ref="AN612:AR612"/>
    <mergeCell ref="AS612:AW612"/>
    <mergeCell ref="AX612:BB612"/>
    <mergeCell ref="BC612:BG612"/>
    <mergeCell ref="BH612:BL612"/>
    <mergeCell ref="A612:B612"/>
    <mergeCell ref="C612:I612"/>
    <mergeCell ref="J612:N612"/>
    <mergeCell ref="O612:X612"/>
    <mergeCell ref="Y612:AC612"/>
    <mergeCell ref="AD612:AH612"/>
    <mergeCell ref="AN611:AR611"/>
    <mergeCell ref="AS611:AW611"/>
    <mergeCell ref="AX611:BB611"/>
    <mergeCell ref="BC611:BG611"/>
    <mergeCell ref="BH611:BL611"/>
    <mergeCell ref="BM611:BQ611"/>
    <mergeCell ref="C611:I611"/>
    <mergeCell ref="J611:N611"/>
    <mergeCell ref="O611:X611"/>
    <mergeCell ref="Y611:AC611"/>
    <mergeCell ref="AD611:AH611"/>
    <mergeCell ref="AI611:AM611"/>
    <mergeCell ref="AN610:AR610"/>
    <mergeCell ref="AS610:AW610"/>
    <mergeCell ref="AX610:BB610"/>
    <mergeCell ref="BC610:BG610"/>
    <mergeCell ref="BH610:BL610"/>
    <mergeCell ref="BM610:BQ610"/>
    <mergeCell ref="BC609:BG609"/>
    <mergeCell ref="BH609:BL609"/>
    <mergeCell ref="BM609:BQ609"/>
    <mergeCell ref="A610:B610"/>
    <mergeCell ref="C610:I610"/>
    <mergeCell ref="J610:N610"/>
    <mergeCell ref="O610:X610"/>
    <mergeCell ref="Y610:AC610"/>
    <mergeCell ref="AD610:AH610"/>
    <mergeCell ref="AI610:AM610"/>
    <mergeCell ref="BM608:BQ608"/>
    <mergeCell ref="C609:I609"/>
    <mergeCell ref="J609:N609"/>
    <mergeCell ref="O609:X609"/>
    <mergeCell ref="Y609:AC609"/>
    <mergeCell ref="AD609:AH609"/>
    <mergeCell ref="AI609:AM609"/>
    <mergeCell ref="AN609:AR609"/>
    <mergeCell ref="AS609:AW609"/>
    <mergeCell ref="AX609:BB609"/>
    <mergeCell ref="AI608:AM608"/>
    <mergeCell ref="AN608:AR608"/>
    <mergeCell ref="AS608:AW608"/>
    <mergeCell ref="AX608:BB608"/>
    <mergeCell ref="BC608:BG608"/>
    <mergeCell ref="BH608:BL608"/>
    <mergeCell ref="A608:B608"/>
    <mergeCell ref="C608:I608"/>
    <mergeCell ref="J608:N608"/>
    <mergeCell ref="O608:X608"/>
    <mergeCell ref="Y608:AC608"/>
    <mergeCell ref="AD608:AH608"/>
    <mergeCell ref="AN607:AR607"/>
    <mergeCell ref="AS607:AW607"/>
    <mergeCell ref="AX607:BB607"/>
    <mergeCell ref="BC607:BG607"/>
    <mergeCell ref="BH607:BL607"/>
    <mergeCell ref="BM607:BQ607"/>
    <mergeCell ref="C607:I607"/>
    <mergeCell ref="J607:N607"/>
    <mergeCell ref="O607:X607"/>
    <mergeCell ref="Y607:AC607"/>
    <mergeCell ref="AD607:AH607"/>
    <mergeCell ref="AI607:AM607"/>
    <mergeCell ref="AN606:AR606"/>
    <mergeCell ref="AS606:AW606"/>
    <mergeCell ref="AX606:BB606"/>
    <mergeCell ref="BC606:BG606"/>
    <mergeCell ref="BH606:BL606"/>
    <mergeCell ref="BM606:BQ606"/>
    <mergeCell ref="C606:I606"/>
    <mergeCell ref="J606:N606"/>
    <mergeCell ref="O606:X606"/>
    <mergeCell ref="Y606:AC606"/>
    <mergeCell ref="AD606:AH606"/>
    <mergeCell ref="AI606:AM606"/>
    <mergeCell ref="AN605:AR605"/>
    <mergeCell ref="AS605:AW605"/>
    <mergeCell ref="AX605:BB605"/>
    <mergeCell ref="BC605:BG605"/>
    <mergeCell ref="BH605:BL605"/>
    <mergeCell ref="BM605:BQ605"/>
    <mergeCell ref="BC604:BG604"/>
    <mergeCell ref="BH604:BL604"/>
    <mergeCell ref="BM604:BQ604"/>
    <mergeCell ref="A605:B605"/>
    <mergeCell ref="C605:I605"/>
    <mergeCell ref="J605:N605"/>
    <mergeCell ref="O605:X605"/>
    <mergeCell ref="Y605:AC605"/>
    <mergeCell ref="AD605:AH605"/>
    <mergeCell ref="AI605:AM605"/>
    <mergeCell ref="BM603:BQ603"/>
    <mergeCell ref="C604:I604"/>
    <mergeCell ref="J604:N604"/>
    <mergeCell ref="O604:X604"/>
    <mergeCell ref="Y604:AC604"/>
    <mergeCell ref="AD604:AH604"/>
    <mergeCell ref="AI604:AM604"/>
    <mergeCell ref="AN604:AR604"/>
    <mergeCell ref="AS604:AW604"/>
    <mergeCell ref="AX604:BB604"/>
    <mergeCell ref="AI603:AM603"/>
    <mergeCell ref="AN603:AR603"/>
    <mergeCell ref="AS603:AW603"/>
    <mergeCell ref="AX603:BB603"/>
    <mergeCell ref="BC603:BG603"/>
    <mergeCell ref="BH603:BL603"/>
    <mergeCell ref="A603:B603"/>
    <mergeCell ref="C603:I603"/>
    <mergeCell ref="J603:N603"/>
    <mergeCell ref="O603:X603"/>
    <mergeCell ref="Y603:AC603"/>
    <mergeCell ref="AD603:AH603"/>
    <mergeCell ref="AN602:AR602"/>
    <mergeCell ref="AS602:AW602"/>
    <mergeCell ref="AX602:BB602"/>
    <mergeCell ref="BC602:BG602"/>
    <mergeCell ref="BH602:BL602"/>
    <mergeCell ref="BM602:BQ602"/>
    <mergeCell ref="C602:I602"/>
    <mergeCell ref="J602:N602"/>
    <mergeCell ref="O602:X602"/>
    <mergeCell ref="Y602:AC602"/>
    <mergeCell ref="AD602:AH602"/>
    <mergeCell ref="AI602:AM602"/>
    <mergeCell ref="AN601:AR601"/>
    <mergeCell ref="AS601:AW601"/>
    <mergeCell ref="AX601:BB601"/>
    <mergeCell ref="BC601:BG601"/>
    <mergeCell ref="BH601:BL601"/>
    <mergeCell ref="BM601:BQ601"/>
    <mergeCell ref="BC600:BG600"/>
    <mergeCell ref="BH600:BL600"/>
    <mergeCell ref="BM600:BQ600"/>
    <mergeCell ref="A601:B601"/>
    <mergeCell ref="C601:I601"/>
    <mergeCell ref="J601:N601"/>
    <mergeCell ref="O601:X601"/>
    <mergeCell ref="Y601:AC601"/>
    <mergeCell ref="AD601:AH601"/>
    <mergeCell ref="AI601:AM601"/>
    <mergeCell ref="BM599:BQ599"/>
    <mergeCell ref="C600:I600"/>
    <mergeCell ref="J600:N600"/>
    <mergeCell ref="O600:X600"/>
    <mergeCell ref="Y600:AC600"/>
    <mergeCell ref="AD600:AH600"/>
    <mergeCell ref="AI600:AM600"/>
    <mergeCell ref="AN600:AR600"/>
    <mergeCell ref="AS600:AW600"/>
    <mergeCell ref="AX600:BB600"/>
    <mergeCell ref="AI599:AM599"/>
    <mergeCell ref="AN599:AR599"/>
    <mergeCell ref="AS599:AW599"/>
    <mergeCell ref="AX599:BB599"/>
    <mergeCell ref="BC599:BG599"/>
    <mergeCell ref="BH599:BL599"/>
    <mergeCell ref="A599:B599"/>
    <mergeCell ref="C599:I599"/>
    <mergeCell ref="J599:N599"/>
    <mergeCell ref="O599:X599"/>
    <mergeCell ref="Y599:AC599"/>
    <mergeCell ref="AD599:AH599"/>
    <mergeCell ref="AN598:AR598"/>
    <mergeCell ref="AS598:AW598"/>
    <mergeCell ref="AX598:BB598"/>
    <mergeCell ref="BC598:BG598"/>
    <mergeCell ref="BH598:BL598"/>
    <mergeCell ref="BM598:BQ598"/>
    <mergeCell ref="C598:I598"/>
    <mergeCell ref="J598:N598"/>
    <mergeCell ref="O598:X598"/>
    <mergeCell ref="Y598:AC598"/>
    <mergeCell ref="AD598:AH598"/>
    <mergeCell ref="AI598:AM598"/>
    <mergeCell ref="AN597:AR597"/>
    <mergeCell ref="AS597:AW597"/>
    <mergeCell ref="AX597:BB597"/>
    <mergeCell ref="BC597:BG597"/>
    <mergeCell ref="BH597:BL597"/>
    <mergeCell ref="BM597:BQ597"/>
    <mergeCell ref="C597:I597"/>
    <mergeCell ref="J597:N597"/>
    <mergeCell ref="O597:X597"/>
    <mergeCell ref="Y597:AC597"/>
    <mergeCell ref="AD597:AH597"/>
    <mergeCell ref="AI597:AM597"/>
    <mergeCell ref="AN596:AR596"/>
    <mergeCell ref="AS596:AW596"/>
    <mergeCell ref="AX596:BB596"/>
    <mergeCell ref="BC596:BG596"/>
    <mergeCell ref="BH596:BL596"/>
    <mergeCell ref="BM596:BQ596"/>
    <mergeCell ref="BC595:BG595"/>
    <mergeCell ref="BH595:BL595"/>
    <mergeCell ref="BM595:BQ595"/>
    <mergeCell ref="A596:B596"/>
    <mergeCell ref="C596:I596"/>
    <mergeCell ref="J596:N596"/>
    <mergeCell ref="O596:X596"/>
    <mergeCell ref="Y596:AC596"/>
    <mergeCell ref="AD596:AH596"/>
    <mergeCell ref="AI596:AM596"/>
    <mergeCell ref="BM594:BQ594"/>
    <mergeCell ref="C595:I595"/>
    <mergeCell ref="J595:N595"/>
    <mergeCell ref="O595:X595"/>
    <mergeCell ref="Y595:AC595"/>
    <mergeCell ref="AD595:AH595"/>
    <mergeCell ref="AI595:AM595"/>
    <mergeCell ref="AN595:AR595"/>
    <mergeCell ref="AS595:AW595"/>
    <mergeCell ref="AX595:BB595"/>
    <mergeCell ref="AI594:AM594"/>
    <mergeCell ref="AN594:AR594"/>
    <mergeCell ref="AS594:AW594"/>
    <mergeCell ref="AX594:BB594"/>
    <mergeCell ref="BC594:BG594"/>
    <mergeCell ref="BH594:BL594"/>
    <mergeCell ref="A594:B594"/>
    <mergeCell ref="C594:I594"/>
    <mergeCell ref="J594:N594"/>
    <mergeCell ref="O594:X594"/>
    <mergeCell ref="Y594:AC594"/>
    <mergeCell ref="AD594:AH594"/>
    <mergeCell ref="AN593:AR593"/>
    <mergeCell ref="AS593:AW593"/>
    <mergeCell ref="AX593:BB593"/>
    <mergeCell ref="BC593:BG593"/>
    <mergeCell ref="BH593:BL593"/>
    <mergeCell ref="BM593:BQ593"/>
    <mergeCell ref="C593:I593"/>
    <mergeCell ref="J593:N593"/>
    <mergeCell ref="O593:X593"/>
    <mergeCell ref="Y593:AC593"/>
    <mergeCell ref="AD593:AH593"/>
    <mergeCell ref="AI593:AM593"/>
    <mergeCell ref="AN592:AR592"/>
    <mergeCell ref="AS592:AW592"/>
    <mergeCell ref="AX592:BB592"/>
    <mergeCell ref="BC592:BG592"/>
    <mergeCell ref="BH592:BL592"/>
    <mergeCell ref="BM592:BQ592"/>
    <mergeCell ref="BC591:BG591"/>
    <mergeCell ref="BH591:BL591"/>
    <mergeCell ref="BM591:BQ591"/>
    <mergeCell ref="A592:B592"/>
    <mergeCell ref="C592:I592"/>
    <mergeCell ref="J592:N592"/>
    <mergeCell ref="O592:X592"/>
    <mergeCell ref="Y592:AC592"/>
    <mergeCell ref="AD592:AH592"/>
    <mergeCell ref="AI592:AM592"/>
    <mergeCell ref="BM590:BQ590"/>
    <mergeCell ref="C591:I591"/>
    <mergeCell ref="J591:N591"/>
    <mergeCell ref="O591:X591"/>
    <mergeCell ref="Y591:AC591"/>
    <mergeCell ref="AD591:AH591"/>
    <mergeCell ref="AI591:AM591"/>
    <mergeCell ref="AN591:AR591"/>
    <mergeCell ref="AS591:AW591"/>
    <mergeCell ref="AX591:BB591"/>
    <mergeCell ref="AI590:AM590"/>
    <mergeCell ref="AN590:AR590"/>
    <mergeCell ref="AS590:AW590"/>
    <mergeCell ref="AX590:BB590"/>
    <mergeCell ref="BC590:BG590"/>
    <mergeCell ref="BH590:BL590"/>
    <mergeCell ref="A590:B590"/>
    <mergeCell ref="C590:I590"/>
    <mergeCell ref="J590:N590"/>
    <mergeCell ref="O590:X590"/>
    <mergeCell ref="Y590:AC590"/>
    <mergeCell ref="AD590:AH590"/>
    <mergeCell ref="AN589:AR589"/>
    <mergeCell ref="AS589:AW589"/>
    <mergeCell ref="AX589:BB589"/>
    <mergeCell ref="BC589:BG589"/>
    <mergeCell ref="BH589:BL589"/>
    <mergeCell ref="BM589:BQ589"/>
    <mergeCell ref="C589:I589"/>
    <mergeCell ref="J589:N589"/>
    <mergeCell ref="O589:X589"/>
    <mergeCell ref="Y589:AC589"/>
    <mergeCell ref="AD589:AH589"/>
    <mergeCell ref="AI589:AM589"/>
    <mergeCell ref="AN588:AR588"/>
    <mergeCell ref="AS588:AW588"/>
    <mergeCell ref="AX588:BB588"/>
    <mergeCell ref="BC588:BG588"/>
    <mergeCell ref="BH588:BL588"/>
    <mergeCell ref="BM588:BQ588"/>
    <mergeCell ref="C588:I588"/>
    <mergeCell ref="J588:N588"/>
    <mergeCell ref="O588:X588"/>
    <mergeCell ref="Y588:AC588"/>
    <mergeCell ref="AD588:AH588"/>
    <mergeCell ref="AI588:AM588"/>
    <mergeCell ref="AN587:AR587"/>
    <mergeCell ref="AS587:AW587"/>
    <mergeCell ref="AX587:BB587"/>
    <mergeCell ref="BC587:BG587"/>
    <mergeCell ref="BH587:BL587"/>
    <mergeCell ref="BM587:BQ587"/>
    <mergeCell ref="BC586:BG586"/>
    <mergeCell ref="BH586:BL586"/>
    <mergeCell ref="BM586:BQ586"/>
    <mergeCell ref="A587:B587"/>
    <mergeCell ref="C587:I587"/>
    <mergeCell ref="J587:N587"/>
    <mergeCell ref="O587:X587"/>
    <mergeCell ref="Y587:AC587"/>
    <mergeCell ref="AD587:AH587"/>
    <mergeCell ref="AI587:AM587"/>
    <mergeCell ref="BM585:BQ585"/>
    <mergeCell ref="C586:I586"/>
    <mergeCell ref="J586:N586"/>
    <mergeCell ref="O586:X586"/>
    <mergeCell ref="Y586:AC586"/>
    <mergeCell ref="AD586:AH586"/>
    <mergeCell ref="AI586:AM586"/>
    <mergeCell ref="AN586:AR586"/>
    <mergeCell ref="AS586:AW586"/>
    <mergeCell ref="AX586:BB586"/>
    <mergeCell ref="AI585:AM585"/>
    <mergeCell ref="AN585:AR585"/>
    <mergeCell ref="AS585:AW585"/>
    <mergeCell ref="AX585:BB585"/>
    <mergeCell ref="BC585:BG585"/>
    <mergeCell ref="BH585:BL585"/>
    <mergeCell ref="A585:B585"/>
    <mergeCell ref="C585:I585"/>
    <mergeCell ref="J585:N585"/>
    <mergeCell ref="O585:X585"/>
    <mergeCell ref="Y585:AC585"/>
    <mergeCell ref="AD585:AH585"/>
    <mergeCell ref="AN584:AR584"/>
    <mergeCell ref="AS584:AW584"/>
    <mergeCell ref="AX584:BB584"/>
    <mergeCell ref="BC584:BG584"/>
    <mergeCell ref="BH584:BL584"/>
    <mergeCell ref="BM584:BQ584"/>
    <mergeCell ref="C584:I584"/>
    <mergeCell ref="J584:N584"/>
    <mergeCell ref="O584:X584"/>
    <mergeCell ref="Y584:AC584"/>
    <mergeCell ref="AD584:AH584"/>
    <mergeCell ref="AI584:AM584"/>
    <mergeCell ref="AN583:AR583"/>
    <mergeCell ref="AS583:AW583"/>
    <mergeCell ref="AX583:BB583"/>
    <mergeCell ref="BC583:BG583"/>
    <mergeCell ref="BH583:BL583"/>
    <mergeCell ref="BM583:BQ583"/>
    <mergeCell ref="BC582:BG582"/>
    <mergeCell ref="BH582:BL582"/>
    <mergeCell ref="BM582:BQ582"/>
    <mergeCell ref="A583:B583"/>
    <mergeCell ref="C583:I583"/>
    <mergeCell ref="J583:N583"/>
    <mergeCell ref="O583:X583"/>
    <mergeCell ref="Y583:AC583"/>
    <mergeCell ref="AD583:AH583"/>
    <mergeCell ref="AI583:AM583"/>
    <mergeCell ref="BM581:BQ581"/>
    <mergeCell ref="C582:I582"/>
    <mergeCell ref="J582:N582"/>
    <mergeCell ref="O582:X582"/>
    <mergeCell ref="Y582:AC582"/>
    <mergeCell ref="AD582:AH582"/>
    <mergeCell ref="AI582:AM582"/>
    <mergeCell ref="AN582:AR582"/>
    <mergeCell ref="AS582:AW582"/>
    <mergeCell ref="AX582:BB582"/>
    <mergeCell ref="AI581:AM581"/>
    <mergeCell ref="AN581:AR581"/>
    <mergeCell ref="AS581:AW581"/>
    <mergeCell ref="AX581:BB581"/>
    <mergeCell ref="BC581:BG581"/>
    <mergeCell ref="BH581:BL581"/>
    <mergeCell ref="A581:B581"/>
    <mergeCell ref="C581:I581"/>
    <mergeCell ref="J581:N581"/>
    <mergeCell ref="O581:X581"/>
    <mergeCell ref="Y581:AC581"/>
    <mergeCell ref="AD581:AH581"/>
    <mergeCell ref="AN580:AR580"/>
    <mergeCell ref="AS580:AW580"/>
    <mergeCell ref="AX580:BB580"/>
    <mergeCell ref="BC580:BG580"/>
    <mergeCell ref="BH580:BL580"/>
    <mergeCell ref="BM580:BQ580"/>
    <mergeCell ref="C580:I580"/>
    <mergeCell ref="J580:N580"/>
    <mergeCell ref="O580:X580"/>
    <mergeCell ref="Y580:AC580"/>
    <mergeCell ref="AD580:AH580"/>
    <mergeCell ref="AI580:AM580"/>
    <mergeCell ref="AN579:AR579"/>
    <mergeCell ref="AS579:AW579"/>
    <mergeCell ref="AX579:BB579"/>
    <mergeCell ref="BC579:BG579"/>
    <mergeCell ref="BH579:BL579"/>
    <mergeCell ref="BM579:BQ579"/>
    <mergeCell ref="C579:I579"/>
    <mergeCell ref="J579:N579"/>
    <mergeCell ref="O579:X579"/>
    <mergeCell ref="Y579:AC579"/>
    <mergeCell ref="AD579:AH579"/>
    <mergeCell ref="AI579:AM579"/>
    <mergeCell ref="AN578:AR578"/>
    <mergeCell ref="AS578:AW578"/>
    <mergeCell ref="AX578:BB578"/>
    <mergeCell ref="BC578:BG578"/>
    <mergeCell ref="BH578:BL578"/>
    <mergeCell ref="BM578:BQ578"/>
    <mergeCell ref="BC577:BG577"/>
    <mergeCell ref="BH577:BL577"/>
    <mergeCell ref="BM577:BQ577"/>
    <mergeCell ref="A578:B578"/>
    <mergeCell ref="C578:I578"/>
    <mergeCell ref="J578:N578"/>
    <mergeCell ref="O578:X578"/>
    <mergeCell ref="Y578:AC578"/>
    <mergeCell ref="AD578:AH578"/>
    <mergeCell ref="AI578:AM578"/>
    <mergeCell ref="BM576:BQ576"/>
    <mergeCell ref="C577:I577"/>
    <mergeCell ref="J577:N577"/>
    <mergeCell ref="O577:X577"/>
    <mergeCell ref="Y577:AC577"/>
    <mergeCell ref="AD577:AH577"/>
    <mergeCell ref="AI577:AM577"/>
    <mergeCell ref="AN577:AR577"/>
    <mergeCell ref="AS577:AW577"/>
    <mergeCell ref="AX577:BB577"/>
    <mergeCell ref="AI576:AM576"/>
    <mergeCell ref="AN576:AR576"/>
    <mergeCell ref="AS576:AW576"/>
    <mergeCell ref="AX576:BB576"/>
    <mergeCell ref="BC576:BG576"/>
    <mergeCell ref="BH576:BL576"/>
    <mergeCell ref="A576:B576"/>
    <mergeCell ref="C576:I576"/>
    <mergeCell ref="J576:N576"/>
    <mergeCell ref="O576:X576"/>
    <mergeCell ref="Y576:AC576"/>
    <mergeCell ref="AD576:AH576"/>
    <mergeCell ref="AN575:AR575"/>
    <mergeCell ref="AS575:AW575"/>
    <mergeCell ref="AX575:BB575"/>
    <mergeCell ref="BC575:BG575"/>
    <mergeCell ref="BH575:BL575"/>
    <mergeCell ref="BM575:BQ575"/>
    <mergeCell ref="C575:I575"/>
    <mergeCell ref="J575:N575"/>
    <mergeCell ref="O575:X575"/>
    <mergeCell ref="Y575:AC575"/>
    <mergeCell ref="AD575:AH575"/>
    <mergeCell ref="AI575:AM575"/>
    <mergeCell ref="AN574:AR574"/>
    <mergeCell ref="AS574:AW574"/>
    <mergeCell ref="AX574:BB574"/>
    <mergeCell ref="BC574:BG574"/>
    <mergeCell ref="BH574:BL574"/>
    <mergeCell ref="BM574:BQ574"/>
    <mergeCell ref="BC573:BG573"/>
    <mergeCell ref="BH573:BL573"/>
    <mergeCell ref="BM573:BQ573"/>
    <mergeCell ref="A574:B574"/>
    <mergeCell ref="C574:I574"/>
    <mergeCell ref="J574:N574"/>
    <mergeCell ref="O574:X574"/>
    <mergeCell ref="Y574:AC574"/>
    <mergeCell ref="AD574:AH574"/>
    <mergeCell ref="AI574:AM574"/>
    <mergeCell ref="BM572:BQ572"/>
    <mergeCell ref="C573:I573"/>
    <mergeCell ref="J573:N573"/>
    <mergeCell ref="O573:X573"/>
    <mergeCell ref="Y573:AC573"/>
    <mergeCell ref="AD573:AH573"/>
    <mergeCell ref="AI573:AM573"/>
    <mergeCell ref="AN573:AR573"/>
    <mergeCell ref="AS573:AW573"/>
    <mergeCell ref="AX573:BB573"/>
    <mergeCell ref="AI572:AM572"/>
    <mergeCell ref="AN572:AR572"/>
    <mergeCell ref="AS572:AW572"/>
    <mergeCell ref="AX572:BB572"/>
    <mergeCell ref="BC572:BG572"/>
    <mergeCell ref="BH572:BL572"/>
    <mergeCell ref="A572:B572"/>
    <mergeCell ref="C572:I572"/>
    <mergeCell ref="J572:N572"/>
    <mergeCell ref="O572:X572"/>
    <mergeCell ref="Y572:AC572"/>
    <mergeCell ref="AD572:AH572"/>
    <mergeCell ref="AN571:AR571"/>
    <mergeCell ref="AS571:AW571"/>
    <mergeCell ref="AX571:BB571"/>
    <mergeCell ref="BC571:BG571"/>
    <mergeCell ref="BH571:BL571"/>
    <mergeCell ref="BM571:BQ571"/>
    <mergeCell ref="C571:I571"/>
    <mergeCell ref="J571:N571"/>
    <mergeCell ref="O571:X571"/>
    <mergeCell ref="Y571:AC571"/>
    <mergeCell ref="AD571:AH571"/>
    <mergeCell ref="AI571:AM571"/>
    <mergeCell ref="AN570:AR570"/>
    <mergeCell ref="AS570:AW570"/>
    <mergeCell ref="AX570:BB570"/>
    <mergeCell ref="BC570:BG570"/>
    <mergeCell ref="BH570:BL570"/>
    <mergeCell ref="BM570:BQ570"/>
    <mergeCell ref="C570:I570"/>
    <mergeCell ref="J570:N570"/>
    <mergeCell ref="O570:X570"/>
    <mergeCell ref="Y570:AC570"/>
    <mergeCell ref="AD570:AH570"/>
    <mergeCell ref="AI570:AM570"/>
    <mergeCell ref="AN569:AR569"/>
    <mergeCell ref="AS569:AW569"/>
    <mergeCell ref="AX569:BB569"/>
    <mergeCell ref="BC569:BG569"/>
    <mergeCell ref="BH569:BL569"/>
    <mergeCell ref="BM569:BQ569"/>
    <mergeCell ref="BC568:BG568"/>
    <mergeCell ref="BH568:BL568"/>
    <mergeCell ref="BM568:BQ568"/>
    <mergeCell ref="A569:B569"/>
    <mergeCell ref="C569:I569"/>
    <mergeCell ref="J569:N569"/>
    <mergeCell ref="O569:X569"/>
    <mergeCell ref="Y569:AC569"/>
    <mergeCell ref="AD569:AH569"/>
    <mergeCell ref="AI569:AM569"/>
    <mergeCell ref="BM567:BQ567"/>
    <mergeCell ref="C568:I568"/>
    <mergeCell ref="J568:N568"/>
    <mergeCell ref="O568:X568"/>
    <mergeCell ref="Y568:AC568"/>
    <mergeCell ref="AD568:AH568"/>
    <mergeCell ref="AI568:AM568"/>
    <mergeCell ref="AN568:AR568"/>
    <mergeCell ref="AS568:AW568"/>
    <mergeCell ref="AX568:BB568"/>
    <mergeCell ref="AI567:AM567"/>
    <mergeCell ref="AN567:AR567"/>
    <mergeCell ref="AS567:AW567"/>
    <mergeCell ref="AX567:BB567"/>
    <mergeCell ref="BC567:BG567"/>
    <mergeCell ref="BH567:BL567"/>
    <mergeCell ref="A567:B567"/>
    <mergeCell ref="C567:I567"/>
    <mergeCell ref="J567:N567"/>
    <mergeCell ref="O567:X567"/>
    <mergeCell ref="Y567:AC567"/>
    <mergeCell ref="AD567:AH567"/>
    <mergeCell ref="AN566:AR566"/>
    <mergeCell ref="AS566:AW566"/>
    <mergeCell ref="AX566:BB566"/>
    <mergeCell ref="BC566:BG566"/>
    <mergeCell ref="BH566:BL566"/>
    <mergeCell ref="BM566:BQ566"/>
    <mergeCell ref="C566:I566"/>
    <mergeCell ref="J566:N566"/>
    <mergeCell ref="O566:X566"/>
    <mergeCell ref="Y566:AC566"/>
    <mergeCell ref="AD566:AH566"/>
    <mergeCell ref="AI566:AM566"/>
    <mergeCell ref="AN565:AR565"/>
    <mergeCell ref="AS565:AW565"/>
    <mergeCell ref="AX565:BB565"/>
    <mergeCell ref="BC565:BG565"/>
    <mergeCell ref="BH565:BL565"/>
    <mergeCell ref="BM565:BQ565"/>
    <mergeCell ref="BC564:BG564"/>
    <mergeCell ref="BH564:BL564"/>
    <mergeCell ref="BM564:BQ564"/>
    <mergeCell ref="A565:B565"/>
    <mergeCell ref="C565:I565"/>
    <mergeCell ref="J565:N565"/>
    <mergeCell ref="O565:X565"/>
    <mergeCell ref="Y565:AC565"/>
    <mergeCell ref="AD565:AH565"/>
    <mergeCell ref="AI565:AM565"/>
    <mergeCell ref="BM563:BQ563"/>
    <mergeCell ref="C564:I564"/>
    <mergeCell ref="J564:N564"/>
    <mergeCell ref="O564:X564"/>
    <mergeCell ref="Y564:AC564"/>
    <mergeCell ref="AD564:AH564"/>
    <mergeCell ref="AI564:AM564"/>
    <mergeCell ref="AN564:AR564"/>
    <mergeCell ref="AS564:AW564"/>
    <mergeCell ref="AX564:BB564"/>
    <mergeCell ref="AI563:AM563"/>
    <mergeCell ref="AN563:AR563"/>
    <mergeCell ref="AS563:AW563"/>
    <mergeCell ref="AX563:BB563"/>
    <mergeCell ref="BC563:BG563"/>
    <mergeCell ref="BH563:BL563"/>
    <mergeCell ref="AX562:BB562"/>
    <mergeCell ref="BC562:BG562"/>
    <mergeCell ref="BH562:BL562"/>
    <mergeCell ref="BM562:BQ562"/>
    <mergeCell ref="A563:B563"/>
    <mergeCell ref="C563:I563"/>
    <mergeCell ref="J563:N563"/>
    <mergeCell ref="O563:X563"/>
    <mergeCell ref="Y563:AC563"/>
    <mergeCell ref="AD563:AH563"/>
    <mergeCell ref="BM561:BQ561"/>
    <mergeCell ref="A562:B562"/>
    <mergeCell ref="C562:I562"/>
    <mergeCell ref="J562:N562"/>
    <mergeCell ref="O562:X562"/>
    <mergeCell ref="Y562:AC562"/>
    <mergeCell ref="AD562:AH562"/>
    <mergeCell ref="AI562:AM562"/>
    <mergeCell ref="AN562:AR562"/>
    <mergeCell ref="AS562:AW562"/>
    <mergeCell ref="AI561:AM561"/>
    <mergeCell ref="AN561:AR561"/>
    <mergeCell ref="AS561:AW561"/>
    <mergeCell ref="AX561:BB561"/>
    <mergeCell ref="BC561:BG561"/>
    <mergeCell ref="BH561:BL561"/>
    <mergeCell ref="AS560:AW560"/>
    <mergeCell ref="AX560:BB560"/>
    <mergeCell ref="BC560:BG560"/>
    <mergeCell ref="BH560:BL560"/>
    <mergeCell ref="BM560:BQ560"/>
    <mergeCell ref="C561:I561"/>
    <mergeCell ref="J561:N561"/>
    <mergeCell ref="O561:X561"/>
    <mergeCell ref="Y561:AC561"/>
    <mergeCell ref="AD561:AH561"/>
    <mergeCell ref="BC559:BG559"/>
    <mergeCell ref="BH559:BL559"/>
    <mergeCell ref="BM559:BQ559"/>
    <mergeCell ref="C560:I560"/>
    <mergeCell ref="J560:N560"/>
    <mergeCell ref="O560:X560"/>
    <mergeCell ref="Y560:AC560"/>
    <mergeCell ref="AD560:AH560"/>
    <mergeCell ref="AI560:AM560"/>
    <mergeCell ref="AN560:AR560"/>
    <mergeCell ref="BM558:BQ558"/>
    <mergeCell ref="C559:I559"/>
    <mergeCell ref="J559:N559"/>
    <mergeCell ref="O559:X559"/>
    <mergeCell ref="Y559:AC559"/>
    <mergeCell ref="AD559:AH559"/>
    <mergeCell ref="AI559:AM559"/>
    <mergeCell ref="AN559:AR559"/>
    <mergeCell ref="AS559:AW559"/>
    <mergeCell ref="AX559:BB559"/>
    <mergeCell ref="AI558:AM558"/>
    <mergeCell ref="AN558:AR558"/>
    <mergeCell ref="AS558:AW558"/>
    <mergeCell ref="AX558:BB558"/>
    <mergeCell ref="BC558:BG558"/>
    <mergeCell ref="BH558:BL558"/>
    <mergeCell ref="A558:B558"/>
    <mergeCell ref="C558:I558"/>
    <mergeCell ref="J558:N558"/>
    <mergeCell ref="O558:X558"/>
    <mergeCell ref="Y558:AC558"/>
    <mergeCell ref="AD558:AH558"/>
    <mergeCell ref="AN557:AR557"/>
    <mergeCell ref="AS557:AW557"/>
    <mergeCell ref="AX557:BB557"/>
    <mergeCell ref="BC557:BG557"/>
    <mergeCell ref="BH557:BL557"/>
    <mergeCell ref="BM557:BQ557"/>
    <mergeCell ref="C557:I557"/>
    <mergeCell ref="J557:N557"/>
    <mergeCell ref="O557:X557"/>
    <mergeCell ref="Y557:AC557"/>
    <mergeCell ref="AD557:AH557"/>
    <mergeCell ref="AI557:AM557"/>
    <mergeCell ref="AN556:AR556"/>
    <mergeCell ref="AS556:AW556"/>
    <mergeCell ref="AX556:BB556"/>
    <mergeCell ref="BC556:BG556"/>
    <mergeCell ref="BH556:BL556"/>
    <mergeCell ref="BM556:BQ556"/>
    <mergeCell ref="BC555:BG555"/>
    <mergeCell ref="BH555:BL555"/>
    <mergeCell ref="BM555:BQ555"/>
    <mergeCell ref="A556:B556"/>
    <mergeCell ref="C556:I556"/>
    <mergeCell ref="J556:N556"/>
    <mergeCell ref="O556:X556"/>
    <mergeCell ref="Y556:AC556"/>
    <mergeCell ref="AD556:AH556"/>
    <mergeCell ref="AI556:AM556"/>
    <mergeCell ref="BM554:BQ554"/>
    <mergeCell ref="C555:I555"/>
    <mergeCell ref="J555:N555"/>
    <mergeCell ref="O555:X555"/>
    <mergeCell ref="Y555:AC555"/>
    <mergeCell ref="AD555:AH555"/>
    <mergeCell ref="AI555:AM555"/>
    <mergeCell ref="AN555:AR555"/>
    <mergeCell ref="AS555:AW555"/>
    <mergeCell ref="AX555:BB555"/>
    <mergeCell ref="AI554:AM554"/>
    <mergeCell ref="AN554:AR554"/>
    <mergeCell ref="AS554:AW554"/>
    <mergeCell ref="AX554:BB554"/>
    <mergeCell ref="BC554:BG554"/>
    <mergeCell ref="BH554:BL554"/>
    <mergeCell ref="AX553:BB553"/>
    <mergeCell ref="BC553:BG553"/>
    <mergeCell ref="BH553:BL553"/>
    <mergeCell ref="BM553:BQ553"/>
    <mergeCell ref="A554:B554"/>
    <mergeCell ref="C554:I554"/>
    <mergeCell ref="J554:N554"/>
    <mergeCell ref="O554:X554"/>
    <mergeCell ref="Y554:AC554"/>
    <mergeCell ref="AD554:AH554"/>
    <mergeCell ref="BH552:BL552"/>
    <mergeCell ref="BM552:BQ552"/>
    <mergeCell ref="C553:I553"/>
    <mergeCell ref="J553:N553"/>
    <mergeCell ref="O553:X553"/>
    <mergeCell ref="Y553:AC553"/>
    <mergeCell ref="AD553:AH553"/>
    <mergeCell ref="AI553:AM553"/>
    <mergeCell ref="AN553:AR553"/>
    <mergeCell ref="AS553:AW553"/>
    <mergeCell ref="AD552:AH552"/>
    <mergeCell ref="AI552:AM552"/>
    <mergeCell ref="AN552:AR552"/>
    <mergeCell ref="AS552:AW552"/>
    <mergeCell ref="AX552:BB552"/>
    <mergeCell ref="BC552:BG552"/>
    <mergeCell ref="AS551:AW551"/>
    <mergeCell ref="AX551:BB551"/>
    <mergeCell ref="BC551:BG551"/>
    <mergeCell ref="BH551:BL551"/>
    <mergeCell ref="BM551:BQ551"/>
    <mergeCell ref="A552:B552"/>
    <mergeCell ref="C552:I552"/>
    <mergeCell ref="J552:N552"/>
    <mergeCell ref="O552:X552"/>
    <mergeCell ref="Y552:AC552"/>
    <mergeCell ref="BC550:BG550"/>
    <mergeCell ref="BH550:BL550"/>
    <mergeCell ref="BM550:BQ550"/>
    <mergeCell ref="C551:I551"/>
    <mergeCell ref="J551:N551"/>
    <mergeCell ref="O551:X551"/>
    <mergeCell ref="Y551:AC551"/>
    <mergeCell ref="AD551:AH551"/>
    <mergeCell ref="AI551:AM551"/>
    <mergeCell ref="AN551:AR551"/>
    <mergeCell ref="BM549:BQ549"/>
    <mergeCell ref="C550:I550"/>
    <mergeCell ref="J550:N550"/>
    <mergeCell ref="O550:X550"/>
    <mergeCell ref="Y550:AC550"/>
    <mergeCell ref="AD550:AH550"/>
    <mergeCell ref="AI550:AM550"/>
    <mergeCell ref="AN550:AR550"/>
    <mergeCell ref="AS550:AW550"/>
    <mergeCell ref="AX550:BB550"/>
    <mergeCell ref="AI549:AM549"/>
    <mergeCell ref="AN549:AR549"/>
    <mergeCell ref="AS549:AW549"/>
    <mergeCell ref="AX549:BB549"/>
    <mergeCell ref="BC549:BG549"/>
    <mergeCell ref="BH549:BL549"/>
    <mergeCell ref="A549:B549"/>
    <mergeCell ref="C549:I549"/>
    <mergeCell ref="J549:N549"/>
    <mergeCell ref="O549:X549"/>
    <mergeCell ref="Y549:AC549"/>
    <mergeCell ref="AD549:AH549"/>
    <mergeCell ref="AN548:AR548"/>
    <mergeCell ref="AS548:AW548"/>
    <mergeCell ref="AX548:BB548"/>
    <mergeCell ref="BC548:BG548"/>
    <mergeCell ref="BH548:BL548"/>
    <mergeCell ref="BM548:BQ548"/>
    <mergeCell ref="C548:I548"/>
    <mergeCell ref="J548:N548"/>
    <mergeCell ref="O548:X548"/>
    <mergeCell ref="Y548:AC548"/>
    <mergeCell ref="AD548:AH548"/>
    <mergeCell ref="AI548:AM548"/>
    <mergeCell ref="AN547:AR547"/>
    <mergeCell ref="AS547:AW547"/>
    <mergeCell ref="AX547:BB547"/>
    <mergeCell ref="BC547:BG547"/>
    <mergeCell ref="BH547:BL547"/>
    <mergeCell ref="BM547:BQ547"/>
    <mergeCell ref="BC546:BG546"/>
    <mergeCell ref="BH546:BL546"/>
    <mergeCell ref="BM546:BQ546"/>
    <mergeCell ref="A547:B547"/>
    <mergeCell ref="C547:I547"/>
    <mergeCell ref="J547:N547"/>
    <mergeCell ref="O547:X547"/>
    <mergeCell ref="Y547:AC547"/>
    <mergeCell ref="AD547:AH547"/>
    <mergeCell ref="AI547:AM547"/>
    <mergeCell ref="BM545:BQ545"/>
    <mergeCell ref="C546:I546"/>
    <mergeCell ref="J546:N546"/>
    <mergeCell ref="O546:X546"/>
    <mergeCell ref="Y546:AC546"/>
    <mergeCell ref="AD546:AH546"/>
    <mergeCell ref="AI546:AM546"/>
    <mergeCell ref="AN546:AR546"/>
    <mergeCell ref="AS546:AW546"/>
    <mergeCell ref="AX546:BB546"/>
    <mergeCell ref="AI545:AM545"/>
    <mergeCell ref="AN545:AR545"/>
    <mergeCell ref="AS545:AW545"/>
    <mergeCell ref="AX545:BB545"/>
    <mergeCell ref="BC545:BG545"/>
    <mergeCell ref="BH545:BL545"/>
    <mergeCell ref="AX544:BB544"/>
    <mergeCell ref="BC544:BG544"/>
    <mergeCell ref="BH544:BL544"/>
    <mergeCell ref="BM544:BQ544"/>
    <mergeCell ref="A545:B545"/>
    <mergeCell ref="C545:I545"/>
    <mergeCell ref="J545:N545"/>
    <mergeCell ref="O545:X545"/>
    <mergeCell ref="Y545:AC545"/>
    <mergeCell ref="AD545:AH545"/>
    <mergeCell ref="BH543:BL543"/>
    <mergeCell ref="BM543:BQ543"/>
    <mergeCell ref="C544:I544"/>
    <mergeCell ref="J544:N544"/>
    <mergeCell ref="O544:X544"/>
    <mergeCell ref="Y544:AC544"/>
    <mergeCell ref="AD544:AH544"/>
    <mergeCell ref="AI544:AM544"/>
    <mergeCell ref="AN544:AR544"/>
    <mergeCell ref="AS544:AW544"/>
    <mergeCell ref="AD543:AH543"/>
    <mergeCell ref="AI543:AM543"/>
    <mergeCell ref="AN543:AR543"/>
    <mergeCell ref="AS543:AW543"/>
    <mergeCell ref="AX543:BB543"/>
    <mergeCell ref="BC543:BG543"/>
    <mergeCell ref="AS542:AW542"/>
    <mergeCell ref="AX542:BB542"/>
    <mergeCell ref="BC542:BG542"/>
    <mergeCell ref="BH542:BL542"/>
    <mergeCell ref="BM542:BQ542"/>
    <mergeCell ref="A543:B543"/>
    <mergeCell ref="C543:I543"/>
    <mergeCell ref="J543:N543"/>
    <mergeCell ref="O543:X543"/>
    <mergeCell ref="Y543:AC543"/>
    <mergeCell ref="BC541:BG541"/>
    <mergeCell ref="BH541:BL541"/>
    <mergeCell ref="BM541:BQ541"/>
    <mergeCell ref="C542:I542"/>
    <mergeCell ref="J542:N542"/>
    <mergeCell ref="O542:X542"/>
    <mergeCell ref="Y542:AC542"/>
    <mergeCell ref="AD542:AH542"/>
    <mergeCell ref="AI542:AM542"/>
    <mergeCell ref="AN542:AR542"/>
    <mergeCell ref="BM540:BQ540"/>
    <mergeCell ref="C541:I541"/>
    <mergeCell ref="J541:N541"/>
    <mergeCell ref="O541:X541"/>
    <mergeCell ref="Y541:AC541"/>
    <mergeCell ref="AD541:AH541"/>
    <mergeCell ref="AI541:AM541"/>
    <mergeCell ref="AN541:AR541"/>
    <mergeCell ref="AS541:AW541"/>
    <mergeCell ref="AX541:BB541"/>
    <mergeCell ref="AI540:AM540"/>
    <mergeCell ref="AN540:AR540"/>
    <mergeCell ref="AS540:AW540"/>
    <mergeCell ref="AX540:BB540"/>
    <mergeCell ref="BC540:BG540"/>
    <mergeCell ref="BH540:BL540"/>
    <mergeCell ref="A540:B540"/>
    <mergeCell ref="C540:I540"/>
    <mergeCell ref="J540:N540"/>
    <mergeCell ref="O540:X540"/>
    <mergeCell ref="Y540:AC540"/>
    <mergeCell ref="AD540:AH540"/>
    <mergeCell ref="AN539:AR539"/>
    <mergeCell ref="AS539:AW539"/>
    <mergeCell ref="AX539:BB539"/>
    <mergeCell ref="BC539:BG539"/>
    <mergeCell ref="BH539:BL539"/>
    <mergeCell ref="BM539:BQ539"/>
    <mergeCell ref="C539:I539"/>
    <mergeCell ref="J539:N539"/>
    <mergeCell ref="O539:X539"/>
    <mergeCell ref="Y539:AC539"/>
    <mergeCell ref="AD539:AH539"/>
    <mergeCell ref="AI539:AM539"/>
    <mergeCell ref="AN538:AR538"/>
    <mergeCell ref="AS538:AW538"/>
    <mergeCell ref="AX538:BB538"/>
    <mergeCell ref="BC538:BG538"/>
    <mergeCell ref="BH538:BL538"/>
    <mergeCell ref="BM538:BQ538"/>
    <mergeCell ref="BC537:BG537"/>
    <mergeCell ref="BH537:BL537"/>
    <mergeCell ref="BM537:BQ537"/>
    <mergeCell ref="A538:B538"/>
    <mergeCell ref="C538:I538"/>
    <mergeCell ref="J538:N538"/>
    <mergeCell ref="O538:X538"/>
    <mergeCell ref="Y538:AC538"/>
    <mergeCell ref="AD538:AH538"/>
    <mergeCell ref="AI538:AM538"/>
    <mergeCell ref="BM536:BQ536"/>
    <mergeCell ref="C537:I537"/>
    <mergeCell ref="J537:N537"/>
    <mergeCell ref="O537:X537"/>
    <mergeCell ref="Y537:AC537"/>
    <mergeCell ref="AD537:AH537"/>
    <mergeCell ref="AI537:AM537"/>
    <mergeCell ref="AN537:AR537"/>
    <mergeCell ref="AS537:AW537"/>
    <mergeCell ref="AX537:BB537"/>
    <mergeCell ref="AI536:AM536"/>
    <mergeCell ref="AN536:AR536"/>
    <mergeCell ref="AS536:AW536"/>
    <mergeCell ref="AX536:BB536"/>
    <mergeCell ref="BC536:BG536"/>
    <mergeCell ref="BH536:BL536"/>
    <mergeCell ref="AX535:BB535"/>
    <mergeCell ref="BC535:BG535"/>
    <mergeCell ref="BH535:BL535"/>
    <mergeCell ref="BM535:BQ535"/>
    <mergeCell ref="A536:B536"/>
    <mergeCell ref="C536:I536"/>
    <mergeCell ref="J536:N536"/>
    <mergeCell ref="O536:X536"/>
    <mergeCell ref="Y536:AC536"/>
    <mergeCell ref="AD536:AH536"/>
    <mergeCell ref="BH534:BL534"/>
    <mergeCell ref="BM534:BQ534"/>
    <mergeCell ref="C535:I535"/>
    <mergeCell ref="J535:N535"/>
    <mergeCell ref="O535:X535"/>
    <mergeCell ref="Y535:AC535"/>
    <mergeCell ref="AD535:AH535"/>
    <mergeCell ref="AI535:AM535"/>
    <mergeCell ref="AN535:AR535"/>
    <mergeCell ref="AS535:AW535"/>
    <mergeCell ref="AD534:AH534"/>
    <mergeCell ref="AI534:AM534"/>
    <mergeCell ref="AN534:AR534"/>
    <mergeCell ref="AS534:AW534"/>
    <mergeCell ref="AX534:BB534"/>
    <mergeCell ref="BC534:BG534"/>
    <mergeCell ref="AS533:AW533"/>
    <mergeCell ref="AX533:BB533"/>
    <mergeCell ref="BC533:BG533"/>
    <mergeCell ref="BH533:BL533"/>
    <mergeCell ref="BM533:BQ533"/>
    <mergeCell ref="A534:B534"/>
    <mergeCell ref="C534:I534"/>
    <mergeCell ref="J534:N534"/>
    <mergeCell ref="O534:X534"/>
    <mergeCell ref="Y534:AC534"/>
    <mergeCell ref="BC532:BG532"/>
    <mergeCell ref="BH532:BL532"/>
    <mergeCell ref="BM532:BQ532"/>
    <mergeCell ref="C533:I533"/>
    <mergeCell ref="J533:N533"/>
    <mergeCell ref="O533:X533"/>
    <mergeCell ref="Y533:AC533"/>
    <mergeCell ref="AD533:AH533"/>
    <mergeCell ref="AI533:AM533"/>
    <mergeCell ref="AN533:AR533"/>
    <mergeCell ref="BM531:BQ531"/>
    <mergeCell ref="C532:I532"/>
    <mergeCell ref="J532:N532"/>
    <mergeCell ref="O532:X532"/>
    <mergeCell ref="Y532:AC532"/>
    <mergeCell ref="AD532:AH532"/>
    <mergeCell ref="AI532:AM532"/>
    <mergeCell ref="AN532:AR532"/>
    <mergeCell ref="AS532:AW532"/>
    <mergeCell ref="AX532:BB532"/>
    <mergeCell ref="AI531:AM531"/>
    <mergeCell ref="AN531:AR531"/>
    <mergeCell ref="AS531:AW531"/>
    <mergeCell ref="AX531:BB531"/>
    <mergeCell ref="BC531:BG531"/>
    <mergeCell ref="BH531:BL531"/>
    <mergeCell ref="A531:B531"/>
    <mergeCell ref="C531:I531"/>
    <mergeCell ref="J531:N531"/>
    <mergeCell ref="O531:X531"/>
    <mergeCell ref="Y531:AC531"/>
    <mergeCell ref="AD531:AH531"/>
    <mergeCell ref="AN530:AR530"/>
    <mergeCell ref="AS530:AW530"/>
    <mergeCell ref="AX530:BB530"/>
    <mergeCell ref="BC530:BG530"/>
    <mergeCell ref="BH530:BL530"/>
    <mergeCell ref="BM530:BQ530"/>
    <mergeCell ref="AX529:BB529"/>
    <mergeCell ref="BC529:BG529"/>
    <mergeCell ref="BH529:BL529"/>
    <mergeCell ref="BM529:BQ529"/>
    <mergeCell ref="C530:I530"/>
    <mergeCell ref="J530:N530"/>
    <mergeCell ref="O530:X530"/>
    <mergeCell ref="Y530:AC530"/>
    <mergeCell ref="AD530:AH530"/>
    <mergeCell ref="AI530:AM530"/>
    <mergeCell ref="BM528:BQ528"/>
    <mergeCell ref="A529:B529"/>
    <mergeCell ref="C529:I529"/>
    <mergeCell ref="J529:N529"/>
    <mergeCell ref="O529:X529"/>
    <mergeCell ref="Y529:AC529"/>
    <mergeCell ref="AD529:AH529"/>
    <mergeCell ref="AI529:AM529"/>
    <mergeCell ref="AN529:AR529"/>
    <mergeCell ref="AS529:AW529"/>
    <mergeCell ref="AI528:AM528"/>
    <mergeCell ref="AN528:AR528"/>
    <mergeCell ref="AS528:AW528"/>
    <mergeCell ref="AX528:BB528"/>
    <mergeCell ref="BC528:BG528"/>
    <mergeCell ref="BH528:BL528"/>
    <mergeCell ref="A528:B528"/>
    <mergeCell ref="C528:I528"/>
    <mergeCell ref="J528:N528"/>
    <mergeCell ref="O528:X528"/>
    <mergeCell ref="Y528:AC528"/>
    <mergeCell ref="AD528:AH528"/>
    <mergeCell ref="AN527:AR527"/>
    <mergeCell ref="AS527:AW527"/>
    <mergeCell ref="AX527:BB527"/>
    <mergeCell ref="BC527:BG527"/>
    <mergeCell ref="BH527:BL527"/>
    <mergeCell ref="BM527:BQ527"/>
    <mergeCell ref="AX526:BB526"/>
    <mergeCell ref="BC526:BG526"/>
    <mergeCell ref="BH526:BL526"/>
    <mergeCell ref="BM526:BQ526"/>
    <mergeCell ref="C527:I527"/>
    <mergeCell ref="J527:N527"/>
    <mergeCell ref="O527:X527"/>
    <mergeCell ref="Y527:AC527"/>
    <mergeCell ref="AD527:AH527"/>
    <mergeCell ref="AI527:AM527"/>
    <mergeCell ref="BM525:BQ525"/>
    <mergeCell ref="A526:B526"/>
    <mergeCell ref="C526:I526"/>
    <mergeCell ref="J526:N526"/>
    <mergeCell ref="O526:X526"/>
    <mergeCell ref="Y526:AC526"/>
    <mergeCell ref="AD526:AH526"/>
    <mergeCell ref="AI526:AM526"/>
    <mergeCell ref="AN526:AR526"/>
    <mergeCell ref="AS526:AW526"/>
    <mergeCell ref="AI525:AM525"/>
    <mergeCell ref="AN525:AR525"/>
    <mergeCell ref="AS525:AW525"/>
    <mergeCell ref="AX525:BB525"/>
    <mergeCell ref="BC525:BG525"/>
    <mergeCell ref="BH525:BL525"/>
    <mergeCell ref="AX524:BB524"/>
    <mergeCell ref="BC524:BG524"/>
    <mergeCell ref="BH524:BL524"/>
    <mergeCell ref="BM524:BQ524"/>
    <mergeCell ref="A525:B525"/>
    <mergeCell ref="C525:I525"/>
    <mergeCell ref="J525:N525"/>
    <mergeCell ref="O525:X525"/>
    <mergeCell ref="Y525:AC525"/>
    <mergeCell ref="AD525:AH525"/>
    <mergeCell ref="BH523:BL523"/>
    <mergeCell ref="BM523:BQ523"/>
    <mergeCell ref="C524:I524"/>
    <mergeCell ref="J524:N524"/>
    <mergeCell ref="O524:X524"/>
    <mergeCell ref="Y524:AC524"/>
    <mergeCell ref="AD524:AH524"/>
    <mergeCell ref="AI524:AM524"/>
    <mergeCell ref="AN524:AR524"/>
    <mergeCell ref="AS524:AW524"/>
    <mergeCell ref="AD523:AH523"/>
    <mergeCell ref="AI523:AM523"/>
    <mergeCell ref="AN523:AR523"/>
    <mergeCell ref="AS523:AW523"/>
    <mergeCell ref="AX523:BB523"/>
    <mergeCell ref="BC523:BG523"/>
    <mergeCell ref="AS522:AW522"/>
    <mergeCell ref="AX522:BB522"/>
    <mergeCell ref="BC522:BG522"/>
    <mergeCell ref="BH522:BL522"/>
    <mergeCell ref="BM522:BQ522"/>
    <mergeCell ref="A523:B523"/>
    <mergeCell ref="C523:I523"/>
    <mergeCell ref="J523:N523"/>
    <mergeCell ref="O523:X523"/>
    <mergeCell ref="Y523:AC523"/>
    <mergeCell ref="BC521:BG521"/>
    <mergeCell ref="BH521:BL521"/>
    <mergeCell ref="BM521:BQ521"/>
    <mergeCell ref="C522:I522"/>
    <mergeCell ref="J522:N522"/>
    <mergeCell ref="O522:X522"/>
    <mergeCell ref="Y522:AC522"/>
    <mergeCell ref="AD522:AH522"/>
    <mergeCell ref="AI522:AM522"/>
    <mergeCell ref="AN522:AR522"/>
    <mergeCell ref="BM520:BQ520"/>
    <mergeCell ref="C521:I521"/>
    <mergeCell ref="J521:N521"/>
    <mergeCell ref="O521:X521"/>
    <mergeCell ref="Y521:AC521"/>
    <mergeCell ref="AD521:AH521"/>
    <mergeCell ref="AI521:AM521"/>
    <mergeCell ref="AN521:AR521"/>
    <mergeCell ref="AS521:AW521"/>
    <mergeCell ref="AX521:BB521"/>
    <mergeCell ref="AI520:AM520"/>
    <mergeCell ref="AN520:AR520"/>
    <mergeCell ref="AS520:AW520"/>
    <mergeCell ref="AX520:BB520"/>
    <mergeCell ref="BC520:BG520"/>
    <mergeCell ref="BH520:BL520"/>
    <mergeCell ref="A520:B520"/>
    <mergeCell ref="C520:I520"/>
    <mergeCell ref="J520:N520"/>
    <mergeCell ref="O520:X520"/>
    <mergeCell ref="Y520:AC520"/>
    <mergeCell ref="AD520:AH520"/>
    <mergeCell ref="AN519:AR519"/>
    <mergeCell ref="AS519:AW519"/>
    <mergeCell ref="AX519:BB519"/>
    <mergeCell ref="BC519:BG519"/>
    <mergeCell ref="BH519:BL519"/>
    <mergeCell ref="BM519:BQ519"/>
    <mergeCell ref="C519:I519"/>
    <mergeCell ref="J519:N519"/>
    <mergeCell ref="O519:X519"/>
    <mergeCell ref="Y519:AC519"/>
    <mergeCell ref="AD519:AH519"/>
    <mergeCell ref="AI519:AM519"/>
    <mergeCell ref="AN518:AR518"/>
    <mergeCell ref="AS518:AW518"/>
    <mergeCell ref="AX518:BB518"/>
    <mergeCell ref="BC518:BG518"/>
    <mergeCell ref="BH518:BL518"/>
    <mergeCell ref="BM518:BQ518"/>
    <mergeCell ref="BC517:BG517"/>
    <mergeCell ref="BH517:BL517"/>
    <mergeCell ref="BM517:BQ517"/>
    <mergeCell ref="A518:B518"/>
    <mergeCell ref="C518:I518"/>
    <mergeCell ref="J518:N518"/>
    <mergeCell ref="O518:X518"/>
    <mergeCell ref="Y518:AC518"/>
    <mergeCell ref="AD518:AH518"/>
    <mergeCell ref="AI518:AM518"/>
    <mergeCell ref="BM516:BQ516"/>
    <mergeCell ref="C517:I517"/>
    <mergeCell ref="J517:N517"/>
    <mergeCell ref="O517:X517"/>
    <mergeCell ref="Y517:AC517"/>
    <mergeCell ref="AD517:AH517"/>
    <mergeCell ref="AI517:AM517"/>
    <mergeCell ref="AN517:AR517"/>
    <mergeCell ref="AS517:AW517"/>
    <mergeCell ref="AX517:BB517"/>
    <mergeCell ref="AI516:AM516"/>
    <mergeCell ref="AN516:AR516"/>
    <mergeCell ref="AS516:AW516"/>
    <mergeCell ref="AX516:BB516"/>
    <mergeCell ref="BC516:BG516"/>
    <mergeCell ref="BH516:BL516"/>
    <mergeCell ref="AX515:BB515"/>
    <mergeCell ref="BC515:BG515"/>
    <mergeCell ref="BH515:BL515"/>
    <mergeCell ref="BM515:BQ515"/>
    <mergeCell ref="A516:B516"/>
    <mergeCell ref="C516:I516"/>
    <mergeCell ref="J516:N516"/>
    <mergeCell ref="O516:X516"/>
    <mergeCell ref="Y516:AC516"/>
    <mergeCell ref="AD516:AH516"/>
    <mergeCell ref="BH514:BL514"/>
    <mergeCell ref="BM514:BQ514"/>
    <mergeCell ref="C515:I515"/>
    <mergeCell ref="J515:N515"/>
    <mergeCell ref="O515:X515"/>
    <mergeCell ref="Y515:AC515"/>
    <mergeCell ref="AD515:AH515"/>
    <mergeCell ref="AI515:AM515"/>
    <mergeCell ref="AN515:AR515"/>
    <mergeCell ref="AS515:AW515"/>
    <mergeCell ref="AD514:AH514"/>
    <mergeCell ref="AI514:AM514"/>
    <mergeCell ref="AN514:AR514"/>
    <mergeCell ref="AS514:AW514"/>
    <mergeCell ref="AX514:BB514"/>
    <mergeCell ref="BC514:BG514"/>
    <mergeCell ref="AS513:AW513"/>
    <mergeCell ref="AX513:BB513"/>
    <mergeCell ref="BC513:BG513"/>
    <mergeCell ref="BH513:BL513"/>
    <mergeCell ref="BM513:BQ513"/>
    <mergeCell ref="A514:B514"/>
    <mergeCell ref="C514:I514"/>
    <mergeCell ref="J514:N514"/>
    <mergeCell ref="O514:X514"/>
    <mergeCell ref="Y514:AC514"/>
    <mergeCell ref="BC512:BG512"/>
    <mergeCell ref="BH512:BL512"/>
    <mergeCell ref="BM512:BQ512"/>
    <mergeCell ref="C513:I513"/>
    <mergeCell ref="J513:N513"/>
    <mergeCell ref="O513:X513"/>
    <mergeCell ref="Y513:AC513"/>
    <mergeCell ref="AD513:AH513"/>
    <mergeCell ref="AI513:AM513"/>
    <mergeCell ref="AN513:AR513"/>
    <mergeCell ref="BM511:BQ511"/>
    <mergeCell ref="C512:I512"/>
    <mergeCell ref="J512:N512"/>
    <mergeCell ref="O512:X512"/>
    <mergeCell ref="Y512:AC512"/>
    <mergeCell ref="AD512:AH512"/>
    <mergeCell ref="AI512:AM512"/>
    <mergeCell ref="AN512:AR512"/>
    <mergeCell ref="AS512:AW512"/>
    <mergeCell ref="AX512:BB512"/>
    <mergeCell ref="AI511:AM511"/>
    <mergeCell ref="AN511:AR511"/>
    <mergeCell ref="AS511:AW511"/>
    <mergeCell ref="AX511:BB511"/>
    <mergeCell ref="BC511:BG511"/>
    <mergeCell ref="BH511:BL511"/>
    <mergeCell ref="A511:B511"/>
    <mergeCell ref="C511:I511"/>
    <mergeCell ref="J511:N511"/>
    <mergeCell ref="O511:X511"/>
    <mergeCell ref="Y511:AC511"/>
    <mergeCell ref="AD511:AH511"/>
    <mergeCell ref="AN510:AR510"/>
    <mergeCell ref="AS510:AW510"/>
    <mergeCell ref="AX510:BB510"/>
    <mergeCell ref="BC510:BG510"/>
    <mergeCell ref="BH510:BL510"/>
    <mergeCell ref="BM510:BQ510"/>
    <mergeCell ref="C510:I510"/>
    <mergeCell ref="J510:N510"/>
    <mergeCell ref="O510:X510"/>
    <mergeCell ref="Y510:AC510"/>
    <mergeCell ref="AD510:AH510"/>
    <mergeCell ref="AI510:AM510"/>
    <mergeCell ref="AN509:AR509"/>
    <mergeCell ref="AS509:AW509"/>
    <mergeCell ref="AX509:BB509"/>
    <mergeCell ref="BC509:BG509"/>
    <mergeCell ref="BH509:BL509"/>
    <mergeCell ref="BM509:BQ509"/>
    <mergeCell ref="BC508:BG508"/>
    <mergeCell ref="BH508:BL508"/>
    <mergeCell ref="BM508:BQ508"/>
    <mergeCell ref="A509:B509"/>
    <mergeCell ref="C509:I509"/>
    <mergeCell ref="J509:N509"/>
    <mergeCell ref="O509:X509"/>
    <mergeCell ref="Y509:AC509"/>
    <mergeCell ref="AD509:AH509"/>
    <mergeCell ref="AI509:AM509"/>
    <mergeCell ref="BM507:BQ507"/>
    <mergeCell ref="C508:I508"/>
    <mergeCell ref="J508:N508"/>
    <mergeCell ref="O508:X508"/>
    <mergeCell ref="Y508:AC508"/>
    <mergeCell ref="AD508:AH508"/>
    <mergeCell ref="AI508:AM508"/>
    <mergeCell ref="AN508:AR508"/>
    <mergeCell ref="AS508:AW508"/>
    <mergeCell ref="AX508:BB508"/>
    <mergeCell ref="AI507:AM507"/>
    <mergeCell ref="AN507:AR507"/>
    <mergeCell ref="AS507:AW507"/>
    <mergeCell ref="AX507:BB507"/>
    <mergeCell ref="BC507:BG507"/>
    <mergeCell ref="BH507:BL507"/>
    <mergeCell ref="AX506:BB506"/>
    <mergeCell ref="BC506:BG506"/>
    <mergeCell ref="BH506:BL506"/>
    <mergeCell ref="BM506:BQ506"/>
    <mergeCell ref="A507:B507"/>
    <mergeCell ref="C507:I507"/>
    <mergeCell ref="J507:N507"/>
    <mergeCell ref="O507:X507"/>
    <mergeCell ref="Y507:AC507"/>
    <mergeCell ref="AD507:AH507"/>
    <mergeCell ref="BH505:BL505"/>
    <mergeCell ref="BM505:BQ505"/>
    <mergeCell ref="C506:I506"/>
    <mergeCell ref="J506:N506"/>
    <mergeCell ref="O506:X506"/>
    <mergeCell ref="Y506:AC506"/>
    <mergeCell ref="AD506:AH506"/>
    <mergeCell ref="AI506:AM506"/>
    <mergeCell ref="AN506:AR506"/>
    <mergeCell ref="AS506:AW506"/>
    <mergeCell ref="AD505:AH505"/>
    <mergeCell ref="AI505:AM505"/>
    <mergeCell ref="AN505:AR505"/>
    <mergeCell ref="AS505:AW505"/>
    <mergeCell ref="AX505:BB505"/>
    <mergeCell ref="BC505:BG505"/>
    <mergeCell ref="AS504:AW504"/>
    <mergeCell ref="AX504:BB504"/>
    <mergeCell ref="BC504:BG504"/>
    <mergeCell ref="BH504:BL504"/>
    <mergeCell ref="BM504:BQ504"/>
    <mergeCell ref="A505:B505"/>
    <mergeCell ref="C505:I505"/>
    <mergeCell ref="J505:N505"/>
    <mergeCell ref="O505:X505"/>
    <mergeCell ref="Y505:AC505"/>
    <mergeCell ref="BC503:BG503"/>
    <mergeCell ref="BH503:BL503"/>
    <mergeCell ref="BM503:BQ503"/>
    <mergeCell ref="C504:I504"/>
    <mergeCell ref="J504:N504"/>
    <mergeCell ref="O504:X504"/>
    <mergeCell ref="Y504:AC504"/>
    <mergeCell ref="AD504:AH504"/>
    <mergeCell ref="AI504:AM504"/>
    <mergeCell ref="AN504:AR504"/>
    <mergeCell ref="BM502:BQ502"/>
    <mergeCell ref="C503:I503"/>
    <mergeCell ref="J503:N503"/>
    <mergeCell ref="O503:X503"/>
    <mergeCell ref="Y503:AC503"/>
    <mergeCell ref="AD503:AH503"/>
    <mergeCell ref="AI503:AM503"/>
    <mergeCell ref="AN503:AR503"/>
    <mergeCell ref="AS503:AW503"/>
    <mergeCell ref="AX503:BB503"/>
    <mergeCell ref="AI502:AM502"/>
    <mergeCell ref="AN502:AR502"/>
    <mergeCell ref="AS502:AW502"/>
    <mergeCell ref="AX502:BB502"/>
    <mergeCell ref="BC502:BG502"/>
    <mergeCell ref="BH502:BL502"/>
    <mergeCell ref="A502:B502"/>
    <mergeCell ref="C502:I502"/>
    <mergeCell ref="J502:N502"/>
    <mergeCell ref="O502:X502"/>
    <mergeCell ref="Y502:AC502"/>
    <mergeCell ref="AD502:AH502"/>
    <mergeCell ref="AN501:AR501"/>
    <mergeCell ref="AS501:AW501"/>
    <mergeCell ref="AX501:BB501"/>
    <mergeCell ref="BC501:BG501"/>
    <mergeCell ref="BH501:BL501"/>
    <mergeCell ref="BM501:BQ501"/>
    <mergeCell ref="C501:I501"/>
    <mergeCell ref="J501:N501"/>
    <mergeCell ref="O501:X501"/>
    <mergeCell ref="Y501:AC501"/>
    <mergeCell ref="AD501:AH501"/>
    <mergeCell ref="AI501:AM501"/>
    <mergeCell ref="AN500:AR500"/>
    <mergeCell ref="AS500:AW500"/>
    <mergeCell ref="AX500:BB500"/>
    <mergeCell ref="BC500:BG500"/>
    <mergeCell ref="BH500:BL500"/>
    <mergeCell ref="BM500:BQ500"/>
    <mergeCell ref="BC499:BG499"/>
    <mergeCell ref="BH499:BL499"/>
    <mergeCell ref="BM499:BQ499"/>
    <mergeCell ref="A500:B500"/>
    <mergeCell ref="C500:I500"/>
    <mergeCell ref="J500:N500"/>
    <mergeCell ref="O500:X500"/>
    <mergeCell ref="Y500:AC500"/>
    <mergeCell ref="AD500:AH500"/>
    <mergeCell ref="AI500:AM500"/>
    <mergeCell ref="BM498:BQ498"/>
    <mergeCell ref="C499:I499"/>
    <mergeCell ref="J499:N499"/>
    <mergeCell ref="O499:X499"/>
    <mergeCell ref="Y499:AC499"/>
    <mergeCell ref="AD499:AH499"/>
    <mergeCell ref="AI499:AM499"/>
    <mergeCell ref="AN499:AR499"/>
    <mergeCell ref="AS499:AW499"/>
    <mergeCell ref="AX499:BB499"/>
    <mergeCell ref="AI498:AM498"/>
    <mergeCell ref="AN498:AR498"/>
    <mergeCell ref="AS498:AW498"/>
    <mergeCell ref="AX498:BB498"/>
    <mergeCell ref="BC498:BG498"/>
    <mergeCell ref="BH498:BL498"/>
    <mergeCell ref="AX497:BB497"/>
    <mergeCell ref="BC497:BG497"/>
    <mergeCell ref="BH497:BL497"/>
    <mergeCell ref="BM497:BQ497"/>
    <mergeCell ref="A498:B498"/>
    <mergeCell ref="C498:I498"/>
    <mergeCell ref="J498:N498"/>
    <mergeCell ref="O498:X498"/>
    <mergeCell ref="Y498:AC498"/>
    <mergeCell ref="AD498:AH498"/>
    <mergeCell ref="BH496:BL496"/>
    <mergeCell ref="BM496:BQ496"/>
    <mergeCell ref="C497:I497"/>
    <mergeCell ref="J497:N497"/>
    <mergeCell ref="O497:X497"/>
    <mergeCell ref="Y497:AC497"/>
    <mergeCell ref="AD497:AH497"/>
    <mergeCell ref="AI497:AM497"/>
    <mergeCell ref="AN497:AR497"/>
    <mergeCell ref="AS497:AW497"/>
    <mergeCell ref="AD496:AH496"/>
    <mergeCell ref="AI496:AM496"/>
    <mergeCell ref="AN496:AR496"/>
    <mergeCell ref="AS496:AW496"/>
    <mergeCell ref="AX496:BB496"/>
    <mergeCell ref="BC496:BG496"/>
    <mergeCell ref="AS495:AW495"/>
    <mergeCell ref="AX495:BB495"/>
    <mergeCell ref="BC495:BG495"/>
    <mergeCell ref="BH495:BL495"/>
    <mergeCell ref="BM495:BQ495"/>
    <mergeCell ref="A496:B496"/>
    <mergeCell ref="C496:I496"/>
    <mergeCell ref="J496:N496"/>
    <mergeCell ref="O496:X496"/>
    <mergeCell ref="Y496:AC496"/>
    <mergeCell ref="BC494:BG494"/>
    <mergeCell ref="BH494:BL494"/>
    <mergeCell ref="BM494:BQ494"/>
    <mergeCell ref="C495:I495"/>
    <mergeCell ref="J495:N495"/>
    <mergeCell ref="O495:X495"/>
    <mergeCell ref="Y495:AC495"/>
    <mergeCell ref="AD495:AH495"/>
    <mergeCell ref="AI495:AM495"/>
    <mergeCell ref="AN495:AR495"/>
    <mergeCell ref="BM493:BQ493"/>
    <mergeCell ref="C494:I494"/>
    <mergeCell ref="J494:N494"/>
    <mergeCell ref="O494:X494"/>
    <mergeCell ref="Y494:AC494"/>
    <mergeCell ref="AD494:AH494"/>
    <mergeCell ref="AI494:AM494"/>
    <mergeCell ref="AN494:AR494"/>
    <mergeCell ref="AS494:AW494"/>
    <mergeCell ref="AX494:BB494"/>
    <mergeCell ref="AI493:AM493"/>
    <mergeCell ref="AN493:AR493"/>
    <mergeCell ref="AS493:AW493"/>
    <mergeCell ref="AX493:BB493"/>
    <mergeCell ref="BC493:BG493"/>
    <mergeCell ref="BH493:BL493"/>
    <mergeCell ref="A493:B493"/>
    <mergeCell ref="C493:I493"/>
    <mergeCell ref="J493:N493"/>
    <mergeCell ref="O493:X493"/>
    <mergeCell ref="Y493:AC493"/>
    <mergeCell ref="AD493:AH493"/>
    <mergeCell ref="AN492:AR492"/>
    <mergeCell ref="AS492:AW492"/>
    <mergeCell ref="AX492:BB492"/>
    <mergeCell ref="BC492:BG492"/>
    <mergeCell ref="BH492:BL492"/>
    <mergeCell ref="BM492:BQ492"/>
    <mergeCell ref="AX491:BB491"/>
    <mergeCell ref="BC491:BG491"/>
    <mergeCell ref="BH491:BL491"/>
    <mergeCell ref="BM491:BQ491"/>
    <mergeCell ref="C492:I492"/>
    <mergeCell ref="J492:N492"/>
    <mergeCell ref="O492:X492"/>
    <mergeCell ref="Y492:AC492"/>
    <mergeCell ref="AD492:AH492"/>
    <mergeCell ref="AI492:AM492"/>
    <mergeCell ref="BM490:BQ490"/>
    <mergeCell ref="A491:B491"/>
    <mergeCell ref="C491:I491"/>
    <mergeCell ref="J491:N491"/>
    <mergeCell ref="O491:X491"/>
    <mergeCell ref="Y491:AC491"/>
    <mergeCell ref="AD491:AH491"/>
    <mergeCell ref="AI491:AM491"/>
    <mergeCell ref="AN491:AR491"/>
    <mergeCell ref="AS491:AW491"/>
    <mergeCell ref="AI490:AM490"/>
    <mergeCell ref="AN490:AR490"/>
    <mergeCell ref="AS490:AW490"/>
    <mergeCell ref="AX490:BB490"/>
    <mergeCell ref="BC490:BG490"/>
    <mergeCell ref="BH490:BL490"/>
    <mergeCell ref="A490:B490"/>
    <mergeCell ref="C490:I490"/>
    <mergeCell ref="J490:N490"/>
    <mergeCell ref="O490:X490"/>
    <mergeCell ref="Y490:AC490"/>
    <mergeCell ref="AD490:AH490"/>
    <mergeCell ref="AN489:AR489"/>
    <mergeCell ref="AS489:AW489"/>
    <mergeCell ref="AX489:BB489"/>
    <mergeCell ref="BC489:BG489"/>
    <mergeCell ref="BH489:BL489"/>
    <mergeCell ref="BM489:BQ489"/>
    <mergeCell ref="AX488:BB488"/>
    <mergeCell ref="BC488:BG488"/>
    <mergeCell ref="BH488:BL488"/>
    <mergeCell ref="BM488:BQ488"/>
    <mergeCell ref="C489:I489"/>
    <mergeCell ref="J489:N489"/>
    <mergeCell ref="O489:X489"/>
    <mergeCell ref="Y489:AC489"/>
    <mergeCell ref="AD489:AH489"/>
    <mergeCell ref="AI489:AM489"/>
    <mergeCell ref="BM487:BQ487"/>
    <mergeCell ref="A488:B488"/>
    <mergeCell ref="C488:I488"/>
    <mergeCell ref="J488:N488"/>
    <mergeCell ref="O488:X488"/>
    <mergeCell ref="Y488:AC488"/>
    <mergeCell ref="AD488:AH488"/>
    <mergeCell ref="AI488:AM488"/>
    <mergeCell ref="AN488:AR488"/>
    <mergeCell ref="AS488:AW488"/>
    <mergeCell ref="AI487:AM487"/>
    <mergeCell ref="AN487:AR487"/>
    <mergeCell ref="AS487:AW487"/>
    <mergeCell ref="AX487:BB487"/>
    <mergeCell ref="BC487:BG487"/>
    <mergeCell ref="BH487:BL487"/>
    <mergeCell ref="AX486:BB486"/>
    <mergeCell ref="BC486:BG486"/>
    <mergeCell ref="BH486:BL486"/>
    <mergeCell ref="BM486:BQ486"/>
    <mergeCell ref="A487:B487"/>
    <mergeCell ref="C487:I487"/>
    <mergeCell ref="J487:N487"/>
    <mergeCell ref="O487:X487"/>
    <mergeCell ref="Y487:AC487"/>
    <mergeCell ref="AD487:AH487"/>
    <mergeCell ref="BH485:BL485"/>
    <mergeCell ref="BM485:BQ485"/>
    <mergeCell ref="C486:I486"/>
    <mergeCell ref="J486:N486"/>
    <mergeCell ref="O486:X486"/>
    <mergeCell ref="Y486:AC486"/>
    <mergeCell ref="AD486:AH486"/>
    <mergeCell ref="AI486:AM486"/>
    <mergeCell ref="AN486:AR486"/>
    <mergeCell ref="AS486:AW486"/>
    <mergeCell ref="AD485:AH485"/>
    <mergeCell ref="AI485:AM485"/>
    <mergeCell ref="AN485:AR485"/>
    <mergeCell ref="AS485:AW485"/>
    <mergeCell ref="AX485:BB485"/>
    <mergeCell ref="BC485:BG485"/>
    <mergeCell ref="AS484:AW484"/>
    <mergeCell ref="AX484:BB484"/>
    <mergeCell ref="BC484:BG484"/>
    <mergeCell ref="BH484:BL484"/>
    <mergeCell ref="BM484:BQ484"/>
    <mergeCell ref="A485:B485"/>
    <mergeCell ref="C485:I485"/>
    <mergeCell ref="J485:N485"/>
    <mergeCell ref="O485:X485"/>
    <mergeCell ref="Y485:AC485"/>
    <mergeCell ref="BC483:BG483"/>
    <mergeCell ref="BH483:BL483"/>
    <mergeCell ref="BM483:BQ483"/>
    <mergeCell ref="C484:I484"/>
    <mergeCell ref="J484:N484"/>
    <mergeCell ref="O484:X484"/>
    <mergeCell ref="Y484:AC484"/>
    <mergeCell ref="AD484:AH484"/>
    <mergeCell ref="AI484:AM484"/>
    <mergeCell ref="AN484:AR484"/>
    <mergeCell ref="BM482:BQ482"/>
    <mergeCell ref="C483:I483"/>
    <mergeCell ref="J483:N483"/>
    <mergeCell ref="O483:X483"/>
    <mergeCell ref="Y483:AC483"/>
    <mergeCell ref="AD483:AH483"/>
    <mergeCell ref="AI483:AM483"/>
    <mergeCell ref="AN483:AR483"/>
    <mergeCell ref="AS483:AW483"/>
    <mergeCell ref="AX483:BB483"/>
    <mergeCell ref="AI482:AM482"/>
    <mergeCell ref="AN482:AR482"/>
    <mergeCell ref="AS482:AW482"/>
    <mergeCell ref="AX482:BB482"/>
    <mergeCell ref="BC482:BG482"/>
    <mergeCell ref="BH482:BL482"/>
    <mergeCell ref="A482:B482"/>
    <mergeCell ref="C482:I482"/>
    <mergeCell ref="J482:N482"/>
    <mergeCell ref="O482:X482"/>
    <mergeCell ref="Y482:AC482"/>
    <mergeCell ref="AD482:AH482"/>
    <mergeCell ref="AN481:AR481"/>
    <mergeCell ref="AS481:AW481"/>
    <mergeCell ref="AX481:BB481"/>
    <mergeCell ref="BC481:BG481"/>
    <mergeCell ref="BH481:BL481"/>
    <mergeCell ref="BM481:BQ481"/>
    <mergeCell ref="C481:I481"/>
    <mergeCell ref="J481:N481"/>
    <mergeCell ref="O481:X481"/>
    <mergeCell ref="Y481:AC481"/>
    <mergeCell ref="AD481:AH481"/>
    <mergeCell ref="AI481:AM481"/>
    <mergeCell ref="AN480:AR480"/>
    <mergeCell ref="AS480:AW480"/>
    <mergeCell ref="AX480:BB480"/>
    <mergeCell ref="BC480:BG480"/>
    <mergeCell ref="BH480:BL480"/>
    <mergeCell ref="BM480:BQ480"/>
    <mergeCell ref="BC479:BG479"/>
    <mergeCell ref="BH479:BL479"/>
    <mergeCell ref="BM479:BQ479"/>
    <mergeCell ref="A480:B480"/>
    <mergeCell ref="C480:I480"/>
    <mergeCell ref="J480:N480"/>
    <mergeCell ref="O480:X480"/>
    <mergeCell ref="Y480:AC480"/>
    <mergeCell ref="AD480:AH480"/>
    <mergeCell ref="AI480:AM480"/>
    <mergeCell ref="BM478:BQ478"/>
    <mergeCell ref="C479:I479"/>
    <mergeCell ref="J479:N479"/>
    <mergeCell ref="O479:X479"/>
    <mergeCell ref="Y479:AC479"/>
    <mergeCell ref="AD479:AH479"/>
    <mergeCell ref="AI479:AM479"/>
    <mergeCell ref="AN479:AR479"/>
    <mergeCell ref="AS479:AW479"/>
    <mergeCell ref="AX479:BB479"/>
    <mergeCell ref="AI478:AM478"/>
    <mergeCell ref="AN478:AR478"/>
    <mergeCell ref="AS478:AW478"/>
    <mergeCell ref="AX478:BB478"/>
    <mergeCell ref="BC478:BG478"/>
    <mergeCell ref="BH478:BL478"/>
    <mergeCell ref="A478:B478"/>
    <mergeCell ref="C478:I478"/>
    <mergeCell ref="J478:N478"/>
    <mergeCell ref="O478:X478"/>
    <mergeCell ref="Y478:AC478"/>
    <mergeCell ref="AD478:AH478"/>
    <mergeCell ref="AN477:AR477"/>
    <mergeCell ref="AS477:AW477"/>
    <mergeCell ref="AX477:BB477"/>
    <mergeCell ref="BC477:BG477"/>
    <mergeCell ref="BH477:BL477"/>
    <mergeCell ref="BM477:BQ477"/>
    <mergeCell ref="C477:I477"/>
    <mergeCell ref="J477:N477"/>
    <mergeCell ref="O477:X477"/>
    <mergeCell ref="Y477:AC477"/>
    <mergeCell ref="AD477:AH477"/>
    <mergeCell ref="AI477:AM477"/>
    <mergeCell ref="AN476:AR476"/>
    <mergeCell ref="AS476:AW476"/>
    <mergeCell ref="AX476:BB476"/>
    <mergeCell ref="BC476:BG476"/>
    <mergeCell ref="BH476:BL476"/>
    <mergeCell ref="BM476:BQ476"/>
    <mergeCell ref="BC475:BG475"/>
    <mergeCell ref="BH475:BL475"/>
    <mergeCell ref="BM475:BQ475"/>
    <mergeCell ref="A476:B476"/>
    <mergeCell ref="C476:I476"/>
    <mergeCell ref="J476:N476"/>
    <mergeCell ref="O476:X476"/>
    <mergeCell ref="Y476:AC476"/>
    <mergeCell ref="AD476:AH476"/>
    <mergeCell ref="AI476:AM476"/>
    <mergeCell ref="BM474:BQ474"/>
    <mergeCell ref="C475:I475"/>
    <mergeCell ref="J475:N475"/>
    <mergeCell ref="O475:X475"/>
    <mergeCell ref="Y475:AC475"/>
    <mergeCell ref="AD475:AH475"/>
    <mergeCell ref="AI475:AM475"/>
    <mergeCell ref="AN475:AR475"/>
    <mergeCell ref="AS475:AW475"/>
    <mergeCell ref="AX475:BB475"/>
    <mergeCell ref="AI474:AM474"/>
    <mergeCell ref="AN474:AR474"/>
    <mergeCell ref="AS474:AW474"/>
    <mergeCell ref="AX474:BB474"/>
    <mergeCell ref="BC474:BG474"/>
    <mergeCell ref="BH474:BL474"/>
    <mergeCell ref="AS473:AW473"/>
    <mergeCell ref="AX473:BB473"/>
    <mergeCell ref="BC473:BG473"/>
    <mergeCell ref="BH473:BL473"/>
    <mergeCell ref="BM473:BQ473"/>
    <mergeCell ref="C474:I474"/>
    <mergeCell ref="J474:N474"/>
    <mergeCell ref="O474:X474"/>
    <mergeCell ref="Y474:AC474"/>
    <mergeCell ref="AD474:AH474"/>
    <mergeCell ref="BC472:BG472"/>
    <mergeCell ref="BH472:BL472"/>
    <mergeCell ref="BM472:BQ472"/>
    <mergeCell ref="C473:I473"/>
    <mergeCell ref="J473:N473"/>
    <mergeCell ref="O473:X473"/>
    <mergeCell ref="Y473:AC473"/>
    <mergeCell ref="AD473:AH473"/>
    <mergeCell ref="AI473:AM473"/>
    <mergeCell ref="AN473:AR473"/>
    <mergeCell ref="BM471:BQ471"/>
    <mergeCell ref="C472:I472"/>
    <mergeCell ref="J472:N472"/>
    <mergeCell ref="O472:X472"/>
    <mergeCell ref="Y472:AC472"/>
    <mergeCell ref="AD472:AH472"/>
    <mergeCell ref="AI472:AM472"/>
    <mergeCell ref="AN472:AR472"/>
    <mergeCell ref="AS472:AW472"/>
    <mergeCell ref="AX472:BB472"/>
    <mergeCell ref="AI471:AM471"/>
    <mergeCell ref="AN471:AR471"/>
    <mergeCell ref="AS471:AW471"/>
    <mergeCell ref="AX471:BB471"/>
    <mergeCell ref="BC471:BG471"/>
    <mergeCell ref="BH471:BL471"/>
    <mergeCell ref="A471:B471"/>
    <mergeCell ref="C471:I471"/>
    <mergeCell ref="J471:N471"/>
    <mergeCell ref="O471:X471"/>
    <mergeCell ref="Y471:AC471"/>
    <mergeCell ref="AD471:AH471"/>
    <mergeCell ref="AN470:AR470"/>
    <mergeCell ref="AS470:AW470"/>
    <mergeCell ref="AX470:BB470"/>
    <mergeCell ref="BC470:BG470"/>
    <mergeCell ref="BH470:BL470"/>
    <mergeCell ref="BM470:BQ470"/>
    <mergeCell ref="C470:I470"/>
    <mergeCell ref="J470:N470"/>
    <mergeCell ref="O470:X470"/>
    <mergeCell ref="Y470:AC470"/>
    <mergeCell ref="AD470:AH470"/>
    <mergeCell ref="AI470:AM470"/>
    <mergeCell ref="AN469:AR469"/>
    <mergeCell ref="AS469:AW469"/>
    <mergeCell ref="AX469:BB469"/>
    <mergeCell ref="BC469:BG469"/>
    <mergeCell ref="BH469:BL469"/>
    <mergeCell ref="BM469:BQ469"/>
    <mergeCell ref="BC468:BG468"/>
    <mergeCell ref="BH468:BL468"/>
    <mergeCell ref="BM468:BQ468"/>
    <mergeCell ref="A469:B469"/>
    <mergeCell ref="C469:I469"/>
    <mergeCell ref="J469:N469"/>
    <mergeCell ref="O469:X469"/>
    <mergeCell ref="Y469:AC469"/>
    <mergeCell ref="AD469:AH469"/>
    <mergeCell ref="AI469:AM469"/>
    <mergeCell ref="BM467:BQ467"/>
    <mergeCell ref="C468:I468"/>
    <mergeCell ref="J468:N468"/>
    <mergeCell ref="O468:X468"/>
    <mergeCell ref="Y468:AC468"/>
    <mergeCell ref="AD468:AH468"/>
    <mergeCell ref="AI468:AM468"/>
    <mergeCell ref="AN468:AR468"/>
    <mergeCell ref="AS468:AW468"/>
    <mergeCell ref="AX468:BB468"/>
    <mergeCell ref="AI467:AM467"/>
    <mergeCell ref="AN467:AR467"/>
    <mergeCell ref="AS467:AW467"/>
    <mergeCell ref="AX467:BB467"/>
    <mergeCell ref="BC467:BG467"/>
    <mergeCell ref="BH467:BL467"/>
    <mergeCell ref="A467:B467"/>
    <mergeCell ref="C467:I467"/>
    <mergeCell ref="J467:N467"/>
    <mergeCell ref="O467:X467"/>
    <mergeCell ref="Y467:AC467"/>
    <mergeCell ref="AD467:AH467"/>
    <mergeCell ref="AN466:AR466"/>
    <mergeCell ref="AS466:AW466"/>
    <mergeCell ref="AX466:BB466"/>
    <mergeCell ref="BC466:BG466"/>
    <mergeCell ref="BH466:BL466"/>
    <mergeCell ref="BM466:BQ466"/>
    <mergeCell ref="AX465:BB465"/>
    <mergeCell ref="BC465:BG465"/>
    <mergeCell ref="BH465:BL465"/>
    <mergeCell ref="BM465:BQ465"/>
    <mergeCell ref="C466:I466"/>
    <mergeCell ref="J466:N466"/>
    <mergeCell ref="O466:X466"/>
    <mergeCell ref="Y466:AC466"/>
    <mergeCell ref="AD466:AH466"/>
    <mergeCell ref="AI466:AM466"/>
    <mergeCell ref="BM464:BQ464"/>
    <mergeCell ref="A465:B465"/>
    <mergeCell ref="C465:I465"/>
    <mergeCell ref="J465:N465"/>
    <mergeCell ref="O465:X465"/>
    <mergeCell ref="Y465:AC465"/>
    <mergeCell ref="AD465:AH465"/>
    <mergeCell ref="AI465:AM465"/>
    <mergeCell ref="AN465:AR465"/>
    <mergeCell ref="AS465:AW465"/>
    <mergeCell ref="AI464:AM464"/>
    <mergeCell ref="AN464:AR464"/>
    <mergeCell ref="AS464:AW464"/>
    <mergeCell ref="AX464:BB464"/>
    <mergeCell ref="BC464:BG464"/>
    <mergeCell ref="BH464:BL464"/>
    <mergeCell ref="AS463:AW463"/>
    <mergeCell ref="AX463:BB463"/>
    <mergeCell ref="BC463:BG463"/>
    <mergeCell ref="BH463:BL463"/>
    <mergeCell ref="BM463:BQ463"/>
    <mergeCell ref="C464:I464"/>
    <mergeCell ref="J464:N464"/>
    <mergeCell ref="O464:X464"/>
    <mergeCell ref="Y464:AC464"/>
    <mergeCell ref="AD464:AH464"/>
    <mergeCell ref="BC462:BG462"/>
    <mergeCell ref="BH462:BL462"/>
    <mergeCell ref="BM462:BQ462"/>
    <mergeCell ref="C463:I463"/>
    <mergeCell ref="J463:N463"/>
    <mergeCell ref="O463:X463"/>
    <mergeCell ref="Y463:AC463"/>
    <mergeCell ref="AD463:AH463"/>
    <mergeCell ref="AI463:AM463"/>
    <mergeCell ref="AN463:AR463"/>
    <mergeCell ref="BM461:BQ461"/>
    <mergeCell ref="C462:I462"/>
    <mergeCell ref="J462:N462"/>
    <mergeCell ref="O462:X462"/>
    <mergeCell ref="Y462:AC462"/>
    <mergeCell ref="AD462:AH462"/>
    <mergeCell ref="AI462:AM462"/>
    <mergeCell ref="AN462:AR462"/>
    <mergeCell ref="AS462:AW462"/>
    <mergeCell ref="AX462:BB462"/>
    <mergeCell ref="AI461:AM461"/>
    <mergeCell ref="AN461:AR461"/>
    <mergeCell ref="AS461:AW461"/>
    <mergeCell ref="AX461:BB461"/>
    <mergeCell ref="BC461:BG461"/>
    <mergeCell ref="BH461:BL461"/>
    <mergeCell ref="A461:B461"/>
    <mergeCell ref="C461:I461"/>
    <mergeCell ref="J461:N461"/>
    <mergeCell ref="O461:X461"/>
    <mergeCell ref="Y461:AC461"/>
    <mergeCell ref="AD461:AH461"/>
    <mergeCell ref="AN460:AR460"/>
    <mergeCell ref="AS460:AW460"/>
    <mergeCell ref="AX460:BB460"/>
    <mergeCell ref="BC460:BG460"/>
    <mergeCell ref="BH460:BL460"/>
    <mergeCell ref="BM460:BQ460"/>
    <mergeCell ref="C460:I460"/>
    <mergeCell ref="J460:N460"/>
    <mergeCell ref="O460:X460"/>
    <mergeCell ref="Y460:AC460"/>
    <mergeCell ref="AD460:AH460"/>
    <mergeCell ref="AI460:AM460"/>
    <mergeCell ref="AN459:AR459"/>
    <mergeCell ref="AS459:AW459"/>
    <mergeCell ref="AX459:BB459"/>
    <mergeCell ref="BC459:BG459"/>
    <mergeCell ref="BH459:BL459"/>
    <mergeCell ref="BM459:BQ459"/>
    <mergeCell ref="BC458:BG458"/>
    <mergeCell ref="BH458:BL458"/>
    <mergeCell ref="BM458:BQ458"/>
    <mergeCell ref="A459:B459"/>
    <mergeCell ref="C459:I459"/>
    <mergeCell ref="J459:N459"/>
    <mergeCell ref="O459:X459"/>
    <mergeCell ref="Y459:AC459"/>
    <mergeCell ref="AD459:AH459"/>
    <mergeCell ref="AI459:AM459"/>
    <mergeCell ref="BM457:BQ457"/>
    <mergeCell ref="C458:I458"/>
    <mergeCell ref="J458:N458"/>
    <mergeCell ref="O458:X458"/>
    <mergeCell ref="Y458:AC458"/>
    <mergeCell ref="AD458:AH458"/>
    <mergeCell ref="AI458:AM458"/>
    <mergeCell ref="AN458:AR458"/>
    <mergeCell ref="AS458:AW458"/>
    <mergeCell ref="AX458:BB458"/>
    <mergeCell ref="AI457:AM457"/>
    <mergeCell ref="AN457:AR457"/>
    <mergeCell ref="AS457:AW457"/>
    <mergeCell ref="AX457:BB457"/>
    <mergeCell ref="BC457:BG457"/>
    <mergeCell ref="BH457:BL457"/>
    <mergeCell ref="AX456:BB456"/>
    <mergeCell ref="BC456:BG456"/>
    <mergeCell ref="BH456:BL456"/>
    <mergeCell ref="BM456:BQ456"/>
    <mergeCell ref="A457:B457"/>
    <mergeCell ref="C457:I457"/>
    <mergeCell ref="J457:N457"/>
    <mergeCell ref="O457:X457"/>
    <mergeCell ref="Y457:AC457"/>
    <mergeCell ref="AD457:AH457"/>
    <mergeCell ref="BH455:BL455"/>
    <mergeCell ref="BM455:BQ455"/>
    <mergeCell ref="C456:I456"/>
    <mergeCell ref="J456:N456"/>
    <mergeCell ref="O456:X456"/>
    <mergeCell ref="Y456:AC456"/>
    <mergeCell ref="AD456:AH456"/>
    <mergeCell ref="AI456:AM456"/>
    <mergeCell ref="AN456:AR456"/>
    <mergeCell ref="AS456:AW456"/>
    <mergeCell ref="AD455:AH455"/>
    <mergeCell ref="AI455:AM455"/>
    <mergeCell ref="AN455:AR455"/>
    <mergeCell ref="AS455:AW455"/>
    <mergeCell ref="AX455:BB455"/>
    <mergeCell ref="BC455:BG455"/>
    <mergeCell ref="AS454:AW454"/>
    <mergeCell ref="AX454:BB454"/>
    <mergeCell ref="BC454:BG454"/>
    <mergeCell ref="BH454:BL454"/>
    <mergeCell ref="BM454:BQ454"/>
    <mergeCell ref="A455:B455"/>
    <mergeCell ref="C455:I455"/>
    <mergeCell ref="J455:N455"/>
    <mergeCell ref="O455:X455"/>
    <mergeCell ref="Y455:AC455"/>
    <mergeCell ref="BC453:BG453"/>
    <mergeCell ref="BH453:BL453"/>
    <mergeCell ref="BM453:BQ453"/>
    <mergeCell ref="C454:I454"/>
    <mergeCell ref="J454:N454"/>
    <mergeCell ref="O454:X454"/>
    <mergeCell ref="Y454:AC454"/>
    <mergeCell ref="AD454:AH454"/>
    <mergeCell ref="AI454:AM454"/>
    <mergeCell ref="AN454:AR454"/>
    <mergeCell ref="BM452:BQ452"/>
    <mergeCell ref="C453:I453"/>
    <mergeCell ref="J453:N453"/>
    <mergeCell ref="O453:X453"/>
    <mergeCell ref="Y453:AC453"/>
    <mergeCell ref="AD453:AH453"/>
    <mergeCell ref="AI453:AM453"/>
    <mergeCell ref="AN453:AR453"/>
    <mergeCell ref="AS453:AW453"/>
    <mergeCell ref="AX453:BB453"/>
    <mergeCell ref="AI452:AM452"/>
    <mergeCell ref="AN452:AR452"/>
    <mergeCell ref="AS452:AW452"/>
    <mergeCell ref="AX452:BB452"/>
    <mergeCell ref="BC452:BG452"/>
    <mergeCell ref="BH452:BL452"/>
    <mergeCell ref="A452:B452"/>
    <mergeCell ref="C452:I452"/>
    <mergeCell ref="J452:N452"/>
    <mergeCell ref="O452:X452"/>
    <mergeCell ref="Y452:AC452"/>
    <mergeCell ref="AD452:AH452"/>
    <mergeCell ref="AN451:AR451"/>
    <mergeCell ref="AS451:AW451"/>
    <mergeCell ref="AX451:BB451"/>
    <mergeCell ref="BC451:BG451"/>
    <mergeCell ref="BH451:BL451"/>
    <mergeCell ref="BM451:BQ451"/>
    <mergeCell ref="C451:I451"/>
    <mergeCell ref="J451:N451"/>
    <mergeCell ref="O451:X451"/>
    <mergeCell ref="Y451:AC451"/>
    <mergeCell ref="AD451:AH451"/>
    <mergeCell ref="AI451:AM451"/>
    <mergeCell ref="AN450:AR450"/>
    <mergeCell ref="AS450:AW450"/>
    <mergeCell ref="AX450:BB450"/>
    <mergeCell ref="BC450:BG450"/>
    <mergeCell ref="BH450:BL450"/>
    <mergeCell ref="BM450:BQ450"/>
    <mergeCell ref="BC449:BG449"/>
    <mergeCell ref="BH449:BL449"/>
    <mergeCell ref="BM449:BQ449"/>
    <mergeCell ref="A450:B450"/>
    <mergeCell ref="C450:I450"/>
    <mergeCell ref="J450:N450"/>
    <mergeCell ref="O450:X450"/>
    <mergeCell ref="Y450:AC450"/>
    <mergeCell ref="AD450:AH450"/>
    <mergeCell ref="AI450:AM450"/>
    <mergeCell ref="BM448:BQ448"/>
    <mergeCell ref="C449:I449"/>
    <mergeCell ref="J449:N449"/>
    <mergeCell ref="O449:X449"/>
    <mergeCell ref="Y449:AC449"/>
    <mergeCell ref="AD449:AH449"/>
    <mergeCell ref="AI449:AM449"/>
    <mergeCell ref="AN449:AR449"/>
    <mergeCell ref="AS449:AW449"/>
    <mergeCell ref="AX449:BB449"/>
    <mergeCell ref="AI448:AM448"/>
    <mergeCell ref="AN448:AR448"/>
    <mergeCell ref="AS448:AW448"/>
    <mergeCell ref="AX448:BB448"/>
    <mergeCell ref="BC448:BG448"/>
    <mergeCell ref="BH448:BL448"/>
    <mergeCell ref="A448:B448"/>
    <mergeCell ref="C448:I448"/>
    <mergeCell ref="J448:N448"/>
    <mergeCell ref="O448:X448"/>
    <mergeCell ref="Y448:AC448"/>
    <mergeCell ref="AD448:AH448"/>
    <mergeCell ref="AN447:AR447"/>
    <mergeCell ref="AS447:AW447"/>
    <mergeCell ref="AX447:BB447"/>
    <mergeCell ref="BC447:BG447"/>
    <mergeCell ref="BH447:BL447"/>
    <mergeCell ref="BM447:BQ447"/>
    <mergeCell ref="AX446:BB446"/>
    <mergeCell ref="BC446:BG446"/>
    <mergeCell ref="BH446:BL446"/>
    <mergeCell ref="BM446:BQ446"/>
    <mergeCell ref="C447:I447"/>
    <mergeCell ref="J447:N447"/>
    <mergeCell ref="O447:X447"/>
    <mergeCell ref="Y447:AC447"/>
    <mergeCell ref="AD447:AH447"/>
    <mergeCell ref="AI447:AM447"/>
    <mergeCell ref="BM445:BQ445"/>
    <mergeCell ref="A446:B446"/>
    <mergeCell ref="C446:I446"/>
    <mergeCell ref="J446:N446"/>
    <mergeCell ref="O446:X446"/>
    <mergeCell ref="Y446:AC446"/>
    <mergeCell ref="AD446:AH446"/>
    <mergeCell ref="AI446:AM446"/>
    <mergeCell ref="AN446:AR446"/>
    <mergeCell ref="AS446:AW446"/>
    <mergeCell ref="AI445:AM445"/>
    <mergeCell ref="AN445:AR445"/>
    <mergeCell ref="AS445:AW445"/>
    <mergeCell ref="AX445:BB445"/>
    <mergeCell ref="BC445:BG445"/>
    <mergeCell ref="BH445:BL445"/>
    <mergeCell ref="AS444:AW444"/>
    <mergeCell ref="AX444:BB444"/>
    <mergeCell ref="BC444:BG444"/>
    <mergeCell ref="BH444:BL444"/>
    <mergeCell ref="BM444:BQ444"/>
    <mergeCell ref="C445:I445"/>
    <mergeCell ref="J445:N445"/>
    <mergeCell ref="O445:X445"/>
    <mergeCell ref="Y445:AC445"/>
    <mergeCell ref="AD445:AH445"/>
    <mergeCell ref="BC443:BG443"/>
    <mergeCell ref="BH443:BL443"/>
    <mergeCell ref="BM443:BQ443"/>
    <mergeCell ref="C444:I444"/>
    <mergeCell ref="J444:N444"/>
    <mergeCell ref="O444:X444"/>
    <mergeCell ref="Y444:AC444"/>
    <mergeCell ref="AD444:AH444"/>
    <mergeCell ref="AI444:AM444"/>
    <mergeCell ref="AN444:AR444"/>
    <mergeCell ref="BM442:BQ442"/>
    <mergeCell ref="C443:I443"/>
    <mergeCell ref="J443:N443"/>
    <mergeCell ref="O443:X443"/>
    <mergeCell ref="Y443:AC443"/>
    <mergeCell ref="AD443:AH443"/>
    <mergeCell ref="AI443:AM443"/>
    <mergeCell ref="AN443:AR443"/>
    <mergeCell ref="AS443:AW443"/>
    <mergeCell ref="AX443:BB443"/>
    <mergeCell ref="AI442:AM442"/>
    <mergeCell ref="AN442:AR442"/>
    <mergeCell ref="AS442:AW442"/>
    <mergeCell ref="AX442:BB442"/>
    <mergeCell ref="BC442:BG442"/>
    <mergeCell ref="BH442:BL442"/>
    <mergeCell ref="A442:B442"/>
    <mergeCell ref="C442:I442"/>
    <mergeCell ref="J442:N442"/>
    <mergeCell ref="O442:X442"/>
    <mergeCell ref="Y442:AC442"/>
    <mergeCell ref="AD442:AH442"/>
    <mergeCell ref="AN441:AR441"/>
    <mergeCell ref="AS441:AW441"/>
    <mergeCell ref="AX441:BB441"/>
    <mergeCell ref="BC441:BG441"/>
    <mergeCell ref="BH441:BL441"/>
    <mergeCell ref="BM441:BQ441"/>
    <mergeCell ref="C441:I441"/>
    <mergeCell ref="J441:N441"/>
    <mergeCell ref="O441:X441"/>
    <mergeCell ref="Y441:AC441"/>
    <mergeCell ref="AD441:AH441"/>
    <mergeCell ref="AI441:AM441"/>
    <mergeCell ref="AN440:AR440"/>
    <mergeCell ref="AS440:AW440"/>
    <mergeCell ref="AX440:BB440"/>
    <mergeCell ref="BC440:BG440"/>
    <mergeCell ref="BH440:BL440"/>
    <mergeCell ref="BM440:BQ440"/>
    <mergeCell ref="BC439:BG439"/>
    <mergeCell ref="BH439:BL439"/>
    <mergeCell ref="BM439:BQ439"/>
    <mergeCell ref="A440:B440"/>
    <mergeCell ref="C440:I440"/>
    <mergeCell ref="J440:N440"/>
    <mergeCell ref="O440:X440"/>
    <mergeCell ref="Y440:AC440"/>
    <mergeCell ref="AD440:AH440"/>
    <mergeCell ref="AI440:AM440"/>
    <mergeCell ref="BM438:BQ438"/>
    <mergeCell ref="C439:I439"/>
    <mergeCell ref="J439:N439"/>
    <mergeCell ref="O439:X439"/>
    <mergeCell ref="Y439:AC439"/>
    <mergeCell ref="AD439:AH439"/>
    <mergeCell ref="AI439:AM439"/>
    <mergeCell ref="AN439:AR439"/>
    <mergeCell ref="AS439:AW439"/>
    <mergeCell ref="AX439:BB439"/>
    <mergeCell ref="AI438:AM438"/>
    <mergeCell ref="AN438:AR438"/>
    <mergeCell ref="AS438:AW438"/>
    <mergeCell ref="AX438:BB438"/>
    <mergeCell ref="BC438:BG438"/>
    <mergeCell ref="BH438:BL438"/>
    <mergeCell ref="AX437:BB437"/>
    <mergeCell ref="BC437:BG437"/>
    <mergeCell ref="BH437:BL437"/>
    <mergeCell ref="BM437:BQ437"/>
    <mergeCell ref="A438:B438"/>
    <mergeCell ref="C438:I438"/>
    <mergeCell ref="J438:N438"/>
    <mergeCell ref="O438:X438"/>
    <mergeCell ref="Y438:AC438"/>
    <mergeCell ref="AD438:AH438"/>
    <mergeCell ref="BH436:BL436"/>
    <mergeCell ref="BM436:BQ436"/>
    <mergeCell ref="C437:I437"/>
    <mergeCell ref="J437:N437"/>
    <mergeCell ref="O437:X437"/>
    <mergeCell ref="Y437:AC437"/>
    <mergeCell ref="AD437:AH437"/>
    <mergeCell ref="AI437:AM437"/>
    <mergeCell ref="AN437:AR437"/>
    <mergeCell ref="AS437:AW437"/>
    <mergeCell ref="AD436:AH436"/>
    <mergeCell ref="AI436:AM436"/>
    <mergeCell ref="AN436:AR436"/>
    <mergeCell ref="AS436:AW436"/>
    <mergeCell ref="AX436:BB436"/>
    <mergeCell ref="BC436:BG436"/>
    <mergeCell ref="AS435:AW435"/>
    <mergeCell ref="AX435:BB435"/>
    <mergeCell ref="BC435:BG435"/>
    <mergeCell ref="BH435:BL435"/>
    <mergeCell ref="BM435:BQ435"/>
    <mergeCell ref="A436:B436"/>
    <mergeCell ref="C436:I436"/>
    <mergeCell ref="J436:N436"/>
    <mergeCell ref="O436:X436"/>
    <mergeCell ref="Y436:AC436"/>
    <mergeCell ref="BC434:BG434"/>
    <mergeCell ref="BH434:BL434"/>
    <mergeCell ref="BM434:BQ434"/>
    <mergeCell ref="C435:I435"/>
    <mergeCell ref="J435:N435"/>
    <mergeCell ref="O435:X435"/>
    <mergeCell ref="Y435:AC435"/>
    <mergeCell ref="AD435:AH435"/>
    <mergeCell ref="AI435:AM435"/>
    <mergeCell ref="AN435:AR435"/>
    <mergeCell ref="BM433:BQ433"/>
    <mergeCell ref="C434:I434"/>
    <mergeCell ref="J434:N434"/>
    <mergeCell ref="O434:X434"/>
    <mergeCell ref="Y434:AC434"/>
    <mergeCell ref="AD434:AH434"/>
    <mergeCell ref="AI434:AM434"/>
    <mergeCell ref="AN434:AR434"/>
    <mergeCell ref="AS434:AW434"/>
    <mergeCell ref="AX434:BB434"/>
    <mergeCell ref="AI433:AM433"/>
    <mergeCell ref="AN433:AR433"/>
    <mergeCell ref="AS433:AW433"/>
    <mergeCell ref="AX433:BB433"/>
    <mergeCell ref="BC433:BG433"/>
    <mergeCell ref="BH433:BL433"/>
    <mergeCell ref="A433:B433"/>
    <mergeCell ref="C433:I433"/>
    <mergeCell ref="J433:N433"/>
    <mergeCell ref="O433:X433"/>
    <mergeCell ref="Y433:AC433"/>
    <mergeCell ref="AD433:AH433"/>
    <mergeCell ref="AN432:AR432"/>
    <mergeCell ref="AS432:AW432"/>
    <mergeCell ref="AX432:BB432"/>
    <mergeCell ref="BC432:BG432"/>
    <mergeCell ref="BH432:BL432"/>
    <mergeCell ref="BM432:BQ432"/>
    <mergeCell ref="C432:I432"/>
    <mergeCell ref="J432:N432"/>
    <mergeCell ref="O432:X432"/>
    <mergeCell ref="Y432:AC432"/>
    <mergeCell ref="AD432:AH432"/>
    <mergeCell ref="AI432:AM432"/>
    <mergeCell ref="AN431:AR431"/>
    <mergeCell ref="AS431:AW431"/>
    <mergeCell ref="AX431:BB431"/>
    <mergeCell ref="BC431:BG431"/>
    <mergeCell ref="BH431:BL431"/>
    <mergeCell ref="BM431:BQ431"/>
    <mergeCell ref="BC430:BG430"/>
    <mergeCell ref="BH430:BL430"/>
    <mergeCell ref="BM430:BQ430"/>
    <mergeCell ref="A431:B431"/>
    <mergeCell ref="C431:I431"/>
    <mergeCell ref="J431:N431"/>
    <mergeCell ref="O431:X431"/>
    <mergeCell ref="Y431:AC431"/>
    <mergeCell ref="AD431:AH431"/>
    <mergeCell ref="AI431:AM431"/>
    <mergeCell ref="BM429:BQ429"/>
    <mergeCell ref="C430:I430"/>
    <mergeCell ref="J430:N430"/>
    <mergeCell ref="O430:X430"/>
    <mergeCell ref="Y430:AC430"/>
    <mergeCell ref="AD430:AH430"/>
    <mergeCell ref="AI430:AM430"/>
    <mergeCell ref="AN430:AR430"/>
    <mergeCell ref="AS430:AW430"/>
    <mergeCell ref="AX430:BB430"/>
    <mergeCell ref="AI429:AM429"/>
    <mergeCell ref="AN429:AR429"/>
    <mergeCell ref="AS429:AW429"/>
    <mergeCell ref="AX429:BB429"/>
    <mergeCell ref="BC429:BG429"/>
    <mergeCell ref="BH429:BL429"/>
    <mergeCell ref="AX428:BB428"/>
    <mergeCell ref="BC428:BG428"/>
    <mergeCell ref="BH428:BL428"/>
    <mergeCell ref="BM428:BQ428"/>
    <mergeCell ref="A429:B429"/>
    <mergeCell ref="C429:I429"/>
    <mergeCell ref="J429:N429"/>
    <mergeCell ref="O429:X429"/>
    <mergeCell ref="Y429:AC429"/>
    <mergeCell ref="AD429:AH429"/>
    <mergeCell ref="BH427:BL427"/>
    <mergeCell ref="BM427:BQ427"/>
    <mergeCell ref="C428:I428"/>
    <mergeCell ref="J428:N428"/>
    <mergeCell ref="O428:X428"/>
    <mergeCell ref="Y428:AC428"/>
    <mergeCell ref="AD428:AH428"/>
    <mergeCell ref="AI428:AM428"/>
    <mergeCell ref="AN428:AR428"/>
    <mergeCell ref="AS428:AW428"/>
    <mergeCell ref="AD427:AH427"/>
    <mergeCell ref="AI427:AM427"/>
    <mergeCell ref="AN427:AR427"/>
    <mergeCell ref="AS427:AW427"/>
    <mergeCell ref="AX427:BB427"/>
    <mergeCell ref="BC427:BG427"/>
    <mergeCell ref="AS426:AW426"/>
    <mergeCell ref="AX426:BB426"/>
    <mergeCell ref="BC426:BG426"/>
    <mergeCell ref="BH426:BL426"/>
    <mergeCell ref="BM426:BQ426"/>
    <mergeCell ref="A427:B427"/>
    <mergeCell ref="C427:I427"/>
    <mergeCell ref="J427:N427"/>
    <mergeCell ref="O427:X427"/>
    <mergeCell ref="Y427:AC427"/>
    <mergeCell ref="BC425:BG425"/>
    <mergeCell ref="BH425:BL425"/>
    <mergeCell ref="BM425:BQ425"/>
    <mergeCell ref="C426:I426"/>
    <mergeCell ref="J426:N426"/>
    <mergeCell ref="O426:X426"/>
    <mergeCell ref="Y426:AC426"/>
    <mergeCell ref="AD426:AH426"/>
    <mergeCell ref="AI426:AM426"/>
    <mergeCell ref="AN426:AR426"/>
    <mergeCell ref="BM424:BQ424"/>
    <mergeCell ref="C425:I425"/>
    <mergeCell ref="J425:N425"/>
    <mergeCell ref="O425:X425"/>
    <mergeCell ref="Y425:AC425"/>
    <mergeCell ref="AD425:AH425"/>
    <mergeCell ref="AI425:AM425"/>
    <mergeCell ref="AN425:AR425"/>
    <mergeCell ref="AS425:AW425"/>
    <mergeCell ref="AX425:BB425"/>
    <mergeCell ref="AI424:AM424"/>
    <mergeCell ref="AN424:AR424"/>
    <mergeCell ref="AS424:AW424"/>
    <mergeCell ref="AX424:BB424"/>
    <mergeCell ref="BC424:BG424"/>
    <mergeCell ref="BH424:BL424"/>
    <mergeCell ref="A424:B424"/>
    <mergeCell ref="C424:I424"/>
    <mergeCell ref="J424:N424"/>
    <mergeCell ref="O424:X424"/>
    <mergeCell ref="Y424:AC424"/>
    <mergeCell ref="AD424:AH424"/>
    <mergeCell ref="AN423:AR423"/>
    <mergeCell ref="AS423:AW423"/>
    <mergeCell ref="AX423:BB423"/>
    <mergeCell ref="BC423:BG423"/>
    <mergeCell ref="BH423:BL423"/>
    <mergeCell ref="BM423:BQ423"/>
    <mergeCell ref="C423:I423"/>
    <mergeCell ref="J423:N423"/>
    <mergeCell ref="O423:X423"/>
    <mergeCell ref="Y423:AC423"/>
    <mergeCell ref="AD423:AH423"/>
    <mergeCell ref="AI423:AM423"/>
    <mergeCell ref="AN422:AR422"/>
    <mergeCell ref="AS422:AW422"/>
    <mergeCell ref="AX422:BB422"/>
    <mergeCell ref="BC422:BG422"/>
    <mergeCell ref="BH422:BL422"/>
    <mergeCell ref="BM422:BQ422"/>
    <mergeCell ref="BC421:BG421"/>
    <mergeCell ref="BH421:BL421"/>
    <mergeCell ref="BM421:BQ421"/>
    <mergeCell ref="A422:B422"/>
    <mergeCell ref="C422:I422"/>
    <mergeCell ref="J422:N422"/>
    <mergeCell ref="O422:X422"/>
    <mergeCell ref="Y422:AC422"/>
    <mergeCell ref="AD422:AH422"/>
    <mergeCell ref="AI422:AM422"/>
    <mergeCell ref="BM420:BQ420"/>
    <mergeCell ref="C421:I421"/>
    <mergeCell ref="J421:N421"/>
    <mergeCell ref="O421:X421"/>
    <mergeCell ref="Y421:AC421"/>
    <mergeCell ref="AD421:AH421"/>
    <mergeCell ref="AI421:AM421"/>
    <mergeCell ref="AN421:AR421"/>
    <mergeCell ref="AS421:AW421"/>
    <mergeCell ref="AX421:BB421"/>
    <mergeCell ref="AI420:AM420"/>
    <mergeCell ref="AN420:AR420"/>
    <mergeCell ref="AS420:AW420"/>
    <mergeCell ref="AX420:BB420"/>
    <mergeCell ref="BC420:BG420"/>
    <mergeCell ref="BH420:BL420"/>
    <mergeCell ref="A420:B420"/>
    <mergeCell ref="C420:I420"/>
    <mergeCell ref="J420:N420"/>
    <mergeCell ref="O420:X420"/>
    <mergeCell ref="Y420:AC420"/>
    <mergeCell ref="AD420:AH420"/>
    <mergeCell ref="AN419:AR419"/>
    <mergeCell ref="AS419:AW419"/>
    <mergeCell ref="AX419:BB419"/>
    <mergeCell ref="BC419:BG419"/>
    <mergeCell ref="BH419:BL419"/>
    <mergeCell ref="BM419:BQ419"/>
    <mergeCell ref="AX418:BB418"/>
    <mergeCell ref="BC418:BG418"/>
    <mergeCell ref="BH418:BL418"/>
    <mergeCell ref="BM418:BQ418"/>
    <mergeCell ref="C419:I419"/>
    <mergeCell ref="J419:N419"/>
    <mergeCell ref="O419:X419"/>
    <mergeCell ref="Y419:AC419"/>
    <mergeCell ref="AD419:AH419"/>
    <mergeCell ref="AI419:AM419"/>
    <mergeCell ref="BM417:BQ417"/>
    <mergeCell ref="A418:B418"/>
    <mergeCell ref="C418:I418"/>
    <mergeCell ref="J418:N418"/>
    <mergeCell ref="O418:X418"/>
    <mergeCell ref="Y418:AC418"/>
    <mergeCell ref="AD418:AH418"/>
    <mergeCell ref="AI418:AM418"/>
    <mergeCell ref="AN418:AR418"/>
    <mergeCell ref="AS418:AW418"/>
    <mergeCell ref="AI417:AM417"/>
    <mergeCell ref="AN417:AR417"/>
    <mergeCell ref="AS417:AW417"/>
    <mergeCell ref="AX417:BB417"/>
    <mergeCell ref="BC417:BG417"/>
    <mergeCell ref="BH417:BL417"/>
    <mergeCell ref="AS416:AW416"/>
    <mergeCell ref="AX416:BB416"/>
    <mergeCell ref="BC416:BG416"/>
    <mergeCell ref="BH416:BL416"/>
    <mergeCell ref="BM416:BQ416"/>
    <mergeCell ref="C417:I417"/>
    <mergeCell ref="J417:N417"/>
    <mergeCell ref="O417:X417"/>
    <mergeCell ref="Y417:AC417"/>
    <mergeCell ref="AD417:AH417"/>
    <mergeCell ref="BC415:BG415"/>
    <mergeCell ref="BH415:BL415"/>
    <mergeCell ref="BM415:BQ415"/>
    <mergeCell ref="C416:I416"/>
    <mergeCell ref="J416:N416"/>
    <mergeCell ref="O416:X416"/>
    <mergeCell ref="Y416:AC416"/>
    <mergeCell ref="AD416:AH416"/>
    <mergeCell ref="AI416:AM416"/>
    <mergeCell ref="AN416:AR416"/>
    <mergeCell ref="BM414:BQ414"/>
    <mergeCell ref="C415:I415"/>
    <mergeCell ref="J415:N415"/>
    <mergeCell ref="O415:X415"/>
    <mergeCell ref="Y415:AC415"/>
    <mergeCell ref="AD415:AH415"/>
    <mergeCell ref="AI415:AM415"/>
    <mergeCell ref="AN415:AR415"/>
    <mergeCell ref="AS415:AW415"/>
    <mergeCell ref="AX415:BB415"/>
    <mergeCell ref="AI414:AM414"/>
    <mergeCell ref="AN414:AR414"/>
    <mergeCell ref="AS414:AW414"/>
    <mergeCell ref="AX414:BB414"/>
    <mergeCell ref="BC414:BG414"/>
    <mergeCell ref="BH414:BL414"/>
    <mergeCell ref="A414:B414"/>
    <mergeCell ref="C414:I414"/>
    <mergeCell ref="J414:N414"/>
    <mergeCell ref="O414:X414"/>
    <mergeCell ref="Y414:AC414"/>
    <mergeCell ref="AD414:AH414"/>
    <mergeCell ref="AN413:AR413"/>
    <mergeCell ref="AS413:AW413"/>
    <mergeCell ref="AX413:BB413"/>
    <mergeCell ref="BC413:BG413"/>
    <mergeCell ref="BH413:BL413"/>
    <mergeCell ref="BM413:BQ413"/>
    <mergeCell ref="C413:I413"/>
    <mergeCell ref="J413:N413"/>
    <mergeCell ref="O413:X413"/>
    <mergeCell ref="Y413:AC413"/>
    <mergeCell ref="AD413:AH413"/>
    <mergeCell ref="AI413:AM413"/>
    <mergeCell ref="AN412:AR412"/>
    <mergeCell ref="AS412:AW412"/>
    <mergeCell ref="AX412:BB412"/>
    <mergeCell ref="BC412:BG412"/>
    <mergeCell ref="BH412:BL412"/>
    <mergeCell ref="BM412:BQ412"/>
    <mergeCell ref="BC411:BG411"/>
    <mergeCell ref="BH411:BL411"/>
    <mergeCell ref="BM411:BQ411"/>
    <mergeCell ref="A412:B412"/>
    <mergeCell ref="C412:I412"/>
    <mergeCell ref="J412:N412"/>
    <mergeCell ref="O412:X412"/>
    <mergeCell ref="Y412:AC412"/>
    <mergeCell ref="AD412:AH412"/>
    <mergeCell ref="AI412:AM412"/>
    <mergeCell ref="BM410:BQ410"/>
    <mergeCell ref="C411:I411"/>
    <mergeCell ref="J411:N411"/>
    <mergeCell ref="O411:X411"/>
    <mergeCell ref="Y411:AC411"/>
    <mergeCell ref="AD411:AH411"/>
    <mergeCell ref="AI411:AM411"/>
    <mergeCell ref="AN411:AR411"/>
    <mergeCell ref="AS411:AW411"/>
    <mergeCell ref="AX411:BB411"/>
    <mergeCell ref="AI410:AM410"/>
    <mergeCell ref="AN410:AR410"/>
    <mergeCell ref="AS410:AW410"/>
    <mergeCell ref="AX410:BB410"/>
    <mergeCell ref="BC410:BG410"/>
    <mergeCell ref="BH410:BL410"/>
    <mergeCell ref="AX409:BB409"/>
    <mergeCell ref="BC409:BG409"/>
    <mergeCell ref="BH409:BL409"/>
    <mergeCell ref="BM409:BQ409"/>
    <mergeCell ref="A410:B410"/>
    <mergeCell ref="C410:I410"/>
    <mergeCell ref="J410:N410"/>
    <mergeCell ref="O410:X410"/>
    <mergeCell ref="Y410:AC410"/>
    <mergeCell ref="AD410:AH410"/>
    <mergeCell ref="BH408:BL408"/>
    <mergeCell ref="BM408:BQ408"/>
    <mergeCell ref="C409:I409"/>
    <mergeCell ref="J409:N409"/>
    <mergeCell ref="O409:X409"/>
    <mergeCell ref="Y409:AC409"/>
    <mergeCell ref="AD409:AH409"/>
    <mergeCell ref="AI409:AM409"/>
    <mergeCell ref="AN409:AR409"/>
    <mergeCell ref="AS409:AW409"/>
    <mergeCell ref="AD408:AH408"/>
    <mergeCell ref="AI408:AM408"/>
    <mergeCell ref="AN408:AR408"/>
    <mergeCell ref="AS408:AW408"/>
    <mergeCell ref="AX408:BB408"/>
    <mergeCell ref="BC408:BG408"/>
    <mergeCell ref="AS407:AW407"/>
    <mergeCell ref="AX407:BB407"/>
    <mergeCell ref="BC407:BG407"/>
    <mergeCell ref="BH407:BL407"/>
    <mergeCell ref="BM407:BQ407"/>
    <mergeCell ref="A408:B408"/>
    <mergeCell ref="C408:I408"/>
    <mergeCell ref="J408:N408"/>
    <mergeCell ref="O408:X408"/>
    <mergeCell ref="Y408:AC408"/>
    <mergeCell ref="BC406:BG406"/>
    <mergeCell ref="BH406:BL406"/>
    <mergeCell ref="BM406:BQ406"/>
    <mergeCell ref="C407:I407"/>
    <mergeCell ref="J407:N407"/>
    <mergeCell ref="O407:X407"/>
    <mergeCell ref="Y407:AC407"/>
    <mergeCell ref="AD407:AH407"/>
    <mergeCell ref="AI407:AM407"/>
    <mergeCell ref="AN407:AR407"/>
    <mergeCell ref="BM405:BQ405"/>
    <mergeCell ref="C406:I406"/>
    <mergeCell ref="J406:N406"/>
    <mergeCell ref="O406:X406"/>
    <mergeCell ref="Y406:AC406"/>
    <mergeCell ref="AD406:AH406"/>
    <mergeCell ref="AI406:AM406"/>
    <mergeCell ref="AN406:AR406"/>
    <mergeCell ref="AS406:AW406"/>
    <mergeCell ref="AX406:BB406"/>
    <mergeCell ref="AI405:AM405"/>
    <mergeCell ref="AN405:AR405"/>
    <mergeCell ref="AS405:AW405"/>
    <mergeCell ref="AX405:BB405"/>
    <mergeCell ref="BC405:BG405"/>
    <mergeCell ref="BH405:BL405"/>
    <mergeCell ref="A405:B405"/>
    <mergeCell ref="C405:I405"/>
    <mergeCell ref="J405:N405"/>
    <mergeCell ref="O405:X405"/>
    <mergeCell ref="Y405:AC405"/>
    <mergeCell ref="AD405:AH405"/>
    <mergeCell ref="AN404:AR404"/>
    <mergeCell ref="AS404:AW404"/>
    <mergeCell ref="AX404:BB404"/>
    <mergeCell ref="BC404:BG404"/>
    <mergeCell ref="BH404:BL404"/>
    <mergeCell ref="BM404:BQ404"/>
    <mergeCell ref="C404:I404"/>
    <mergeCell ref="J404:N404"/>
    <mergeCell ref="O404:X404"/>
    <mergeCell ref="Y404:AC404"/>
    <mergeCell ref="AD404:AH404"/>
    <mergeCell ref="AI404:AM404"/>
    <mergeCell ref="AN403:AR403"/>
    <mergeCell ref="AS403:AW403"/>
    <mergeCell ref="AX403:BB403"/>
    <mergeCell ref="BC403:BG403"/>
    <mergeCell ref="BH403:BL403"/>
    <mergeCell ref="BM403:BQ403"/>
    <mergeCell ref="BC402:BG402"/>
    <mergeCell ref="BH402:BL402"/>
    <mergeCell ref="BM402:BQ402"/>
    <mergeCell ref="A403:B403"/>
    <mergeCell ref="C403:I403"/>
    <mergeCell ref="J403:N403"/>
    <mergeCell ref="O403:X403"/>
    <mergeCell ref="Y403:AC403"/>
    <mergeCell ref="AD403:AH403"/>
    <mergeCell ref="AI403:AM403"/>
    <mergeCell ref="BM401:BQ401"/>
    <mergeCell ref="C402:I402"/>
    <mergeCell ref="J402:N402"/>
    <mergeCell ref="O402:X402"/>
    <mergeCell ref="Y402:AC402"/>
    <mergeCell ref="AD402:AH402"/>
    <mergeCell ref="AI402:AM402"/>
    <mergeCell ref="AN402:AR402"/>
    <mergeCell ref="AS402:AW402"/>
    <mergeCell ref="AX402:BB402"/>
    <mergeCell ref="AI401:AM401"/>
    <mergeCell ref="AN401:AR401"/>
    <mergeCell ref="AS401:AW401"/>
    <mergeCell ref="AX401:BB401"/>
    <mergeCell ref="BC401:BG401"/>
    <mergeCell ref="BH401:BL401"/>
    <mergeCell ref="AX400:BB400"/>
    <mergeCell ref="BC400:BG400"/>
    <mergeCell ref="BH400:BL400"/>
    <mergeCell ref="BM400:BQ400"/>
    <mergeCell ref="A401:B401"/>
    <mergeCell ref="C401:I401"/>
    <mergeCell ref="J401:N401"/>
    <mergeCell ref="O401:X401"/>
    <mergeCell ref="Y401:AC401"/>
    <mergeCell ref="AD401:AH401"/>
    <mergeCell ref="BH399:BL399"/>
    <mergeCell ref="BM399:BQ399"/>
    <mergeCell ref="C400:I400"/>
    <mergeCell ref="J400:N400"/>
    <mergeCell ref="O400:X400"/>
    <mergeCell ref="Y400:AC400"/>
    <mergeCell ref="AD400:AH400"/>
    <mergeCell ref="AI400:AM400"/>
    <mergeCell ref="AN400:AR400"/>
    <mergeCell ref="AS400:AW400"/>
    <mergeCell ref="AD399:AH399"/>
    <mergeCell ref="AI399:AM399"/>
    <mergeCell ref="AN399:AR399"/>
    <mergeCell ref="AS399:AW399"/>
    <mergeCell ref="AX399:BB399"/>
    <mergeCell ref="BC399:BG399"/>
    <mergeCell ref="AS398:AW398"/>
    <mergeCell ref="AX398:BB398"/>
    <mergeCell ref="BC398:BG398"/>
    <mergeCell ref="BH398:BL398"/>
    <mergeCell ref="BM398:BQ398"/>
    <mergeCell ref="A399:B399"/>
    <mergeCell ref="C399:I399"/>
    <mergeCell ref="J399:N399"/>
    <mergeCell ref="O399:X399"/>
    <mergeCell ref="Y399:AC399"/>
    <mergeCell ref="BC397:BG397"/>
    <mergeCell ref="BH397:BL397"/>
    <mergeCell ref="BM397:BQ397"/>
    <mergeCell ref="C398:I398"/>
    <mergeCell ref="J398:N398"/>
    <mergeCell ref="O398:X398"/>
    <mergeCell ref="Y398:AC398"/>
    <mergeCell ref="AD398:AH398"/>
    <mergeCell ref="AI398:AM398"/>
    <mergeCell ref="AN398:AR398"/>
    <mergeCell ref="BM396:BQ396"/>
    <mergeCell ref="C397:I397"/>
    <mergeCell ref="J397:N397"/>
    <mergeCell ref="O397:X397"/>
    <mergeCell ref="Y397:AC397"/>
    <mergeCell ref="AD397:AH397"/>
    <mergeCell ref="AI397:AM397"/>
    <mergeCell ref="AN397:AR397"/>
    <mergeCell ref="AS397:AW397"/>
    <mergeCell ref="AX397:BB397"/>
    <mergeCell ref="AI396:AM396"/>
    <mergeCell ref="AN396:AR396"/>
    <mergeCell ref="AS396:AW396"/>
    <mergeCell ref="AX396:BB396"/>
    <mergeCell ref="BC396:BG396"/>
    <mergeCell ref="BH396:BL396"/>
    <mergeCell ref="A396:B396"/>
    <mergeCell ref="C396:I396"/>
    <mergeCell ref="J396:N396"/>
    <mergeCell ref="O396:X396"/>
    <mergeCell ref="Y396:AC396"/>
    <mergeCell ref="AD396:AH396"/>
    <mergeCell ref="AN395:AR395"/>
    <mergeCell ref="AS395:AW395"/>
    <mergeCell ref="AX395:BB395"/>
    <mergeCell ref="BC395:BG395"/>
    <mergeCell ref="BH395:BL395"/>
    <mergeCell ref="BM395:BQ395"/>
    <mergeCell ref="C395:I395"/>
    <mergeCell ref="J395:N395"/>
    <mergeCell ref="O395:X395"/>
    <mergeCell ref="Y395:AC395"/>
    <mergeCell ref="AD395:AH395"/>
    <mergeCell ref="AI395:AM395"/>
    <mergeCell ref="AN394:AR394"/>
    <mergeCell ref="AS394:AW394"/>
    <mergeCell ref="AX394:BB394"/>
    <mergeCell ref="BC394:BG394"/>
    <mergeCell ref="BH394:BL394"/>
    <mergeCell ref="BM394:BQ394"/>
    <mergeCell ref="BC393:BG393"/>
    <mergeCell ref="BH393:BL393"/>
    <mergeCell ref="BM393:BQ393"/>
    <mergeCell ref="A394:B394"/>
    <mergeCell ref="C394:I394"/>
    <mergeCell ref="J394:N394"/>
    <mergeCell ref="O394:X394"/>
    <mergeCell ref="Y394:AC394"/>
    <mergeCell ref="AD394:AH394"/>
    <mergeCell ref="AI394:AM394"/>
    <mergeCell ref="BM392:BQ392"/>
    <mergeCell ref="C393:I393"/>
    <mergeCell ref="J393:N393"/>
    <mergeCell ref="O393:X393"/>
    <mergeCell ref="Y393:AC393"/>
    <mergeCell ref="AD393:AH393"/>
    <mergeCell ref="AI393:AM393"/>
    <mergeCell ref="AN393:AR393"/>
    <mergeCell ref="AS393:AW393"/>
    <mergeCell ref="AX393:BB393"/>
    <mergeCell ref="AI392:AM392"/>
    <mergeCell ref="AN392:AR392"/>
    <mergeCell ref="AS392:AW392"/>
    <mergeCell ref="AX392:BB392"/>
    <mergeCell ref="BC392:BG392"/>
    <mergeCell ref="BH392:BL392"/>
    <mergeCell ref="AX391:BB391"/>
    <mergeCell ref="BC391:BG391"/>
    <mergeCell ref="BH391:BL391"/>
    <mergeCell ref="BM391:BQ391"/>
    <mergeCell ref="A392:B392"/>
    <mergeCell ref="C392:I392"/>
    <mergeCell ref="J392:N392"/>
    <mergeCell ref="O392:X392"/>
    <mergeCell ref="Y392:AC392"/>
    <mergeCell ref="AD392:AH392"/>
    <mergeCell ref="BH390:BL390"/>
    <mergeCell ref="BM390:BQ390"/>
    <mergeCell ref="C391:I391"/>
    <mergeCell ref="J391:N391"/>
    <mergeCell ref="O391:X391"/>
    <mergeCell ref="Y391:AC391"/>
    <mergeCell ref="AD391:AH391"/>
    <mergeCell ref="AI391:AM391"/>
    <mergeCell ref="AN391:AR391"/>
    <mergeCell ref="AS391:AW391"/>
    <mergeCell ref="AD390:AH390"/>
    <mergeCell ref="AI390:AM390"/>
    <mergeCell ref="AN390:AR390"/>
    <mergeCell ref="AS390:AW390"/>
    <mergeCell ref="AX390:BB390"/>
    <mergeCell ref="BC390:BG390"/>
    <mergeCell ref="AS389:AW389"/>
    <mergeCell ref="AX389:BB389"/>
    <mergeCell ref="BC389:BG389"/>
    <mergeCell ref="BH389:BL389"/>
    <mergeCell ref="BM389:BQ389"/>
    <mergeCell ref="A390:B390"/>
    <mergeCell ref="C390:I390"/>
    <mergeCell ref="J390:N390"/>
    <mergeCell ref="O390:X390"/>
    <mergeCell ref="Y390:AC390"/>
    <mergeCell ref="BC388:BG388"/>
    <mergeCell ref="BH388:BL388"/>
    <mergeCell ref="BM388:BQ388"/>
    <mergeCell ref="C389:I389"/>
    <mergeCell ref="J389:N389"/>
    <mergeCell ref="O389:X389"/>
    <mergeCell ref="Y389:AC389"/>
    <mergeCell ref="AD389:AH389"/>
    <mergeCell ref="AI389:AM389"/>
    <mergeCell ref="AN389:AR389"/>
    <mergeCell ref="BM387:BQ387"/>
    <mergeCell ref="C388:I388"/>
    <mergeCell ref="J388:N388"/>
    <mergeCell ref="O388:X388"/>
    <mergeCell ref="Y388:AC388"/>
    <mergeCell ref="AD388:AH388"/>
    <mergeCell ref="AI388:AM388"/>
    <mergeCell ref="AN388:AR388"/>
    <mergeCell ref="AS388:AW388"/>
    <mergeCell ref="AX388:BB388"/>
    <mergeCell ref="AI387:AM387"/>
    <mergeCell ref="AN387:AR387"/>
    <mergeCell ref="AS387:AW387"/>
    <mergeCell ref="AX387:BB387"/>
    <mergeCell ref="BC387:BG387"/>
    <mergeCell ref="BH387:BL387"/>
    <mergeCell ref="A387:B387"/>
    <mergeCell ref="C387:I387"/>
    <mergeCell ref="J387:N387"/>
    <mergeCell ref="O387:X387"/>
    <mergeCell ref="Y387:AC387"/>
    <mergeCell ref="AD387:AH387"/>
    <mergeCell ref="AN386:AR386"/>
    <mergeCell ref="AS386:AW386"/>
    <mergeCell ref="AX386:BB386"/>
    <mergeCell ref="BC386:BG386"/>
    <mergeCell ref="BH386:BL386"/>
    <mergeCell ref="BM386:BQ386"/>
    <mergeCell ref="C386:I386"/>
    <mergeCell ref="J386:N386"/>
    <mergeCell ref="O386:X386"/>
    <mergeCell ref="Y386:AC386"/>
    <mergeCell ref="AD386:AH386"/>
    <mergeCell ref="AI386:AM386"/>
    <mergeCell ref="AN385:AR385"/>
    <mergeCell ref="AS385:AW385"/>
    <mergeCell ref="AX385:BB385"/>
    <mergeCell ref="BC385:BG385"/>
    <mergeCell ref="BH385:BL385"/>
    <mergeCell ref="BM385:BQ385"/>
    <mergeCell ref="BC384:BG384"/>
    <mergeCell ref="BH384:BL384"/>
    <mergeCell ref="BM384:BQ384"/>
    <mergeCell ref="A385:B385"/>
    <mergeCell ref="C385:I385"/>
    <mergeCell ref="J385:N385"/>
    <mergeCell ref="O385:X385"/>
    <mergeCell ref="Y385:AC385"/>
    <mergeCell ref="AD385:AH385"/>
    <mergeCell ref="AI385:AM385"/>
    <mergeCell ref="BM383:BQ383"/>
    <mergeCell ref="C384:I384"/>
    <mergeCell ref="J384:N384"/>
    <mergeCell ref="O384:X384"/>
    <mergeCell ref="Y384:AC384"/>
    <mergeCell ref="AD384:AH384"/>
    <mergeCell ref="AI384:AM384"/>
    <mergeCell ref="AN384:AR384"/>
    <mergeCell ref="AS384:AW384"/>
    <mergeCell ref="AX384:BB384"/>
    <mergeCell ref="AI383:AM383"/>
    <mergeCell ref="AN383:AR383"/>
    <mergeCell ref="AS383:AW383"/>
    <mergeCell ref="AX383:BB383"/>
    <mergeCell ref="BC383:BG383"/>
    <mergeCell ref="BH383:BL383"/>
    <mergeCell ref="A383:B383"/>
    <mergeCell ref="C383:I383"/>
    <mergeCell ref="J383:N383"/>
    <mergeCell ref="O383:X383"/>
    <mergeCell ref="Y383:AC383"/>
    <mergeCell ref="AD383:AH383"/>
    <mergeCell ref="AN382:AR382"/>
    <mergeCell ref="AS382:AW382"/>
    <mergeCell ref="AX382:BB382"/>
    <mergeCell ref="BC382:BG382"/>
    <mergeCell ref="BH382:BL382"/>
    <mergeCell ref="BM382:BQ382"/>
    <mergeCell ref="AX381:BB381"/>
    <mergeCell ref="BC381:BG381"/>
    <mergeCell ref="BH381:BL381"/>
    <mergeCell ref="BM381:BQ381"/>
    <mergeCell ref="C382:I382"/>
    <mergeCell ref="J382:N382"/>
    <mergeCell ref="O382:X382"/>
    <mergeCell ref="Y382:AC382"/>
    <mergeCell ref="AD382:AH382"/>
    <mergeCell ref="AI382:AM382"/>
    <mergeCell ref="BM380:BQ380"/>
    <mergeCell ref="A381:B381"/>
    <mergeCell ref="C381:I381"/>
    <mergeCell ref="J381:N381"/>
    <mergeCell ref="O381:X381"/>
    <mergeCell ref="Y381:AC381"/>
    <mergeCell ref="AD381:AH381"/>
    <mergeCell ref="AI381:AM381"/>
    <mergeCell ref="AN381:AR381"/>
    <mergeCell ref="AS381:AW381"/>
    <mergeCell ref="AI380:AM380"/>
    <mergeCell ref="AN380:AR380"/>
    <mergeCell ref="AS380:AW380"/>
    <mergeCell ref="AX380:BB380"/>
    <mergeCell ref="BC380:BG380"/>
    <mergeCell ref="BH380:BL380"/>
    <mergeCell ref="AS379:AW379"/>
    <mergeCell ref="AX379:BB379"/>
    <mergeCell ref="BC379:BG379"/>
    <mergeCell ref="BH379:BL379"/>
    <mergeCell ref="BM379:BQ379"/>
    <mergeCell ref="C380:I380"/>
    <mergeCell ref="J380:N380"/>
    <mergeCell ref="O380:X380"/>
    <mergeCell ref="Y380:AC380"/>
    <mergeCell ref="AD380:AH380"/>
    <mergeCell ref="BC378:BG378"/>
    <mergeCell ref="BH378:BL378"/>
    <mergeCell ref="BM378:BQ378"/>
    <mergeCell ref="C379:I379"/>
    <mergeCell ref="J379:N379"/>
    <mergeCell ref="O379:X379"/>
    <mergeCell ref="Y379:AC379"/>
    <mergeCell ref="AD379:AH379"/>
    <mergeCell ref="AI379:AM379"/>
    <mergeCell ref="AN379:AR379"/>
    <mergeCell ref="BM377:BQ377"/>
    <mergeCell ref="C378:I378"/>
    <mergeCell ref="J378:N378"/>
    <mergeCell ref="O378:X378"/>
    <mergeCell ref="Y378:AC378"/>
    <mergeCell ref="AD378:AH378"/>
    <mergeCell ref="AI378:AM378"/>
    <mergeCell ref="AN378:AR378"/>
    <mergeCell ref="AS378:AW378"/>
    <mergeCell ref="AX378:BB378"/>
    <mergeCell ref="AI377:AM377"/>
    <mergeCell ref="AN377:AR377"/>
    <mergeCell ref="AS377:AW377"/>
    <mergeCell ref="AX377:BB377"/>
    <mergeCell ref="BC377:BG377"/>
    <mergeCell ref="BH377:BL377"/>
    <mergeCell ref="A377:B377"/>
    <mergeCell ref="C377:I377"/>
    <mergeCell ref="J377:N377"/>
    <mergeCell ref="O377:X377"/>
    <mergeCell ref="Y377:AC377"/>
    <mergeCell ref="AD377:AH377"/>
    <mergeCell ref="AN376:AR376"/>
    <mergeCell ref="AS376:AW376"/>
    <mergeCell ref="AX376:BB376"/>
    <mergeCell ref="BC376:BG376"/>
    <mergeCell ref="BH376:BL376"/>
    <mergeCell ref="BM376:BQ376"/>
    <mergeCell ref="C376:I376"/>
    <mergeCell ref="J376:N376"/>
    <mergeCell ref="O376:X376"/>
    <mergeCell ref="Y376:AC376"/>
    <mergeCell ref="AD376:AH376"/>
    <mergeCell ref="AI376:AM376"/>
    <mergeCell ref="AN375:AR375"/>
    <mergeCell ref="AS375:AW375"/>
    <mergeCell ref="AX375:BB375"/>
    <mergeCell ref="BC375:BG375"/>
    <mergeCell ref="BH375:BL375"/>
    <mergeCell ref="BM375:BQ375"/>
    <mergeCell ref="BC374:BG374"/>
    <mergeCell ref="BH374:BL374"/>
    <mergeCell ref="BM374:BQ374"/>
    <mergeCell ref="A375:B375"/>
    <mergeCell ref="C375:I375"/>
    <mergeCell ref="J375:N375"/>
    <mergeCell ref="O375:X375"/>
    <mergeCell ref="Y375:AC375"/>
    <mergeCell ref="AD375:AH375"/>
    <mergeCell ref="AI375:AM375"/>
    <mergeCell ref="BM373:BQ373"/>
    <mergeCell ref="C374:I374"/>
    <mergeCell ref="J374:N374"/>
    <mergeCell ref="O374:X374"/>
    <mergeCell ref="Y374:AC374"/>
    <mergeCell ref="AD374:AH374"/>
    <mergeCell ref="AI374:AM374"/>
    <mergeCell ref="AN374:AR374"/>
    <mergeCell ref="AS374:AW374"/>
    <mergeCell ref="AX374:BB374"/>
    <mergeCell ref="AI373:AM373"/>
    <mergeCell ref="AN373:AR373"/>
    <mergeCell ref="AS373:AW373"/>
    <mergeCell ref="AX373:BB373"/>
    <mergeCell ref="BC373:BG373"/>
    <mergeCell ref="BH373:BL373"/>
    <mergeCell ref="AX372:BB372"/>
    <mergeCell ref="BC372:BG372"/>
    <mergeCell ref="BH372:BL372"/>
    <mergeCell ref="BM372:BQ372"/>
    <mergeCell ref="A373:B373"/>
    <mergeCell ref="C373:I373"/>
    <mergeCell ref="J373:N373"/>
    <mergeCell ref="O373:X373"/>
    <mergeCell ref="Y373:AC373"/>
    <mergeCell ref="AD373:AH373"/>
    <mergeCell ref="BH371:BL371"/>
    <mergeCell ref="BM371:BQ371"/>
    <mergeCell ref="C372:I372"/>
    <mergeCell ref="J372:N372"/>
    <mergeCell ref="O372:X372"/>
    <mergeCell ref="Y372:AC372"/>
    <mergeCell ref="AD372:AH372"/>
    <mergeCell ref="AI372:AM372"/>
    <mergeCell ref="AN372:AR372"/>
    <mergeCell ref="AS372:AW372"/>
    <mergeCell ref="AD371:AH371"/>
    <mergeCell ref="AI371:AM371"/>
    <mergeCell ref="AN371:AR371"/>
    <mergeCell ref="AS371:AW371"/>
    <mergeCell ref="AX371:BB371"/>
    <mergeCell ref="BC371:BG371"/>
    <mergeCell ref="AS370:AW370"/>
    <mergeCell ref="AX370:BB370"/>
    <mergeCell ref="BC370:BG370"/>
    <mergeCell ref="BH370:BL370"/>
    <mergeCell ref="BM370:BQ370"/>
    <mergeCell ref="A371:B371"/>
    <mergeCell ref="C371:I371"/>
    <mergeCell ref="J371:N371"/>
    <mergeCell ref="O371:X371"/>
    <mergeCell ref="Y371:AC371"/>
    <mergeCell ref="BC369:BG369"/>
    <mergeCell ref="BH369:BL369"/>
    <mergeCell ref="BM369:BQ369"/>
    <mergeCell ref="C370:I370"/>
    <mergeCell ref="J370:N370"/>
    <mergeCell ref="O370:X370"/>
    <mergeCell ref="Y370:AC370"/>
    <mergeCell ref="AD370:AH370"/>
    <mergeCell ref="AI370:AM370"/>
    <mergeCell ref="AN370:AR370"/>
    <mergeCell ref="BM368:BQ368"/>
    <mergeCell ref="C369:I369"/>
    <mergeCell ref="J369:N369"/>
    <mergeCell ref="O369:X369"/>
    <mergeCell ref="Y369:AC369"/>
    <mergeCell ref="AD369:AH369"/>
    <mergeCell ref="AI369:AM369"/>
    <mergeCell ref="AN369:AR369"/>
    <mergeCell ref="AS369:AW369"/>
    <mergeCell ref="AX369:BB369"/>
    <mergeCell ref="AI368:AM368"/>
    <mergeCell ref="AN368:AR368"/>
    <mergeCell ref="AS368:AW368"/>
    <mergeCell ref="AX368:BB368"/>
    <mergeCell ref="BC368:BG368"/>
    <mergeCell ref="BH368:BL368"/>
    <mergeCell ref="A368:B368"/>
    <mergeCell ref="C368:I368"/>
    <mergeCell ref="J368:N368"/>
    <mergeCell ref="O368:X368"/>
    <mergeCell ref="Y368:AC368"/>
    <mergeCell ref="AD368:AH368"/>
    <mergeCell ref="AN367:AR367"/>
    <mergeCell ref="AS367:AW367"/>
    <mergeCell ref="AX367:BB367"/>
    <mergeCell ref="BC367:BG367"/>
    <mergeCell ref="BH367:BL367"/>
    <mergeCell ref="BM367:BQ367"/>
    <mergeCell ref="AX366:BB366"/>
    <mergeCell ref="BC366:BG366"/>
    <mergeCell ref="BH366:BL366"/>
    <mergeCell ref="BM366:BQ366"/>
    <mergeCell ref="C367:I367"/>
    <mergeCell ref="J367:N367"/>
    <mergeCell ref="O367:X367"/>
    <mergeCell ref="Y367:AC367"/>
    <mergeCell ref="AD367:AH367"/>
    <mergeCell ref="AI367:AM367"/>
    <mergeCell ref="BM365:BQ365"/>
    <mergeCell ref="A366:B366"/>
    <mergeCell ref="C366:I366"/>
    <mergeCell ref="J366:N366"/>
    <mergeCell ref="O366:X366"/>
    <mergeCell ref="Y366:AC366"/>
    <mergeCell ref="AD366:AH366"/>
    <mergeCell ref="AI366:AM366"/>
    <mergeCell ref="AN366:AR366"/>
    <mergeCell ref="AS366:AW366"/>
    <mergeCell ref="AI365:AM365"/>
    <mergeCell ref="AN365:AR365"/>
    <mergeCell ref="AS365:AW365"/>
    <mergeCell ref="AX365:BB365"/>
    <mergeCell ref="BC365:BG365"/>
    <mergeCell ref="BH365:BL365"/>
    <mergeCell ref="A365:B365"/>
    <mergeCell ref="C365:I365"/>
    <mergeCell ref="J365:N365"/>
    <mergeCell ref="O365:X365"/>
    <mergeCell ref="Y365:AC365"/>
    <mergeCell ref="AD365:AH365"/>
    <mergeCell ref="AN364:AR364"/>
    <mergeCell ref="AS364:AW364"/>
    <mergeCell ref="AX364:BB364"/>
    <mergeCell ref="BC364:BG364"/>
    <mergeCell ref="BH364:BL364"/>
    <mergeCell ref="BM364:BQ364"/>
    <mergeCell ref="C364:I364"/>
    <mergeCell ref="J364:N364"/>
    <mergeCell ref="O364:X364"/>
    <mergeCell ref="Y364:AC364"/>
    <mergeCell ref="AD364:AH364"/>
    <mergeCell ref="AI364:AM364"/>
    <mergeCell ref="AN363:AR363"/>
    <mergeCell ref="AS363:AW363"/>
    <mergeCell ref="AX363:BB363"/>
    <mergeCell ref="BC363:BG363"/>
    <mergeCell ref="BH363:BL363"/>
    <mergeCell ref="BM363:BQ363"/>
    <mergeCell ref="BC362:BG362"/>
    <mergeCell ref="BH362:BL362"/>
    <mergeCell ref="BM362:BQ362"/>
    <mergeCell ref="A363:B363"/>
    <mergeCell ref="C363:I363"/>
    <mergeCell ref="J363:N363"/>
    <mergeCell ref="O363:X363"/>
    <mergeCell ref="Y363:AC363"/>
    <mergeCell ref="AD363:AH363"/>
    <mergeCell ref="AI363:AM363"/>
    <mergeCell ref="BM361:BQ361"/>
    <mergeCell ref="C362:I362"/>
    <mergeCell ref="J362:N362"/>
    <mergeCell ref="O362:X362"/>
    <mergeCell ref="Y362:AC362"/>
    <mergeCell ref="AD362:AH362"/>
    <mergeCell ref="AI362:AM362"/>
    <mergeCell ref="AN362:AR362"/>
    <mergeCell ref="AS362:AW362"/>
    <mergeCell ref="AX362:BB362"/>
    <mergeCell ref="AI361:AM361"/>
    <mergeCell ref="AN361:AR361"/>
    <mergeCell ref="AS361:AW361"/>
    <mergeCell ref="AX361:BB361"/>
    <mergeCell ref="BC361:BG361"/>
    <mergeCell ref="BH361:BL361"/>
    <mergeCell ref="A361:B361"/>
    <mergeCell ref="C361:I361"/>
    <mergeCell ref="J361:N361"/>
    <mergeCell ref="O361:X361"/>
    <mergeCell ref="Y361:AC361"/>
    <mergeCell ref="AD361:AH361"/>
    <mergeCell ref="AN360:AR360"/>
    <mergeCell ref="AS360:AW360"/>
    <mergeCell ref="AX360:BB360"/>
    <mergeCell ref="BC360:BG360"/>
    <mergeCell ref="BH360:BL360"/>
    <mergeCell ref="BM360:BQ360"/>
    <mergeCell ref="C360:I360"/>
    <mergeCell ref="J360:N360"/>
    <mergeCell ref="O360:X360"/>
    <mergeCell ref="Y360:AC360"/>
    <mergeCell ref="AD360:AH360"/>
    <mergeCell ref="AI360:AM360"/>
    <mergeCell ref="AN359:AR359"/>
    <mergeCell ref="AS359:AW359"/>
    <mergeCell ref="AX359:BB359"/>
    <mergeCell ref="BC359:BG359"/>
    <mergeCell ref="BH359:BL359"/>
    <mergeCell ref="BM359:BQ359"/>
    <mergeCell ref="C359:I359"/>
    <mergeCell ref="J359:N359"/>
    <mergeCell ref="O359:X359"/>
    <mergeCell ref="Y359:AC359"/>
    <mergeCell ref="AD359:AH359"/>
    <mergeCell ref="AI359:AM359"/>
    <mergeCell ref="AN358:AR358"/>
    <mergeCell ref="AS358:AW358"/>
    <mergeCell ref="AX358:BB358"/>
    <mergeCell ref="BC358:BG358"/>
    <mergeCell ref="BH358:BL358"/>
    <mergeCell ref="BM358:BQ358"/>
    <mergeCell ref="BC357:BG357"/>
    <mergeCell ref="BH357:BL357"/>
    <mergeCell ref="BM357:BQ357"/>
    <mergeCell ref="A358:B358"/>
    <mergeCell ref="C358:I358"/>
    <mergeCell ref="J358:N358"/>
    <mergeCell ref="O358:X358"/>
    <mergeCell ref="Y358:AC358"/>
    <mergeCell ref="AD358:AH358"/>
    <mergeCell ref="AI358:AM358"/>
    <mergeCell ref="BM356:BQ356"/>
    <mergeCell ref="C357:I357"/>
    <mergeCell ref="J357:N357"/>
    <mergeCell ref="O357:X357"/>
    <mergeCell ref="Y357:AC357"/>
    <mergeCell ref="AD357:AH357"/>
    <mergeCell ref="AI357:AM357"/>
    <mergeCell ref="AN357:AR357"/>
    <mergeCell ref="AS357:AW357"/>
    <mergeCell ref="AX357:BB357"/>
    <mergeCell ref="AI356:AM356"/>
    <mergeCell ref="AN356:AR356"/>
    <mergeCell ref="AS356:AW356"/>
    <mergeCell ref="AX356:BB356"/>
    <mergeCell ref="BC356:BG356"/>
    <mergeCell ref="BH356:BL356"/>
    <mergeCell ref="A356:B356"/>
    <mergeCell ref="C356:I356"/>
    <mergeCell ref="J356:N356"/>
    <mergeCell ref="O356:X356"/>
    <mergeCell ref="Y356:AC356"/>
    <mergeCell ref="AD356:AH356"/>
    <mergeCell ref="AN355:AR355"/>
    <mergeCell ref="AS355:AW355"/>
    <mergeCell ref="AX355:BB355"/>
    <mergeCell ref="BC355:BG355"/>
    <mergeCell ref="BH355:BL355"/>
    <mergeCell ref="BM355:BQ355"/>
    <mergeCell ref="C355:I355"/>
    <mergeCell ref="J355:N355"/>
    <mergeCell ref="O355:X355"/>
    <mergeCell ref="Y355:AC355"/>
    <mergeCell ref="AD355:AH355"/>
    <mergeCell ref="AI355:AM355"/>
    <mergeCell ref="AN354:AR354"/>
    <mergeCell ref="AS354:AW354"/>
    <mergeCell ref="AX354:BB354"/>
    <mergeCell ref="BC354:BG354"/>
    <mergeCell ref="BH354:BL354"/>
    <mergeCell ref="BM354:BQ354"/>
    <mergeCell ref="BC353:BG353"/>
    <mergeCell ref="BH353:BL353"/>
    <mergeCell ref="BM353:BQ353"/>
    <mergeCell ref="A354:B354"/>
    <mergeCell ref="C354:I354"/>
    <mergeCell ref="J354:N354"/>
    <mergeCell ref="O354:X354"/>
    <mergeCell ref="Y354:AC354"/>
    <mergeCell ref="AD354:AH354"/>
    <mergeCell ref="AI354:AM354"/>
    <mergeCell ref="BM352:BQ352"/>
    <mergeCell ref="C353:I353"/>
    <mergeCell ref="J353:N353"/>
    <mergeCell ref="O353:X353"/>
    <mergeCell ref="Y353:AC353"/>
    <mergeCell ref="AD353:AH353"/>
    <mergeCell ref="AI353:AM353"/>
    <mergeCell ref="AN353:AR353"/>
    <mergeCell ref="AS353:AW353"/>
    <mergeCell ref="AX353:BB353"/>
    <mergeCell ref="AI352:AM352"/>
    <mergeCell ref="AN352:AR352"/>
    <mergeCell ref="AS352:AW352"/>
    <mergeCell ref="AX352:BB352"/>
    <mergeCell ref="BC352:BG352"/>
    <mergeCell ref="BH352:BL352"/>
    <mergeCell ref="A352:B352"/>
    <mergeCell ref="C352:I352"/>
    <mergeCell ref="J352:N352"/>
    <mergeCell ref="O352:X352"/>
    <mergeCell ref="Y352:AC352"/>
    <mergeCell ref="AD352:AH352"/>
    <mergeCell ref="AN351:AR351"/>
    <mergeCell ref="AS351:AW351"/>
    <mergeCell ref="AX351:BB351"/>
    <mergeCell ref="BC351:BG351"/>
    <mergeCell ref="BH351:BL351"/>
    <mergeCell ref="BM351:BQ351"/>
    <mergeCell ref="C351:I351"/>
    <mergeCell ref="J351:N351"/>
    <mergeCell ref="O351:X351"/>
    <mergeCell ref="Y351:AC351"/>
    <mergeCell ref="AD351:AH351"/>
    <mergeCell ref="AI351:AM351"/>
    <mergeCell ref="AN350:AR350"/>
    <mergeCell ref="AS350:AW350"/>
    <mergeCell ref="AX350:BB350"/>
    <mergeCell ref="BC350:BG350"/>
    <mergeCell ref="BH350:BL350"/>
    <mergeCell ref="BM350:BQ350"/>
    <mergeCell ref="C350:I350"/>
    <mergeCell ref="J350:N350"/>
    <mergeCell ref="O350:X350"/>
    <mergeCell ref="Y350:AC350"/>
    <mergeCell ref="AD350:AH350"/>
    <mergeCell ref="AI350:AM350"/>
    <mergeCell ref="AN349:AR349"/>
    <mergeCell ref="AS349:AW349"/>
    <mergeCell ref="AX349:BB349"/>
    <mergeCell ref="BC349:BG349"/>
    <mergeCell ref="BH349:BL349"/>
    <mergeCell ref="BM349:BQ349"/>
    <mergeCell ref="BC348:BG348"/>
    <mergeCell ref="BH348:BL348"/>
    <mergeCell ref="BM348:BQ348"/>
    <mergeCell ref="A349:B349"/>
    <mergeCell ref="C349:I349"/>
    <mergeCell ref="J349:N349"/>
    <mergeCell ref="O349:X349"/>
    <mergeCell ref="Y349:AC349"/>
    <mergeCell ref="AD349:AH349"/>
    <mergeCell ref="AI349:AM349"/>
    <mergeCell ref="BM347:BQ347"/>
    <mergeCell ref="C348:I348"/>
    <mergeCell ref="J348:N348"/>
    <mergeCell ref="O348:X348"/>
    <mergeCell ref="Y348:AC348"/>
    <mergeCell ref="AD348:AH348"/>
    <mergeCell ref="AI348:AM348"/>
    <mergeCell ref="AN348:AR348"/>
    <mergeCell ref="AS348:AW348"/>
    <mergeCell ref="AX348:BB348"/>
    <mergeCell ref="AI347:AM347"/>
    <mergeCell ref="AN347:AR347"/>
    <mergeCell ref="AS347:AW347"/>
    <mergeCell ref="AX347:BB347"/>
    <mergeCell ref="BC347:BG347"/>
    <mergeCell ref="BH347:BL347"/>
    <mergeCell ref="A347:B347"/>
    <mergeCell ref="C347:I347"/>
    <mergeCell ref="J347:N347"/>
    <mergeCell ref="O347:X347"/>
    <mergeCell ref="Y347:AC347"/>
    <mergeCell ref="AD347:AH347"/>
    <mergeCell ref="AN346:AR346"/>
    <mergeCell ref="AS346:AW346"/>
    <mergeCell ref="AX346:BB346"/>
    <mergeCell ref="BC346:BG346"/>
    <mergeCell ref="BH346:BL346"/>
    <mergeCell ref="BM346:BQ346"/>
    <mergeCell ref="C346:I346"/>
    <mergeCell ref="J346:N346"/>
    <mergeCell ref="O346:X346"/>
    <mergeCell ref="Y346:AC346"/>
    <mergeCell ref="AD346:AH346"/>
    <mergeCell ref="AI346:AM346"/>
    <mergeCell ref="AN345:AR345"/>
    <mergeCell ref="AS345:AW345"/>
    <mergeCell ref="AX345:BB345"/>
    <mergeCell ref="BC345:BG345"/>
    <mergeCell ref="BH345:BL345"/>
    <mergeCell ref="BM345:BQ345"/>
    <mergeCell ref="BC344:BG344"/>
    <mergeCell ref="BH344:BL344"/>
    <mergeCell ref="BM344:BQ344"/>
    <mergeCell ref="A345:B345"/>
    <mergeCell ref="C345:I345"/>
    <mergeCell ref="J345:N345"/>
    <mergeCell ref="O345:X345"/>
    <mergeCell ref="Y345:AC345"/>
    <mergeCell ref="AD345:AH345"/>
    <mergeCell ref="AI345:AM345"/>
    <mergeCell ref="BM343:BQ343"/>
    <mergeCell ref="C344:I344"/>
    <mergeCell ref="J344:N344"/>
    <mergeCell ref="O344:X344"/>
    <mergeCell ref="Y344:AC344"/>
    <mergeCell ref="AD344:AH344"/>
    <mergeCell ref="AI344:AM344"/>
    <mergeCell ref="AN344:AR344"/>
    <mergeCell ref="AS344:AW344"/>
    <mergeCell ref="AX344:BB344"/>
    <mergeCell ref="AI343:AM343"/>
    <mergeCell ref="AN343:AR343"/>
    <mergeCell ref="AS343:AW343"/>
    <mergeCell ref="AX343:BB343"/>
    <mergeCell ref="BC343:BG343"/>
    <mergeCell ref="BH343:BL343"/>
    <mergeCell ref="A343:B343"/>
    <mergeCell ref="C343:I343"/>
    <mergeCell ref="J343:N343"/>
    <mergeCell ref="O343:X343"/>
    <mergeCell ref="Y343:AC343"/>
    <mergeCell ref="AD343:AH343"/>
    <mergeCell ref="AN342:AR342"/>
    <mergeCell ref="AS342:AW342"/>
    <mergeCell ref="AX342:BB342"/>
    <mergeCell ref="BC342:BG342"/>
    <mergeCell ref="BH342:BL342"/>
    <mergeCell ref="BM342:BQ342"/>
    <mergeCell ref="C342:I342"/>
    <mergeCell ref="J342:N342"/>
    <mergeCell ref="O342:X342"/>
    <mergeCell ref="Y342:AC342"/>
    <mergeCell ref="AD342:AH342"/>
    <mergeCell ref="AI342:AM342"/>
    <mergeCell ref="AN341:AR341"/>
    <mergeCell ref="AS341:AW341"/>
    <mergeCell ref="AX341:BB341"/>
    <mergeCell ref="BC341:BG341"/>
    <mergeCell ref="BH341:BL341"/>
    <mergeCell ref="BM341:BQ341"/>
    <mergeCell ref="C341:I341"/>
    <mergeCell ref="J341:N341"/>
    <mergeCell ref="O341:X341"/>
    <mergeCell ref="Y341:AC341"/>
    <mergeCell ref="AD341:AH341"/>
    <mergeCell ref="AI341:AM341"/>
    <mergeCell ref="AN340:AR340"/>
    <mergeCell ref="AS340:AW340"/>
    <mergeCell ref="AX340:BB340"/>
    <mergeCell ref="BC340:BG340"/>
    <mergeCell ref="BH340:BL340"/>
    <mergeCell ref="BM340:BQ340"/>
    <mergeCell ref="BC339:BG339"/>
    <mergeCell ref="BH339:BL339"/>
    <mergeCell ref="BM339:BQ339"/>
    <mergeCell ref="A340:B340"/>
    <mergeCell ref="C340:I340"/>
    <mergeCell ref="J340:N340"/>
    <mergeCell ref="O340:X340"/>
    <mergeCell ref="Y340:AC340"/>
    <mergeCell ref="AD340:AH340"/>
    <mergeCell ref="AI340:AM340"/>
    <mergeCell ref="BM338:BQ338"/>
    <mergeCell ref="C339:I339"/>
    <mergeCell ref="J339:N339"/>
    <mergeCell ref="O339:X339"/>
    <mergeCell ref="Y339:AC339"/>
    <mergeCell ref="AD339:AH339"/>
    <mergeCell ref="AI339:AM339"/>
    <mergeCell ref="AN339:AR339"/>
    <mergeCell ref="AS339:AW339"/>
    <mergeCell ref="AX339:BB339"/>
    <mergeCell ref="AI338:AM338"/>
    <mergeCell ref="AN338:AR338"/>
    <mergeCell ref="AS338:AW338"/>
    <mergeCell ref="AX338:BB338"/>
    <mergeCell ref="BC338:BG338"/>
    <mergeCell ref="BH338:BL338"/>
    <mergeCell ref="A338:B338"/>
    <mergeCell ref="C338:I338"/>
    <mergeCell ref="J338:N338"/>
    <mergeCell ref="O338:X338"/>
    <mergeCell ref="Y338:AC338"/>
    <mergeCell ref="AD338:AH338"/>
    <mergeCell ref="AN337:AR337"/>
    <mergeCell ref="AS337:AW337"/>
    <mergeCell ref="AX337:BB337"/>
    <mergeCell ref="BC337:BG337"/>
    <mergeCell ref="BH337:BL337"/>
    <mergeCell ref="BM337:BQ337"/>
    <mergeCell ref="C337:I337"/>
    <mergeCell ref="J337:N337"/>
    <mergeCell ref="O337:X337"/>
    <mergeCell ref="Y337:AC337"/>
    <mergeCell ref="AD337:AH337"/>
    <mergeCell ref="AI337:AM337"/>
    <mergeCell ref="AN336:AR336"/>
    <mergeCell ref="AS336:AW336"/>
    <mergeCell ref="AX336:BB336"/>
    <mergeCell ref="BC336:BG336"/>
    <mergeCell ref="BH336:BL336"/>
    <mergeCell ref="BM336:BQ336"/>
    <mergeCell ref="BC335:BG335"/>
    <mergeCell ref="BH335:BL335"/>
    <mergeCell ref="BM335:BQ335"/>
    <mergeCell ref="A336:B336"/>
    <mergeCell ref="C336:I336"/>
    <mergeCell ref="J336:N336"/>
    <mergeCell ref="O336:X336"/>
    <mergeCell ref="Y336:AC336"/>
    <mergeCell ref="AD336:AH336"/>
    <mergeCell ref="AI336:AM336"/>
    <mergeCell ref="BM334:BQ334"/>
    <mergeCell ref="C335:I335"/>
    <mergeCell ref="J335:N335"/>
    <mergeCell ref="O335:X335"/>
    <mergeCell ref="Y335:AC335"/>
    <mergeCell ref="AD335:AH335"/>
    <mergeCell ref="AI335:AM335"/>
    <mergeCell ref="AN335:AR335"/>
    <mergeCell ref="AS335:AW335"/>
    <mergeCell ref="AX335:BB335"/>
    <mergeCell ref="AI334:AM334"/>
    <mergeCell ref="AN334:AR334"/>
    <mergeCell ref="AS334:AW334"/>
    <mergeCell ref="AX334:BB334"/>
    <mergeCell ref="BC334:BG334"/>
    <mergeCell ref="BH334:BL334"/>
    <mergeCell ref="A334:B334"/>
    <mergeCell ref="C334:I334"/>
    <mergeCell ref="J334:N334"/>
    <mergeCell ref="O334:X334"/>
    <mergeCell ref="Y334:AC334"/>
    <mergeCell ref="AD334:AH334"/>
    <mergeCell ref="AN333:AR333"/>
    <mergeCell ref="AS333:AW333"/>
    <mergeCell ref="AX333:BB333"/>
    <mergeCell ref="BC333:BG333"/>
    <mergeCell ref="BH333:BL333"/>
    <mergeCell ref="BM333:BQ333"/>
    <mergeCell ref="C333:I333"/>
    <mergeCell ref="J333:N333"/>
    <mergeCell ref="O333:X333"/>
    <mergeCell ref="Y333:AC333"/>
    <mergeCell ref="AD333:AH333"/>
    <mergeCell ref="AI333:AM333"/>
    <mergeCell ref="AN332:AR332"/>
    <mergeCell ref="AS332:AW332"/>
    <mergeCell ref="AX332:BB332"/>
    <mergeCell ref="BC332:BG332"/>
    <mergeCell ref="BH332:BL332"/>
    <mergeCell ref="BM332:BQ332"/>
    <mergeCell ref="C332:I332"/>
    <mergeCell ref="J332:N332"/>
    <mergeCell ref="O332:X332"/>
    <mergeCell ref="Y332:AC332"/>
    <mergeCell ref="AD332:AH332"/>
    <mergeCell ref="AI332:AM332"/>
    <mergeCell ref="AN331:AR331"/>
    <mergeCell ref="AS331:AW331"/>
    <mergeCell ref="AX331:BB331"/>
    <mergeCell ref="BC331:BG331"/>
    <mergeCell ref="BH331:BL331"/>
    <mergeCell ref="BM331:BQ331"/>
    <mergeCell ref="BC330:BG330"/>
    <mergeCell ref="BH330:BL330"/>
    <mergeCell ref="BM330:BQ330"/>
    <mergeCell ref="A331:B331"/>
    <mergeCell ref="C331:I331"/>
    <mergeCell ref="J331:N331"/>
    <mergeCell ref="O331:X331"/>
    <mergeCell ref="Y331:AC331"/>
    <mergeCell ref="AD331:AH331"/>
    <mergeCell ref="AI331:AM331"/>
    <mergeCell ref="BM329:BQ329"/>
    <mergeCell ref="C330:I330"/>
    <mergeCell ref="J330:N330"/>
    <mergeCell ref="O330:X330"/>
    <mergeCell ref="Y330:AC330"/>
    <mergeCell ref="AD330:AH330"/>
    <mergeCell ref="AI330:AM330"/>
    <mergeCell ref="AN330:AR330"/>
    <mergeCell ref="AS330:AW330"/>
    <mergeCell ref="AX330:BB330"/>
    <mergeCell ref="AI329:AM329"/>
    <mergeCell ref="AN329:AR329"/>
    <mergeCell ref="AS329:AW329"/>
    <mergeCell ref="AX329:BB329"/>
    <mergeCell ref="BC329:BG329"/>
    <mergeCell ref="BH329:BL329"/>
    <mergeCell ref="A329:B329"/>
    <mergeCell ref="C329:I329"/>
    <mergeCell ref="J329:N329"/>
    <mergeCell ref="O329:X329"/>
    <mergeCell ref="Y329:AC329"/>
    <mergeCell ref="AD329:AH329"/>
    <mergeCell ref="AN328:AR328"/>
    <mergeCell ref="AS328:AW328"/>
    <mergeCell ref="AX328:BB328"/>
    <mergeCell ref="BC328:BG328"/>
    <mergeCell ref="BH328:BL328"/>
    <mergeCell ref="BM328:BQ328"/>
    <mergeCell ref="AX327:BB327"/>
    <mergeCell ref="BC327:BG327"/>
    <mergeCell ref="BH327:BL327"/>
    <mergeCell ref="BM327:BQ327"/>
    <mergeCell ref="C328:I328"/>
    <mergeCell ref="J328:N328"/>
    <mergeCell ref="O328:X328"/>
    <mergeCell ref="Y328:AC328"/>
    <mergeCell ref="AD328:AH328"/>
    <mergeCell ref="AI328:AM328"/>
    <mergeCell ref="BM326:BQ326"/>
    <mergeCell ref="A327:B327"/>
    <mergeCell ref="C327:I327"/>
    <mergeCell ref="J327:N327"/>
    <mergeCell ref="O327:X327"/>
    <mergeCell ref="Y327:AC327"/>
    <mergeCell ref="AD327:AH327"/>
    <mergeCell ref="AI327:AM327"/>
    <mergeCell ref="AN327:AR327"/>
    <mergeCell ref="AS327:AW327"/>
    <mergeCell ref="AI326:AM326"/>
    <mergeCell ref="AN326:AR326"/>
    <mergeCell ref="AS326:AW326"/>
    <mergeCell ref="AX326:BB326"/>
    <mergeCell ref="BC326:BG326"/>
    <mergeCell ref="BH326:BL326"/>
    <mergeCell ref="AX325:BB325"/>
    <mergeCell ref="BC325:BG325"/>
    <mergeCell ref="BH325:BL325"/>
    <mergeCell ref="BM325:BQ325"/>
    <mergeCell ref="A326:B326"/>
    <mergeCell ref="C326:I326"/>
    <mergeCell ref="J326:N326"/>
    <mergeCell ref="O326:X326"/>
    <mergeCell ref="Y326:AC326"/>
    <mergeCell ref="AD326:AH326"/>
    <mergeCell ref="BH324:BL324"/>
    <mergeCell ref="BM324:BQ324"/>
    <mergeCell ref="C325:I325"/>
    <mergeCell ref="J325:N325"/>
    <mergeCell ref="O325:X325"/>
    <mergeCell ref="Y325:AC325"/>
    <mergeCell ref="AD325:AH325"/>
    <mergeCell ref="AI325:AM325"/>
    <mergeCell ref="AN325:AR325"/>
    <mergeCell ref="AS325:AW325"/>
    <mergeCell ref="AD324:AH324"/>
    <mergeCell ref="AI324:AM324"/>
    <mergeCell ref="AN324:AR324"/>
    <mergeCell ref="AS324:AW324"/>
    <mergeCell ref="AX324:BB324"/>
    <mergeCell ref="BC324:BG324"/>
    <mergeCell ref="AS323:AW323"/>
    <mergeCell ref="AX323:BB323"/>
    <mergeCell ref="BC323:BG323"/>
    <mergeCell ref="BH323:BL323"/>
    <mergeCell ref="BM323:BQ323"/>
    <mergeCell ref="A324:B324"/>
    <mergeCell ref="C324:I324"/>
    <mergeCell ref="J324:N324"/>
    <mergeCell ref="O324:X324"/>
    <mergeCell ref="Y324:AC324"/>
    <mergeCell ref="BC322:BG322"/>
    <mergeCell ref="BH322:BL322"/>
    <mergeCell ref="BM322:BQ322"/>
    <mergeCell ref="C323:I323"/>
    <mergeCell ref="J323:N323"/>
    <mergeCell ref="O323:X323"/>
    <mergeCell ref="Y323:AC323"/>
    <mergeCell ref="AD323:AH323"/>
    <mergeCell ref="AI323:AM323"/>
    <mergeCell ref="AN323:AR323"/>
    <mergeCell ref="BM321:BQ321"/>
    <mergeCell ref="C322:I322"/>
    <mergeCell ref="J322:N322"/>
    <mergeCell ref="O322:X322"/>
    <mergeCell ref="Y322:AC322"/>
    <mergeCell ref="AD322:AH322"/>
    <mergeCell ref="AI322:AM322"/>
    <mergeCell ref="AN322:AR322"/>
    <mergeCell ref="AS322:AW322"/>
    <mergeCell ref="AX322:BB322"/>
    <mergeCell ref="AI321:AM321"/>
    <mergeCell ref="AN321:AR321"/>
    <mergeCell ref="AS321:AW321"/>
    <mergeCell ref="AX321:BB321"/>
    <mergeCell ref="BC321:BG321"/>
    <mergeCell ref="BH321:BL321"/>
    <mergeCell ref="A321:B321"/>
    <mergeCell ref="C321:I321"/>
    <mergeCell ref="J321:N321"/>
    <mergeCell ref="O321:X321"/>
    <mergeCell ref="Y321:AC321"/>
    <mergeCell ref="AD321:AH321"/>
    <mergeCell ref="AN320:AR320"/>
    <mergeCell ref="AS320:AW320"/>
    <mergeCell ref="AX320:BB320"/>
    <mergeCell ref="BC320:BG320"/>
    <mergeCell ref="BH320:BL320"/>
    <mergeCell ref="BM320:BQ320"/>
    <mergeCell ref="C320:I320"/>
    <mergeCell ref="J320:N320"/>
    <mergeCell ref="O320:X320"/>
    <mergeCell ref="Y320:AC320"/>
    <mergeCell ref="AD320:AH320"/>
    <mergeCell ref="AI320:AM320"/>
    <mergeCell ref="AN319:AR319"/>
    <mergeCell ref="AS319:AW319"/>
    <mergeCell ref="AX319:BB319"/>
    <mergeCell ref="BC319:BG319"/>
    <mergeCell ref="BH319:BL319"/>
    <mergeCell ref="BM319:BQ319"/>
    <mergeCell ref="BC318:BG318"/>
    <mergeCell ref="BH318:BL318"/>
    <mergeCell ref="BM318:BQ318"/>
    <mergeCell ref="A319:B319"/>
    <mergeCell ref="C319:I319"/>
    <mergeCell ref="J319:N319"/>
    <mergeCell ref="O319:X319"/>
    <mergeCell ref="Y319:AC319"/>
    <mergeCell ref="AD319:AH319"/>
    <mergeCell ref="AI319:AM319"/>
    <mergeCell ref="BM317:BQ317"/>
    <mergeCell ref="C318:I318"/>
    <mergeCell ref="J318:N318"/>
    <mergeCell ref="O318:X318"/>
    <mergeCell ref="Y318:AC318"/>
    <mergeCell ref="AD318:AH318"/>
    <mergeCell ref="AI318:AM318"/>
    <mergeCell ref="AN318:AR318"/>
    <mergeCell ref="AS318:AW318"/>
    <mergeCell ref="AX318:BB318"/>
    <mergeCell ref="AI317:AM317"/>
    <mergeCell ref="AN317:AR317"/>
    <mergeCell ref="AS317:AW317"/>
    <mergeCell ref="AX317:BB317"/>
    <mergeCell ref="BC317:BG317"/>
    <mergeCell ref="BH317:BL317"/>
    <mergeCell ref="AX316:BB316"/>
    <mergeCell ref="BC316:BG316"/>
    <mergeCell ref="BH316:BL316"/>
    <mergeCell ref="BM316:BQ316"/>
    <mergeCell ref="A317:B317"/>
    <mergeCell ref="C317:I317"/>
    <mergeCell ref="J317:N317"/>
    <mergeCell ref="O317:X317"/>
    <mergeCell ref="Y317:AC317"/>
    <mergeCell ref="AD317:AH317"/>
    <mergeCell ref="BH315:BL315"/>
    <mergeCell ref="BM315:BQ315"/>
    <mergeCell ref="C316:I316"/>
    <mergeCell ref="J316:N316"/>
    <mergeCell ref="O316:X316"/>
    <mergeCell ref="Y316:AC316"/>
    <mergeCell ref="AD316:AH316"/>
    <mergeCell ref="AI316:AM316"/>
    <mergeCell ref="AN316:AR316"/>
    <mergeCell ref="AS316:AW316"/>
    <mergeCell ref="AD315:AH315"/>
    <mergeCell ref="AI315:AM315"/>
    <mergeCell ref="AN315:AR315"/>
    <mergeCell ref="AS315:AW315"/>
    <mergeCell ref="AX315:BB315"/>
    <mergeCell ref="BC315:BG315"/>
    <mergeCell ref="AS314:AW314"/>
    <mergeCell ref="AX314:BB314"/>
    <mergeCell ref="BC314:BG314"/>
    <mergeCell ref="BH314:BL314"/>
    <mergeCell ref="BM314:BQ314"/>
    <mergeCell ref="A315:B315"/>
    <mergeCell ref="C315:I315"/>
    <mergeCell ref="J315:N315"/>
    <mergeCell ref="O315:X315"/>
    <mergeCell ref="Y315:AC315"/>
    <mergeCell ref="BC313:BG313"/>
    <mergeCell ref="BH313:BL313"/>
    <mergeCell ref="BM313:BQ313"/>
    <mergeCell ref="C314:I314"/>
    <mergeCell ref="J314:N314"/>
    <mergeCell ref="O314:X314"/>
    <mergeCell ref="Y314:AC314"/>
    <mergeCell ref="AD314:AH314"/>
    <mergeCell ref="AI314:AM314"/>
    <mergeCell ref="AN314:AR314"/>
    <mergeCell ref="BM312:BQ312"/>
    <mergeCell ref="C313:I313"/>
    <mergeCell ref="J313:N313"/>
    <mergeCell ref="O313:X313"/>
    <mergeCell ref="Y313:AC313"/>
    <mergeCell ref="AD313:AH313"/>
    <mergeCell ref="AI313:AM313"/>
    <mergeCell ref="AN313:AR313"/>
    <mergeCell ref="AS313:AW313"/>
    <mergeCell ref="AX313:BB313"/>
    <mergeCell ref="AI312:AM312"/>
    <mergeCell ref="AN312:AR312"/>
    <mergeCell ref="AS312:AW312"/>
    <mergeCell ref="AX312:BB312"/>
    <mergeCell ref="BC312:BG312"/>
    <mergeCell ref="BH312:BL312"/>
    <mergeCell ref="A312:B312"/>
    <mergeCell ref="C312:I312"/>
    <mergeCell ref="J312:N312"/>
    <mergeCell ref="O312:X312"/>
    <mergeCell ref="Y312:AC312"/>
    <mergeCell ref="AD312:AH312"/>
    <mergeCell ref="AN311:AR311"/>
    <mergeCell ref="AS311:AW311"/>
    <mergeCell ref="AX311:BB311"/>
    <mergeCell ref="BC311:BG311"/>
    <mergeCell ref="BH311:BL311"/>
    <mergeCell ref="BM311:BQ311"/>
    <mergeCell ref="C311:I311"/>
    <mergeCell ref="J311:N311"/>
    <mergeCell ref="O311:X311"/>
    <mergeCell ref="Y311:AC311"/>
    <mergeCell ref="AD311:AH311"/>
    <mergeCell ref="AI311:AM311"/>
    <mergeCell ref="AN310:AR310"/>
    <mergeCell ref="AS310:AW310"/>
    <mergeCell ref="AX310:BB310"/>
    <mergeCell ref="BC310:BG310"/>
    <mergeCell ref="BH310:BL310"/>
    <mergeCell ref="BM310:BQ310"/>
    <mergeCell ref="BC309:BG309"/>
    <mergeCell ref="BH309:BL309"/>
    <mergeCell ref="BM309:BQ309"/>
    <mergeCell ref="A310:B310"/>
    <mergeCell ref="C310:I310"/>
    <mergeCell ref="J310:N310"/>
    <mergeCell ref="O310:X310"/>
    <mergeCell ref="Y310:AC310"/>
    <mergeCell ref="AD310:AH310"/>
    <mergeCell ref="AI310:AM310"/>
    <mergeCell ref="BM308:BQ308"/>
    <mergeCell ref="C309:I309"/>
    <mergeCell ref="J309:N309"/>
    <mergeCell ref="O309:X309"/>
    <mergeCell ref="Y309:AC309"/>
    <mergeCell ref="AD309:AH309"/>
    <mergeCell ref="AI309:AM309"/>
    <mergeCell ref="AN309:AR309"/>
    <mergeCell ref="AS309:AW309"/>
    <mergeCell ref="AX309:BB309"/>
    <mergeCell ref="AI308:AM308"/>
    <mergeCell ref="AN308:AR308"/>
    <mergeCell ref="AS308:AW308"/>
    <mergeCell ref="AX308:BB308"/>
    <mergeCell ref="BC308:BG308"/>
    <mergeCell ref="BH308:BL308"/>
    <mergeCell ref="A308:B308"/>
    <mergeCell ref="C308:I308"/>
    <mergeCell ref="J308:N308"/>
    <mergeCell ref="O308:X308"/>
    <mergeCell ref="Y308:AC308"/>
    <mergeCell ref="AD308:AH308"/>
    <mergeCell ref="AN307:AR307"/>
    <mergeCell ref="AS307:AW307"/>
    <mergeCell ref="AX307:BB307"/>
    <mergeCell ref="BC307:BG307"/>
    <mergeCell ref="BH307:BL307"/>
    <mergeCell ref="BM307:BQ307"/>
    <mergeCell ref="BC306:BG306"/>
    <mergeCell ref="BH306:BL306"/>
    <mergeCell ref="BM306:BQ306"/>
    <mergeCell ref="A307:B307"/>
    <mergeCell ref="C307:I307"/>
    <mergeCell ref="J307:N307"/>
    <mergeCell ref="O307:X307"/>
    <mergeCell ref="Y307:AC307"/>
    <mergeCell ref="AD307:AH307"/>
    <mergeCell ref="AI307:AM307"/>
    <mergeCell ref="BM305:BQ305"/>
    <mergeCell ref="C306:I306"/>
    <mergeCell ref="J306:N306"/>
    <mergeCell ref="O306:X306"/>
    <mergeCell ref="Y306:AC306"/>
    <mergeCell ref="AD306:AH306"/>
    <mergeCell ref="AI306:AM306"/>
    <mergeCell ref="AN306:AR306"/>
    <mergeCell ref="AS306:AW306"/>
    <mergeCell ref="AX306:BB306"/>
    <mergeCell ref="AI305:AM305"/>
    <mergeCell ref="AN305:AR305"/>
    <mergeCell ref="AS305:AW305"/>
    <mergeCell ref="AX305:BB305"/>
    <mergeCell ref="BC305:BG305"/>
    <mergeCell ref="BH305:BL305"/>
    <mergeCell ref="A305:B305"/>
    <mergeCell ref="C305:I305"/>
    <mergeCell ref="J305:N305"/>
    <mergeCell ref="O305:X305"/>
    <mergeCell ref="Y305:AC305"/>
    <mergeCell ref="AD305:AH305"/>
    <mergeCell ref="AN304:AR304"/>
    <mergeCell ref="AS304:AW304"/>
    <mergeCell ref="AX304:BB304"/>
    <mergeCell ref="BC304:BG304"/>
    <mergeCell ref="BH304:BL304"/>
    <mergeCell ref="BM304:BQ304"/>
    <mergeCell ref="C304:I304"/>
    <mergeCell ref="J304:N304"/>
    <mergeCell ref="O304:X304"/>
    <mergeCell ref="Y304:AC304"/>
    <mergeCell ref="AD304:AH304"/>
    <mergeCell ref="AI304:AM304"/>
    <mergeCell ref="AN303:AR303"/>
    <mergeCell ref="AS303:AW303"/>
    <mergeCell ref="AX303:BB303"/>
    <mergeCell ref="BC303:BG303"/>
    <mergeCell ref="BH303:BL303"/>
    <mergeCell ref="BM303:BQ303"/>
    <mergeCell ref="C303:I303"/>
    <mergeCell ref="J303:N303"/>
    <mergeCell ref="O303:X303"/>
    <mergeCell ref="Y303:AC303"/>
    <mergeCell ref="AD303:AH303"/>
    <mergeCell ref="AI303:AM303"/>
    <mergeCell ref="AN302:AR302"/>
    <mergeCell ref="AS302:AW302"/>
    <mergeCell ref="AX302:BB302"/>
    <mergeCell ref="BC302:BG302"/>
    <mergeCell ref="BH302:BL302"/>
    <mergeCell ref="BM302:BQ302"/>
    <mergeCell ref="BC301:BG301"/>
    <mergeCell ref="BH301:BL301"/>
    <mergeCell ref="BM301:BQ301"/>
    <mergeCell ref="A302:B302"/>
    <mergeCell ref="C302:I302"/>
    <mergeCell ref="J302:N302"/>
    <mergeCell ref="O302:X302"/>
    <mergeCell ref="Y302:AC302"/>
    <mergeCell ref="AD302:AH302"/>
    <mergeCell ref="AI302:AM302"/>
    <mergeCell ref="BM300:BQ300"/>
    <mergeCell ref="C301:I301"/>
    <mergeCell ref="J301:N301"/>
    <mergeCell ref="O301:X301"/>
    <mergeCell ref="Y301:AC301"/>
    <mergeCell ref="AD301:AH301"/>
    <mergeCell ref="AI301:AM301"/>
    <mergeCell ref="AN301:AR301"/>
    <mergeCell ref="AS301:AW301"/>
    <mergeCell ref="AX301:BB301"/>
    <mergeCell ref="AI300:AM300"/>
    <mergeCell ref="AN300:AR300"/>
    <mergeCell ref="AS300:AW300"/>
    <mergeCell ref="AX300:BB300"/>
    <mergeCell ref="BC300:BG300"/>
    <mergeCell ref="BH300:BL300"/>
    <mergeCell ref="A300:B300"/>
    <mergeCell ref="C300:I300"/>
    <mergeCell ref="J300:N300"/>
    <mergeCell ref="O300:X300"/>
    <mergeCell ref="Y300:AC300"/>
    <mergeCell ref="AD300:AH300"/>
    <mergeCell ref="AN299:AR299"/>
    <mergeCell ref="AS299:AW299"/>
    <mergeCell ref="AX299:BB299"/>
    <mergeCell ref="BC299:BG299"/>
    <mergeCell ref="BH299:BL299"/>
    <mergeCell ref="BM299:BQ299"/>
    <mergeCell ref="C299:I299"/>
    <mergeCell ref="J299:N299"/>
    <mergeCell ref="O299:X299"/>
    <mergeCell ref="Y299:AC299"/>
    <mergeCell ref="AD299:AH299"/>
    <mergeCell ref="AI299:AM299"/>
    <mergeCell ref="AN298:AR298"/>
    <mergeCell ref="AS298:AW298"/>
    <mergeCell ref="AX298:BB298"/>
    <mergeCell ref="BC298:BG298"/>
    <mergeCell ref="BH298:BL298"/>
    <mergeCell ref="BM298:BQ298"/>
    <mergeCell ref="BC297:BG297"/>
    <mergeCell ref="BH297:BL297"/>
    <mergeCell ref="BM297:BQ297"/>
    <mergeCell ref="A298:B298"/>
    <mergeCell ref="C298:I298"/>
    <mergeCell ref="J298:N298"/>
    <mergeCell ref="O298:X298"/>
    <mergeCell ref="Y298:AC298"/>
    <mergeCell ref="AD298:AH298"/>
    <mergeCell ref="AI298:AM298"/>
    <mergeCell ref="BM296:BQ296"/>
    <mergeCell ref="C297:I297"/>
    <mergeCell ref="J297:N297"/>
    <mergeCell ref="O297:X297"/>
    <mergeCell ref="Y297:AC297"/>
    <mergeCell ref="AD297:AH297"/>
    <mergeCell ref="AI297:AM297"/>
    <mergeCell ref="AN297:AR297"/>
    <mergeCell ref="AS297:AW297"/>
    <mergeCell ref="AX297:BB297"/>
    <mergeCell ref="AI296:AM296"/>
    <mergeCell ref="AN296:AR296"/>
    <mergeCell ref="AS296:AW296"/>
    <mergeCell ref="AX296:BB296"/>
    <mergeCell ref="BC296:BG296"/>
    <mergeCell ref="BH296:BL296"/>
    <mergeCell ref="A296:B296"/>
    <mergeCell ref="C296:I296"/>
    <mergeCell ref="J296:N296"/>
    <mergeCell ref="O296:X296"/>
    <mergeCell ref="Y296:AC296"/>
    <mergeCell ref="AD296:AH296"/>
    <mergeCell ref="AN295:AR295"/>
    <mergeCell ref="AS295:AW295"/>
    <mergeCell ref="AX295:BB295"/>
    <mergeCell ref="BC295:BG295"/>
    <mergeCell ref="BH295:BL295"/>
    <mergeCell ref="BM295:BQ295"/>
    <mergeCell ref="C295:I295"/>
    <mergeCell ref="J295:N295"/>
    <mergeCell ref="O295:X295"/>
    <mergeCell ref="Y295:AC295"/>
    <mergeCell ref="AD295:AH295"/>
    <mergeCell ref="AI295:AM295"/>
    <mergeCell ref="AN294:AR294"/>
    <mergeCell ref="AS294:AW294"/>
    <mergeCell ref="AX294:BB294"/>
    <mergeCell ref="BC294:BG294"/>
    <mergeCell ref="BH294:BL294"/>
    <mergeCell ref="BM294:BQ294"/>
    <mergeCell ref="C294:I294"/>
    <mergeCell ref="J294:N294"/>
    <mergeCell ref="O294:X294"/>
    <mergeCell ref="Y294:AC294"/>
    <mergeCell ref="AD294:AH294"/>
    <mergeCell ref="AI294:AM294"/>
    <mergeCell ref="AN293:AR293"/>
    <mergeCell ref="AS293:AW293"/>
    <mergeCell ref="AX293:BB293"/>
    <mergeCell ref="BC293:BG293"/>
    <mergeCell ref="BH293:BL293"/>
    <mergeCell ref="BM293:BQ293"/>
    <mergeCell ref="BC292:BG292"/>
    <mergeCell ref="BH292:BL292"/>
    <mergeCell ref="BM292:BQ292"/>
    <mergeCell ref="A293:B293"/>
    <mergeCell ref="C293:I293"/>
    <mergeCell ref="J293:N293"/>
    <mergeCell ref="O293:X293"/>
    <mergeCell ref="Y293:AC293"/>
    <mergeCell ref="AD293:AH293"/>
    <mergeCell ref="AI293:AM293"/>
    <mergeCell ref="BM291:BQ291"/>
    <mergeCell ref="C292:I292"/>
    <mergeCell ref="J292:N292"/>
    <mergeCell ref="O292:X292"/>
    <mergeCell ref="Y292:AC292"/>
    <mergeCell ref="AD292:AH292"/>
    <mergeCell ref="AI292:AM292"/>
    <mergeCell ref="AN292:AR292"/>
    <mergeCell ref="AS292:AW292"/>
    <mergeCell ref="AX292:BB292"/>
    <mergeCell ref="AI291:AM291"/>
    <mergeCell ref="AN291:AR291"/>
    <mergeCell ref="AS291:AW291"/>
    <mergeCell ref="AX291:BB291"/>
    <mergeCell ref="BC291:BG291"/>
    <mergeCell ref="BH291:BL291"/>
    <mergeCell ref="AX290:BB290"/>
    <mergeCell ref="BC290:BG290"/>
    <mergeCell ref="BH290:BL290"/>
    <mergeCell ref="BM290:BQ290"/>
    <mergeCell ref="A291:B291"/>
    <mergeCell ref="C291:I291"/>
    <mergeCell ref="J291:N291"/>
    <mergeCell ref="O291:X291"/>
    <mergeCell ref="Y291:AC291"/>
    <mergeCell ref="AD291:AH291"/>
    <mergeCell ref="BM289:BQ289"/>
    <mergeCell ref="A290:B290"/>
    <mergeCell ref="C290:I290"/>
    <mergeCell ref="J290:N290"/>
    <mergeCell ref="O290:X290"/>
    <mergeCell ref="Y290:AC290"/>
    <mergeCell ref="AD290:AH290"/>
    <mergeCell ref="AI290:AM290"/>
    <mergeCell ref="AN290:AR290"/>
    <mergeCell ref="AS290:AW290"/>
    <mergeCell ref="AI289:AM289"/>
    <mergeCell ref="AN289:AR289"/>
    <mergeCell ref="AS289:AW289"/>
    <mergeCell ref="AX289:BB289"/>
    <mergeCell ref="BC289:BG289"/>
    <mergeCell ref="BH289:BL289"/>
    <mergeCell ref="AX288:BB288"/>
    <mergeCell ref="BC288:BG288"/>
    <mergeCell ref="BH288:BL288"/>
    <mergeCell ref="BM288:BQ288"/>
    <mergeCell ref="A289:B289"/>
    <mergeCell ref="C289:I289"/>
    <mergeCell ref="J289:N289"/>
    <mergeCell ref="O289:X289"/>
    <mergeCell ref="Y289:AC289"/>
    <mergeCell ref="AD289:AH289"/>
    <mergeCell ref="BM287:BQ287"/>
    <mergeCell ref="A288:B288"/>
    <mergeCell ref="C288:I288"/>
    <mergeCell ref="J288:N288"/>
    <mergeCell ref="O288:X288"/>
    <mergeCell ref="Y288:AC288"/>
    <mergeCell ref="AD288:AH288"/>
    <mergeCell ref="AI288:AM288"/>
    <mergeCell ref="AN288:AR288"/>
    <mergeCell ref="AS288:AW288"/>
    <mergeCell ref="AI287:AM287"/>
    <mergeCell ref="AN287:AR287"/>
    <mergeCell ref="AS287:AW287"/>
    <mergeCell ref="AX287:BB287"/>
    <mergeCell ref="BC287:BG287"/>
    <mergeCell ref="BH287:BL287"/>
    <mergeCell ref="A287:B287"/>
    <mergeCell ref="C287:I287"/>
    <mergeCell ref="J287:N287"/>
    <mergeCell ref="O287:X287"/>
    <mergeCell ref="Y287:AC287"/>
    <mergeCell ref="AD287:AH287"/>
    <mergeCell ref="AN286:AR286"/>
    <mergeCell ref="AS286:AW286"/>
    <mergeCell ref="AX286:BB286"/>
    <mergeCell ref="BC286:BG286"/>
    <mergeCell ref="BH286:BL286"/>
    <mergeCell ref="BM286:BQ286"/>
    <mergeCell ref="AX285:BB285"/>
    <mergeCell ref="BC285:BG285"/>
    <mergeCell ref="BH285:BL285"/>
    <mergeCell ref="BM285:BQ285"/>
    <mergeCell ref="C286:I286"/>
    <mergeCell ref="J286:N286"/>
    <mergeCell ref="O286:X286"/>
    <mergeCell ref="Y286:AC286"/>
    <mergeCell ref="AD286:AH286"/>
    <mergeCell ref="AI286:AM286"/>
    <mergeCell ref="BM284:BQ284"/>
    <mergeCell ref="A285:B285"/>
    <mergeCell ref="C285:I285"/>
    <mergeCell ref="J285:N285"/>
    <mergeCell ref="O285:X285"/>
    <mergeCell ref="Y285:AC285"/>
    <mergeCell ref="AD285:AH285"/>
    <mergeCell ref="AI285:AM285"/>
    <mergeCell ref="AN285:AR285"/>
    <mergeCell ref="AS285:AW285"/>
    <mergeCell ref="AI284:AM284"/>
    <mergeCell ref="AN284:AR284"/>
    <mergeCell ref="AS284:AW284"/>
    <mergeCell ref="AX284:BB284"/>
    <mergeCell ref="BC284:BG284"/>
    <mergeCell ref="BH284:BL284"/>
    <mergeCell ref="AX283:BB283"/>
    <mergeCell ref="BC283:BG283"/>
    <mergeCell ref="BH283:BL283"/>
    <mergeCell ref="BM283:BQ283"/>
    <mergeCell ref="A284:B284"/>
    <mergeCell ref="C284:I284"/>
    <mergeCell ref="J284:N284"/>
    <mergeCell ref="O284:X284"/>
    <mergeCell ref="Y284:AC284"/>
    <mergeCell ref="AD284:AH284"/>
    <mergeCell ref="BM282:BQ282"/>
    <mergeCell ref="A283:B283"/>
    <mergeCell ref="C283:I283"/>
    <mergeCell ref="J283:N283"/>
    <mergeCell ref="O283:X283"/>
    <mergeCell ref="Y283:AC283"/>
    <mergeCell ref="AD283:AH283"/>
    <mergeCell ref="AI283:AM283"/>
    <mergeCell ref="AN283:AR283"/>
    <mergeCell ref="AS283:AW283"/>
    <mergeCell ref="AI282:AM282"/>
    <mergeCell ref="AN282:AR282"/>
    <mergeCell ref="AS282:AW282"/>
    <mergeCell ref="AX282:BB282"/>
    <mergeCell ref="BC282:BG282"/>
    <mergeCell ref="BH282:BL282"/>
    <mergeCell ref="A282:B282"/>
    <mergeCell ref="C282:I282"/>
    <mergeCell ref="J282:N282"/>
    <mergeCell ref="O282:X282"/>
    <mergeCell ref="Y282:AC282"/>
    <mergeCell ref="AD282:AH282"/>
    <mergeCell ref="AN281:AR281"/>
    <mergeCell ref="AS281:AW281"/>
    <mergeCell ref="AX281:BB281"/>
    <mergeCell ref="BC281:BG281"/>
    <mergeCell ref="BH281:BL281"/>
    <mergeCell ref="BM281:BQ281"/>
    <mergeCell ref="BC280:BG280"/>
    <mergeCell ref="BH280:BL280"/>
    <mergeCell ref="BM280:BQ280"/>
    <mergeCell ref="A281:B281"/>
    <mergeCell ref="C281:I281"/>
    <mergeCell ref="J281:N281"/>
    <mergeCell ref="O281:X281"/>
    <mergeCell ref="Y281:AC281"/>
    <mergeCell ref="AD281:AH281"/>
    <mergeCell ref="AI281:AM281"/>
    <mergeCell ref="BM279:BQ279"/>
    <mergeCell ref="C280:I280"/>
    <mergeCell ref="J280:N280"/>
    <mergeCell ref="O280:X280"/>
    <mergeCell ref="Y280:AC280"/>
    <mergeCell ref="AD280:AH280"/>
    <mergeCell ref="AI280:AM280"/>
    <mergeCell ref="AN280:AR280"/>
    <mergeCell ref="AS280:AW280"/>
    <mergeCell ref="AX280:BB280"/>
    <mergeCell ref="AI279:AM279"/>
    <mergeCell ref="AN279:AR279"/>
    <mergeCell ref="AS279:AW279"/>
    <mergeCell ref="AX279:BB279"/>
    <mergeCell ref="BC279:BG279"/>
    <mergeCell ref="BH279:BL279"/>
    <mergeCell ref="A279:B279"/>
    <mergeCell ref="C279:I279"/>
    <mergeCell ref="J279:N279"/>
    <mergeCell ref="O279:X279"/>
    <mergeCell ref="Y279:AC279"/>
    <mergeCell ref="AD279:AH279"/>
    <mergeCell ref="AN278:AR278"/>
    <mergeCell ref="AS278:AW278"/>
    <mergeCell ref="AX278:BB278"/>
    <mergeCell ref="BC278:BG278"/>
    <mergeCell ref="BH278:BL278"/>
    <mergeCell ref="BM278:BQ278"/>
    <mergeCell ref="C278:I278"/>
    <mergeCell ref="J278:N278"/>
    <mergeCell ref="O278:X278"/>
    <mergeCell ref="Y278:AC278"/>
    <mergeCell ref="AD278:AH278"/>
    <mergeCell ref="AI278:AM278"/>
    <mergeCell ref="AN277:AR277"/>
    <mergeCell ref="AS277:AW277"/>
    <mergeCell ref="AX277:BB277"/>
    <mergeCell ref="BC277:BG277"/>
    <mergeCell ref="BH277:BL277"/>
    <mergeCell ref="BM277:BQ277"/>
    <mergeCell ref="C277:I277"/>
    <mergeCell ref="J277:N277"/>
    <mergeCell ref="O277:X277"/>
    <mergeCell ref="Y277:AC277"/>
    <mergeCell ref="AD277:AH277"/>
    <mergeCell ref="AI277:AM277"/>
    <mergeCell ref="AN276:AR276"/>
    <mergeCell ref="AS276:AW276"/>
    <mergeCell ref="AX276:BB276"/>
    <mergeCell ref="BC276:BG276"/>
    <mergeCell ref="BH276:BL276"/>
    <mergeCell ref="BM276:BQ276"/>
    <mergeCell ref="BC275:BG275"/>
    <mergeCell ref="BH275:BL275"/>
    <mergeCell ref="BM275:BQ275"/>
    <mergeCell ref="A276:B276"/>
    <mergeCell ref="C276:I276"/>
    <mergeCell ref="J276:N276"/>
    <mergeCell ref="O276:X276"/>
    <mergeCell ref="Y276:AC276"/>
    <mergeCell ref="AD276:AH276"/>
    <mergeCell ref="AI276:AM276"/>
    <mergeCell ref="BM274:BQ274"/>
    <mergeCell ref="C275:I275"/>
    <mergeCell ref="J275:N275"/>
    <mergeCell ref="O275:X275"/>
    <mergeCell ref="Y275:AC275"/>
    <mergeCell ref="AD275:AH275"/>
    <mergeCell ref="AI275:AM275"/>
    <mergeCell ref="AN275:AR275"/>
    <mergeCell ref="AS275:AW275"/>
    <mergeCell ref="AX275:BB275"/>
    <mergeCell ref="AI274:AM274"/>
    <mergeCell ref="AN274:AR274"/>
    <mergeCell ref="AS274:AW274"/>
    <mergeCell ref="AX274:BB274"/>
    <mergeCell ref="BC274:BG274"/>
    <mergeCell ref="BH274:BL274"/>
    <mergeCell ref="A274:B274"/>
    <mergeCell ref="C274:I274"/>
    <mergeCell ref="J274:N274"/>
    <mergeCell ref="O274:X274"/>
    <mergeCell ref="Y274:AC274"/>
    <mergeCell ref="AD274:AH274"/>
    <mergeCell ref="AN273:AR273"/>
    <mergeCell ref="AS273:AW273"/>
    <mergeCell ref="AX273:BB273"/>
    <mergeCell ref="BC273:BG273"/>
    <mergeCell ref="BH273:BL273"/>
    <mergeCell ref="BM273:BQ273"/>
    <mergeCell ref="BC272:BG272"/>
    <mergeCell ref="BH272:BL272"/>
    <mergeCell ref="BM272:BQ272"/>
    <mergeCell ref="A273:B273"/>
    <mergeCell ref="C273:I273"/>
    <mergeCell ref="J273:N273"/>
    <mergeCell ref="O273:X273"/>
    <mergeCell ref="Y273:AC273"/>
    <mergeCell ref="AD273:AH273"/>
    <mergeCell ref="AI273:AM273"/>
    <mergeCell ref="BM271:BQ271"/>
    <mergeCell ref="C272:I272"/>
    <mergeCell ref="J272:N272"/>
    <mergeCell ref="O272:X272"/>
    <mergeCell ref="Y272:AC272"/>
    <mergeCell ref="AD272:AH272"/>
    <mergeCell ref="AI272:AM272"/>
    <mergeCell ref="AN272:AR272"/>
    <mergeCell ref="AS272:AW272"/>
    <mergeCell ref="AX272:BB272"/>
    <mergeCell ref="AI271:AM271"/>
    <mergeCell ref="AN271:AR271"/>
    <mergeCell ref="AS271:AW271"/>
    <mergeCell ref="AX271:BB271"/>
    <mergeCell ref="BC271:BG271"/>
    <mergeCell ref="BH271:BL271"/>
    <mergeCell ref="AX270:BB270"/>
    <mergeCell ref="BC270:BG270"/>
    <mergeCell ref="BH270:BL270"/>
    <mergeCell ref="BM270:BQ270"/>
    <mergeCell ref="A271:B271"/>
    <mergeCell ref="C271:I271"/>
    <mergeCell ref="J271:N271"/>
    <mergeCell ref="O271:X271"/>
    <mergeCell ref="Y271:AC271"/>
    <mergeCell ref="AD271:AH271"/>
    <mergeCell ref="BM269:BQ269"/>
    <mergeCell ref="A270:B270"/>
    <mergeCell ref="C270:I270"/>
    <mergeCell ref="J270:N270"/>
    <mergeCell ref="O270:X270"/>
    <mergeCell ref="Y270:AC270"/>
    <mergeCell ref="AD270:AH270"/>
    <mergeCell ref="AI270:AM270"/>
    <mergeCell ref="AN270:AR270"/>
    <mergeCell ref="AS270:AW270"/>
    <mergeCell ref="AI269:AM269"/>
    <mergeCell ref="AN269:AR269"/>
    <mergeCell ref="AS269:AW269"/>
    <mergeCell ref="AX269:BB269"/>
    <mergeCell ref="BC269:BG269"/>
    <mergeCell ref="BH269:BL269"/>
    <mergeCell ref="AS268:AW268"/>
    <mergeCell ref="AX268:BB268"/>
    <mergeCell ref="BC268:BG268"/>
    <mergeCell ref="BH268:BL268"/>
    <mergeCell ref="BM268:BQ268"/>
    <mergeCell ref="C269:I269"/>
    <mergeCell ref="J269:N269"/>
    <mergeCell ref="O269:X269"/>
    <mergeCell ref="Y269:AC269"/>
    <mergeCell ref="AD269:AH269"/>
    <mergeCell ref="BH267:BL267"/>
    <mergeCell ref="BM267:BQ267"/>
    <mergeCell ref="A268:B268"/>
    <mergeCell ref="C268:I268"/>
    <mergeCell ref="J268:N268"/>
    <mergeCell ref="O268:X268"/>
    <mergeCell ref="Y268:AC268"/>
    <mergeCell ref="AD268:AH268"/>
    <mergeCell ref="AI268:AM268"/>
    <mergeCell ref="AN268:AR268"/>
    <mergeCell ref="AD267:AH267"/>
    <mergeCell ref="AI267:AM267"/>
    <mergeCell ref="AN267:AR267"/>
    <mergeCell ref="AS267:AW267"/>
    <mergeCell ref="AX267:BB267"/>
    <mergeCell ref="BC267:BG267"/>
    <mergeCell ref="AS266:AW266"/>
    <mergeCell ref="AX266:BB266"/>
    <mergeCell ref="BC266:BG266"/>
    <mergeCell ref="BH266:BL266"/>
    <mergeCell ref="BM266:BQ266"/>
    <mergeCell ref="A267:B267"/>
    <mergeCell ref="C267:I267"/>
    <mergeCell ref="J267:N267"/>
    <mergeCell ref="O267:X267"/>
    <mergeCell ref="Y267:AC267"/>
    <mergeCell ref="BC265:BG265"/>
    <mergeCell ref="BH265:BL265"/>
    <mergeCell ref="BM265:BQ265"/>
    <mergeCell ref="C266:I266"/>
    <mergeCell ref="J266:N266"/>
    <mergeCell ref="O266:X266"/>
    <mergeCell ref="Y266:AC266"/>
    <mergeCell ref="AD266:AH266"/>
    <mergeCell ref="AI266:AM266"/>
    <mergeCell ref="AN266:AR266"/>
    <mergeCell ref="BM264:BQ264"/>
    <mergeCell ref="C265:I265"/>
    <mergeCell ref="J265:N265"/>
    <mergeCell ref="O265:X265"/>
    <mergeCell ref="Y265:AC265"/>
    <mergeCell ref="AD265:AH265"/>
    <mergeCell ref="AI265:AM265"/>
    <mergeCell ref="AN265:AR265"/>
    <mergeCell ref="AS265:AW265"/>
    <mergeCell ref="AX265:BB265"/>
    <mergeCell ref="AI264:AM264"/>
    <mergeCell ref="AN264:AR264"/>
    <mergeCell ref="AS264:AW264"/>
    <mergeCell ref="AX264:BB264"/>
    <mergeCell ref="BC264:BG264"/>
    <mergeCell ref="BH264:BL264"/>
    <mergeCell ref="A264:B264"/>
    <mergeCell ref="C264:I264"/>
    <mergeCell ref="J264:N264"/>
    <mergeCell ref="O264:X264"/>
    <mergeCell ref="Y264:AC264"/>
    <mergeCell ref="AD264:AH264"/>
    <mergeCell ref="AN263:AR263"/>
    <mergeCell ref="AS263:AW263"/>
    <mergeCell ref="AX263:BB263"/>
    <mergeCell ref="BC263:BG263"/>
    <mergeCell ref="BH263:BL263"/>
    <mergeCell ref="BM263:BQ263"/>
    <mergeCell ref="AX262:BB262"/>
    <mergeCell ref="BC262:BG262"/>
    <mergeCell ref="BH262:BL262"/>
    <mergeCell ref="BM262:BQ262"/>
    <mergeCell ref="C263:I263"/>
    <mergeCell ref="J263:N263"/>
    <mergeCell ref="O263:X263"/>
    <mergeCell ref="Y263:AC263"/>
    <mergeCell ref="AD263:AH263"/>
    <mergeCell ref="AI263:AM263"/>
    <mergeCell ref="BM261:BQ261"/>
    <mergeCell ref="A262:B262"/>
    <mergeCell ref="C262:I262"/>
    <mergeCell ref="J262:N262"/>
    <mergeCell ref="O262:X262"/>
    <mergeCell ref="Y262:AC262"/>
    <mergeCell ref="AD262:AH262"/>
    <mergeCell ref="AI262:AM262"/>
    <mergeCell ref="AN262:AR262"/>
    <mergeCell ref="AS262:AW262"/>
    <mergeCell ref="AI261:AM261"/>
    <mergeCell ref="AN261:AR261"/>
    <mergeCell ref="AS261:AW261"/>
    <mergeCell ref="AX261:BB261"/>
    <mergeCell ref="BC261:BG261"/>
    <mergeCell ref="BH261:BL261"/>
    <mergeCell ref="A261:B261"/>
    <mergeCell ref="C261:I261"/>
    <mergeCell ref="J261:N261"/>
    <mergeCell ref="O261:X261"/>
    <mergeCell ref="Y261:AC261"/>
    <mergeCell ref="AD261:AH261"/>
    <mergeCell ref="AN260:AR260"/>
    <mergeCell ref="AS260:AW260"/>
    <mergeCell ref="AX260:BB260"/>
    <mergeCell ref="BC260:BG260"/>
    <mergeCell ref="BH260:BL260"/>
    <mergeCell ref="BM260:BQ260"/>
    <mergeCell ref="BC259:BG259"/>
    <mergeCell ref="BH259:BL259"/>
    <mergeCell ref="BM259:BQ259"/>
    <mergeCell ref="A260:B260"/>
    <mergeCell ref="C260:I260"/>
    <mergeCell ref="J260:N260"/>
    <mergeCell ref="O260:X260"/>
    <mergeCell ref="Y260:AC260"/>
    <mergeCell ref="AD260:AH260"/>
    <mergeCell ref="AI260:AM260"/>
    <mergeCell ref="BM258:BQ258"/>
    <mergeCell ref="C259:I259"/>
    <mergeCell ref="J259:N259"/>
    <mergeCell ref="O259:X259"/>
    <mergeCell ref="Y259:AC259"/>
    <mergeCell ref="AD259:AH259"/>
    <mergeCell ref="AI259:AM259"/>
    <mergeCell ref="AN259:AR259"/>
    <mergeCell ref="AS259:AW259"/>
    <mergeCell ref="AX259:BB259"/>
    <mergeCell ref="AI258:AM258"/>
    <mergeCell ref="AN258:AR258"/>
    <mergeCell ref="AS258:AW258"/>
    <mergeCell ref="AX258:BB258"/>
    <mergeCell ref="BC258:BG258"/>
    <mergeCell ref="BH258:BL258"/>
    <mergeCell ref="AX257:BB257"/>
    <mergeCell ref="BC257:BG257"/>
    <mergeCell ref="BH257:BL257"/>
    <mergeCell ref="BM257:BQ257"/>
    <mergeCell ref="A258:B258"/>
    <mergeCell ref="C258:I258"/>
    <mergeCell ref="J258:N258"/>
    <mergeCell ref="O258:X258"/>
    <mergeCell ref="Y258:AC258"/>
    <mergeCell ref="AD258:AH258"/>
    <mergeCell ref="BM256:BQ256"/>
    <mergeCell ref="A257:B257"/>
    <mergeCell ref="C257:I257"/>
    <mergeCell ref="J257:N257"/>
    <mergeCell ref="O257:X257"/>
    <mergeCell ref="Y257:AC257"/>
    <mergeCell ref="AD257:AH257"/>
    <mergeCell ref="AI257:AM257"/>
    <mergeCell ref="AN257:AR257"/>
    <mergeCell ref="AS257:AW257"/>
    <mergeCell ref="AI256:AM256"/>
    <mergeCell ref="AN256:AR256"/>
    <mergeCell ref="AS256:AW256"/>
    <mergeCell ref="AX256:BB256"/>
    <mergeCell ref="BC256:BG256"/>
    <mergeCell ref="BH256:BL256"/>
    <mergeCell ref="AX255:BB255"/>
    <mergeCell ref="BC255:BG255"/>
    <mergeCell ref="BH255:BL255"/>
    <mergeCell ref="BM255:BQ255"/>
    <mergeCell ref="A256:B256"/>
    <mergeCell ref="C256:I256"/>
    <mergeCell ref="J256:N256"/>
    <mergeCell ref="O256:X256"/>
    <mergeCell ref="Y256:AC256"/>
    <mergeCell ref="AD256:AH256"/>
    <mergeCell ref="BH254:BL254"/>
    <mergeCell ref="BM254:BQ254"/>
    <mergeCell ref="C255:I255"/>
    <mergeCell ref="J255:N255"/>
    <mergeCell ref="O255:X255"/>
    <mergeCell ref="Y255:AC255"/>
    <mergeCell ref="AD255:AH255"/>
    <mergeCell ref="AI255:AM255"/>
    <mergeCell ref="AN255:AR255"/>
    <mergeCell ref="AS255:AW255"/>
    <mergeCell ref="AD254:AH254"/>
    <mergeCell ref="AI254:AM254"/>
    <mergeCell ref="AN254:AR254"/>
    <mergeCell ref="AS254:AW254"/>
    <mergeCell ref="AX254:BB254"/>
    <mergeCell ref="BC254:BG254"/>
    <mergeCell ref="AS253:AW253"/>
    <mergeCell ref="AX253:BB253"/>
    <mergeCell ref="BC253:BG253"/>
    <mergeCell ref="BH253:BL253"/>
    <mergeCell ref="BM253:BQ253"/>
    <mergeCell ref="A254:B254"/>
    <mergeCell ref="C254:I254"/>
    <mergeCell ref="J254:N254"/>
    <mergeCell ref="O254:X254"/>
    <mergeCell ref="Y254:AC254"/>
    <mergeCell ref="BC252:BG252"/>
    <mergeCell ref="BH252:BL252"/>
    <mergeCell ref="BM252:BQ252"/>
    <mergeCell ref="C253:I253"/>
    <mergeCell ref="J253:N253"/>
    <mergeCell ref="O253:X253"/>
    <mergeCell ref="Y253:AC253"/>
    <mergeCell ref="AD253:AH253"/>
    <mergeCell ref="AI253:AM253"/>
    <mergeCell ref="AN253:AR253"/>
    <mergeCell ref="BM251:BQ251"/>
    <mergeCell ref="C252:I252"/>
    <mergeCell ref="J252:N252"/>
    <mergeCell ref="O252:X252"/>
    <mergeCell ref="Y252:AC252"/>
    <mergeCell ref="AD252:AH252"/>
    <mergeCell ref="AI252:AM252"/>
    <mergeCell ref="AN252:AR252"/>
    <mergeCell ref="AS252:AW252"/>
    <mergeCell ref="AX252:BB252"/>
    <mergeCell ref="AI251:AM251"/>
    <mergeCell ref="AN251:AR251"/>
    <mergeCell ref="AS251:AW251"/>
    <mergeCell ref="AX251:BB251"/>
    <mergeCell ref="BC251:BG251"/>
    <mergeCell ref="BH251:BL251"/>
    <mergeCell ref="A251:B251"/>
    <mergeCell ref="C251:I251"/>
    <mergeCell ref="J251:N251"/>
    <mergeCell ref="O251:X251"/>
    <mergeCell ref="Y251:AC251"/>
    <mergeCell ref="AD251:AH251"/>
    <mergeCell ref="AN250:AR250"/>
    <mergeCell ref="AS250:AW250"/>
    <mergeCell ref="AX250:BB250"/>
    <mergeCell ref="BC250:BG250"/>
    <mergeCell ref="BH250:BL250"/>
    <mergeCell ref="BM250:BQ250"/>
    <mergeCell ref="C250:I250"/>
    <mergeCell ref="J250:N250"/>
    <mergeCell ref="O250:X250"/>
    <mergeCell ref="Y250:AC250"/>
    <mergeCell ref="AD250:AH250"/>
    <mergeCell ref="AI250:AM250"/>
    <mergeCell ref="AN249:AR249"/>
    <mergeCell ref="AS249:AW249"/>
    <mergeCell ref="AX249:BB249"/>
    <mergeCell ref="BC249:BG249"/>
    <mergeCell ref="BH249:BL249"/>
    <mergeCell ref="BM249:BQ249"/>
    <mergeCell ref="BC248:BG248"/>
    <mergeCell ref="BH248:BL248"/>
    <mergeCell ref="BM248:BQ248"/>
    <mergeCell ref="A249:B249"/>
    <mergeCell ref="C249:I249"/>
    <mergeCell ref="J249:N249"/>
    <mergeCell ref="O249:X249"/>
    <mergeCell ref="Y249:AC249"/>
    <mergeCell ref="AD249:AH249"/>
    <mergeCell ref="AI249:AM249"/>
    <mergeCell ref="BM247:BQ247"/>
    <mergeCell ref="C248:I248"/>
    <mergeCell ref="J248:N248"/>
    <mergeCell ref="O248:X248"/>
    <mergeCell ref="Y248:AC248"/>
    <mergeCell ref="AD248:AH248"/>
    <mergeCell ref="AI248:AM248"/>
    <mergeCell ref="AN248:AR248"/>
    <mergeCell ref="AS248:AW248"/>
    <mergeCell ref="AX248:BB248"/>
    <mergeCell ref="AI247:AM247"/>
    <mergeCell ref="AN247:AR247"/>
    <mergeCell ref="AS247:AW247"/>
    <mergeCell ref="AX247:BB247"/>
    <mergeCell ref="BC247:BG247"/>
    <mergeCell ref="BH247:BL247"/>
    <mergeCell ref="AX246:BB246"/>
    <mergeCell ref="BC246:BG246"/>
    <mergeCell ref="BH246:BL246"/>
    <mergeCell ref="BM246:BQ246"/>
    <mergeCell ref="A247:B247"/>
    <mergeCell ref="C247:I247"/>
    <mergeCell ref="J247:N247"/>
    <mergeCell ref="O247:X247"/>
    <mergeCell ref="Y247:AC247"/>
    <mergeCell ref="AD247:AH247"/>
    <mergeCell ref="BH245:BL245"/>
    <mergeCell ref="BM245:BQ245"/>
    <mergeCell ref="C246:I246"/>
    <mergeCell ref="J246:N246"/>
    <mergeCell ref="O246:X246"/>
    <mergeCell ref="Y246:AC246"/>
    <mergeCell ref="AD246:AH246"/>
    <mergeCell ref="AI246:AM246"/>
    <mergeCell ref="AN246:AR246"/>
    <mergeCell ref="AS246:AW246"/>
    <mergeCell ref="AD245:AH245"/>
    <mergeCell ref="AI245:AM245"/>
    <mergeCell ref="AN245:AR245"/>
    <mergeCell ref="AS245:AW245"/>
    <mergeCell ref="AX245:BB245"/>
    <mergeCell ref="BC245:BG245"/>
    <mergeCell ref="AS244:AW244"/>
    <mergeCell ref="AX244:BB244"/>
    <mergeCell ref="BC244:BG244"/>
    <mergeCell ref="BH244:BL244"/>
    <mergeCell ref="BM244:BQ244"/>
    <mergeCell ref="A245:B245"/>
    <mergeCell ref="C245:I245"/>
    <mergeCell ref="J245:N245"/>
    <mergeCell ref="O245:X245"/>
    <mergeCell ref="Y245:AC245"/>
    <mergeCell ref="BC243:BG243"/>
    <mergeCell ref="BH243:BL243"/>
    <mergeCell ref="BM243:BQ243"/>
    <mergeCell ref="C244:I244"/>
    <mergeCell ref="J244:N244"/>
    <mergeCell ref="O244:X244"/>
    <mergeCell ref="Y244:AC244"/>
    <mergeCell ref="AD244:AH244"/>
    <mergeCell ref="AI244:AM244"/>
    <mergeCell ref="AN244:AR244"/>
    <mergeCell ref="BM242:BQ242"/>
    <mergeCell ref="C243:I243"/>
    <mergeCell ref="J243:N243"/>
    <mergeCell ref="O243:X243"/>
    <mergeCell ref="Y243:AC243"/>
    <mergeCell ref="AD243:AH243"/>
    <mergeCell ref="AI243:AM243"/>
    <mergeCell ref="AN243:AR243"/>
    <mergeCell ref="AS243:AW243"/>
    <mergeCell ref="AX243:BB243"/>
    <mergeCell ref="AI242:AM242"/>
    <mergeCell ref="AN242:AR242"/>
    <mergeCell ref="AS242:AW242"/>
    <mergeCell ref="AX242:BB242"/>
    <mergeCell ref="BC242:BG242"/>
    <mergeCell ref="BH242:BL242"/>
    <mergeCell ref="A242:B242"/>
    <mergeCell ref="C242:I242"/>
    <mergeCell ref="J242:N242"/>
    <mergeCell ref="O242:X242"/>
    <mergeCell ref="Y242:AC242"/>
    <mergeCell ref="AD242:AH242"/>
    <mergeCell ref="AN241:AR241"/>
    <mergeCell ref="AS241:AW241"/>
    <mergeCell ref="AX241:BB241"/>
    <mergeCell ref="BC241:BG241"/>
    <mergeCell ref="BH241:BL241"/>
    <mergeCell ref="BM241:BQ241"/>
    <mergeCell ref="C241:I241"/>
    <mergeCell ref="J241:N241"/>
    <mergeCell ref="O241:X241"/>
    <mergeCell ref="Y241:AC241"/>
    <mergeCell ref="AD241:AH241"/>
    <mergeCell ref="AI241:AM241"/>
    <mergeCell ref="AN240:AR240"/>
    <mergeCell ref="AS240:AW240"/>
    <mergeCell ref="AX240:BB240"/>
    <mergeCell ref="BC240:BG240"/>
    <mergeCell ref="BH240:BL240"/>
    <mergeCell ref="BM240:BQ240"/>
    <mergeCell ref="BC239:BG239"/>
    <mergeCell ref="BH239:BL239"/>
    <mergeCell ref="BM239:BQ239"/>
    <mergeCell ref="A240:B240"/>
    <mergeCell ref="C240:I240"/>
    <mergeCell ref="J240:N240"/>
    <mergeCell ref="O240:X240"/>
    <mergeCell ref="Y240:AC240"/>
    <mergeCell ref="AD240:AH240"/>
    <mergeCell ref="AI240:AM240"/>
    <mergeCell ref="BM238:BQ238"/>
    <mergeCell ref="C239:I239"/>
    <mergeCell ref="J239:N239"/>
    <mergeCell ref="O239:X239"/>
    <mergeCell ref="Y239:AC239"/>
    <mergeCell ref="AD239:AH239"/>
    <mergeCell ref="AI239:AM239"/>
    <mergeCell ref="AN239:AR239"/>
    <mergeCell ref="AS239:AW239"/>
    <mergeCell ref="AX239:BB239"/>
    <mergeCell ref="AI238:AM238"/>
    <mergeCell ref="AN238:AR238"/>
    <mergeCell ref="AS238:AW238"/>
    <mergeCell ref="AX238:BB238"/>
    <mergeCell ref="BC238:BG238"/>
    <mergeCell ref="BH238:BL238"/>
    <mergeCell ref="AX237:BB237"/>
    <mergeCell ref="BC237:BG237"/>
    <mergeCell ref="BH237:BL237"/>
    <mergeCell ref="BM237:BQ237"/>
    <mergeCell ref="A238:B238"/>
    <mergeCell ref="C238:I238"/>
    <mergeCell ref="J238:N238"/>
    <mergeCell ref="O238:X238"/>
    <mergeCell ref="Y238:AC238"/>
    <mergeCell ref="AD238:AH238"/>
    <mergeCell ref="BH236:BL236"/>
    <mergeCell ref="BM236:BQ236"/>
    <mergeCell ref="C237:I237"/>
    <mergeCell ref="J237:N237"/>
    <mergeCell ref="O237:X237"/>
    <mergeCell ref="Y237:AC237"/>
    <mergeCell ref="AD237:AH237"/>
    <mergeCell ref="AI237:AM237"/>
    <mergeCell ref="AN237:AR237"/>
    <mergeCell ref="AS237:AW237"/>
    <mergeCell ref="AD236:AH236"/>
    <mergeCell ref="AI236:AM236"/>
    <mergeCell ref="AN236:AR236"/>
    <mergeCell ref="AS236:AW236"/>
    <mergeCell ref="AX236:BB236"/>
    <mergeCell ref="BC236:BG236"/>
    <mergeCell ref="AS235:AW235"/>
    <mergeCell ref="AX235:BB235"/>
    <mergeCell ref="BC235:BG235"/>
    <mergeCell ref="BH235:BL235"/>
    <mergeCell ref="BM235:BQ235"/>
    <mergeCell ref="A236:B236"/>
    <mergeCell ref="C236:I236"/>
    <mergeCell ref="J236:N236"/>
    <mergeCell ref="O236:X236"/>
    <mergeCell ref="Y236:AC236"/>
    <mergeCell ref="BH234:BL234"/>
    <mergeCell ref="BM234:BQ234"/>
    <mergeCell ref="A235:B235"/>
    <mergeCell ref="C235:I235"/>
    <mergeCell ref="J235:N235"/>
    <mergeCell ref="O235:X235"/>
    <mergeCell ref="Y235:AC235"/>
    <mergeCell ref="AD235:AH235"/>
    <mergeCell ref="AI235:AM235"/>
    <mergeCell ref="AN235:AR235"/>
    <mergeCell ref="AD234:AH234"/>
    <mergeCell ref="AI234:AM234"/>
    <mergeCell ref="AN234:AR234"/>
    <mergeCell ref="AS234:AW234"/>
    <mergeCell ref="AX234:BB234"/>
    <mergeCell ref="BC234:BG234"/>
    <mergeCell ref="AS233:AW233"/>
    <mergeCell ref="AX233:BB233"/>
    <mergeCell ref="BC233:BG233"/>
    <mergeCell ref="BH233:BL233"/>
    <mergeCell ref="BM233:BQ233"/>
    <mergeCell ref="A234:B234"/>
    <mergeCell ref="C234:I234"/>
    <mergeCell ref="J234:N234"/>
    <mergeCell ref="O234:X234"/>
    <mergeCell ref="Y234:AC234"/>
    <mergeCell ref="BH232:BL232"/>
    <mergeCell ref="BM232:BQ232"/>
    <mergeCell ref="A233:B233"/>
    <mergeCell ref="C233:I233"/>
    <mergeCell ref="J233:N233"/>
    <mergeCell ref="O233:X233"/>
    <mergeCell ref="Y233:AC233"/>
    <mergeCell ref="AD233:AH233"/>
    <mergeCell ref="AI233:AM233"/>
    <mergeCell ref="AN233:AR233"/>
    <mergeCell ref="AD232:AH232"/>
    <mergeCell ref="AI232:AM232"/>
    <mergeCell ref="AN232:AR232"/>
    <mergeCell ref="AS232:AW232"/>
    <mergeCell ref="AX232:BB232"/>
    <mergeCell ref="BC232:BG232"/>
    <mergeCell ref="AS231:AW231"/>
    <mergeCell ref="AX231:BB231"/>
    <mergeCell ref="BC231:BG231"/>
    <mergeCell ref="BH231:BL231"/>
    <mergeCell ref="BM231:BQ231"/>
    <mergeCell ref="A232:B232"/>
    <mergeCell ref="C232:I232"/>
    <mergeCell ref="J232:N232"/>
    <mergeCell ref="O232:X232"/>
    <mergeCell ref="Y232:AC232"/>
    <mergeCell ref="BC230:BG230"/>
    <mergeCell ref="BH230:BL230"/>
    <mergeCell ref="BM230:BQ230"/>
    <mergeCell ref="C231:I231"/>
    <mergeCell ref="J231:N231"/>
    <mergeCell ref="O231:X231"/>
    <mergeCell ref="Y231:AC231"/>
    <mergeCell ref="AD231:AH231"/>
    <mergeCell ref="AI231:AM231"/>
    <mergeCell ref="AN231:AR231"/>
    <mergeCell ref="BM229:BQ229"/>
    <mergeCell ref="C230:I230"/>
    <mergeCell ref="J230:N230"/>
    <mergeCell ref="O230:X230"/>
    <mergeCell ref="Y230:AC230"/>
    <mergeCell ref="AD230:AH230"/>
    <mergeCell ref="AI230:AM230"/>
    <mergeCell ref="AN230:AR230"/>
    <mergeCell ref="AS230:AW230"/>
    <mergeCell ref="AX230:BB230"/>
    <mergeCell ref="AI229:AM229"/>
    <mergeCell ref="AN229:AR229"/>
    <mergeCell ref="AS229:AW229"/>
    <mergeCell ref="AX229:BB229"/>
    <mergeCell ref="BC229:BG229"/>
    <mergeCell ref="BH229:BL229"/>
    <mergeCell ref="A229:B229"/>
    <mergeCell ref="C229:I229"/>
    <mergeCell ref="J229:N229"/>
    <mergeCell ref="O229:X229"/>
    <mergeCell ref="Y229:AC229"/>
    <mergeCell ref="AD229:AH229"/>
    <mergeCell ref="AN228:AR228"/>
    <mergeCell ref="AS228:AW228"/>
    <mergeCell ref="AX228:BB228"/>
    <mergeCell ref="BC228:BG228"/>
    <mergeCell ref="BH228:BL228"/>
    <mergeCell ref="BM228:BQ228"/>
    <mergeCell ref="C228:I228"/>
    <mergeCell ref="J228:N228"/>
    <mergeCell ref="O228:X228"/>
    <mergeCell ref="Y228:AC228"/>
    <mergeCell ref="AD228:AH228"/>
    <mergeCell ref="AI228:AM228"/>
    <mergeCell ref="AN227:AR227"/>
    <mergeCell ref="AS227:AW227"/>
    <mergeCell ref="AX227:BB227"/>
    <mergeCell ref="BC227:BG227"/>
    <mergeCell ref="BH227:BL227"/>
    <mergeCell ref="BM227:BQ227"/>
    <mergeCell ref="BC226:BG226"/>
    <mergeCell ref="BH226:BL226"/>
    <mergeCell ref="BM226:BQ226"/>
    <mergeCell ref="A227:B227"/>
    <mergeCell ref="C227:I227"/>
    <mergeCell ref="J227:N227"/>
    <mergeCell ref="O227:X227"/>
    <mergeCell ref="Y227:AC227"/>
    <mergeCell ref="AD227:AH227"/>
    <mergeCell ref="AI227:AM227"/>
    <mergeCell ref="BM225:BQ225"/>
    <mergeCell ref="C226:I226"/>
    <mergeCell ref="J226:N226"/>
    <mergeCell ref="O226:X226"/>
    <mergeCell ref="Y226:AC226"/>
    <mergeCell ref="AD226:AH226"/>
    <mergeCell ref="AI226:AM226"/>
    <mergeCell ref="AN226:AR226"/>
    <mergeCell ref="AS226:AW226"/>
    <mergeCell ref="AX226:BB226"/>
    <mergeCell ref="AI225:AM225"/>
    <mergeCell ref="AN225:AR225"/>
    <mergeCell ref="AS225:AW225"/>
    <mergeCell ref="AX225:BB225"/>
    <mergeCell ref="BC225:BG225"/>
    <mergeCell ref="BH225:BL225"/>
    <mergeCell ref="A225:B225"/>
    <mergeCell ref="C225:I225"/>
    <mergeCell ref="J225:N225"/>
    <mergeCell ref="O225:X225"/>
    <mergeCell ref="Y225:AC225"/>
    <mergeCell ref="AD225:AH225"/>
    <mergeCell ref="AN224:AR224"/>
    <mergeCell ref="AS224:AW224"/>
    <mergeCell ref="AX224:BB224"/>
    <mergeCell ref="BC224:BG224"/>
    <mergeCell ref="BH224:BL224"/>
    <mergeCell ref="BM224:BQ224"/>
    <mergeCell ref="BC223:BG223"/>
    <mergeCell ref="BH223:BL223"/>
    <mergeCell ref="BM223:BQ223"/>
    <mergeCell ref="A224:B224"/>
    <mergeCell ref="C224:I224"/>
    <mergeCell ref="J224:N224"/>
    <mergeCell ref="O224:X224"/>
    <mergeCell ref="Y224:AC224"/>
    <mergeCell ref="AD224:AH224"/>
    <mergeCell ref="AI224:AM224"/>
    <mergeCell ref="BM222:BQ222"/>
    <mergeCell ref="C223:I223"/>
    <mergeCell ref="J223:N223"/>
    <mergeCell ref="O223:X223"/>
    <mergeCell ref="Y223:AC223"/>
    <mergeCell ref="AD223:AH223"/>
    <mergeCell ref="AI223:AM223"/>
    <mergeCell ref="AN223:AR223"/>
    <mergeCell ref="AS223:AW223"/>
    <mergeCell ref="AX223:BB223"/>
    <mergeCell ref="AI222:AM222"/>
    <mergeCell ref="AN222:AR222"/>
    <mergeCell ref="AS222:AW222"/>
    <mergeCell ref="AX222:BB222"/>
    <mergeCell ref="BC222:BG222"/>
    <mergeCell ref="BH222:BL222"/>
    <mergeCell ref="AX221:BB221"/>
    <mergeCell ref="BC221:BG221"/>
    <mergeCell ref="BH221:BL221"/>
    <mergeCell ref="BM221:BQ221"/>
    <mergeCell ref="A222:B222"/>
    <mergeCell ref="C222:I222"/>
    <mergeCell ref="J222:N222"/>
    <mergeCell ref="O222:X222"/>
    <mergeCell ref="Y222:AC222"/>
    <mergeCell ref="AD222:AH222"/>
    <mergeCell ref="BM220:BQ220"/>
    <mergeCell ref="A221:B221"/>
    <mergeCell ref="C221:I221"/>
    <mergeCell ref="J221:N221"/>
    <mergeCell ref="O221:X221"/>
    <mergeCell ref="Y221:AC221"/>
    <mergeCell ref="AD221:AH221"/>
    <mergeCell ref="AI221:AM221"/>
    <mergeCell ref="AN221:AR221"/>
    <mergeCell ref="AS221:AW221"/>
    <mergeCell ref="AI220:AM220"/>
    <mergeCell ref="AN220:AR220"/>
    <mergeCell ref="AS220:AW220"/>
    <mergeCell ref="AX220:BB220"/>
    <mergeCell ref="BC220:BG220"/>
    <mergeCell ref="BH220:BL220"/>
    <mergeCell ref="AX219:BB219"/>
    <mergeCell ref="BC219:BG219"/>
    <mergeCell ref="BH219:BL219"/>
    <mergeCell ref="BM219:BQ219"/>
    <mergeCell ref="A220:B220"/>
    <mergeCell ref="C220:I220"/>
    <mergeCell ref="J220:N220"/>
    <mergeCell ref="O220:X220"/>
    <mergeCell ref="Y220:AC220"/>
    <mergeCell ref="AD220:AH220"/>
    <mergeCell ref="BM218:BQ218"/>
    <mergeCell ref="A219:B219"/>
    <mergeCell ref="C219:I219"/>
    <mergeCell ref="J219:N219"/>
    <mergeCell ref="O219:X219"/>
    <mergeCell ref="Y219:AC219"/>
    <mergeCell ref="AD219:AH219"/>
    <mergeCell ref="AI219:AM219"/>
    <mergeCell ref="AN219:AR219"/>
    <mergeCell ref="AS219:AW219"/>
    <mergeCell ref="AI218:AM218"/>
    <mergeCell ref="AN218:AR218"/>
    <mergeCell ref="AS218:AW218"/>
    <mergeCell ref="AX218:BB218"/>
    <mergeCell ref="BC218:BG218"/>
    <mergeCell ref="BH218:BL218"/>
    <mergeCell ref="AX217:BB217"/>
    <mergeCell ref="BC217:BG217"/>
    <mergeCell ref="BH217:BL217"/>
    <mergeCell ref="BM217:BQ217"/>
    <mergeCell ref="A218:B218"/>
    <mergeCell ref="C218:I218"/>
    <mergeCell ref="J218:N218"/>
    <mergeCell ref="O218:X218"/>
    <mergeCell ref="Y218:AC218"/>
    <mergeCell ref="AD218:AH218"/>
    <mergeCell ref="BM216:BQ216"/>
    <mergeCell ref="A217:B217"/>
    <mergeCell ref="C217:I217"/>
    <mergeCell ref="J217:N217"/>
    <mergeCell ref="O217:X217"/>
    <mergeCell ref="Y217:AC217"/>
    <mergeCell ref="AD217:AH217"/>
    <mergeCell ref="AI217:AM217"/>
    <mergeCell ref="AN217:AR217"/>
    <mergeCell ref="AS217:AW217"/>
    <mergeCell ref="AI216:AM216"/>
    <mergeCell ref="AN216:AR216"/>
    <mergeCell ref="AS216:AW216"/>
    <mergeCell ref="AX216:BB216"/>
    <mergeCell ref="BC216:BG216"/>
    <mergeCell ref="BH216:BL216"/>
    <mergeCell ref="AX215:BB215"/>
    <mergeCell ref="BC215:BG215"/>
    <mergeCell ref="BH215:BL215"/>
    <mergeCell ref="BM215:BQ215"/>
    <mergeCell ref="A216:B216"/>
    <mergeCell ref="C216:I216"/>
    <mergeCell ref="J216:N216"/>
    <mergeCell ref="O216:X216"/>
    <mergeCell ref="Y216:AC216"/>
    <mergeCell ref="AD216:AH216"/>
    <mergeCell ref="BM214:BQ214"/>
    <mergeCell ref="A215:B215"/>
    <mergeCell ref="C215:I215"/>
    <mergeCell ref="J215:N215"/>
    <mergeCell ref="O215:X215"/>
    <mergeCell ref="Y215:AC215"/>
    <mergeCell ref="AD215:AH215"/>
    <mergeCell ref="AI215:AM215"/>
    <mergeCell ref="AN215:AR215"/>
    <mergeCell ref="AS215:AW215"/>
    <mergeCell ref="AI214:AM214"/>
    <mergeCell ref="AN214:AR214"/>
    <mergeCell ref="AS214:AW214"/>
    <mergeCell ref="AX214:BB214"/>
    <mergeCell ref="BC214:BG214"/>
    <mergeCell ref="BH214:BL214"/>
    <mergeCell ref="AX213:BB213"/>
    <mergeCell ref="BC213:BG213"/>
    <mergeCell ref="BH213:BL213"/>
    <mergeCell ref="BM213:BQ213"/>
    <mergeCell ref="A214:B214"/>
    <mergeCell ref="C214:I214"/>
    <mergeCell ref="J214:N214"/>
    <mergeCell ref="O214:X214"/>
    <mergeCell ref="Y214:AC214"/>
    <mergeCell ref="AD214:AH214"/>
    <mergeCell ref="BM212:BQ212"/>
    <mergeCell ref="A213:B213"/>
    <mergeCell ref="C213:I213"/>
    <mergeCell ref="J213:N213"/>
    <mergeCell ref="O213:X213"/>
    <mergeCell ref="Y213:AC213"/>
    <mergeCell ref="AD213:AH213"/>
    <mergeCell ref="AI213:AM213"/>
    <mergeCell ref="AN213:AR213"/>
    <mergeCell ref="AS213:AW213"/>
    <mergeCell ref="AI212:AM212"/>
    <mergeCell ref="AN212:AR212"/>
    <mergeCell ref="AS212:AW212"/>
    <mergeCell ref="AX212:BB212"/>
    <mergeCell ref="BC212:BG212"/>
    <mergeCell ref="BH212:BL212"/>
    <mergeCell ref="AX211:BB211"/>
    <mergeCell ref="BC211:BG211"/>
    <mergeCell ref="BH211:BL211"/>
    <mergeCell ref="BM211:BQ211"/>
    <mergeCell ref="A212:B212"/>
    <mergeCell ref="C212:I212"/>
    <mergeCell ref="J212:N212"/>
    <mergeCell ref="O212:X212"/>
    <mergeCell ref="Y212:AC212"/>
    <mergeCell ref="AD212:AH212"/>
    <mergeCell ref="BM210:BQ210"/>
    <mergeCell ref="A211:B211"/>
    <mergeCell ref="C211:I211"/>
    <mergeCell ref="J211:N211"/>
    <mergeCell ref="O211:X211"/>
    <mergeCell ref="Y211:AC211"/>
    <mergeCell ref="AD211:AH211"/>
    <mergeCell ref="AI211:AM211"/>
    <mergeCell ref="AN211:AR211"/>
    <mergeCell ref="AS211:AW211"/>
    <mergeCell ref="AI210:AM210"/>
    <mergeCell ref="AN210:AR210"/>
    <mergeCell ref="AS210:AW210"/>
    <mergeCell ref="AX210:BB210"/>
    <mergeCell ref="BC210:BG210"/>
    <mergeCell ref="BH210:BL210"/>
    <mergeCell ref="AX209:BB209"/>
    <mergeCell ref="BC209:BG209"/>
    <mergeCell ref="BH209:BL209"/>
    <mergeCell ref="BM209:BQ209"/>
    <mergeCell ref="A210:B210"/>
    <mergeCell ref="C210:I210"/>
    <mergeCell ref="J210:N210"/>
    <mergeCell ref="O210:X210"/>
    <mergeCell ref="Y210:AC210"/>
    <mergeCell ref="AD210:AH210"/>
    <mergeCell ref="BM208:BQ208"/>
    <mergeCell ref="A209:B209"/>
    <mergeCell ref="C209:I209"/>
    <mergeCell ref="J209:N209"/>
    <mergeCell ref="O209:X209"/>
    <mergeCell ref="Y209:AC209"/>
    <mergeCell ref="AD209:AH209"/>
    <mergeCell ref="AI209:AM209"/>
    <mergeCell ref="AN209:AR209"/>
    <mergeCell ref="AS209:AW209"/>
    <mergeCell ref="AI208:AM208"/>
    <mergeCell ref="AN208:AR208"/>
    <mergeCell ref="AS208:AW208"/>
    <mergeCell ref="AX208:BB208"/>
    <mergeCell ref="BC208:BG208"/>
    <mergeCell ref="BH208:BL208"/>
    <mergeCell ref="AX207:BB207"/>
    <mergeCell ref="BC207:BG207"/>
    <mergeCell ref="BH207:BL207"/>
    <mergeCell ref="BM207:BQ207"/>
    <mergeCell ref="A208:B208"/>
    <mergeCell ref="C208:I208"/>
    <mergeCell ref="J208:N208"/>
    <mergeCell ref="O208:X208"/>
    <mergeCell ref="Y208:AC208"/>
    <mergeCell ref="AD208:AH208"/>
    <mergeCell ref="BM206:BQ206"/>
    <mergeCell ref="A207:B207"/>
    <mergeCell ref="C207:I207"/>
    <mergeCell ref="J207:N207"/>
    <mergeCell ref="O207:X207"/>
    <mergeCell ref="Y207:AC207"/>
    <mergeCell ref="AD207:AH207"/>
    <mergeCell ref="AI207:AM207"/>
    <mergeCell ref="AN207:AR207"/>
    <mergeCell ref="AS207:AW207"/>
    <mergeCell ref="AI206:AM206"/>
    <mergeCell ref="AN206:AR206"/>
    <mergeCell ref="AS206:AW206"/>
    <mergeCell ref="AX206:BB206"/>
    <mergeCell ref="BC206:BG206"/>
    <mergeCell ref="BH206:BL206"/>
    <mergeCell ref="AX205:BB205"/>
    <mergeCell ref="BC205:BG205"/>
    <mergeCell ref="BH205:BL205"/>
    <mergeCell ref="BM205:BQ205"/>
    <mergeCell ref="A206:B206"/>
    <mergeCell ref="C206:I206"/>
    <mergeCell ref="J206:N206"/>
    <mergeCell ref="O206:X206"/>
    <mergeCell ref="Y206:AC206"/>
    <mergeCell ref="AD206:AH206"/>
    <mergeCell ref="BM204:BQ204"/>
    <mergeCell ref="A205:B205"/>
    <mergeCell ref="C205:I205"/>
    <mergeCell ref="J205:N205"/>
    <mergeCell ref="O205:X205"/>
    <mergeCell ref="Y205:AC205"/>
    <mergeCell ref="AD205:AH205"/>
    <mergeCell ref="AI205:AM205"/>
    <mergeCell ref="AN205:AR205"/>
    <mergeCell ref="AS205:AW205"/>
    <mergeCell ref="AI204:AM204"/>
    <mergeCell ref="AN204:AR204"/>
    <mergeCell ref="AS204:AW204"/>
    <mergeCell ref="AX204:BB204"/>
    <mergeCell ref="BC204:BG204"/>
    <mergeCell ref="BH204:BL204"/>
    <mergeCell ref="A204:B204"/>
    <mergeCell ref="C204:I204"/>
    <mergeCell ref="J204:N204"/>
    <mergeCell ref="O204:X204"/>
    <mergeCell ref="Y204:AC204"/>
    <mergeCell ref="AD204:AH204"/>
    <mergeCell ref="AN203:AR203"/>
    <mergeCell ref="AS203:AW203"/>
    <mergeCell ref="AX203:BB203"/>
    <mergeCell ref="BC203:BG203"/>
    <mergeCell ref="BH203:BL203"/>
    <mergeCell ref="BM203:BQ203"/>
    <mergeCell ref="C203:I203"/>
    <mergeCell ref="J203:N203"/>
    <mergeCell ref="O203:X203"/>
    <mergeCell ref="Y203:AC203"/>
    <mergeCell ref="AD203:AH203"/>
    <mergeCell ref="AI203:AM203"/>
    <mergeCell ref="AN202:AR202"/>
    <mergeCell ref="AS202:AW202"/>
    <mergeCell ref="AX202:BB202"/>
    <mergeCell ref="BC202:BG202"/>
    <mergeCell ref="BH202:BL202"/>
    <mergeCell ref="BM202:BQ202"/>
    <mergeCell ref="C202:I202"/>
    <mergeCell ref="J202:N202"/>
    <mergeCell ref="O202:X202"/>
    <mergeCell ref="Y202:AC202"/>
    <mergeCell ref="AD202:AH202"/>
    <mergeCell ref="AI202:AM202"/>
    <mergeCell ref="AN201:AR201"/>
    <mergeCell ref="AS201:AW201"/>
    <mergeCell ref="AX201:BB201"/>
    <mergeCell ref="BC201:BG201"/>
    <mergeCell ref="BH201:BL201"/>
    <mergeCell ref="BM201:BQ201"/>
    <mergeCell ref="BC200:BG200"/>
    <mergeCell ref="BH200:BL200"/>
    <mergeCell ref="BM200:BQ200"/>
    <mergeCell ref="A201:B201"/>
    <mergeCell ref="C201:I201"/>
    <mergeCell ref="J201:N201"/>
    <mergeCell ref="O201:X201"/>
    <mergeCell ref="Y201:AC201"/>
    <mergeCell ref="AD201:AH201"/>
    <mergeCell ref="AI201:AM201"/>
    <mergeCell ref="BM199:BQ199"/>
    <mergeCell ref="C200:I200"/>
    <mergeCell ref="J200:N200"/>
    <mergeCell ref="O200:X200"/>
    <mergeCell ref="Y200:AC200"/>
    <mergeCell ref="AD200:AH200"/>
    <mergeCell ref="AI200:AM200"/>
    <mergeCell ref="AN200:AR200"/>
    <mergeCell ref="AS200:AW200"/>
    <mergeCell ref="AX200:BB200"/>
    <mergeCell ref="AI199:AM199"/>
    <mergeCell ref="AN199:AR199"/>
    <mergeCell ref="AS199:AW199"/>
    <mergeCell ref="AX199:BB199"/>
    <mergeCell ref="BC199:BG199"/>
    <mergeCell ref="BH199:BL199"/>
    <mergeCell ref="AX198:BB198"/>
    <mergeCell ref="BC198:BG198"/>
    <mergeCell ref="BH198:BL198"/>
    <mergeCell ref="BM198:BQ198"/>
    <mergeCell ref="A199:B199"/>
    <mergeCell ref="C199:I199"/>
    <mergeCell ref="J199:N199"/>
    <mergeCell ref="O199:X199"/>
    <mergeCell ref="Y199:AC199"/>
    <mergeCell ref="AD199:AH199"/>
    <mergeCell ref="BM197:BQ197"/>
    <mergeCell ref="A198:B198"/>
    <mergeCell ref="C198:I198"/>
    <mergeCell ref="J198:N198"/>
    <mergeCell ref="O198:X198"/>
    <mergeCell ref="Y198:AC198"/>
    <mergeCell ref="AD198:AH198"/>
    <mergeCell ref="AI198:AM198"/>
    <mergeCell ref="AN198:AR198"/>
    <mergeCell ref="AS198:AW198"/>
    <mergeCell ref="AI197:AM197"/>
    <mergeCell ref="AN197:AR197"/>
    <mergeCell ref="AS197:AW197"/>
    <mergeCell ref="AX197:BB197"/>
    <mergeCell ref="BC197:BG197"/>
    <mergeCell ref="BH197:BL197"/>
    <mergeCell ref="A197:B197"/>
    <mergeCell ref="C197:I197"/>
    <mergeCell ref="J197:N197"/>
    <mergeCell ref="O197:X197"/>
    <mergeCell ref="Y197:AC197"/>
    <mergeCell ref="AD197:AH197"/>
    <mergeCell ref="AN196:AR196"/>
    <mergeCell ref="AS196:AW196"/>
    <mergeCell ref="AX196:BB196"/>
    <mergeCell ref="BC196:BG196"/>
    <mergeCell ref="BH196:BL196"/>
    <mergeCell ref="BM196:BQ196"/>
    <mergeCell ref="BC195:BG195"/>
    <mergeCell ref="BH195:BL195"/>
    <mergeCell ref="BM195:BQ195"/>
    <mergeCell ref="A196:B196"/>
    <mergeCell ref="C196:I196"/>
    <mergeCell ref="J196:N196"/>
    <mergeCell ref="O196:X196"/>
    <mergeCell ref="Y196:AC196"/>
    <mergeCell ref="AD196:AH196"/>
    <mergeCell ref="AI196:AM196"/>
    <mergeCell ref="BM194:BQ194"/>
    <mergeCell ref="C195:I195"/>
    <mergeCell ref="J195:N195"/>
    <mergeCell ref="O195:X195"/>
    <mergeCell ref="Y195:AC195"/>
    <mergeCell ref="AD195:AH195"/>
    <mergeCell ref="AI195:AM195"/>
    <mergeCell ref="AN195:AR195"/>
    <mergeCell ref="AS195:AW195"/>
    <mergeCell ref="AX195:BB195"/>
    <mergeCell ref="AI194:AM194"/>
    <mergeCell ref="AN194:AR194"/>
    <mergeCell ref="AS194:AW194"/>
    <mergeCell ref="AX194:BB194"/>
    <mergeCell ref="BC194:BG194"/>
    <mergeCell ref="BH194:BL194"/>
    <mergeCell ref="AX193:BB193"/>
    <mergeCell ref="BC193:BG193"/>
    <mergeCell ref="BH193:BL193"/>
    <mergeCell ref="BM193:BQ193"/>
    <mergeCell ref="A194:B194"/>
    <mergeCell ref="C194:I194"/>
    <mergeCell ref="J194:N194"/>
    <mergeCell ref="O194:X194"/>
    <mergeCell ref="Y194:AC194"/>
    <mergeCell ref="AD194:AH194"/>
    <mergeCell ref="BM192:BQ192"/>
    <mergeCell ref="A193:B193"/>
    <mergeCell ref="C193:I193"/>
    <mergeCell ref="J193:N193"/>
    <mergeCell ref="O193:X193"/>
    <mergeCell ref="Y193:AC193"/>
    <mergeCell ref="AD193:AH193"/>
    <mergeCell ref="AI193:AM193"/>
    <mergeCell ref="AN193:AR193"/>
    <mergeCell ref="AS193:AW193"/>
    <mergeCell ref="AI192:AM192"/>
    <mergeCell ref="AN192:AR192"/>
    <mergeCell ref="AS192:AW192"/>
    <mergeCell ref="AX192:BB192"/>
    <mergeCell ref="BC192:BG192"/>
    <mergeCell ref="BH192:BL192"/>
    <mergeCell ref="A192:B192"/>
    <mergeCell ref="C192:I192"/>
    <mergeCell ref="J192:N192"/>
    <mergeCell ref="O192:X192"/>
    <mergeCell ref="Y192:AC192"/>
    <mergeCell ref="AD192:AH192"/>
    <mergeCell ref="AN191:AR191"/>
    <mergeCell ref="AS191:AW191"/>
    <mergeCell ref="AX191:BB191"/>
    <mergeCell ref="BC191:BG191"/>
    <mergeCell ref="BH191:BL191"/>
    <mergeCell ref="BM191:BQ191"/>
    <mergeCell ref="BC190:BG190"/>
    <mergeCell ref="BH190:BL190"/>
    <mergeCell ref="BM190:BQ190"/>
    <mergeCell ref="A191:B191"/>
    <mergeCell ref="C191:I191"/>
    <mergeCell ref="J191:N191"/>
    <mergeCell ref="O191:X191"/>
    <mergeCell ref="Y191:AC191"/>
    <mergeCell ref="AD191:AH191"/>
    <mergeCell ref="AI191:AM191"/>
    <mergeCell ref="BM189:BQ189"/>
    <mergeCell ref="C190:I190"/>
    <mergeCell ref="J190:N190"/>
    <mergeCell ref="O190:X190"/>
    <mergeCell ref="Y190:AC190"/>
    <mergeCell ref="AD190:AH190"/>
    <mergeCell ref="AI190:AM190"/>
    <mergeCell ref="AN190:AR190"/>
    <mergeCell ref="AS190:AW190"/>
    <mergeCell ref="AX190:BB190"/>
    <mergeCell ref="AI189:AM189"/>
    <mergeCell ref="AN189:AR189"/>
    <mergeCell ref="AS189:AW189"/>
    <mergeCell ref="AX189:BB189"/>
    <mergeCell ref="BC189:BG189"/>
    <mergeCell ref="BH189:BL189"/>
    <mergeCell ref="A189:B189"/>
    <mergeCell ref="C189:I189"/>
    <mergeCell ref="J189:N189"/>
    <mergeCell ref="O189:X189"/>
    <mergeCell ref="Y189:AC189"/>
    <mergeCell ref="AD189:AH189"/>
    <mergeCell ref="AN188:AR188"/>
    <mergeCell ref="AS188:AW188"/>
    <mergeCell ref="AX188:BB188"/>
    <mergeCell ref="BC188:BG188"/>
    <mergeCell ref="BH188:BL188"/>
    <mergeCell ref="BM188:BQ188"/>
    <mergeCell ref="C188:I188"/>
    <mergeCell ref="J188:N188"/>
    <mergeCell ref="O188:X188"/>
    <mergeCell ref="Y188:AC188"/>
    <mergeCell ref="AD188:AH188"/>
    <mergeCell ref="AI188:AM188"/>
    <mergeCell ref="AN187:AR187"/>
    <mergeCell ref="AS187:AW187"/>
    <mergeCell ref="AX187:BB187"/>
    <mergeCell ref="BC187:BG187"/>
    <mergeCell ref="BH187:BL187"/>
    <mergeCell ref="BM187:BQ187"/>
    <mergeCell ref="AX186:BB186"/>
    <mergeCell ref="BC186:BG186"/>
    <mergeCell ref="BH186:BL186"/>
    <mergeCell ref="BM186:BQ186"/>
    <mergeCell ref="C187:I187"/>
    <mergeCell ref="J187:N187"/>
    <mergeCell ref="O187:X187"/>
    <mergeCell ref="Y187:AC187"/>
    <mergeCell ref="AD187:AH187"/>
    <mergeCell ref="AI187:AM187"/>
    <mergeCell ref="BM185:BQ185"/>
    <mergeCell ref="A186:B186"/>
    <mergeCell ref="C186:I186"/>
    <mergeCell ref="J186:N186"/>
    <mergeCell ref="O186:X186"/>
    <mergeCell ref="Y186:AC186"/>
    <mergeCell ref="AD186:AH186"/>
    <mergeCell ref="AI186:AM186"/>
    <mergeCell ref="AN186:AR186"/>
    <mergeCell ref="AS186:AW186"/>
    <mergeCell ref="AI185:AM185"/>
    <mergeCell ref="AN185:AR185"/>
    <mergeCell ref="AS185:AW185"/>
    <mergeCell ref="AX185:BB185"/>
    <mergeCell ref="BC185:BG185"/>
    <mergeCell ref="BH185:BL185"/>
    <mergeCell ref="A185:B185"/>
    <mergeCell ref="C185:I185"/>
    <mergeCell ref="J185:N185"/>
    <mergeCell ref="O185:X185"/>
    <mergeCell ref="Y185:AC185"/>
    <mergeCell ref="AD185:AH185"/>
    <mergeCell ref="AN184:AR184"/>
    <mergeCell ref="AS184:AW184"/>
    <mergeCell ref="AX184:BB184"/>
    <mergeCell ref="BC184:BG184"/>
    <mergeCell ref="BH184:BL184"/>
    <mergeCell ref="BM184:BQ184"/>
    <mergeCell ref="BC183:BG183"/>
    <mergeCell ref="BH183:BL183"/>
    <mergeCell ref="BM183:BQ183"/>
    <mergeCell ref="A184:B184"/>
    <mergeCell ref="C184:I184"/>
    <mergeCell ref="J184:N184"/>
    <mergeCell ref="O184:X184"/>
    <mergeCell ref="Y184:AC184"/>
    <mergeCell ref="AD184:AH184"/>
    <mergeCell ref="AI184:AM184"/>
    <mergeCell ref="BM182:BQ182"/>
    <mergeCell ref="C183:I183"/>
    <mergeCell ref="J183:N183"/>
    <mergeCell ref="O183:X183"/>
    <mergeCell ref="Y183:AC183"/>
    <mergeCell ref="AD183:AH183"/>
    <mergeCell ref="AI183:AM183"/>
    <mergeCell ref="AN183:AR183"/>
    <mergeCell ref="AS183:AW183"/>
    <mergeCell ref="AX183:BB183"/>
    <mergeCell ref="AI182:AM182"/>
    <mergeCell ref="AN182:AR182"/>
    <mergeCell ref="AS182:AW182"/>
    <mergeCell ref="AX182:BB182"/>
    <mergeCell ref="BC182:BG182"/>
    <mergeCell ref="BH182:BL182"/>
    <mergeCell ref="AX181:BB181"/>
    <mergeCell ref="BC181:BG181"/>
    <mergeCell ref="BH181:BL181"/>
    <mergeCell ref="BM181:BQ181"/>
    <mergeCell ref="A182:B182"/>
    <mergeCell ref="C182:I182"/>
    <mergeCell ref="J182:N182"/>
    <mergeCell ref="O182:X182"/>
    <mergeCell ref="Y182:AC182"/>
    <mergeCell ref="AD182:AH182"/>
    <mergeCell ref="BM180:BQ180"/>
    <mergeCell ref="A181:B181"/>
    <mergeCell ref="C181:I181"/>
    <mergeCell ref="J181:N181"/>
    <mergeCell ref="O181:X181"/>
    <mergeCell ref="Y181:AC181"/>
    <mergeCell ref="AD181:AH181"/>
    <mergeCell ref="AI181:AM181"/>
    <mergeCell ref="AN181:AR181"/>
    <mergeCell ref="AS181:AW181"/>
    <mergeCell ref="AI180:AM180"/>
    <mergeCell ref="AN180:AR180"/>
    <mergeCell ref="AS180:AW180"/>
    <mergeCell ref="AX180:BB180"/>
    <mergeCell ref="BC180:BG180"/>
    <mergeCell ref="BH180:BL180"/>
    <mergeCell ref="AX179:BB179"/>
    <mergeCell ref="BC179:BG179"/>
    <mergeCell ref="BH179:BL179"/>
    <mergeCell ref="BM179:BQ179"/>
    <mergeCell ref="A180:B180"/>
    <mergeCell ref="C180:I180"/>
    <mergeCell ref="J180:N180"/>
    <mergeCell ref="O180:X180"/>
    <mergeCell ref="Y180:AC180"/>
    <mergeCell ref="AD180:AH180"/>
    <mergeCell ref="BM178:BQ178"/>
    <mergeCell ref="A179:B179"/>
    <mergeCell ref="C179:I179"/>
    <mergeCell ref="J179:N179"/>
    <mergeCell ref="O179:X179"/>
    <mergeCell ref="Y179:AC179"/>
    <mergeCell ref="AD179:AH179"/>
    <mergeCell ref="AI179:AM179"/>
    <mergeCell ref="AN179:AR179"/>
    <mergeCell ref="AS179:AW179"/>
    <mergeCell ref="AI178:AM178"/>
    <mergeCell ref="AN178:AR178"/>
    <mergeCell ref="AS178:AW178"/>
    <mergeCell ref="AX178:BB178"/>
    <mergeCell ref="BC178:BG178"/>
    <mergeCell ref="BH178:BL178"/>
    <mergeCell ref="A178:B178"/>
    <mergeCell ref="C178:I178"/>
    <mergeCell ref="J178:N178"/>
    <mergeCell ref="O178:X178"/>
    <mergeCell ref="Y178:AC178"/>
    <mergeCell ref="AD178:AH178"/>
    <mergeCell ref="AN177:AR177"/>
    <mergeCell ref="AS177:AW177"/>
    <mergeCell ref="AX177:BB177"/>
    <mergeCell ref="BC177:BG177"/>
    <mergeCell ref="BH177:BL177"/>
    <mergeCell ref="BM177:BQ177"/>
    <mergeCell ref="BC176:BG176"/>
    <mergeCell ref="BH176:BL176"/>
    <mergeCell ref="BM176:BQ176"/>
    <mergeCell ref="A177:B177"/>
    <mergeCell ref="C177:I177"/>
    <mergeCell ref="J177:N177"/>
    <mergeCell ref="O177:X177"/>
    <mergeCell ref="Y177:AC177"/>
    <mergeCell ref="AD177:AH177"/>
    <mergeCell ref="AI177:AM177"/>
    <mergeCell ref="BM175:BQ175"/>
    <mergeCell ref="C176:I176"/>
    <mergeCell ref="J176:N176"/>
    <mergeCell ref="O176:X176"/>
    <mergeCell ref="Y176:AC176"/>
    <mergeCell ref="AD176:AH176"/>
    <mergeCell ref="AI176:AM176"/>
    <mergeCell ref="AN176:AR176"/>
    <mergeCell ref="AS176:AW176"/>
    <mergeCell ref="AX176:BB176"/>
    <mergeCell ref="AI175:AM175"/>
    <mergeCell ref="AN175:AR175"/>
    <mergeCell ref="AS175:AW175"/>
    <mergeCell ref="AX175:BB175"/>
    <mergeCell ref="BC175:BG175"/>
    <mergeCell ref="BH175:BL175"/>
    <mergeCell ref="AX174:BB174"/>
    <mergeCell ref="BC174:BG174"/>
    <mergeCell ref="BH174:BL174"/>
    <mergeCell ref="BM174:BQ174"/>
    <mergeCell ref="A175:B175"/>
    <mergeCell ref="C175:I175"/>
    <mergeCell ref="J175:N175"/>
    <mergeCell ref="O175:X175"/>
    <mergeCell ref="Y175:AC175"/>
    <mergeCell ref="AD175:AH175"/>
    <mergeCell ref="BM173:BQ173"/>
    <mergeCell ref="A174:B174"/>
    <mergeCell ref="C174:I174"/>
    <mergeCell ref="J174:N174"/>
    <mergeCell ref="O174:X174"/>
    <mergeCell ref="Y174:AC174"/>
    <mergeCell ref="AD174:AH174"/>
    <mergeCell ref="AI174:AM174"/>
    <mergeCell ref="AN174:AR174"/>
    <mergeCell ref="AS174:AW174"/>
    <mergeCell ref="AI173:AM173"/>
    <mergeCell ref="AN173:AR173"/>
    <mergeCell ref="AS173:AW173"/>
    <mergeCell ref="AX173:BB173"/>
    <mergeCell ref="BC173:BG173"/>
    <mergeCell ref="BH173:BL173"/>
    <mergeCell ref="AX172:BB172"/>
    <mergeCell ref="BC172:BG172"/>
    <mergeCell ref="BH172:BL172"/>
    <mergeCell ref="BM172:BQ172"/>
    <mergeCell ref="A173:B173"/>
    <mergeCell ref="C173:I173"/>
    <mergeCell ref="J173:N173"/>
    <mergeCell ref="O173:X173"/>
    <mergeCell ref="Y173:AC173"/>
    <mergeCell ref="AD173:AH173"/>
    <mergeCell ref="BM171:BQ171"/>
    <mergeCell ref="A172:B172"/>
    <mergeCell ref="C172:I172"/>
    <mergeCell ref="J172:N172"/>
    <mergeCell ref="O172:X172"/>
    <mergeCell ref="Y172:AC172"/>
    <mergeCell ref="AD172:AH172"/>
    <mergeCell ref="AI172:AM172"/>
    <mergeCell ref="AN172:AR172"/>
    <mergeCell ref="AS172:AW172"/>
    <mergeCell ref="AI171:AM171"/>
    <mergeCell ref="AN171:AR171"/>
    <mergeCell ref="AS171:AW171"/>
    <mergeCell ref="AX171:BB171"/>
    <mergeCell ref="BC171:BG171"/>
    <mergeCell ref="BH171:BL171"/>
    <mergeCell ref="A171:B171"/>
    <mergeCell ref="C171:I171"/>
    <mergeCell ref="J171:N171"/>
    <mergeCell ref="O171:X171"/>
    <mergeCell ref="Y171:AC171"/>
    <mergeCell ref="AD171:AH171"/>
    <mergeCell ref="AN170:AR170"/>
    <mergeCell ref="AS170:AW170"/>
    <mergeCell ref="AX170:BB170"/>
    <mergeCell ref="BC170:BG170"/>
    <mergeCell ref="BH170:BL170"/>
    <mergeCell ref="BM170:BQ170"/>
    <mergeCell ref="BC169:BG169"/>
    <mergeCell ref="BH169:BL169"/>
    <mergeCell ref="BM169:BQ169"/>
    <mergeCell ref="A170:B170"/>
    <mergeCell ref="C170:I170"/>
    <mergeCell ref="J170:N170"/>
    <mergeCell ref="O170:X170"/>
    <mergeCell ref="Y170:AC170"/>
    <mergeCell ref="AD170:AH170"/>
    <mergeCell ref="AI170:AM170"/>
    <mergeCell ref="BM168:BQ168"/>
    <mergeCell ref="C169:I169"/>
    <mergeCell ref="J169:N169"/>
    <mergeCell ref="O169:X169"/>
    <mergeCell ref="Y169:AC169"/>
    <mergeCell ref="AD169:AH169"/>
    <mergeCell ref="AI169:AM169"/>
    <mergeCell ref="AN169:AR169"/>
    <mergeCell ref="AS169:AW169"/>
    <mergeCell ref="AX169:BB169"/>
    <mergeCell ref="AI168:AM168"/>
    <mergeCell ref="AN168:AR168"/>
    <mergeCell ref="AS168:AW168"/>
    <mergeCell ref="AX168:BB168"/>
    <mergeCell ref="BC168:BG168"/>
    <mergeCell ref="BH168:BL168"/>
    <mergeCell ref="AX167:BB167"/>
    <mergeCell ref="BC167:BG167"/>
    <mergeCell ref="BH167:BL167"/>
    <mergeCell ref="BM167:BQ167"/>
    <mergeCell ref="A168:B168"/>
    <mergeCell ref="C168:I168"/>
    <mergeCell ref="J168:N168"/>
    <mergeCell ref="O168:X168"/>
    <mergeCell ref="Y168:AC168"/>
    <mergeCell ref="AD168:AH168"/>
    <mergeCell ref="BM166:BQ166"/>
    <mergeCell ref="A167:B167"/>
    <mergeCell ref="C167:I167"/>
    <mergeCell ref="J167:N167"/>
    <mergeCell ref="O167:X167"/>
    <mergeCell ref="Y167:AC167"/>
    <mergeCell ref="AD167:AH167"/>
    <mergeCell ref="AI167:AM167"/>
    <mergeCell ref="AN167:AR167"/>
    <mergeCell ref="AS167:AW167"/>
    <mergeCell ref="AI166:AM166"/>
    <mergeCell ref="AN166:AR166"/>
    <mergeCell ref="AS166:AW166"/>
    <mergeCell ref="AX166:BB166"/>
    <mergeCell ref="BC166:BG166"/>
    <mergeCell ref="BH166:BL166"/>
    <mergeCell ref="AX165:BB165"/>
    <mergeCell ref="BC165:BG165"/>
    <mergeCell ref="BH165:BL165"/>
    <mergeCell ref="BM165:BQ165"/>
    <mergeCell ref="A166:B166"/>
    <mergeCell ref="C166:I166"/>
    <mergeCell ref="J166:N166"/>
    <mergeCell ref="O166:X166"/>
    <mergeCell ref="Y166:AC166"/>
    <mergeCell ref="AD166:AH166"/>
    <mergeCell ref="BM164:BQ164"/>
    <mergeCell ref="A165:B165"/>
    <mergeCell ref="C165:I165"/>
    <mergeCell ref="J165:N165"/>
    <mergeCell ref="O165:X165"/>
    <mergeCell ref="Y165:AC165"/>
    <mergeCell ref="AD165:AH165"/>
    <mergeCell ref="AI165:AM165"/>
    <mergeCell ref="AN165:AR165"/>
    <mergeCell ref="AS165:AW165"/>
    <mergeCell ref="AI164:AM164"/>
    <mergeCell ref="AN164:AR164"/>
    <mergeCell ref="AS164:AW164"/>
    <mergeCell ref="AX164:BB164"/>
    <mergeCell ref="BC164:BG164"/>
    <mergeCell ref="BH164:BL164"/>
    <mergeCell ref="A164:B164"/>
    <mergeCell ref="C164:I164"/>
    <mergeCell ref="J164:N164"/>
    <mergeCell ref="O164:X164"/>
    <mergeCell ref="Y164:AC164"/>
    <mergeCell ref="AD164:AH164"/>
    <mergeCell ref="AN163:AR163"/>
    <mergeCell ref="AS163:AW163"/>
    <mergeCell ref="AX163:BB163"/>
    <mergeCell ref="BC163:BG163"/>
    <mergeCell ref="BH163:BL163"/>
    <mergeCell ref="BM163:BQ163"/>
    <mergeCell ref="BC162:BG162"/>
    <mergeCell ref="BH162:BL162"/>
    <mergeCell ref="BM162:BQ162"/>
    <mergeCell ref="A163:B163"/>
    <mergeCell ref="C163:I163"/>
    <mergeCell ref="J163:N163"/>
    <mergeCell ref="O163:X163"/>
    <mergeCell ref="Y163:AC163"/>
    <mergeCell ref="AD163:AH163"/>
    <mergeCell ref="AI163:AM163"/>
    <mergeCell ref="BM161:BQ161"/>
    <mergeCell ref="C162:I162"/>
    <mergeCell ref="J162:N162"/>
    <mergeCell ref="O162:X162"/>
    <mergeCell ref="Y162:AC162"/>
    <mergeCell ref="AD162:AH162"/>
    <mergeCell ref="AI162:AM162"/>
    <mergeCell ref="AN162:AR162"/>
    <mergeCell ref="AS162:AW162"/>
    <mergeCell ref="AX162:BB162"/>
    <mergeCell ref="AI161:AM161"/>
    <mergeCell ref="AN161:AR161"/>
    <mergeCell ref="AS161:AW161"/>
    <mergeCell ref="AX161:BB161"/>
    <mergeCell ref="BC161:BG161"/>
    <mergeCell ref="BH161:BL161"/>
    <mergeCell ref="A161:B161"/>
    <mergeCell ref="C161:I161"/>
    <mergeCell ref="J161:N161"/>
    <mergeCell ref="O161:X161"/>
    <mergeCell ref="Y161:AC161"/>
    <mergeCell ref="AD161:AH161"/>
    <mergeCell ref="AN160:AR160"/>
    <mergeCell ref="AS160:AW160"/>
    <mergeCell ref="AX160:BB160"/>
    <mergeCell ref="BC160:BG160"/>
    <mergeCell ref="BH160:BL160"/>
    <mergeCell ref="BM160:BQ160"/>
    <mergeCell ref="C160:I160"/>
    <mergeCell ref="J160:N160"/>
    <mergeCell ref="O160:X160"/>
    <mergeCell ref="Y160:AC160"/>
    <mergeCell ref="AD160:AH160"/>
    <mergeCell ref="AI160:AM160"/>
    <mergeCell ref="AN159:AR159"/>
    <mergeCell ref="AS159:AW159"/>
    <mergeCell ref="AX159:BB159"/>
    <mergeCell ref="BC159:BG159"/>
    <mergeCell ref="BH159:BL159"/>
    <mergeCell ref="BM159:BQ159"/>
    <mergeCell ref="C159:I159"/>
    <mergeCell ref="J159:N159"/>
    <mergeCell ref="O159:X159"/>
    <mergeCell ref="Y159:AC159"/>
    <mergeCell ref="AD159:AH159"/>
    <mergeCell ref="AI159:AM159"/>
    <mergeCell ref="AN158:AR158"/>
    <mergeCell ref="AS158:AW158"/>
    <mergeCell ref="AX158:BB158"/>
    <mergeCell ref="BC158:BG158"/>
    <mergeCell ref="BH158:BL158"/>
    <mergeCell ref="BM158:BQ158"/>
    <mergeCell ref="C158:I158"/>
    <mergeCell ref="J158:N158"/>
    <mergeCell ref="O158:X158"/>
    <mergeCell ref="Y158:AC158"/>
    <mergeCell ref="AD158:AH158"/>
    <mergeCell ref="AI158:AM158"/>
    <mergeCell ref="AN157:AR157"/>
    <mergeCell ref="AS157:AW157"/>
    <mergeCell ref="AX157:BB157"/>
    <mergeCell ref="BC157:BG157"/>
    <mergeCell ref="BH157:BL157"/>
    <mergeCell ref="BM157:BQ157"/>
    <mergeCell ref="BC156:BG156"/>
    <mergeCell ref="BH156:BL156"/>
    <mergeCell ref="BM156:BQ156"/>
    <mergeCell ref="A157:B157"/>
    <mergeCell ref="C157:I157"/>
    <mergeCell ref="J157:N157"/>
    <mergeCell ref="O157:X157"/>
    <mergeCell ref="Y157:AC157"/>
    <mergeCell ref="AD157:AH157"/>
    <mergeCell ref="AI157:AM157"/>
    <mergeCell ref="BM155:BQ155"/>
    <mergeCell ref="C156:I156"/>
    <mergeCell ref="J156:N156"/>
    <mergeCell ref="O156:X156"/>
    <mergeCell ref="Y156:AC156"/>
    <mergeCell ref="AD156:AH156"/>
    <mergeCell ref="AI156:AM156"/>
    <mergeCell ref="AN156:AR156"/>
    <mergeCell ref="AS156:AW156"/>
    <mergeCell ref="AX156:BB156"/>
    <mergeCell ref="AI155:AM155"/>
    <mergeCell ref="AN155:AR155"/>
    <mergeCell ref="AS155:AW155"/>
    <mergeCell ref="AX155:BB155"/>
    <mergeCell ref="BC155:BG155"/>
    <mergeCell ref="BH155:BL155"/>
    <mergeCell ref="A155:B155"/>
    <mergeCell ref="C155:I155"/>
    <mergeCell ref="J155:N155"/>
    <mergeCell ref="O155:X155"/>
    <mergeCell ref="Y155:AC155"/>
    <mergeCell ref="AD155:AH155"/>
    <mergeCell ref="AN154:AR154"/>
    <mergeCell ref="AS154:AW154"/>
    <mergeCell ref="AX154:BB154"/>
    <mergeCell ref="BC154:BG154"/>
    <mergeCell ref="BH154:BL154"/>
    <mergeCell ref="BM154:BQ154"/>
    <mergeCell ref="BC153:BG153"/>
    <mergeCell ref="BH153:BL153"/>
    <mergeCell ref="BM153:BQ153"/>
    <mergeCell ref="A154:B154"/>
    <mergeCell ref="C154:I154"/>
    <mergeCell ref="J154:N154"/>
    <mergeCell ref="O154:X154"/>
    <mergeCell ref="Y154:AC154"/>
    <mergeCell ref="AD154:AH154"/>
    <mergeCell ref="AI154:AM154"/>
    <mergeCell ref="BM152:BQ152"/>
    <mergeCell ref="C153:I153"/>
    <mergeCell ref="J153:N153"/>
    <mergeCell ref="O153:X153"/>
    <mergeCell ref="Y153:AC153"/>
    <mergeCell ref="AD153:AH153"/>
    <mergeCell ref="AI153:AM153"/>
    <mergeCell ref="AN153:AR153"/>
    <mergeCell ref="AS153:AW153"/>
    <mergeCell ref="AX153:BB153"/>
    <mergeCell ref="AI152:AM152"/>
    <mergeCell ref="AN152:AR152"/>
    <mergeCell ref="AS152:AW152"/>
    <mergeCell ref="AX152:BB152"/>
    <mergeCell ref="BC152:BG152"/>
    <mergeCell ref="BH152:BL152"/>
    <mergeCell ref="A152:B152"/>
    <mergeCell ref="C152:I152"/>
    <mergeCell ref="J152:N152"/>
    <mergeCell ref="O152:X152"/>
    <mergeCell ref="Y152:AC152"/>
    <mergeCell ref="AD152:AH152"/>
    <mergeCell ref="AN151:AR151"/>
    <mergeCell ref="AS151:AW151"/>
    <mergeCell ref="AX151:BB151"/>
    <mergeCell ref="BC151:BG151"/>
    <mergeCell ref="BH151:BL151"/>
    <mergeCell ref="BM151:BQ151"/>
    <mergeCell ref="AX150:BB150"/>
    <mergeCell ref="BC150:BG150"/>
    <mergeCell ref="BH150:BL150"/>
    <mergeCell ref="BM150:BQ150"/>
    <mergeCell ref="C151:I151"/>
    <mergeCell ref="J151:N151"/>
    <mergeCell ref="O151:X151"/>
    <mergeCell ref="Y151:AC151"/>
    <mergeCell ref="AD151:AH151"/>
    <mergeCell ref="AI151:AM151"/>
    <mergeCell ref="BH149:BL149"/>
    <mergeCell ref="BM149:BQ149"/>
    <mergeCell ref="C150:I150"/>
    <mergeCell ref="J150:N150"/>
    <mergeCell ref="O150:X150"/>
    <mergeCell ref="Y150:AC150"/>
    <mergeCell ref="AD150:AH150"/>
    <mergeCell ref="AI150:AM150"/>
    <mergeCell ref="AN150:AR150"/>
    <mergeCell ref="AS150:AW150"/>
    <mergeCell ref="AD149:AH149"/>
    <mergeCell ref="AI149:AM149"/>
    <mergeCell ref="AN149:AR149"/>
    <mergeCell ref="AS149:AW149"/>
    <mergeCell ref="AX149:BB149"/>
    <mergeCell ref="BC149:BG149"/>
    <mergeCell ref="AS148:AW148"/>
    <mergeCell ref="AX148:BB148"/>
    <mergeCell ref="BC148:BG148"/>
    <mergeCell ref="BH148:BL148"/>
    <mergeCell ref="BM148:BQ148"/>
    <mergeCell ref="A149:B149"/>
    <mergeCell ref="C149:I149"/>
    <mergeCell ref="J149:N149"/>
    <mergeCell ref="O149:X149"/>
    <mergeCell ref="Y149:AC149"/>
    <mergeCell ref="BH147:BL147"/>
    <mergeCell ref="BM147:BQ147"/>
    <mergeCell ref="A148:B148"/>
    <mergeCell ref="C148:I148"/>
    <mergeCell ref="J148:N148"/>
    <mergeCell ref="O148:X148"/>
    <mergeCell ref="Y148:AC148"/>
    <mergeCell ref="AD148:AH148"/>
    <mergeCell ref="AI148:AM148"/>
    <mergeCell ref="AN148:AR148"/>
    <mergeCell ref="AD147:AH147"/>
    <mergeCell ref="AI147:AM147"/>
    <mergeCell ref="AN147:AR147"/>
    <mergeCell ref="AS147:AW147"/>
    <mergeCell ref="AX147:BB147"/>
    <mergeCell ref="BC147:BG147"/>
    <mergeCell ref="A143:BQ143"/>
    <mergeCell ref="A144:BQ144"/>
    <mergeCell ref="A146:B147"/>
    <mergeCell ref="C146:I147"/>
    <mergeCell ref="J146:N147"/>
    <mergeCell ref="O146:X147"/>
    <mergeCell ref="Y146:AM146"/>
    <mergeCell ref="AN146:BB146"/>
    <mergeCell ref="BC146:BQ146"/>
    <mergeCell ref="Y147:AC147"/>
    <mergeCell ref="AI141:AM141"/>
    <mergeCell ref="AN141:AR141"/>
    <mergeCell ref="AS141:AX141"/>
    <mergeCell ref="AY141:BC141"/>
    <mergeCell ref="BD141:BH141"/>
    <mergeCell ref="BI141:BN141"/>
    <mergeCell ref="AN140:AR140"/>
    <mergeCell ref="AS140:AX140"/>
    <mergeCell ref="AY140:BC140"/>
    <mergeCell ref="BD140:BH140"/>
    <mergeCell ref="BI140:BN140"/>
    <mergeCell ref="A141:B141"/>
    <mergeCell ref="C141:R141"/>
    <mergeCell ref="S141:W141"/>
    <mergeCell ref="X141:AB141"/>
    <mergeCell ref="AC141:AH141"/>
    <mergeCell ref="AS139:AX139"/>
    <mergeCell ref="AY139:BC139"/>
    <mergeCell ref="BD139:BH139"/>
    <mergeCell ref="BI139:BN139"/>
    <mergeCell ref="A140:B140"/>
    <mergeCell ref="C140:R140"/>
    <mergeCell ref="S140:W140"/>
    <mergeCell ref="X140:AB140"/>
    <mergeCell ref="AC140:AH140"/>
    <mergeCell ref="AI140:AM140"/>
    <mergeCell ref="AY138:BC138"/>
    <mergeCell ref="BD138:BH138"/>
    <mergeCell ref="BI138:BN138"/>
    <mergeCell ref="A139:B139"/>
    <mergeCell ref="C139:R139"/>
    <mergeCell ref="S139:W139"/>
    <mergeCell ref="X139:AB139"/>
    <mergeCell ref="AC139:AH139"/>
    <mergeCell ref="AI139:AM139"/>
    <mergeCell ref="AN139:AR139"/>
    <mergeCell ref="BD137:BH137"/>
    <mergeCell ref="BI137:BN137"/>
    <mergeCell ref="A138:B138"/>
    <mergeCell ref="C138:R138"/>
    <mergeCell ref="S138:W138"/>
    <mergeCell ref="X138:AB138"/>
    <mergeCell ref="AC138:AH138"/>
    <mergeCell ref="AI138:AM138"/>
    <mergeCell ref="AN138:AR138"/>
    <mergeCell ref="AS138:AX138"/>
    <mergeCell ref="X137:AB137"/>
    <mergeCell ref="AC137:AH137"/>
    <mergeCell ref="AI137:AM137"/>
    <mergeCell ref="AN137:AR137"/>
    <mergeCell ref="AS137:AX137"/>
    <mergeCell ref="AY137:BC137"/>
    <mergeCell ref="A132:B132"/>
    <mergeCell ref="C132:BQ132"/>
    <mergeCell ref="A134:BN134"/>
    <mergeCell ref="A135:BN135"/>
    <mergeCell ref="A136:B137"/>
    <mergeCell ref="C136:R137"/>
    <mergeCell ref="S136:AH136"/>
    <mergeCell ref="AI136:AX136"/>
    <mergeCell ref="AY136:BN136"/>
    <mergeCell ref="S137:W137"/>
    <mergeCell ref="A129:B129"/>
    <mergeCell ref="C129:BQ129"/>
    <mergeCell ref="A130:B130"/>
    <mergeCell ref="C130:BQ130"/>
    <mergeCell ref="A131:B131"/>
    <mergeCell ref="C131:BQ131"/>
    <mergeCell ref="A126:B126"/>
    <mergeCell ref="C126:BQ126"/>
    <mergeCell ref="A127:B127"/>
    <mergeCell ref="C127:BQ127"/>
    <mergeCell ref="A128:B128"/>
    <mergeCell ref="C128:BQ128"/>
    <mergeCell ref="A123:B123"/>
    <mergeCell ref="C123:BQ123"/>
    <mergeCell ref="A124:B124"/>
    <mergeCell ref="C124:BQ124"/>
    <mergeCell ref="A125:B125"/>
    <mergeCell ref="C125:BQ125"/>
    <mergeCell ref="A120:B120"/>
    <mergeCell ref="C120:BQ120"/>
    <mergeCell ref="A121:B121"/>
    <mergeCell ref="C121:BQ121"/>
    <mergeCell ref="A122:B122"/>
    <mergeCell ref="C122:BQ122"/>
    <mergeCell ref="A117:B117"/>
    <mergeCell ref="C117:BQ117"/>
    <mergeCell ref="A118:B118"/>
    <mergeCell ref="C118:BQ118"/>
    <mergeCell ref="A119:B119"/>
    <mergeCell ref="C119:BQ119"/>
    <mergeCell ref="A114:B114"/>
    <mergeCell ref="C114:BQ114"/>
    <mergeCell ref="A115:B115"/>
    <mergeCell ref="C115:BQ115"/>
    <mergeCell ref="A116:B116"/>
    <mergeCell ref="C116:BQ116"/>
    <mergeCell ref="A110:B110"/>
    <mergeCell ref="C110:BQ110"/>
    <mergeCell ref="A112:B112"/>
    <mergeCell ref="C112:BQ112"/>
    <mergeCell ref="A113:B113"/>
    <mergeCell ref="C113:BQ113"/>
    <mergeCell ref="A107:B107"/>
    <mergeCell ref="C107:BQ107"/>
    <mergeCell ref="A108:B108"/>
    <mergeCell ref="C108:BQ108"/>
    <mergeCell ref="A109:B109"/>
    <mergeCell ref="C109:BQ109"/>
    <mergeCell ref="A104:B104"/>
    <mergeCell ref="C104:BQ104"/>
    <mergeCell ref="A105:B105"/>
    <mergeCell ref="C105:BQ105"/>
    <mergeCell ref="A106:B106"/>
    <mergeCell ref="C106:BQ106"/>
    <mergeCell ref="A101:B101"/>
    <mergeCell ref="C101:BQ101"/>
    <mergeCell ref="A102:B102"/>
    <mergeCell ref="C102:BQ102"/>
    <mergeCell ref="A103:B103"/>
    <mergeCell ref="C103:BQ103"/>
    <mergeCell ref="A111:B111"/>
    <mergeCell ref="C111:BQ111"/>
    <mergeCell ref="A98:B98"/>
    <mergeCell ref="C98:BQ98"/>
    <mergeCell ref="A99:B99"/>
    <mergeCell ref="C99:BQ99"/>
    <mergeCell ref="A100:B100"/>
    <mergeCell ref="C100:BQ100"/>
    <mergeCell ref="AU94:AY94"/>
    <mergeCell ref="AZ94:BC94"/>
    <mergeCell ref="BD94:BH94"/>
    <mergeCell ref="BI94:BM94"/>
    <mergeCell ref="BN94:BQ94"/>
    <mergeCell ref="A96:BQ96"/>
    <mergeCell ref="A94:B94"/>
    <mergeCell ref="C94:Z94"/>
    <mergeCell ref="AA94:AE94"/>
    <mergeCell ref="AF94:AJ94"/>
    <mergeCell ref="AK94:AO94"/>
    <mergeCell ref="AP94:AT94"/>
    <mergeCell ref="AP93:AT93"/>
    <mergeCell ref="AU93:AY93"/>
    <mergeCell ref="AZ93:BC93"/>
    <mergeCell ref="BD93:BH93"/>
    <mergeCell ref="BI93:BM93"/>
    <mergeCell ref="BN93:BQ93"/>
    <mergeCell ref="AU92:AY92"/>
    <mergeCell ref="AZ92:BC92"/>
    <mergeCell ref="BD92:BH92"/>
    <mergeCell ref="BI92:BM92"/>
    <mergeCell ref="BN92:BQ92"/>
    <mergeCell ref="A93:B93"/>
    <mergeCell ref="C93:Z93"/>
    <mergeCell ref="AA93:AE93"/>
    <mergeCell ref="AF93:AJ93"/>
    <mergeCell ref="AK93:AO93"/>
    <mergeCell ref="A92:B92"/>
    <mergeCell ref="C92:Z92"/>
    <mergeCell ref="AA92:AE92"/>
    <mergeCell ref="AF92:AJ92"/>
    <mergeCell ref="AK92:AO92"/>
    <mergeCell ref="AP92:AT92"/>
    <mergeCell ref="AP91:AT91"/>
    <mergeCell ref="AU91:AY91"/>
    <mergeCell ref="AZ91:BC91"/>
    <mergeCell ref="BD91:BH91"/>
    <mergeCell ref="BI91:BM91"/>
    <mergeCell ref="BN91:BQ91"/>
    <mergeCell ref="AU90:AY90"/>
    <mergeCell ref="AZ90:BC90"/>
    <mergeCell ref="BD90:BH90"/>
    <mergeCell ref="BI90:BM90"/>
    <mergeCell ref="BN90:BQ90"/>
    <mergeCell ref="A91:B91"/>
    <mergeCell ref="C91:Z91"/>
    <mergeCell ref="AA91:AE91"/>
    <mergeCell ref="AF91:AJ91"/>
    <mergeCell ref="AK91:AO91"/>
    <mergeCell ref="A90:B90"/>
    <mergeCell ref="C90:Z90"/>
    <mergeCell ref="AA90:AE90"/>
    <mergeCell ref="AF90:AJ90"/>
    <mergeCell ref="AK90:AO90"/>
    <mergeCell ref="AP90:AT90"/>
    <mergeCell ref="AP89:AT89"/>
    <mergeCell ref="AU89:AY89"/>
    <mergeCell ref="AZ89:BC89"/>
    <mergeCell ref="BD89:BH89"/>
    <mergeCell ref="BI89:BM89"/>
    <mergeCell ref="BN89:BQ89"/>
    <mergeCell ref="AU88:AY88"/>
    <mergeCell ref="AZ88:BC88"/>
    <mergeCell ref="BD88:BH88"/>
    <mergeCell ref="BI88:BM88"/>
    <mergeCell ref="BN88:BQ88"/>
    <mergeCell ref="A89:B89"/>
    <mergeCell ref="C89:Z89"/>
    <mergeCell ref="AA89:AE89"/>
    <mergeCell ref="AF89:AJ89"/>
    <mergeCell ref="AK89:AO89"/>
    <mergeCell ref="A88:B88"/>
    <mergeCell ref="C88:Z88"/>
    <mergeCell ref="AA88:AE88"/>
    <mergeCell ref="AF88:AJ88"/>
    <mergeCell ref="AK88:AO88"/>
    <mergeCell ref="AP88:AT88"/>
    <mergeCell ref="AP87:AT87"/>
    <mergeCell ref="AU87:AY87"/>
    <mergeCell ref="AZ87:BC87"/>
    <mergeCell ref="BD87:BH87"/>
    <mergeCell ref="BI87:BM87"/>
    <mergeCell ref="BN87:BQ87"/>
    <mergeCell ref="AU86:AY86"/>
    <mergeCell ref="AZ86:BC86"/>
    <mergeCell ref="BD86:BH86"/>
    <mergeCell ref="BI86:BM86"/>
    <mergeCell ref="BN86:BQ86"/>
    <mergeCell ref="A87:B87"/>
    <mergeCell ref="C87:Z87"/>
    <mergeCell ref="AA87:AE87"/>
    <mergeCell ref="AF87:AJ87"/>
    <mergeCell ref="AK87:AO87"/>
    <mergeCell ref="A86:B86"/>
    <mergeCell ref="C86:Z86"/>
    <mergeCell ref="AA86:AE86"/>
    <mergeCell ref="AF86:AJ86"/>
    <mergeCell ref="AK86:AO86"/>
    <mergeCell ref="AP86:AT86"/>
    <mergeCell ref="AP85:AT85"/>
    <mergeCell ref="AU85:AY85"/>
    <mergeCell ref="AZ85:BC85"/>
    <mergeCell ref="BD85:BH85"/>
    <mergeCell ref="BI85:BM85"/>
    <mergeCell ref="BN85:BQ85"/>
    <mergeCell ref="AU84:AY84"/>
    <mergeCell ref="AZ84:BC84"/>
    <mergeCell ref="BD84:BH84"/>
    <mergeCell ref="BI84:BM84"/>
    <mergeCell ref="BN84:BQ84"/>
    <mergeCell ref="A85:B85"/>
    <mergeCell ref="C85:Z85"/>
    <mergeCell ref="AA85:AE85"/>
    <mergeCell ref="AF85:AJ85"/>
    <mergeCell ref="AK85:AO85"/>
    <mergeCell ref="A84:B84"/>
    <mergeCell ref="C84:Z84"/>
    <mergeCell ref="AA84:AE84"/>
    <mergeCell ref="AF84:AJ84"/>
    <mergeCell ref="AK84:AO84"/>
    <mergeCell ref="AP84:AT84"/>
    <mergeCell ref="AP83:AT83"/>
    <mergeCell ref="AU83:AY83"/>
    <mergeCell ref="AZ83:BC83"/>
    <mergeCell ref="BD83:BH83"/>
    <mergeCell ref="BI83:BM83"/>
    <mergeCell ref="BN83:BQ83"/>
    <mergeCell ref="AU82:AY82"/>
    <mergeCell ref="AZ82:BC82"/>
    <mergeCell ref="BD82:BH82"/>
    <mergeCell ref="BI82:BM82"/>
    <mergeCell ref="BN82:BQ82"/>
    <mergeCell ref="A83:B83"/>
    <mergeCell ref="C83:Z83"/>
    <mergeCell ref="AA83:AE83"/>
    <mergeCell ref="AF83:AJ83"/>
    <mergeCell ref="AK83:AO83"/>
    <mergeCell ref="A82:B82"/>
    <mergeCell ref="C82:Z82"/>
    <mergeCell ref="AA82:AE82"/>
    <mergeCell ref="AF82:AJ82"/>
    <mergeCell ref="AK82:AO82"/>
    <mergeCell ref="AP82:AT82"/>
    <mergeCell ref="AP81:AT81"/>
    <mergeCell ref="AU81:AY81"/>
    <mergeCell ref="AZ81:BC81"/>
    <mergeCell ref="BD81:BH81"/>
    <mergeCell ref="BI81:BM81"/>
    <mergeCell ref="BN81:BQ81"/>
    <mergeCell ref="AU80:AY80"/>
    <mergeCell ref="AZ80:BC80"/>
    <mergeCell ref="BD80:BH80"/>
    <mergeCell ref="BI80:BM80"/>
    <mergeCell ref="BN80:BQ80"/>
    <mergeCell ref="A81:B81"/>
    <mergeCell ref="C81:Z81"/>
    <mergeCell ref="AA81:AE81"/>
    <mergeCell ref="AF81:AJ81"/>
    <mergeCell ref="AK81:AO81"/>
    <mergeCell ref="A80:B80"/>
    <mergeCell ref="C80:Z80"/>
    <mergeCell ref="AA80:AE80"/>
    <mergeCell ref="AF80:AJ80"/>
    <mergeCell ref="AK80:AO80"/>
    <mergeCell ref="AP80:AT80"/>
    <mergeCell ref="AP79:AT79"/>
    <mergeCell ref="AU79:AY79"/>
    <mergeCell ref="AZ79:BC79"/>
    <mergeCell ref="BD79:BH79"/>
    <mergeCell ref="BI79:BM79"/>
    <mergeCell ref="BN79:BQ79"/>
    <mergeCell ref="AU78:AY78"/>
    <mergeCell ref="AZ78:BC78"/>
    <mergeCell ref="BD78:BH78"/>
    <mergeCell ref="BI78:BM78"/>
    <mergeCell ref="BN78:BQ78"/>
    <mergeCell ref="A79:B79"/>
    <mergeCell ref="C79:Z79"/>
    <mergeCell ref="AA79:AE79"/>
    <mergeCell ref="AF79:AJ79"/>
    <mergeCell ref="AK79:AO79"/>
    <mergeCell ref="A78:B78"/>
    <mergeCell ref="C78:Z78"/>
    <mergeCell ref="AA78:AE78"/>
    <mergeCell ref="AF78:AJ78"/>
    <mergeCell ref="AK78:AO78"/>
    <mergeCell ref="AP78:AT78"/>
    <mergeCell ref="AP77:AT77"/>
    <mergeCell ref="AU77:AY77"/>
    <mergeCell ref="AZ77:BC77"/>
    <mergeCell ref="BD77:BH77"/>
    <mergeCell ref="BI77:BM77"/>
    <mergeCell ref="BN77:BQ77"/>
    <mergeCell ref="AU76:AY76"/>
    <mergeCell ref="AZ76:BC76"/>
    <mergeCell ref="BD76:BH76"/>
    <mergeCell ref="BI76:BM76"/>
    <mergeCell ref="BN76:BQ76"/>
    <mergeCell ref="A77:B77"/>
    <mergeCell ref="C77:Z77"/>
    <mergeCell ref="AA77:AE77"/>
    <mergeCell ref="AF77:AJ77"/>
    <mergeCell ref="AK77:AO77"/>
    <mergeCell ref="A76:B76"/>
    <mergeCell ref="C76:Z76"/>
    <mergeCell ref="AA76:AE76"/>
    <mergeCell ref="AF76:AJ76"/>
    <mergeCell ref="AK76:AO76"/>
    <mergeCell ref="AP76:AT76"/>
    <mergeCell ref="AP75:AT75"/>
    <mergeCell ref="AU75:AY75"/>
    <mergeCell ref="AZ75:BC75"/>
    <mergeCell ref="BD75:BH75"/>
    <mergeCell ref="BI75:BM75"/>
    <mergeCell ref="BN75:BQ75"/>
    <mergeCell ref="AU74:AY74"/>
    <mergeCell ref="AZ74:BC74"/>
    <mergeCell ref="BD74:BH74"/>
    <mergeCell ref="BI74:BM74"/>
    <mergeCell ref="BN74:BQ74"/>
    <mergeCell ref="A75:B75"/>
    <mergeCell ref="C75:Z75"/>
    <mergeCell ref="AA75:AE75"/>
    <mergeCell ref="AF75:AJ75"/>
    <mergeCell ref="AK75:AO75"/>
    <mergeCell ref="A74:B74"/>
    <mergeCell ref="C74:Z74"/>
    <mergeCell ref="AA74:AE74"/>
    <mergeCell ref="AF74:AJ74"/>
    <mergeCell ref="AK74:AO74"/>
    <mergeCell ref="AP74:AT74"/>
    <mergeCell ref="AP73:AT73"/>
    <mergeCell ref="AU73:AY73"/>
    <mergeCell ref="AZ73:BC73"/>
    <mergeCell ref="BD73:BH73"/>
    <mergeCell ref="BI73:BM73"/>
    <mergeCell ref="BN73:BQ73"/>
    <mergeCell ref="AU72:AY72"/>
    <mergeCell ref="AZ72:BC72"/>
    <mergeCell ref="BD72:BH72"/>
    <mergeCell ref="BI72:BM72"/>
    <mergeCell ref="BN72:BQ72"/>
    <mergeCell ref="A73:B73"/>
    <mergeCell ref="C73:Z73"/>
    <mergeCell ref="AA73:AE73"/>
    <mergeCell ref="AF73:AJ73"/>
    <mergeCell ref="AK73:AO73"/>
    <mergeCell ref="A72:B72"/>
    <mergeCell ref="C72:Z72"/>
    <mergeCell ref="AA72:AE72"/>
    <mergeCell ref="AF72:AJ72"/>
    <mergeCell ref="AK72:AO72"/>
    <mergeCell ref="AP72:AT72"/>
    <mergeCell ref="AP71:AT71"/>
    <mergeCell ref="AU71:AY71"/>
    <mergeCell ref="AZ71:BC71"/>
    <mergeCell ref="BD71:BH71"/>
    <mergeCell ref="BI71:BM71"/>
    <mergeCell ref="BN71:BQ71"/>
    <mergeCell ref="AU70:AY70"/>
    <mergeCell ref="AZ70:BC70"/>
    <mergeCell ref="BD70:BH70"/>
    <mergeCell ref="BI70:BM70"/>
    <mergeCell ref="BN70:BQ70"/>
    <mergeCell ref="A71:B71"/>
    <mergeCell ref="C71:Z71"/>
    <mergeCell ref="AA71:AE71"/>
    <mergeCell ref="AF71:AJ71"/>
    <mergeCell ref="AK71:AO71"/>
    <mergeCell ref="A70:B70"/>
    <mergeCell ref="C70:Z70"/>
    <mergeCell ref="AA70:AE70"/>
    <mergeCell ref="AF70:AJ70"/>
    <mergeCell ref="AK70:AO70"/>
    <mergeCell ref="AP70:AT70"/>
    <mergeCell ref="AP69:AT69"/>
    <mergeCell ref="AU69:AY69"/>
    <mergeCell ref="AZ69:BC69"/>
    <mergeCell ref="BD69:BH69"/>
    <mergeCell ref="BI69:BM69"/>
    <mergeCell ref="BN69:BQ69"/>
    <mergeCell ref="AU68:AY68"/>
    <mergeCell ref="AZ68:BC68"/>
    <mergeCell ref="BD68:BH68"/>
    <mergeCell ref="BI68:BM68"/>
    <mergeCell ref="BN68:BQ68"/>
    <mergeCell ref="A69:B69"/>
    <mergeCell ref="C69:Z69"/>
    <mergeCell ref="AA69:AE69"/>
    <mergeCell ref="AF69:AJ69"/>
    <mergeCell ref="AK69:AO69"/>
    <mergeCell ref="A68:B68"/>
    <mergeCell ref="C68:Z68"/>
    <mergeCell ref="AA68:AE68"/>
    <mergeCell ref="AF68:AJ68"/>
    <mergeCell ref="AK68:AO68"/>
    <mergeCell ref="AP68:AT68"/>
    <mergeCell ref="AP67:AT67"/>
    <mergeCell ref="AU67:AY67"/>
    <mergeCell ref="AZ67:BC67"/>
    <mergeCell ref="BD67:BH67"/>
    <mergeCell ref="BI67:BM67"/>
    <mergeCell ref="BN67:BQ67"/>
    <mergeCell ref="AU66:AY66"/>
    <mergeCell ref="AZ66:BC66"/>
    <mergeCell ref="BD66:BH66"/>
    <mergeCell ref="BI66:BM66"/>
    <mergeCell ref="BN66:BQ66"/>
    <mergeCell ref="A67:B67"/>
    <mergeCell ref="C67:Z67"/>
    <mergeCell ref="AA67:AE67"/>
    <mergeCell ref="AF67:AJ67"/>
    <mergeCell ref="AK67:AO67"/>
    <mergeCell ref="A66:B66"/>
    <mergeCell ref="C66:Z66"/>
    <mergeCell ref="AA66:AE66"/>
    <mergeCell ref="AF66:AJ66"/>
    <mergeCell ref="AK66:AO66"/>
    <mergeCell ref="AP66:AT66"/>
    <mergeCell ref="AP65:AT65"/>
    <mergeCell ref="AU65:AY65"/>
    <mergeCell ref="AZ65:BC65"/>
    <mergeCell ref="BD65:BH65"/>
    <mergeCell ref="BI65:BM65"/>
    <mergeCell ref="BN65:BQ65"/>
    <mergeCell ref="AU64:AY64"/>
    <mergeCell ref="AZ64:BC64"/>
    <mergeCell ref="BD64:BH64"/>
    <mergeCell ref="BI64:BM64"/>
    <mergeCell ref="BN64:BQ64"/>
    <mergeCell ref="A65:B65"/>
    <mergeCell ref="C65:Z65"/>
    <mergeCell ref="AA65:AE65"/>
    <mergeCell ref="AF65:AJ65"/>
    <mergeCell ref="AK65:AO65"/>
    <mergeCell ref="A64:B64"/>
    <mergeCell ref="C64:Z64"/>
    <mergeCell ref="AA64:AE64"/>
    <mergeCell ref="AF64:AJ64"/>
    <mergeCell ref="AK64:AO64"/>
    <mergeCell ref="AP64:AT64"/>
    <mergeCell ref="AP63:AT63"/>
    <mergeCell ref="AU63:AY63"/>
    <mergeCell ref="AZ63:BC63"/>
    <mergeCell ref="BD63:BH63"/>
    <mergeCell ref="BI63:BM63"/>
    <mergeCell ref="BN63:BQ63"/>
    <mergeCell ref="AU62:AY62"/>
    <mergeCell ref="AZ62:BC62"/>
    <mergeCell ref="BD62:BH62"/>
    <mergeCell ref="BI62:BM62"/>
    <mergeCell ref="BN62:BQ62"/>
    <mergeCell ref="A63:B63"/>
    <mergeCell ref="C63:Z63"/>
    <mergeCell ref="AA63:AE63"/>
    <mergeCell ref="AF63:AJ63"/>
    <mergeCell ref="AK63:AO63"/>
    <mergeCell ref="A62:B62"/>
    <mergeCell ref="C62:Z62"/>
    <mergeCell ref="AA62:AE62"/>
    <mergeCell ref="AF62:AJ62"/>
    <mergeCell ref="AK62:AO62"/>
    <mergeCell ref="AP62:AT62"/>
    <mergeCell ref="AP61:AT61"/>
    <mergeCell ref="AU61:AY61"/>
    <mergeCell ref="AZ61:BC61"/>
    <mergeCell ref="BD61:BH61"/>
    <mergeCell ref="BI61:BM61"/>
    <mergeCell ref="BN61:BQ61"/>
    <mergeCell ref="AU60:AY60"/>
    <mergeCell ref="AZ60:BC60"/>
    <mergeCell ref="BD60:BH60"/>
    <mergeCell ref="BI60:BM60"/>
    <mergeCell ref="BN60:BQ60"/>
    <mergeCell ref="A61:B61"/>
    <mergeCell ref="C61:Z61"/>
    <mergeCell ref="AA61:AE61"/>
    <mergeCell ref="AF61:AJ61"/>
    <mergeCell ref="AK61:AO61"/>
    <mergeCell ref="A60:B60"/>
    <mergeCell ref="C60:Z60"/>
    <mergeCell ref="AA60:AE60"/>
    <mergeCell ref="AF60:AJ60"/>
    <mergeCell ref="AK60:AO60"/>
    <mergeCell ref="AP60:AT60"/>
    <mergeCell ref="AP59:AT59"/>
    <mergeCell ref="AU59:AY59"/>
    <mergeCell ref="AZ59:BC59"/>
    <mergeCell ref="BD59:BH59"/>
    <mergeCell ref="BI59:BM59"/>
    <mergeCell ref="BN59:BQ59"/>
    <mergeCell ref="AU58:AY58"/>
    <mergeCell ref="AZ58:BC58"/>
    <mergeCell ref="BD58:BH58"/>
    <mergeCell ref="BI58:BM58"/>
    <mergeCell ref="BN58:BQ58"/>
    <mergeCell ref="A59:B59"/>
    <mergeCell ref="C59:Z59"/>
    <mergeCell ref="AA59:AE59"/>
    <mergeCell ref="AF59:AJ59"/>
    <mergeCell ref="AK59:AO59"/>
    <mergeCell ref="A58:B58"/>
    <mergeCell ref="C58:Z58"/>
    <mergeCell ref="AA58:AE58"/>
    <mergeCell ref="AF58:AJ58"/>
    <mergeCell ref="AK58:AO58"/>
    <mergeCell ref="AP58:AT58"/>
    <mergeCell ref="AP57:AT57"/>
    <mergeCell ref="AU57:AY57"/>
    <mergeCell ref="AZ57:BC57"/>
    <mergeCell ref="BD57:BH57"/>
    <mergeCell ref="BI57:BM57"/>
    <mergeCell ref="BN57:BQ57"/>
    <mergeCell ref="AU56:AY56"/>
    <mergeCell ref="AZ56:BC56"/>
    <mergeCell ref="BD56:BH56"/>
    <mergeCell ref="BI56:BM56"/>
    <mergeCell ref="BN56:BQ56"/>
    <mergeCell ref="A57:B57"/>
    <mergeCell ref="C57:Z57"/>
    <mergeCell ref="AA57:AE57"/>
    <mergeCell ref="AF57:AJ57"/>
    <mergeCell ref="AK57:AO57"/>
    <mergeCell ref="A56:B56"/>
    <mergeCell ref="C56:Z56"/>
    <mergeCell ref="AA56:AE56"/>
    <mergeCell ref="AF56:AJ56"/>
    <mergeCell ref="AK56:AO56"/>
    <mergeCell ref="AP56:AT56"/>
    <mergeCell ref="AP55:AT55"/>
    <mergeCell ref="AU55:AY55"/>
    <mergeCell ref="AZ55:BC55"/>
    <mergeCell ref="BD55:BH55"/>
    <mergeCell ref="BI55:BM55"/>
    <mergeCell ref="BN55:BQ55"/>
    <mergeCell ref="AU54:AY54"/>
    <mergeCell ref="AZ54:BC54"/>
    <mergeCell ref="BD54:BH54"/>
    <mergeCell ref="BI54:BM54"/>
    <mergeCell ref="BN54:BQ54"/>
    <mergeCell ref="A55:B55"/>
    <mergeCell ref="C55:Z55"/>
    <mergeCell ref="AA55:AE55"/>
    <mergeCell ref="AF55:AJ55"/>
    <mergeCell ref="AK55:AO55"/>
    <mergeCell ref="A54:B54"/>
    <mergeCell ref="C54:Z54"/>
    <mergeCell ref="AA54:AE54"/>
    <mergeCell ref="AF54:AJ54"/>
    <mergeCell ref="AK54:AO54"/>
    <mergeCell ref="AP54:AT54"/>
    <mergeCell ref="AP53:AT53"/>
    <mergeCell ref="AU53:AY53"/>
    <mergeCell ref="AZ53:BC53"/>
    <mergeCell ref="BD53:BH53"/>
    <mergeCell ref="BI53:BM53"/>
    <mergeCell ref="BN53:BQ53"/>
    <mergeCell ref="AU52:AY52"/>
    <mergeCell ref="AZ52:BC52"/>
    <mergeCell ref="BD52:BH52"/>
    <mergeCell ref="BI52:BM52"/>
    <mergeCell ref="BN52:BQ52"/>
    <mergeCell ref="A53:B53"/>
    <mergeCell ref="C53:Z53"/>
    <mergeCell ref="AA53:AE53"/>
    <mergeCell ref="AF53:AJ53"/>
    <mergeCell ref="AK53:AO53"/>
    <mergeCell ref="AZ51:BC51"/>
    <mergeCell ref="BD51:BH51"/>
    <mergeCell ref="BI51:BM51"/>
    <mergeCell ref="BN51:BQ51"/>
    <mergeCell ref="A52:B52"/>
    <mergeCell ref="C52:Z52"/>
    <mergeCell ref="AA52:AE52"/>
    <mergeCell ref="AF52:AJ52"/>
    <mergeCell ref="AK52:AO52"/>
    <mergeCell ref="AP52:AT52"/>
    <mergeCell ref="BD50:BH50"/>
    <mergeCell ref="BI50:BM50"/>
    <mergeCell ref="BN50:BQ50"/>
    <mergeCell ref="A51:B51"/>
    <mergeCell ref="C51:Z51"/>
    <mergeCell ref="AA51:AE51"/>
    <mergeCell ref="AF51:AJ51"/>
    <mergeCell ref="AK51:AO51"/>
    <mergeCell ref="AP51:AT51"/>
    <mergeCell ref="AU51:AY51"/>
    <mergeCell ref="BI49:BM49"/>
    <mergeCell ref="BN49:BQ49"/>
    <mergeCell ref="A50:B50"/>
    <mergeCell ref="C50:Z50"/>
    <mergeCell ref="AA50:AE50"/>
    <mergeCell ref="AF50:AJ50"/>
    <mergeCell ref="AK50:AO50"/>
    <mergeCell ref="AP50:AT50"/>
    <mergeCell ref="AU50:AY50"/>
    <mergeCell ref="AZ50:BC50"/>
    <mergeCell ref="BN48:BQ48"/>
    <mergeCell ref="A49:B49"/>
    <mergeCell ref="C49:Z49"/>
    <mergeCell ref="AA49:AE49"/>
    <mergeCell ref="AF49:AJ49"/>
    <mergeCell ref="AK49:AO49"/>
    <mergeCell ref="AP49:AT49"/>
    <mergeCell ref="AU49:AY49"/>
    <mergeCell ref="AZ49:BC49"/>
    <mergeCell ref="BD49:BH49"/>
    <mergeCell ref="AK48:AO48"/>
    <mergeCell ref="AP48:AT48"/>
    <mergeCell ref="AU48:AY48"/>
    <mergeCell ref="AZ48:BC48"/>
    <mergeCell ref="BD48:BH48"/>
    <mergeCell ref="BI48:BM48"/>
    <mergeCell ref="A44:BQ44"/>
    <mergeCell ref="A45:BQ45"/>
    <mergeCell ref="A46:BQ46"/>
    <mergeCell ref="A47:B48"/>
    <mergeCell ref="C47:Z48"/>
    <mergeCell ref="AA47:AO47"/>
    <mergeCell ref="AP47:BC47"/>
    <mergeCell ref="BD47:BQ47"/>
    <mergeCell ref="AA48:AE48"/>
    <mergeCell ref="AF48:AJ48"/>
    <mergeCell ref="A40:F40"/>
    <mergeCell ref="G40:BL40"/>
    <mergeCell ref="A41:F41"/>
    <mergeCell ref="G41:BL41"/>
    <mergeCell ref="A42:F42"/>
    <mergeCell ref="G42:BL42"/>
    <mergeCell ref="A37:F37"/>
    <mergeCell ref="G37:BL37"/>
    <mergeCell ref="A38:F38"/>
    <mergeCell ref="G38:BL38"/>
    <mergeCell ref="A39:F39"/>
    <mergeCell ref="G39:BL39"/>
    <mergeCell ref="A34:F34"/>
    <mergeCell ref="G34:BL34"/>
    <mergeCell ref="A35:F35"/>
    <mergeCell ref="G35:BL35"/>
    <mergeCell ref="A36:F36"/>
    <mergeCell ref="G36:BL36"/>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773 C1402 C777 C153 C155:C156 C751 C731 C724 C726 C701 C694 C164:C168 C178:C182 C197:C199 C192:C194 C255 C257:C258 C261:C262 C268:C269 C271 C274 C288:C291 C282:C285 C277 C306 C308 C316 C366 C491 C488 C563:C564 C573 C628 C676 C151 C158 C185:C187 C233:C237 C246 C171:C175 C524 C526 C529">
    <cfRule type="cellIs" dxfId="313" priority="314" stopIfTrue="1" operator="equal">
      <formula>$C150</formula>
    </cfRule>
  </conditionalFormatting>
  <conditionalFormatting sqref="A1402:B1402 A1399:B1399 A778:B787 A773:B773 A777 B771 A770:A771 A161 A140:B141 A150:B160 A162:B769 B789:B830 B832:B851 A788:A851 A851:B851 B853:B1005 B1007:B1396 A853:A1397 A1019:B1019 A1021:B1021 A1023:B1023 A1026:B1026 A1028:B1028 A1030:B1030 A1032:B1032 A1037:B1037 A1039:B1039 A1041:B1041 A1054:B1054 A1049:B1049 A1077:B1077 A1079:B1079 A1096:B1096 A1098:B1098 A1123:B1123 A1125:B1125 A1127:B1127 A1132:B1132 A1134:B1134 A1136:B1136 A1138:B1138 A1120:B1120 A1150:B1150 A1155:B1156 A1158:B1158 A1161:B1161 A1163:B1163 A1165:B1165 A1167:B1167 A1170:B1170 A1172:B1172 A1174:B1174 A1176:B1176 A1179:B1179 A1181:B1181 A1183:B1183 A1185:B1185 A1190:B1190 A1192:B1192 A1194:B1194 A1196:B1196 A1199:B1199 A1201:B1201 A1203:B1203 A1205:B1205 A1208:B1208 A1210:B1210 A1212:B1212 A1214:B1214 A1217:B1217 A1219:B1219 A1221:B1221 A1223:B1223 A1244:B1244 A1246:B1246 A1248:B1248 A1250:B1250 A1254:B1255 A1257:B1257 A1259:B1259 A1261:B1261 A1264:B1264 A1266:B1266 A1268:B1268 A1273:B1273 A1282:B1282 A1291:B1291 A1300:B1300 A1311:B1311 A1313:B1313 A1315:B1315 A1323:B1323 A1325:B1325 A1327:B1327 A1335:B1335 A1337:B1337 A1339:B1339 A1343:B1343 A1352:B1352 A1363:B1363 A1375:B1375 A1377:B1377 A1379:B1379 A1382:B1382 A1384:B1384 A1386:B1386 A1388:B1388 A1391:B1391 A1393:B1393 A1395:B1395 A1397:B1397">
    <cfRule type="cellIs" dxfId="312" priority="313" stopIfTrue="1" operator="equal">
      <formula>0</formula>
    </cfRule>
  </conditionalFormatting>
  <conditionalFormatting sqref="C778 C905 C803 C1346 C1356 C1366 C1376 C1394 C1385 C1189 C1193 C1202 C1211 C1220 C1229 C1238 C1247 C1258 C1267 C1276 C1285 C1294 C1304 C1314 C1324 C1336 C1154 C1164 C1173 C1182 C1144 C1135 C1116 C1126 C1106 C1001 C964 C973 C982 C991 C1011 C1020 C1029 C1038 C1048 C1057 C1066 C1076 C1085 C1095 C955 C875:C876 C866 C886 C899 C913 C926 C936 C945 C822 C853 C771 C278 C176 C150">
    <cfRule type="cellIs" dxfId="311" priority="312" stopIfTrue="1" operator="equal">
      <formula>#REF!</formula>
    </cfRule>
  </conditionalFormatting>
  <conditionalFormatting sqref="C1399">
    <cfRule type="cellIs" dxfId="310" priority="311" stopIfTrue="1" operator="equal">
      <formula>$C777</formula>
    </cfRule>
  </conditionalFormatting>
  <conditionalFormatting sqref="C719 C729 C739 C749 C767 C758 C562 C566 C575 C584 C593 C602 C611 C620 C631 C640 C649 C658 C667 C677 C687 C697 C709 C527 C537 C546 C555 C517 C508 C489 C499 C479 C374 C337 C346 C355 C364 C384 C393 C402 C411 C421 C430 C439 C449 C458 C468 C328 C248:C249 C239 C259 C272 C286 C299 C309 C318 C195 C226">
    <cfRule type="cellIs" dxfId="309" priority="310" stopIfTrue="1" operator="equal">
      <formula>#REF!</formula>
    </cfRule>
  </conditionalFormatting>
  <conditionalFormatting sqref="C154 C152 C747:C750 C729:C730 C717:C722 C696:C700 C170 C177 C184 C255:C256 C196 C260 C270 C273 C276 C287 C281 C299 C310 C319 C490 C565 C567 C576 C162:C163 C157 C188 C190:C191 C201 C238:C242 C246:C251 C264:C266 C297 C293:C295 C306:C307 C301:C304 C316:C317 C312:C314 C330:C332 C325:C326 C506:C512 C321:C322 C335:C342 C344:C351 C362:C365 C353:C360 C382:C389 C391:C398 C400:C407 C409:C416 C419:C426 C428:C435 C437:C443 C447:C454 C456:C462 C368 C372:C377 C486:C487 C477:C483 C466:C472 C497:C503 C493:C495 C535:C542 C544:C551 C515:C521 C528 C524:C525 C531:C533 C553:C559 C573:C574 C569:C571 C578:C580 C582:C589 C600:C606 C591:C598 C609:C616 C618:C624 C630:C636 C638:C645 C647:C654 C656:C663 C674:C675 C665:C672 C678:C681 C685:C692 C702:C703 C707:C714 C733:C735 C737:C744 C756:C758 C752:C754 C765:C770 C761:C763">
    <cfRule type="cellIs" dxfId="308" priority="309" stopIfTrue="1" operator="equal">
      <formula>$C150</formula>
    </cfRule>
  </conditionalFormatting>
  <conditionalFormatting sqref="C162">
    <cfRule type="cellIs" dxfId="307" priority="308" stopIfTrue="1" operator="equal">
      <formula>$C161</formula>
    </cfRule>
  </conditionalFormatting>
  <conditionalFormatting sqref="C200 C195 C476 C706">
    <cfRule type="cellIs" dxfId="306" priority="307" stopIfTrue="1" operator="equal">
      <formula>$C190</formula>
    </cfRule>
  </conditionalFormatting>
  <conditionalFormatting sqref="C327">
    <cfRule type="cellIs" dxfId="305" priority="306" stopIfTrue="1" operator="equal">
      <formula>$C482</formula>
    </cfRule>
  </conditionalFormatting>
  <conditionalFormatting sqref="C724">
    <cfRule type="cellIs" dxfId="304" priority="305" stopIfTrue="1" operator="equal">
      <formula>$C674</formula>
    </cfRule>
  </conditionalFormatting>
  <conditionalFormatting sqref="C370 C374 C372">
    <cfRule type="cellIs" dxfId="303" priority="304" stopIfTrue="1" operator="equal">
      <formula>$C513</formula>
    </cfRule>
  </conditionalFormatting>
  <conditionalFormatting sqref="C533">
    <cfRule type="cellIs" dxfId="302" priority="303" stopIfTrue="1" operator="equal">
      <formula>$C493</formula>
    </cfRule>
  </conditionalFormatting>
  <conditionalFormatting sqref="C542">
    <cfRule type="cellIs" dxfId="301" priority="302" stopIfTrue="1" operator="equal">
      <formula>$C502</formula>
    </cfRule>
  </conditionalFormatting>
  <conditionalFormatting sqref="C231">
    <cfRule type="cellIs" dxfId="300" priority="301" stopIfTrue="1" operator="equal">
      <formula>$C540</formula>
    </cfRule>
  </conditionalFormatting>
  <conditionalFormatting sqref="C1197:C1198 C1206:C1207 C570:C571 C579:C580">
    <cfRule type="cellIs" dxfId="299" priority="300" stopIfTrue="1" operator="equal">
      <formula>#REF!</formula>
    </cfRule>
  </conditionalFormatting>
  <conditionalFormatting sqref="C692 C704">
    <cfRule type="cellIs" dxfId="298" priority="299" stopIfTrue="1" operator="equal">
      <formula>$C639</formula>
    </cfRule>
  </conditionalFormatting>
  <conditionalFormatting sqref="C616">
    <cfRule type="cellIs" dxfId="297" priority="298" stopIfTrue="1" operator="equal">
      <formula>$C563</formula>
    </cfRule>
  </conditionalFormatting>
  <conditionalFormatting sqref="C626">
    <cfRule type="cellIs" dxfId="296" priority="297" stopIfTrue="1" operator="equal">
      <formula>$C572</formula>
    </cfRule>
  </conditionalFormatting>
  <conditionalFormatting sqref="C636">
    <cfRule type="cellIs" dxfId="295" priority="296" stopIfTrue="1" operator="equal">
      <formula>$C583</formula>
    </cfRule>
  </conditionalFormatting>
  <conditionalFormatting sqref="C645">
    <cfRule type="cellIs" dxfId="294" priority="295" stopIfTrue="1" operator="equal">
      <formula>$C592</formula>
    </cfRule>
  </conditionalFormatting>
  <conditionalFormatting sqref="C654">
    <cfRule type="cellIs" dxfId="293" priority="294" stopIfTrue="1" operator="equal">
      <formula>$C601</formula>
    </cfRule>
  </conditionalFormatting>
  <conditionalFormatting sqref="C663">
    <cfRule type="cellIs" dxfId="292" priority="293" stopIfTrue="1" operator="equal">
      <formula>$C610</formula>
    </cfRule>
  </conditionalFormatting>
  <conditionalFormatting sqref="C672">
    <cfRule type="cellIs" dxfId="291" priority="292" stopIfTrue="1" operator="equal">
      <formula>$C619</formula>
    </cfRule>
  </conditionalFormatting>
  <conditionalFormatting sqref="C683">
    <cfRule type="cellIs" dxfId="290" priority="291" stopIfTrue="1" operator="equal">
      <formula>$C630</formula>
    </cfRule>
  </conditionalFormatting>
  <conditionalFormatting sqref="C735">
    <cfRule type="cellIs" dxfId="289" priority="290" stopIfTrue="1" operator="equal">
      <formula>$C685</formula>
    </cfRule>
  </conditionalFormatting>
  <conditionalFormatting sqref="C705">
    <cfRule type="cellIs" dxfId="288" priority="289" stopIfTrue="1" operator="equal">
      <formula>$C652</formula>
    </cfRule>
  </conditionalFormatting>
  <conditionalFormatting sqref="C715">
    <cfRule type="cellIs" dxfId="287" priority="288" stopIfTrue="1" operator="equal">
      <formula>$C661</formula>
    </cfRule>
  </conditionalFormatting>
  <conditionalFormatting sqref="C723">
    <cfRule type="cellIs" dxfId="286" priority="287" stopIfTrue="1" operator="equal">
      <formula>$C672</formula>
    </cfRule>
  </conditionalFormatting>
  <conditionalFormatting sqref="C754">
    <cfRule type="cellIs" dxfId="285" priority="286" stopIfTrue="1" operator="equal">
      <formula>$C701</formula>
    </cfRule>
  </conditionalFormatting>
  <conditionalFormatting sqref="C763">
    <cfRule type="cellIs" dxfId="284" priority="285" stopIfTrue="1" operator="equal">
      <formula>$C710</formula>
    </cfRule>
  </conditionalFormatting>
  <conditionalFormatting sqref="C1355 C1387 C783:C784 C728 C760">
    <cfRule type="cellIs" dxfId="283" priority="284" stopIfTrue="1" operator="equal">
      <formula>#REF!</formula>
    </cfRule>
  </conditionalFormatting>
  <conditionalFormatting sqref="C759 C300 C161 C418 C446 C465 C474:C475 C627 C684 C705 C716 C746">
    <cfRule type="cellIs" dxfId="282" priority="283" stopIfTrue="1" operator="equal">
      <formula>$C157</formula>
    </cfRule>
  </conditionalFormatting>
  <conditionalFormatting sqref="C757">
    <cfRule type="cellIs" dxfId="281" priority="282" stopIfTrue="1" operator="equal">
      <formula>$C756</formula>
    </cfRule>
  </conditionalFormatting>
  <conditionalFormatting sqref="C732 C725 C695 C279:C280 C367 C492 C489 C564 C629 C677 C159:C160 C189 C267 C296 C305 C315 C328:C329 C343 C352 C361 C390 C399 C408 C417 C427 C436 C444:C445 C455 C463:C464 C472:C474 C496 C514 C543 C552 C527 C530 C534 C560 C572 C581 C590 C599 C608 C617 C625:C626 C637 C646 C655 C664 C673 C682:C683 C693 C704 C715 C736 C745 C755 C764">
    <cfRule type="cellIs" dxfId="280" priority="281" stopIfTrue="1" operator="equal">
      <formula>$C156</formula>
    </cfRule>
  </conditionalFormatting>
  <conditionalFormatting sqref="C744">
    <cfRule type="cellIs" dxfId="279" priority="280" stopIfTrue="1" operator="equal">
      <formula>$C740</formula>
    </cfRule>
  </conditionalFormatting>
  <conditionalFormatting sqref="C744">
    <cfRule type="cellIs" dxfId="278" priority="279" stopIfTrue="1" operator="equal">
      <formula>$C692</formula>
    </cfRule>
  </conditionalFormatting>
  <conditionalFormatting sqref="C723">
    <cfRule type="cellIs" dxfId="277" priority="278" stopIfTrue="1" operator="equal">
      <formula>$C725</formula>
    </cfRule>
  </conditionalFormatting>
  <conditionalFormatting sqref="C727">
    <cfRule type="cellIs" dxfId="276" priority="277" stopIfTrue="1" operator="equal">
      <formula>$C723</formula>
    </cfRule>
  </conditionalFormatting>
  <conditionalFormatting sqref="C714">
    <cfRule type="cellIs" dxfId="275" priority="276" stopIfTrue="1" operator="equal">
      <formula>$C710</formula>
    </cfRule>
  </conditionalFormatting>
  <conditionalFormatting sqref="C714">
    <cfRule type="cellIs" dxfId="274" priority="275" stopIfTrue="1" operator="equal">
      <formula>$C659</formula>
    </cfRule>
  </conditionalFormatting>
  <conditionalFormatting sqref="C702:C703">
    <cfRule type="cellIs" dxfId="273" priority="274" stopIfTrue="1" operator="equal">
      <formula>$C650</formula>
    </cfRule>
  </conditionalFormatting>
  <conditionalFormatting sqref="C745">
    <cfRule type="cellIs" dxfId="272" priority="273" stopIfTrue="1" operator="equal">
      <formula>$C695</formula>
    </cfRule>
  </conditionalFormatting>
  <conditionalFormatting sqref="C169">
    <cfRule type="cellIs" dxfId="271" priority="272" stopIfTrue="1" operator="equal">
      <formula>$C168</formula>
    </cfRule>
  </conditionalFormatting>
  <conditionalFormatting sqref="C176">
    <cfRule type="cellIs" dxfId="270" priority="271" stopIfTrue="1" operator="equal">
      <formula>$C175</formula>
    </cfRule>
  </conditionalFormatting>
  <conditionalFormatting sqref="C183">
    <cfRule type="cellIs" dxfId="269" priority="270" stopIfTrue="1" operator="equal">
      <formula>$C182</formula>
    </cfRule>
  </conditionalFormatting>
  <conditionalFormatting sqref="C259">
    <cfRule type="cellIs" dxfId="268" priority="269" stopIfTrue="1" operator="equal">
      <formula>$C255</formula>
    </cfRule>
  </conditionalFormatting>
  <conditionalFormatting sqref="C263">
    <cfRule type="cellIs" dxfId="267" priority="268" stopIfTrue="1" operator="equal">
      <formula>$C259</formula>
    </cfRule>
  </conditionalFormatting>
  <conditionalFormatting sqref="C269">
    <cfRule type="cellIs" dxfId="266" priority="267" stopIfTrue="1" operator="equal">
      <formula>$C266</formula>
    </cfRule>
  </conditionalFormatting>
  <conditionalFormatting sqref="C272">
    <cfRule type="cellIs" dxfId="265" priority="266" stopIfTrue="1" operator="equal">
      <formula>$C269</formula>
    </cfRule>
  </conditionalFormatting>
  <conditionalFormatting sqref="C275">
    <cfRule type="cellIs" dxfId="264" priority="265" stopIfTrue="1" operator="equal">
      <formula>$C272</formula>
    </cfRule>
  </conditionalFormatting>
  <conditionalFormatting sqref="C292">
    <cfRule type="cellIs" dxfId="263" priority="264" stopIfTrue="1" operator="equal">
      <formula>$C291</formula>
    </cfRule>
  </conditionalFormatting>
  <conditionalFormatting sqref="C286 C237">
    <cfRule type="cellIs" dxfId="262" priority="263" stopIfTrue="1" operator="equal">
      <formula>$C231</formula>
    </cfRule>
  </conditionalFormatting>
  <conditionalFormatting sqref="C298">
    <cfRule type="cellIs" dxfId="261" priority="262" stopIfTrue="1" operator="equal">
      <formula>$C295</formula>
    </cfRule>
  </conditionalFormatting>
  <conditionalFormatting sqref="C309">
    <cfRule type="cellIs" dxfId="260" priority="261" stopIfTrue="1" operator="equal">
      <formula>$C306</formula>
    </cfRule>
  </conditionalFormatting>
  <conditionalFormatting sqref="C311">
    <cfRule type="cellIs" dxfId="259" priority="260" stopIfTrue="1" operator="equal">
      <formula>$C309</formula>
    </cfRule>
  </conditionalFormatting>
  <conditionalFormatting sqref="C318">
    <cfRule type="cellIs" dxfId="258" priority="259" stopIfTrue="1" operator="equal">
      <formula>$C316</formula>
    </cfRule>
  </conditionalFormatting>
  <conditionalFormatting sqref="C320">
    <cfRule type="cellIs" dxfId="257" priority="258" stopIfTrue="1" operator="equal">
      <formula>$C318</formula>
    </cfRule>
  </conditionalFormatting>
  <conditionalFormatting sqref="C376">
    <cfRule type="cellIs" dxfId="256" priority="257" stopIfTrue="1" operator="equal">
      <formula>$C519</formula>
    </cfRule>
  </conditionalFormatting>
  <conditionalFormatting sqref="C244">
    <cfRule type="cellIs" dxfId="255" priority="256" stopIfTrue="1" operator="equal">
      <formula>$C557</formula>
    </cfRule>
  </conditionalFormatting>
  <conditionalFormatting sqref="C252 C378:C379">
    <cfRule type="cellIs" dxfId="254" priority="255" stopIfTrue="1" operator="equal">
      <formula>$C241</formula>
    </cfRule>
  </conditionalFormatting>
  <conditionalFormatting sqref="C566">
    <cfRule type="cellIs" dxfId="253" priority="254" stopIfTrue="1" operator="equal">
      <formula>$C564</formula>
    </cfRule>
  </conditionalFormatting>
  <conditionalFormatting sqref="C568">
    <cfRule type="cellIs" dxfId="252" priority="253" stopIfTrue="1" operator="equal">
      <formula>$C566</formula>
    </cfRule>
  </conditionalFormatting>
  <conditionalFormatting sqref="C575">
    <cfRule type="cellIs" dxfId="251" priority="252" stopIfTrue="1" operator="equal">
      <formula>$C573</formula>
    </cfRule>
  </conditionalFormatting>
  <conditionalFormatting sqref="C577">
    <cfRule type="cellIs" dxfId="250" priority="251" stopIfTrue="1" operator="equal">
      <formula>$C575</formula>
    </cfRule>
  </conditionalFormatting>
  <conditionalFormatting sqref="C607">
    <cfRule type="cellIs" dxfId="249" priority="250" stopIfTrue="1" operator="equal">
      <formula>$C608</formula>
    </cfRule>
  </conditionalFormatting>
  <conditionalFormatting sqref="C158">
    <cfRule type="cellIs" dxfId="248" priority="249" stopIfTrue="1" operator="equal">
      <formula>$C156</formula>
    </cfRule>
  </conditionalFormatting>
  <conditionalFormatting sqref="C187">
    <cfRule type="cellIs" dxfId="247" priority="248" stopIfTrue="1" operator="equal">
      <formula>$C185</formula>
    </cfRule>
  </conditionalFormatting>
  <conditionalFormatting sqref="C253">
    <cfRule type="cellIs" dxfId="246" priority="247" stopIfTrue="1" operator="equal">
      <formula>$C201</formula>
    </cfRule>
  </conditionalFormatting>
  <conditionalFormatting sqref="C254">
    <cfRule type="cellIs" dxfId="245" priority="246" stopIfTrue="1" operator="equal">
      <formula>$C201</formula>
    </cfRule>
  </conditionalFormatting>
  <conditionalFormatting sqref="C522">
    <cfRule type="cellIs" dxfId="244" priority="245" stopIfTrue="1" operator="equal">
      <formula>$C520</formula>
    </cfRule>
  </conditionalFormatting>
  <conditionalFormatting sqref="C523">
    <cfRule type="cellIs" dxfId="243" priority="244" stopIfTrue="1" operator="equal">
      <formula>$C520</formula>
    </cfRule>
  </conditionalFormatting>
  <conditionalFormatting sqref="C230">
    <cfRule type="cellIs" dxfId="242" priority="243" stopIfTrue="1" operator="equal">
      <formula>$C538</formula>
    </cfRule>
  </conditionalFormatting>
  <conditionalFormatting sqref="C244">
    <cfRule type="cellIs" dxfId="241" priority="242" stopIfTrue="1" operator="equal">
      <formula>$C242</formula>
    </cfRule>
  </conditionalFormatting>
  <conditionalFormatting sqref="C245">
    <cfRule type="cellIs" dxfId="240" priority="241" stopIfTrue="1" operator="equal">
      <formula>$C242</formula>
    </cfRule>
  </conditionalFormatting>
  <conditionalFormatting sqref="C598">
    <cfRule type="cellIs" dxfId="239" priority="240" stopIfTrue="1" operator="equal">
      <formula>$C238</formula>
    </cfRule>
  </conditionalFormatting>
  <conditionalFormatting sqref="C589">
    <cfRule type="cellIs" dxfId="238" priority="239" stopIfTrue="1" operator="equal">
      <formula>$C237</formula>
    </cfRule>
  </conditionalFormatting>
  <conditionalFormatting sqref="C252">
    <cfRule type="cellIs" dxfId="237" priority="238" stopIfTrue="1" operator="equal">
      <formula>$C200</formula>
    </cfRule>
  </conditionalFormatting>
  <conditionalFormatting sqref="C243">
    <cfRule type="cellIs" dxfId="236" priority="237" stopIfTrue="1" operator="equal">
      <formula>$C556</formula>
    </cfRule>
  </conditionalFormatting>
  <conditionalFormatting sqref="C243">
    <cfRule type="cellIs" dxfId="235" priority="236" stopIfTrue="1" operator="equal">
      <formula>$C241</formula>
    </cfRule>
  </conditionalFormatting>
  <conditionalFormatting sqref="C561">
    <cfRule type="cellIs" dxfId="234" priority="235" stopIfTrue="1" operator="equal">
      <formula>$C251</formula>
    </cfRule>
  </conditionalFormatting>
  <conditionalFormatting sqref="C562">
    <cfRule type="cellIs" dxfId="233" priority="234" stopIfTrue="1" operator="equal">
      <formula>$C251</formula>
    </cfRule>
  </conditionalFormatting>
  <conditionalFormatting sqref="C607">
    <cfRule type="cellIs" dxfId="232" priority="233" stopIfTrue="1" operator="equal">
      <formula>$C249</formula>
    </cfRule>
  </conditionalFormatting>
  <conditionalFormatting sqref="C278">
    <cfRule type="cellIs" dxfId="231" priority="232" stopIfTrue="1" operator="equal">
      <formula>$C277</formula>
    </cfRule>
  </conditionalFormatting>
  <conditionalFormatting sqref="C173">
    <cfRule type="cellIs" dxfId="230" priority="231" stopIfTrue="1" operator="equal">
      <formula>$C172</formula>
    </cfRule>
  </conditionalFormatting>
  <conditionalFormatting sqref="C334 C381 C532">
    <cfRule type="cellIs" dxfId="229" priority="230" stopIfTrue="1" operator="equal">
      <formula>$C321</formula>
    </cfRule>
  </conditionalFormatting>
  <conditionalFormatting sqref="C333 C380">
    <cfRule type="cellIs" dxfId="228" priority="229" stopIfTrue="1" operator="equal">
      <formula>$C321</formula>
    </cfRule>
  </conditionalFormatting>
  <conditionalFormatting sqref="C504">
    <cfRule type="cellIs" dxfId="227" priority="228" stopIfTrue="1" operator="equal">
      <formula>$C331</formula>
    </cfRule>
  </conditionalFormatting>
  <conditionalFormatting sqref="C323">
    <cfRule type="cellIs" dxfId="226" priority="227" stopIfTrue="1" operator="equal">
      <formula>$C502</formula>
    </cfRule>
  </conditionalFormatting>
  <conditionalFormatting sqref="C324">
    <cfRule type="cellIs" dxfId="225" priority="226" stopIfTrue="1" operator="equal">
      <formula>$C502</formula>
    </cfRule>
  </conditionalFormatting>
  <conditionalFormatting sqref="C505">
    <cfRule type="cellIs" dxfId="224" priority="225" stopIfTrue="1" operator="equal">
      <formula>$C331</formula>
    </cfRule>
  </conditionalFormatting>
  <conditionalFormatting sqref="C371">
    <cfRule type="cellIs" dxfId="223" priority="224" stopIfTrue="1" operator="equal">
      <formula>$C327</formula>
    </cfRule>
  </conditionalFormatting>
  <conditionalFormatting sqref="C370">
    <cfRule type="cellIs" dxfId="222" priority="223" stopIfTrue="1" operator="equal">
      <formula>$C327</formula>
    </cfRule>
  </conditionalFormatting>
  <conditionalFormatting sqref="C551">
    <cfRule type="cellIs" dxfId="221" priority="222" stopIfTrue="1" operator="equal">
      <formula>$C329</formula>
    </cfRule>
  </conditionalFormatting>
  <conditionalFormatting sqref="C332">
    <cfRule type="cellIs" dxfId="220" priority="221" stopIfTrue="1" operator="equal">
      <formula>$C320</formula>
    </cfRule>
  </conditionalFormatting>
  <conditionalFormatting sqref="C379">
    <cfRule type="cellIs" dxfId="219" priority="220" stopIfTrue="1" operator="equal">
      <formula>$C367</formula>
    </cfRule>
  </conditionalFormatting>
  <conditionalFormatting sqref="C416">
    <cfRule type="cellIs" dxfId="218" priority="219" stopIfTrue="1" operator="equal">
      <formula>$C413</formula>
    </cfRule>
  </conditionalFormatting>
  <conditionalFormatting sqref="C443">
    <cfRule type="cellIs" dxfId="217" priority="218" stopIfTrue="1" operator="equal">
      <formula>$C440</formula>
    </cfRule>
  </conditionalFormatting>
  <conditionalFormatting sqref="C462">
    <cfRule type="cellIs" dxfId="216" priority="217" stopIfTrue="1" operator="equal">
      <formula>$C459</formula>
    </cfRule>
  </conditionalFormatting>
  <conditionalFormatting sqref="C369">
    <cfRule type="cellIs" dxfId="215" priority="216" stopIfTrue="1" operator="equal">
      <formula>$C511</formula>
    </cfRule>
  </conditionalFormatting>
  <conditionalFormatting sqref="C369">
    <cfRule type="cellIs" dxfId="214" priority="215" stopIfTrue="1" operator="equal">
      <formula>$C326</formula>
    </cfRule>
  </conditionalFormatting>
  <conditionalFormatting sqref="C484">
    <cfRule type="cellIs" dxfId="213" priority="214" stopIfTrue="1" operator="equal">
      <formula>$C377</formula>
    </cfRule>
  </conditionalFormatting>
  <conditionalFormatting sqref="C485">
    <cfRule type="cellIs" dxfId="212" priority="213" stopIfTrue="1" operator="equal">
      <formula>$C377</formula>
    </cfRule>
  </conditionalFormatting>
  <conditionalFormatting sqref="C369">
    <cfRule type="cellIs" dxfId="211" priority="212" stopIfTrue="1" operator="equal">
      <formula>$C481</formula>
    </cfRule>
  </conditionalFormatting>
  <conditionalFormatting sqref="C522">
    <cfRule type="cellIs" dxfId="210" priority="211" stopIfTrue="1" operator="equal">
      <formula>$C377</formula>
    </cfRule>
  </conditionalFormatting>
  <conditionalFormatting sqref="C474">
    <cfRule type="cellIs" dxfId="209" priority="210" stopIfTrue="1" operator="equal">
      <formula>$C469</formula>
    </cfRule>
  </conditionalFormatting>
  <conditionalFormatting sqref="C513">
    <cfRule type="cellIs" dxfId="208" priority="209" stopIfTrue="1" operator="equal">
      <formula>$C482</formula>
    </cfRule>
  </conditionalFormatting>
  <conditionalFormatting sqref="C483">
    <cfRule type="cellIs" dxfId="207" priority="208" stopIfTrue="1" operator="equal">
      <formula>$C376</formula>
    </cfRule>
  </conditionalFormatting>
  <conditionalFormatting sqref="C503">
    <cfRule type="cellIs" dxfId="206" priority="207" stopIfTrue="1" operator="equal">
      <formula>$C330</formula>
    </cfRule>
  </conditionalFormatting>
  <conditionalFormatting sqref="C512">
    <cfRule type="cellIs" dxfId="205" priority="206" stopIfTrue="1" operator="equal">
      <formula>$C481</formula>
    </cfRule>
  </conditionalFormatting>
  <conditionalFormatting sqref="C532">
    <cfRule type="cellIs" dxfId="204" priority="205" stopIfTrue="1" operator="equal">
      <formula>$C492</formula>
    </cfRule>
  </conditionalFormatting>
  <conditionalFormatting sqref="C541">
    <cfRule type="cellIs" dxfId="203" priority="204" stopIfTrue="1" operator="equal">
      <formula>$C501</formula>
    </cfRule>
  </conditionalFormatting>
  <conditionalFormatting sqref="C550">
    <cfRule type="cellIs" dxfId="202" priority="203" stopIfTrue="1" operator="equal">
      <formula>$C328</formula>
    </cfRule>
  </conditionalFormatting>
  <conditionalFormatting sqref="C202:C203">
    <cfRule type="cellIs" dxfId="201" priority="202" stopIfTrue="1" operator="equal">
      <formula>$C519</formula>
    </cfRule>
  </conditionalFormatting>
  <conditionalFormatting sqref="C202:C229">
    <cfRule type="cellIs" dxfId="200" priority="201" stopIfTrue="1" operator="equal">
      <formula>$C376</formula>
    </cfRule>
  </conditionalFormatting>
  <conditionalFormatting sqref="C206 C203 C208:C223 C225">
    <cfRule type="cellIs" dxfId="199" priority="200" stopIfTrue="1" operator="equal">
      <formula>$C202</formula>
    </cfRule>
  </conditionalFormatting>
  <conditionalFormatting sqref="C224 C227 C229">
    <cfRule type="cellIs" dxfId="198" priority="199" stopIfTrue="1" operator="equal">
      <formula>$C222</formula>
    </cfRule>
  </conditionalFormatting>
  <conditionalFormatting sqref="C203">
    <cfRule type="cellIs" dxfId="197" priority="198" stopIfTrue="1" operator="equal">
      <formula>$C164</formula>
    </cfRule>
  </conditionalFormatting>
  <conditionalFormatting sqref="C207 C205">
    <cfRule type="cellIs" dxfId="196" priority="197" stopIfTrue="1" operator="equal">
      <formula>$C202</formula>
    </cfRule>
  </conditionalFormatting>
  <conditionalFormatting sqref="C204">
    <cfRule type="cellIs" dxfId="195" priority="196" stopIfTrue="1" operator="equal">
      <formula>$C206</formula>
    </cfRule>
  </conditionalFormatting>
  <conditionalFormatting sqref="C223">
    <cfRule type="cellIs" dxfId="194" priority="195" stopIfTrue="1" operator="equal">
      <formula>$C203</formula>
    </cfRule>
  </conditionalFormatting>
  <conditionalFormatting sqref="C226">
    <cfRule type="cellIs" dxfId="193" priority="194" stopIfTrue="1" operator="equal">
      <formula>$C223</formula>
    </cfRule>
  </conditionalFormatting>
  <conditionalFormatting sqref="C228">
    <cfRule type="cellIs" dxfId="192" priority="193" stopIfTrue="1" operator="equal">
      <formula>$C226</formula>
    </cfRule>
  </conditionalFormatting>
  <conditionalFormatting sqref="C204">
    <cfRule type="cellIs" dxfId="191" priority="192" stopIfTrue="1" operator="equal">
      <formula>$C228</formula>
    </cfRule>
  </conditionalFormatting>
  <conditionalFormatting sqref="C204:C229">
    <cfRule type="cellIs" dxfId="190" priority="191" stopIfTrue="1" operator="equal">
      <formula>$C532</formula>
    </cfRule>
  </conditionalFormatting>
  <conditionalFormatting sqref="C521">
    <cfRule type="cellIs" dxfId="189" priority="190" stopIfTrue="1" operator="equal">
      <formula>$C519</formula>
    </cfRule>
  </conditionalFormatting>
  <conditionalFormatting sqref="C521">
    <cfRule type="cellIs" dxfId="188" priority="189" stopIfTrue="1" operator="equal">
      <formula>$C376</formula>
    </cfRule>
  </conditionalFormatting>
  <conditionalFormatting sqref="C1186:C1188 C857:C859 C870 C559:C561 C230:C232 C243">
    <cfRule type="cellIs" dxfId="187" priority="188" stopIfTrue="1" operator="equal">
      <formula>#REF!</formula>
    </cfRule>
  </conditionalFormatting>
  <conditionalFormatting sqref="C560">
    <cfRule type="cellIs" dxfId="186" priority="187" stopIfTrue="1" operator="equal">
      <formula>$C250</formula>
    </cfRule>
  </conditionalFormatting>
  <conditionalFormatting sqref="C559">
    <cfRule type="cellIs" dxfId="185" priority="186" stopIfTrue="1" operator="equal">
      <formula>$C556</formula>
    </cfRule>
  </conditionalFormatting>
  <conditionalFormatting sqref="C559">
    <cfRule type="cellIs" dxfId="184" priority="185" stopIfTrue="1" operator="equal">
      <formula>$C249</formula>
    </cfRule>
  </conditionalFormatting>
  <conditionalFormatting sqref="C588">
    <cfRule type="cellIs" dxfId="183" priority="184" stopIfTrue="1" operator="equal">
      <formula>$C236</formula>
    </cfRule>
  </conditionalFormatting>
  <conditionalFormatting sqref="C597">
    <cfRule type="cellIs" dxfId="182" priority="183" stopIfTrue="1" operator="equal">
      <formula>$C245</formula>
    </cfRule>
  </conditionalFormatting>
  <conditionalFormatting sqref="C606">
    <cfRule type="cellIs" dxfId="181" priority="182" stopIfTrue="1" operator="equal">
      <formula>$C607</formula>
    </cfRule>
  </conditionalFormatting>
  <conditionalFormatting sqref="C606">
    <cfRule type="cellIs" dxfId="180" priority="181" stopIfTrue="1" operator="equal">
      <formula>$C248</formula>
    </cfRule>
  </conditionalFormatting>
  <conditionalFormatting sqref="C615">
    <cfRule type="cellIs" dxfId="179" priority="180" stopIfTrue="1" operator="equal">
      <formula>$C562</formula>
    </cfRule>
  </conditionalFormatting>
  <conditionalFormatting sqref="C625">
    <cfRule type="cellIs" dxfId="178" priority="179" stopIfTrue="1" operator="equal">
      <formula>$C571</formula>
    </cfRule>
  </conditionalFormatting>
  <conditionalFormatting sqref="C624">
    <cfRule type="cellIs" dxfId="177" priority="178" stopIfTrue="1" operator="equal">
      <formula>$C621</formula>
    </cfRule>
  </conditionalFormatting>
  <conditionalFormatting sqref="C624">
    <cfRule type="cellIs" dxfId="176" priority="177" stopIfTrue="1" operator="equal">
      <formula>$C570</formula>
    </cfRule>
  </conditionalFormatting>
  <conditionalFormatting sqref="C635">
    <cfRule type="cellIs" dxfId="175" priority="176" stopIfTrue="1" operator="equal">
      <formula>$C582</formula>
    </cfRule>
  </conditionalFormatting>
  <conditionalFormatting sqref="C644">
    <cfRule type="cellIs" dxfId="174" priority="175" stopIfTrue="1" operator="equal">
      <formula>$C591</formula>
    </cfRule>
  </conditionalFormatting>
  <conditionalFormatting sqref="C653">
    <cfRule type="cellIs" dxfId="173" priority="174" stopIfTrue="1" operator="equal">
      <formula>$C600</formula>
    </cfRule>
  </conditionalFormatting>
  <conditionalFormatting sqref="C662">
    <cfRule type="cellIs" dxfId="172" priority="173" stopIfTrue="1" operator="equal">
      <formula>$C609</formula>
    </cfRule>
  </conditionalFormatting>
  <conditionalFormatting sqref="C671">
    <cfRule type="cellIs" dxfId="171" priority="172" stopIfTrue="1" operator="equal">
      <formula>$C618</formula>
    </cfRule>
  </conditionalFormatting>
  <conditionalFormatting sqref="C682">
    <cfRule type="cellIs" dxfId="170" priority="171" stopIfTrue="1" operator="equal">
      <formula>$C629</formula>
    </cfRule>
  </conditionalFormatting>
  <conditionalFormatting sqref="C681">
    <cfRule type="cellIs" dxfId="169" priority="170" stopIfTrue="1" operator="equal">
      <formula>$C678</formula>
    </cfRule>
  </conditionalFormatting>
  <conditionalFormatting sqref="C681">
    <cfRule type="cellIs" dxfId="168" priority="169" stopIfTrue="1" operator="equal">
      <formula>$C628</formula>
    </cfRule>
  </conditionalFormatting>
  <conditionalFormatting sqref="C691">
    <cfRule type="cellIs" dxfId="167" priority="168" stopIfTrue="1" operator="equal">
      <formula>$C638</formula>
    </cfRule>
  </conditionalFormatting>
  <conditionalFormatting sqref="C704">
    <cfRule type="cellIs" dxfId="166" priority="167" stopIfTrue="1" operator="equal">
      <formula>$C651</formula>
    </cfRule>
  </conditionalFormatting>
  <conditionalFormatting sqref="C704">
    <cfRule type="cellIs" dxfId="165" priority="166" stopIfTrue="1" operator="equal">
      <formula>$C700</formula>
    </cfRule>
  </conditionalFormatting>
  <conditionalFormatting sqref="C703">
    <cfRule type="cellIs" dxfId="164" priority="165" stopIfTrue="1" operator="equal">
      <formula>$C650</formula>
    </cfRule>
  </conditionalFormatting>
  <conditionalFormatting sqref="C703">
    <cfRule type="cellIs" dxfId="163" priority="164" stopIfTrue="1" operator="equal">
      <formula>$C700</formula>
    </cfRule>
  </conditionalFormatting>
  <conditionalFormatting sqref="C703">
    <cfRule type="cellIs" dxfId="162" priority="163" stopIfTrue="1" operator="equal">
      <formula>$C650</formula>
    </cfRule>
  </conditionalFormatting>
  <conditionalFormatting sqref="C703">
    <cfRule type="cellIs" dxfId="161" priority="162" stopIfTrue="1" operator="equal">
      <formula>$C699</formula>
    </cfRule>
  </conditionalFormatting>
  <conditionalFormatting sqref="C713">
    <cfRule type="cellIs" dxfId="160" priority="161" stopIfTrue="1" operator="equal">
      <formula>$C659</formula>
    </cfRule>
  </conditionalFormatting>
  <conditionalFormatting sqref="C713">
    <cfRule type="cellIs" dxfId="159" priority="160" stopIfTrue="1" operator="equal">
      <formula>$C710</formula>
    </cfRule>
  </conditionalFormatting>
  <conditionalFormatting sqref="C734">
    <cfRule type="cellIs" dxfId="158" priority="159" stopIfTrue="1" operator="equal">
      <formula>$C684</formula>
    </cfRule>
  </conditionalFormatting>
  <conditionalFormatting sqref="C743">
    <cfRule type="cellIs" dxfId="157" priority="158" stopIfTrue="1" operator="equal">
      <formula>$C739</formula>
    </cfRule>
  </conditionalFormatting>
  <conditionalFormatting sqref="C743">
    <cfRule type="cellIs" dxfId="156" priority="157" stopIfTrue="1" operator="equal">
      <formula>$C691</formula>
    </cfRule>
  </conditionalFormatting>
  <conditionalFormatting sqref="C753">
    <cfRule type="cellIs" dxfId="155" priority="156" stopIfTrue="1" operator="equal">
      <formula>$C700</formula>
    </cfRule>
  </conditionalFormatting>
  <conditionalFormatting sqref="C762">
    <cfRule type="cellIs" dxfId="154" priority="155" stopIfTrue="1" operator="equal">
      <formula>$C709</formula>
    </cfRule>
  </conditionalFormatting>
  <conditionalFormatting sqref="C781 C1378 C1358 C1351 C1353 C1328 C1321 C791:C795 C805:C809 C824:C826 C819:C821 C882 C884:C885 C888:C889 C895:C896 C898 C901 C915:C918 C909:C912 C904 C933 C935 C943 C993 C1118 C1115 C1190:C1191 C1200 C1255 C1303 C779 C785 C812:C814 C860:C864 C873 C798:C802 C1151 C1153 C1156">
    <cfRule type="cellIs" dxfId="153" priority="154" stopIfTrue="1" operator="equal">
      <formula>$C778</formula>
    </cfRule>
  </conditionalFormatting>
  <conditionalFormatting sqref="C782 C780 C1374:C1377 C1356:C1357 C1344:C1349 C1323:C1327 C797 C804 C811 C882:C883 C823 C887 C897 C900 C903 C914 C908 C926 C937 C946 C1117 C1192 C1194 C1203 C789:C790 C815 C817:C818 C828 C865:C869 C873:C878 C891:C893 C924 C920:C922 C933:C934 C928:C931 C943:C944 C939:C941 C957:C959 C952:C953 C1133:C1139 C948:C949 C962:C969 C971:C978 C989:C992 C980:C987 C1009:C1016 C1018:C1025 C1027:C1034 C1036:C1043 C1046:C1053 C1055:C1062 C1064:C1070 C1074:C1081 C1083:C1089 C995 C999:C1004 C1113:C1114 C1104:C1110 C1093:C1099 C1124:C1130 C1120:C1122 C1162:C1169 C1171:C1178 C1142:C1148 C1155 C1151:C1152 C1158:C1160 C1180:C1186 C1200:C1201 C1196:C1198 C1205:C1207 C1209:C1216 C1227:C1233 C1218:C1225 C1236:C1243 C1245:C1251 C1257:C1263 C1265:C1272 C1274:C1281 C1283:C1290 C1301:C1302 C1292:C1299 C1305:C1308 C1312:C1319 C1329:C1330 C1334:C1341 C1360:C1362 C1364:C1371 C1383:C1385 C1379:C1381 C1392:C1397 C1388:C1390">
    <cfRule type="cellIs" dxfId="152" priority="153" stopIfTrue="1" operator="equal">
      <formula>$C778</formula>
    </cfRule>
  </conditionalFormatting>
  <conditionalFormatting sqref="C789">
    <cfRule type="cellIs" dxfId="151" priority="152" stopIfTrue="1" operator="equal">
      <formula>$C788</formula>
    </cfRule>
  </conditionalFormatting>
  <conditionalFormatting sqref="C827 C822 C1103 C1333">
    <cfRule type="cellIs" dxfId="150" priority="151" stopIfTrue="1" operator="equal">
      <formula>$C817</formula>
    </cfRule>
  </conditionalFormatting>
  <conditionalFormatting sqref="C954">
    <cfRule type="cellIs" dxfId="149" priority="150" stopIfTrue="1" operator="equal">
      <formula>$C1109</formula>
    </cfRule>
  </conditionalFormatting>
  <conditionalFormatting sqref="C1351">
    <cfRule type="cellIs" dxfId="148" priority="149" stopIfTrue="1" operator="equal">
      <formula>$C1301</formula>
    </cfRule>
  </conditionalFormatting>
  <conditionalFormatting sqref="C997 C1001 C999">
    <cfRule type="cellIs" dxfId="147" priority="148" stopIfTrue="1" operator="equal">
      <formula>$C1140</formula>
    </cfRule>
  </conditionalFormatting>
  <conditionalFormatting sqref="C1160">
    <cfRule type="cellIs" dxfId="146" priority="147" stopIfTrue="1" operator="equal">
      <formula>$C1120</formula>
    </cfRule>
  </conditionalFormatting>
  <conditionalFormatting sqref="C1169">
    <cfRule type="cellIs" dxfId="145" priority="146" stopIfTrue="1" operator="equal">
      <formula>$C1129</formula>
    </cfRule>
  </conditionalFormatting>
  <conditionalFormatting sqref="C858">
    <cfRule type="cellIs" dxfId="144" priority="145" stopIfTrue="1" operator="equal">
      <formula>$C1167</formula>
    </cfRule>
  </conditionalFormatting>
  <conditionalFormatting sqref="C1319 C1331">
    <cfRule type="cellIs" dxfId="143" priority="144" stopIfTrue="1" operator="equal">
      <formula>$C1266</formula>
    </cfRule>
  </conditionalFormatting>
  <conditionalFormatting sqref="C1243">
    <cfRule type="cellIs" dxfId="142" priority="143" stopIfTrue="1" operator="equal">
      <formula>$C1190</formula>
    </cfRule>
  </conditionalFormatting>
  <conditionalFormatting sqref="C1253">
    <cfRule type="cellIs" dxfId="141" priority="142" stopIfTrue="1" operator="equal">
      <formula>$C1199</formula>
    </cfRule>
  </conditionalFormatting>
  <conditionalFormatting sqref="C1263">
    <cfRule type="cellIs" dxfId="140" priority="141" stopIfTrue="1" operator="equal">
      <formula>$C1210</formula>
    </cfRule>
  </conditionalFormatting>
  <conditionalFormatting sqref="C1272">
    <cfRule type="cellIs" dxfId="139" priority="140" stopIfTrue="1" operator="equal">
      <formula>$C1219</formula>
    </cfRule>
  </conditionalFormatting>
  <conditionalFormatting sqref="C1281">
    <cfRule type="cellIs" dxfId="138" priority="139" stopIfTrue="1" operator="equal">
      <formula>$C1228</formula>
    </cfRule>
  </conditionalFormatting>
  <conditionalFormatting sqref="C1290">
    <cfRule type="cellIs" dxfId="137" priority="138" stopIfTrue="1" operator="equal">
      <formula>$C1237</formula>
    </cfRule>
  </conditionalFormatting>
  <conditionalFormatting sqref="C1299">
    <cfRule type="cellIs" dxfId="136" priority="137" stopIfTrue="1" operator="equal">
      <formula>$C1246</formula>
    </cfRule>
  </conditionalFormatting>
  <conditionalFormatting sqref="C1310">
    <cfRule type="cellIs" dxfId="135" priority="136" stopIfTrue="1" operator="equal">
      <formula>$C1257</formula>
    </cfRule>
  </conditionalFormatting>
  <conditionalFormatting sqref="C1362">
    <cfRule type="cellIs" dxfId="134" priority="135" stopIfTrue="1" operator="equal">
      <formula>$C1312</formula>
    </cfRule>
  </conditionalFormatting>
  <conditionalFormatting sqref="C1332">
    <cfRule type="cellIs" dxfId="133" priority="134" stopIfTrue="1" operator="equal">
      <formula>$C1279</formula>
    </cfRule>
  </conditionalFormatting>
  <conditionalFormatting sqref="C1342">
    <cfRule type="cellIs" dxfId="132" priority="133" stopIfTrue="1" operator="equal">
      <formula>$C1288</formula>
    </cfRule>
  </conditionalFormatting>
  <conditionalFormatting sqref="C1350">
    <cfRule type="cellIs" dxfId="131" priority="132" stopIfTrue="1" operator="equal">
      <formula>$C1299</formula>
    </cfRule>
  </conditionalFormatting>
  <conditionalFormatting sqref="C1381">
    <cfRule type="cellIs" dxfId="130" priority="131" stopIfTrue="1" operator="equal">
      <formula>$C1328</formula>
    </cfRule>
  </conditionalFormatting>
  <conditionalFormatting sqref="C1390">
    <cfRule type="cellIs" dxfId="129" priority="130" stopIfTrue="1" operator="equal">
      <formula>$C1337</formula>
    </cfRule>
  </conditionalFormatting>
  <conditionalFormatting sqref="C1386 C927 C788 C1045 C1073 C1092 C1101:C1102 C1254 C1311 C1332 C1343 C1373">
    <cfRule type="cellIs" dxfId="128" priority="129" stopIfTrue="1" operator="equal">
      <formula>$C784</formula>
    </cfRule>
  </conditionalFormatting>
  <conditionalFormatting sqref="C1384">
    <cfRule type="cellIs" dxfId="127" priority="128" stopIfTrue="1" operator="equal">
      <formula>$C1383</formula>
    </cfRule>
  </conditionalFormatting>
  <conditionalFormatting sqref="C1359 C1352 C1322 C906:C907 C994 C1119 C1116 C1191 C1256 C1304 C786:C787 C816 C894 C923 C932 C942 C955:C956 C970 C979 C988 C1017 C1026 C1035 C1044 C1054 C1063 C1071:C1072 C1082 C1090:C1091 C1099:C1101 C1123 C1141 C1170 C1179 C1154 C1157 C1161 C1187 C1199 C1208 C1217 C1226 C1235 C1244 C1252:C1253 C1264 C1273 C1282 C1291 C1300 C1309:C1310 C1320 C1331 C1342 C1363 C1372 C1382 C1391">
    <cfRule type="cellIs" dxfId="126" priority="127" stopIfTrue="1" operator="equal">
      <formula>$C783</formula>
    </cfRule>
  </conditionalFormatting>
  <conditionalFormatting sqref="C1371">
    <cfRule type="cellIs" dxfId="125" priority="126" stopIfTrue="1" operator="equal">
      <formula>$C1367</formula>
    </cfRule>
  </conditionalFormatting>
  <conditionalFormatting sqref="C1371">
    <cfRule type="cellIs" dxfId="124" priority="125" stopIfTrue="1" operator="equal">
      <formula>$C1319</formula>
    </cfRule>
  </conditionalFormatting>
  <conditionalFormatting sqref="C1350">
    <cfRule type="cellIs" dxfId="123" priority="124" stopIfTrue="1" operator="equal">
      <formula>$C1352</formula>
    </cfRule>
  </conditionalFormatting>
  <conditionalFormatting sqref="C1354">
    <cfRule type="cellIs" dxfId="122" priority="123" stopIfTrue="1" operator="equal">
      <formula>$C1350</formula>
    </cfRule>
  </conditionalFormatting>
  <conditionalFormatting sqref="C1341">
    <cfRule type="cellIs" dxfId="121" priority="122" stopIfTrue="1" operator="equal">
      <formula>$C1337</formula>
    </cfRule>
  </conditionalFormatting>
  <conditionalFormatting sqref="C1341">
    <cfRule type="cellIs" dxfId="120" priority="121" stopIfTrue="1" operator="equal">
      <formula>$C1286</formula>
    </cfRule>
  </conditionalFormatting>
  <conditionalFormatting sqref="C1329:C1330">
    <cfRule type="cellIs" dxfId="119" priority="120" stopIfTrue="1" operator="equal">
      <formula>$C1277</formula>
    </cfRule>
  </conditionalFormatting>
  <conditionalFormatting sqref="C1372">
    <cfRule type="cellIs" dxfId="118" priority="119" stopIfTrue="1" operator="equal">
      <formula>$C1322</formula>
    </cfRule>
  </conditionalFormatting>
  <conditionalFormatting sqref="C796">
    <cfRule type="cellIs" dxfId="117" priority="118" stopIfTrue="1" operator="equal">
      <formula>$C795</formula>
    </cfRule>
  </conditionalFormatting>
  <conditionalFormatting sqref="C803">
    <cfRule type="cellIs" dxfId="116" priority="117" stopIfTrue="1" operator="equal">
      <formula>$C802</formula>
    </cfRule>
  </conditionalFormatting>
  <conditionalFormatting sqref="C810">
    <cfRule type="cellIs" dxfId="115" priority="116" stopIfTrue="1" operator="equal">
      <formula>$C809</formula>
    </cfRule>
  </conditionalFormatting>
  <conditionalFormatting sqref="C886">
    <cfRule type="cellIs" dxfId="114" priority="115" stopIfTrue="1" operator="equal">
      <formula>$C882</formula>
    </cfRule>
  </conditionalFormatting>
  <conditionalFormatting sqref="C890">
    <cfRule type="cellIs" dxfId="113" priority="114" stopIfTrue="1" operator="equal">
      <formula>$C886</formula>
    </cfRule>
  </conditionalFormatting>
  <conditionalFormatting sqref="C896">
    <cfRule type="cellIs" dxfId="112" priority="113" stopIfTrue="1" operator="equal">
      <formula>$C893</formula>
    </cfRule>
  </conditionalFormatting>
  <conditionalFormatting sqref="C899">
    <cfRule type="cellIs" dxfId="111" priority="112" stopIfTrue="1" operator="equal">
      <formula>$C896</formula>
    </cfRule>
  </conditionalFormatting>
  <conditionalFormatting sqref="C902">
    <cfRule type="cellIs" dxfId="110" priority="111" stopIfTrue="1" operator="equal">
      <formula>$C899</formula>
    </cfRule>
  </conditionalFormatting>
  <conditionalFormatting sqref="C919">
    <cfRule type="cellIs" dxfId="109" priority="110" stopIfTrue="1" operator="equal">
      <formula>$C918</formula>
    </cfRule>
  </conditionalFormatting>
  <conditionalFormatting sqref="C913 C864">
    <cfRule type="cellIs" dxfId="108" priority="109" stopIfTrue="1" operator="equal">
      <formula>$C858</formula>
    </cfRule>
  </conditionalFormatting>
  <conditionalFormatting sqref="C925">
    <cfRule type="cellIs" dxfId="107" priority="108" stopIfTrue="1" operator="equal">
      <formula>$C922</formula>
    </cfRule>
  </conditionalFormatting>
  <conditionalFormatting sqref="C936">
    <cfRule type="cellIs" dxfId="106" priority="107" stopIfTrue="1" operator="equal">
      <formula>$C933</formula>
    </cfRule>
  </conditionalFormatting>
  <conditionalFormatting sqref="C938">
    <cfRule type="cellIs" dxfId="105" priority="106" stopIfTrue="1" operator="equal">
      <formula>$C936</formula>
    </cfRule>
  </conditionalFormatting>
  <conditionalFormatting sqref="C945">
    <cfRule type="cellIs" dxfId="104" priority="105" stopIfTrue="1" operator="equal">
      <formula>$C943</formula>
    </cfRule>
  </conditionalFormatting>
  <conditionalFormatting sqref="C947">
    <cfRule type="cellIs" dxfId="103" priority="104" stopIfTrue="1" operator="equal">
      <formula>$C945</formula>
    </cfRule>
  </conditionalFormatting>
  <conditionalFormatting sqref="C1003">
    <cfRule type="cellIs" dxfId="102" priority="103" stopIfTrue="1" operator="equal">
      <formula>$C1146</formula>
    </cfRule>
  </conditionalFormatting>
  <conditionalFormatting sqref="C871">
    <cfRule type="cellIs" dxfId="101" priority="102" stopIfTrue="1" operator="equal">
      <formula>$C1184</formula>
    </cfRule>
  </conditionalFormatting>
  <conditionalFormatting sqref="C879 C1005:C1006">
    <cfRule type="cellIs" dxfId="100" priority="101" stopIfTrue="1" operator="equal">
      <formula>$C868</formula>
    </cfRule>
  </conditionalFormatting>
  <conditionalFormatting sqref="C1193">
    <cfRule type="cellIs" dxfId="99" priority="100" stopIfTrue="1" operator="equal">
      <formula>$C1191</formula>
    </cfRule>
  </conditionalFormatting>
  <conditionalFormatting sqref="C1195">
    <cfRule type="cellIs" dxfId="98" priority="99" stopIfTrue="1" operator="equal">
      <formula>$C1193</formula>
    </cfRule>
  </conditionalFormatting>
  <conditionalFormatting sqref="C1202">
    <cfRule type="cellIs" dxfId="97" priority="98" stopIfTrue="1" operator="equal">
      <formula>$C1200</formula>
    </cfRule>
  </conditionalFormatting>
  <conditionalFormatting sqref="C1204">
    <cfRule type="cellIs" dxfId="96" priority="97" stopIfTrue="1" operator="equal">
      <formula>$C1202</formula>
    </cfRule>
  </conditionalFormatting>
  <conditionalFormatting sqref="C1234">
    <cfRule type="cellIs" dxfId="95" priority="96" stopIfTrue="1" operator="equal">
      <formula>$C1235</formula>
    </cfRule>
  </conditionalFormatting>
  <conditionalFormatting sqref="C785">
    <cfRule type="cellIs" dxfId="94" priority="95" stopIfTrue="1" operator="equal">
      <formula>$C783</formula>
    </cfRule>
  </conditionalFormatting>
  <conditionalFormatting sqref="C814">
    <cfRule type="cellIs" dxfId="93" priority="94" stopIfTrue="1" operator="equal">
      <formula>$C812</formula>
    </cfRule>
  </conditionalFormatting>
  <conditionalFormatting sqref="C880">
    <cfRule type="cellIs" dxfId="92" priority="93" stopIfTrue="1" operator="equal">
      <formula>$C828</formula>
    </cfRule>
  </conditionalFormatting>
  <conditionalFormatting sqref="C881">
    <cfRule type="cellIs" dxfId="91" priority="92" stopIfTrue="1" operator="equal">
      <formula>$C828</formula>
    </cfRule>
  </conditionalFormatting>
  <conditionalFormatting sqref="C1149">
    <cfRule type="cellIs" dxfId="90" priority="91" stopIfTrue="1" operator="equal">
      <formula>$C1147</formula>
    </cfRule>
  </conditionalFormatting>
  <conditionalFormatting sqref="C1150">
    <cfRule type="cellIs" dxfId="89" priority="90" stopIfTrue="1" operator="equal">
      <formula>$C1147</formula>
    </cfRule>
  </conditionalFormatting>
  <conditionalFormatting sqref="C857">
    <cfRule type="cellIs" dxfId="88" priority="89" stopIfTrue="1" operator="equal">
      <formula>$C1165</formula>
    </cfRule>
  </conditionalFormatting>
  <conditionalFormatting sqref="C871">
    <cfRule type="cellIs" dxfId="87" priority="88" stopIfTrue="1" operator="equal">
      <formula>$C869</formula>
    </cfRule>
  </conditionalFormatting>
  <conditionalFormatting sqref="C872">
    <cfRule type="cellIs" dxfId="86" priority="87" stopIfTrue="1" operator="equal">
      <formula>$C869</formula>
    </cfRule>
  </conditionalFormatting>
  <conditionalFormatting sqref="C1225">
    <cfRule type="cellIs" dxfId="85" priority="86" stopIfTrue="1" operator="equal">
      <formula>$C865</formula>
    </cfRule>
  </conditionalFormatting>
  <conditionalFormatting sqref="C1216">
    <cfRule type="cellIs" dxfId="84" priority="85" stopIfTrue="1" operator="equal">
      <formula>$C864</formula>
    </cfRule>
  </conditionalFormatting>
  <conditionalFormatting sqref="C879">
    <cfRule type="cellIs" dxfId="83" priority="84" stopIfTrue="1" operator="equal">
      <formula>$C827</formula>
    </cfRule>
  </conditionalFormatting>
  <conditionalFormatting sqref="C870">
    <cfRule type="cellIs" dxfId="82" priority="83" stopIfTrue="1" operator="equal">
      <formula>$C1183</formula>
    </cfRule>
  </conditionalFormatting>
  <conditionalFormatting sqref="C870">
    <cfRule type="cellIs" dxfId="81" priority="82" stopIfTrue="1" operator="equal">
      <formula>$C868</formula>
    </cfRule>
  </conditionalFormatting>
  <conditionalFormatting sqref="C1188">
    <cfRule type="cellIs" dxfId="80" priority="81" stopIfTrue="1" operator="equal">
      <formula>$C878</formula>
    </cfRule>
  </conditionalFormatting>
  <conditionalFormatting sqref="C1189">
    <cfRule type="cellIs" dxfId="79" priority="80" stopIfTrue="1" operator="equal">
      <formula>$C878</formula>
    </cfRule>
  </conditionalFormatting>
  <conditionalFormatting sqref="C1234">
    <cfRule type="cellIs" dxfId="78" priority="79" stopIfTrue="1" operator="equal">
      <formula>$C876</formula>
    </cfRule>
  </conditionalFormatting>
  <conditionalFormatting sqref="C905">
    <cfRule type="cellIs" dxfId="77" priority="78" stopIfTrue="1" operator="equal">
      <formula>$C904</formula>
    </cfRule>
  </conditionalFormatting>
  <conditionalFormatting sqref="C800">
    <cfRule type="cellIs" dxfId="76" priority="77" stopIfTrue="1" operator="equal">
      <formula>$C799</formula>
    </cfRule>
  </conditionalFormatting>
  <conditionalFormatting sqref="C961 C1008 C1159">
    <cfRule type="cellIs" dxfId="75" priority="76" stopIfTrue="1" operator="equal">
      <formula>$C948</formula>
    </cfRule>
  </conditionalFormatting>
  <conditionalFormatting sqref="C960 C1007">
    <cfRule type="cellIs" dxfId="74" priority="75" stopIfTrue="1" operator="equal">
      <formula>$C948</formula>
    </cfRule>
  </conditionalFormatting>
  <conditionalFormatting sqref="C1131">
    <cfRule type="cellIs" dxfId="73" priority="74" stopIfTrue="1" operator="equal">
      <formula>$C958</formula>
    </cfRule>
  </conditionalFormatting>
  <conditionalFormatting sqref="C950">
    <cfRule type="cellIs" dxfId="72" priority="73" stopIfTrue="1" operator="equal">
      <formula>$C1129</formula>
    </cfRule>
  </conditionalFormatting>
  <conditionalFormatting sqref="C951">
    <cfRule type="cellIs" dxfId="71" priority="72" stopIfTrue="1" operator="equal">
      <formula>$C1129</formula>
    </cfRule>
  </conditionalFormatting>
  <conditionalFormatting sqref="C1132">
    <cfRule type="cellIs" dxfId="70" priority="71" stopIfTrue="1" operator="equal">
      <formula>$C958</formula>
    </cfRule>
  </conditionalFormatting>
  <conditionalFormatting sqref="C998">
    <cfRule type="cellIs" dxfId="69" priority="70" stopIfTrue="1" operator="equal">
      <formula>$C954</formula>
    </cfRule>
  </conditionalFormatting>
  <conditionalFormatting sqref="C997">
    <cfRule type="cellIs" dxfId="68" priority="69" stopIfTrue="1" operator="equal">
      <formula>$C954</formula>
    </cfRule>
  </conditionalFormatting>
  <conditionalFormatting sqref="C1178">
    <cfRule type="cellIs" dxfId="67" priority="68" stopIfTrue="1" operator="equal">
      <formula>$C956</formula>
    </cfRule>
  </conditionalFormatting>
  <conditionalFormatting sqref="C959">
    <cfRule type="cellIs" dxfId="66" priority="67" stopIfTrue="1" operator="equal">
      <formula>$C947</formula>
    </cfRule>
  </conditionalFormatting>
  <conditionalFormatting sqref="C1006">
    <cfRule type="cellIs" dxfId="65" priority="66" stopIfTrue="1" operator="equal">
      <formula>$C994</formula>
    </cfRule>
  </conditionalFormatting>
  <conditionalFormatting sqref="C1043">
    <cfRule type="cellIs" dxfId="64" priority="65" stopIfTrue="1" operator="equal">
      <formula>$C1040</formula>
    </cfRule>
  </conditionalFormatting>
  <conditionalFormatting sqref="C1070">
    <cfRule type="cellIs" dxfId="63" priority="64" stopIfTrue="1" operator="equal">
      <formula>$C1067</formula>
    </cfRule>
  </conditionalFormatting>
  <conditionalFormatting sqref="C1089">
    <cfRule type="cellIs" dxfId="62" priority="63" stopIfTrue="1" operator="equal">
      <formula>$C1086</formula>
    </cfRule>
  </conditionalFormatting>
  <conditionalFormatting sqref="C996">
    <cfRule type="cellIs" dxfId="61" priority="62" stopIfTrue="1" operator="equal">
      <formula>$C1138</formula>
    </cfRule>
  </conditionalFormatting>
  <conditionalFormatting sqref="C996">
    <cfRule type="cellIs" dxfId="60" priority="61" stopIfTrue="1" operator="equal">
      <formula>$C953</formula>
    </cfRule>
  </conditionalFormatting>
  <conditionalFormatting sqref="C1111">
    <cfRule type="cellIs" dxfId="59" priority="60" stopIfTrue="1" operator="equal">
      <formula>$C1004</formula>
    </cfRule>
  </conditionalFormatting>
  <conditionalFormatting sqref="C1112">
    <cfRule type="cellIs" dxfId="58" priority="59" stopIfTrue="1" operator="equal">
      <formula>$C1004</formula>
    </cfRule>
  </conditionalFormatting>
  <conditionalFormatting sqref="C996">
    <cfRule type="cellIs" dxfId="57" priority="58" stopIfTrue="1" operator="equal">
      <formula>$C1108</formula>
    </cfRule>
  </conditionalFormatting>
  <conditionalFormatting sqref="C1149">
    <cfRule type="cellIs" dxfId="56" priority="57" stopIfTrue="1" operator="equal">
      <formula>$C1004</formula>
    </cfRule>
  </conditionalFormatting>
  <conditionalFormatting sqref="C1101">
    <cfRule type="cellIs" dxfId="55" priority="56" stopIfTrue="1" operator="equal">
      <formula>$C1096</formula>
    </cfRule>
  </conditionalFormatting>
  <conditionalFormatting sqref="C1140">
    <cfRule type="cellIs" dxfId="54" priority="55" stopIfTrue="1" operator="equal">
      <formula>$C1109</formula>
    </cfRule>
  </conditionalFormatting>
  <conditionalFormatting sqref="C1110">
    <cfRule type="cellIs" dxfId="53" priority="54" stopIfTrue="1" operator="equal">
      <formula>$C1003</formula>
    </cfRule>
  </conditionalFormatting>
  <conditionalFormatting sqref="C1130">
    <cfRule type="cellIs" dxfId="52" priority="53" stopIfTrue="1" operator="equal">
      <formula>$C957</formula>
    </cfRule>
  </conditionalFormatting>
  <conditionalFormatting sqref="C1139">
    <cfRule type="cellIs" dxfId="51" priority="52" stopIfTrue="1" operator="equal">
      <formula>$C1108</formula>
    </cfRule>
  </conditionalFormatting>
  <conditionalFormatting sqref="C1159">
    <cfRule type="cellIs" dxfId="50" priority="51" stopIfTrue="1" operator="equal">
      <formula>$C1119</formula>
    </cfRule>
  </conditionalFormatting>
  <conditionalFormatting sqref="C1168">
    <cfRule type="cellIs" dxfId="49" priority="50" stopIfTrue="1" operator="equal">
      <formula>$C1128</formula>
    </cfRule>
  </conditionalFormatting>
  <conditionalFormatting sqref="C1177">
    <cfRule type="cellIs" dxfId="48" priority="49" stopIfTrue="1" operator="equal">
      <formula>$C955</formula>
    </cfRule>
  </conditionalFormatting>
  <conditionalFormatting sqref="C829:C830">
    <cfRule type="cellIs" dxfId="47" priority="48" stopIfTrue="1" operator="equal">
      <formula>$C1146</formula>
    </cfRule>
  </conditionalFormatting>
  <conditionalFormatting sqref="C829:C856">
    <cfRule type="cellIs" dxfId="46" priority="47" stopIfTrue="1" operator="equal">
      <formula>$C1003</formula>
    </cfRule>
  </conditionalFormatting>
  <conditionalFormatting sqref="C833 C830 C835:C850 C852">
    <cfRule type="cellIs" dxfId="45" priority="46" stopIfTrue="1" operator="equal">
      <formula>$C829</formula>
    </cfRule>
  </conditionalFormatting>
  <conditionalFormatting sqref="C851 C854 C856">
    <cfRule type="cellIs" dxfId="44" priority="45" stopIfTrue="1" operator="equal">
      <formula>$C849</formula>
    </cfRule>
  </conditionalFormatting>
  <conditionalFormatting sqref="C830">
    <cfRule type="cellIs" dxfId="43" priority="44" stopIfTrue="1" operator="equal">
      <formula>$C791</formula>
    </cfRule>
  </conditionalFormatting>
  <conditionalFormatting sqref="C834 C832">
    <cfRule type="cellIs" dxfId="42" priority="43" stopIfTrue="1" operator="equal">
      <formula>$C829</formula>
    </cfRule>
  </conditionalFormatting>
  <conditionalFormatting sqref="C831">
    <cfRule type="cellIs" dxfId="41" priority="42" stopIfTrue="1" operator="equal">
      <formula>$C833</formula>
    </cfRule>
  </conditionalFormatting>
  <conditionalFormatting sqref="C850">
    <cfRule type="cellIs" dxfId="40" priority="41" stopIfTrue="1" operator="equal">
      <formula>$C830</formula>
    </cfRule>
  </conditionalFormatting>
  <conditionalFormatting sqref="C853">
    <cfRule type="cellIs" dxfId="39" priority="40" stopIfTrue="1" operator="equal">
      <formula>$C850</formula>
    </cfRule>
  </conditionalFormatting>
  <conditionalFormatting sqref="C855">
    <cfRule type="cellIs" dxfId="38" priority="39" stopIfTrue="1" operator="equal">
      <formula>$C853</formula>
    </cfRule>
  </conditionalFormatting>
  <conditionalFormatting sqref="C831">
    <cfRule type="cellIs" dxfId="37" priority="38" stopIfTrue="1" operator="equal">
      <formula>$C855</formula>
    </cfRule>
  </conditionalFormatting>
  <conditionalFormatting sqref="C831:C856">
    <cfRule type="cellIs" dxfId="36" priority="37" stopIfTrue="1" operator="equal">
      <formula>$C1159</formula>
    </cfRule>
  </conditionalFormatting>
  <conditionalFormatting sqref="C1148">
    <cfRule type="cellIs" dxfId="35" priority="36" stopIfTrue="1" operator="equal">
      <formula>$C1146</formula>
    </cfRule>
  </conditionalFormatting>
  <conditionalFormatting sqref="C1148">
    <cfRule type="cellIs" dxfId="34" priority="35" stopIfTrue="1" operator="equal">
      <formula>$C1003</formula>
    </cfRule>
  </conditionalFormatting>
  <conditionalFormatting sqref="C1187">
    <cfRule type="cellIs" dxfId="33" priority="34" stopIfTrue="1" operator="equal">
      <formula>$C877</formula>
    </cfRule>
  </conditionalFormatting>
  <conditionalFormatting sqref="C1186">
    <cfRule type="cellIs" dxfId="32" priority="33" stopIfTrue="1" operator="equal">
      <formula>$C1183</formula>
    </cfRule>
  </conditionalFormatting>
  <conditionalFormatting sqref="C1186">
    <cfRule type="cellIs" dxfId="31" priority="32" stopIfTrue="1" operator="equal">
      <formula>$C876</formula>
    </cfRule>
  </conditionalFormatting>
  <conditionalFormatting sqref="C1215">
    <cfRule type="cellIs" dxfId="30" priority="31" stopIfTrue="1" operator="equal">
      <formula>$C863</formula>
    </cfRule>
  </conditionalFormatting>
  <conditionalFormatting sqref="C1224">
    <cfRule type="cellIs" dxfId="29" priority="30" stopIfTrue="1" operator="equal">
      <formula>$C872</formula>
    </cfRule>
  </conditionalFormatting>
  <conditionalFormatting sqref="C1233">
    <cfRule type="cellIs" dxfId="28" priority="29" stopIfTrue="1" operator="equal">
      <formula>$C1234</formula>
    </cfRule>
  </conditionalFormatting>
  <conditionalFormatting sqref="C1233">
    <cfRule type="cellIs" dxfId="27" priority="28" stopIfTrue="1" operator="equal">
      <formula>$C875</formula>
    </cfRule>
  </conditionalFormatting>
  <conditionalFormatting sqref="C1242">
    <cfRule type="cellIs" dxfId="26" priority="27" stopIfTrue="1" operator="equal">
      <formula>$C1189</formula>
    </cfRule>
  </conditionalFormatting>
  <conditionalFormatting sqref="C1252">
    <cfRule type="cellIs" dxfId="25" priority="26" stopIfTrue="1" operator="equal">
      <formula>$C1198</formula>
    </cfRule>
  </conditionalFormatting>
  <conditionalFormatting sqref="C1251">
    <cfRule type="cellIs" dxfId="24" priority="25" stopIfTrue="1" operator="equal">
      <formula>$C1248</formula>
    </cfRule>
  </conditionalFormatting>
  <conditionalFormatting sqref="C1251">
    <cfRule type="cellIs" dxfId="23" priority="24" stopIfTrue="1" operator="equal">
      <formula>$C1197</formula>
    </cfRule>
  </conditionalFormatting>
  <conditionalFormatting sqref="C1262">
    <cfRule type="cellIs" dxfId="22" priority="23" stopIfTrue="1" operator="equal">
      <formula>$C1209</formula>
    </cfRule>
  </conditionalFormatting>
  <conditionalFormatting sqref="C1271">
    <cfRule type="cellIs" dxfId="21" priority="22" stopIfTrue="1" operator="equal">
      <formula>$C1218</formula>
    </cfRule>
  </conditionalFormatting>
  <conditionalFormatting sqref="C1280">
    <cfRule type="cellIs" dxfId="20" priority="21" stopIfTrue="1" operator="equal">
      <formula>$C1227</formula>
    </cfRule>
  </conditionalFormatting>
  <conditionalFormatting sqref="C1289">
    <cfRule type="cellIs" dxfId="19" priority="20" stopIfTrue="1" operator="equal">
      <formula>$C1236</formula>
    </cfRule>
  </conditionalFormatting>
  <conditionalFormatting sqref="C1298">
    <cfRule type="cellIs" dxfId="18" priority="19" stopIfTrue="1" operator="equal">
      <formula>$C1245</formula>
    </cfRule>
  </conditionalFormatting>
  <conditionalFormatting sqref="C1309">
    <cfRule type="cellIs" dxfId="17" priority="18" stopIfTrue="1" operator="equal">
      <formula>$C1256</formula>
    </cfRule>
  </conditionalFormatting>
  <conditionalFormatting sqref="C1308">
    <cfRule type="cellIs" dxfId="16" priority="17" stopIfTrue="1" operator="equal">
      <formula>$C1305</formula>
    </cfRule>
  </conditionalFormatting>
  <conditionalFormatting sqref="C1308">
    <cfRule type="cellIs" dxfId="15" priority="16" stopIfTrue="1" operator="equal">
      <formula>$C1255</formula>
    </cfRule>
  </conditionalFormatting>
  <conditionalFormatting sqref="C1318">
    <cfRule type="cellIs" dxfId="14" priority="15" stopIfTrue="1" operator="equal">
      <formula>$C1265</formula>
    </cfRule>
  </conditionalFormatting>
  <conditionalFormatting sqref="C1331">
    <cfRule type="cellIs" dxfId="13" priority="14" stopIfTrue="1" operator="equal">
      <formula>$C1278</formula>
    </cfRule>
  </conditionalFormatting>
  <conditionalFormatting sqref="C1331">
    <cfRule type="cellIs" dxfId="12" priority="13" stopIfTrue="1" operator="equal">
      <formula>$C1327</formula>
    </cfRule>
  </conditionalFormatting>
  <conditionalFormatting sqref="C1330">
    <cfRule type="cellIs" dxfId="11" priority="12" stopIfTrue="1" operator="equal">
      <formula>$C1277</formula>
    </cfRule>
  </conditionalFormatting>
  <conditionalFormatting sqref="C1330">
    <cfRule type="cellIs" dxfId="10" priority="11" stopIfTrue="1" operator="equal">
      <formula>$C1327</formula>
    </cfRule>
  </conditionalFormatting>
  <conditionalFormatting sqref="C1330">
    <cfRule type="cellIs" dxfId="9" priority="10" stopIfTrue="1" operator="equal">
      <formula>$C1277</formula>
    </cfRule>
  </conditionalFormatting>
  <conditionalFormatting sqref="C1330">
    <cfRule type="cellIs" dxfId="8" priority="9" stopIfTrue="1" operator="equal">
      <formula>$C1326</formula>
    </cfRule>
  </conditionalFormatting>
  <conditionalFormatting sqref="C1340">
    <cfRule type="cellIs" dxfId="7" priority="8" stopIfTrue="1" operator="equal">
      <formula>$C1286</formula>
    </cfRule>
  </conditionalFormatting>
  <conditionalFormatting sqref="C1340">
    <cfRule type="cellIs" dxfId="6" priority="7" stopIfTrue="1" operator="equal">
      <formula>$C1337</formula>
    </cfRule>
  </conditionalFormatting>
  <conditionalFormatting sqref="C1361">
    <cfRule type="cellIs" dxfId="5" priority="6" stopIfTrue="1" operator="equal">
      <formula>$C1311</formula>
    </cfRule>
  </conditionalFormatting>
  <conditionalFormatting sqref="C1370">
    <cfRule type="cellIs" dxfId="4" priority="5" stopIfTrue="1" operator="equal">
      <formula>$C1366</formula>
    </cfRule>
  </conditionalFormatting>
  <conditionalFormatting sqref="C1370">
    <cfRule type="cellIs" dxfId="3" priority="4" stopIfTrue="1" operator="equal">
      <formula>$C1318</formula>
    </cfRule>
  </conditionalFormatting>
  <conditionalFormatting sqref="C1380">
    <cfRule type="cellIs" dxfId="2" priority="3" stopIfTrue="1" operator="equal">
      <formula>$C1327</formula>
    </cfRule>
  </conditionalFormatting>
  <conditionalFormatting sqref="C1389">
    <cfRule type="cellIs" dxfId="1" priority="2" stopIfTrue="1" operator="equal">
      <formula>$C1336</formula>
    </cfRule>
  </conditionalFormatting>
  <conditionalFormatting sqref="A852:B852">
    <cfRule type="cellIs" dxfId="0" priority="1" stopIfTrue="1" operator="equal">
      <formula>0</formula>
    </cfRule>
  </conditionalFormatting>
  <pageMargins left="0.31496062992125984" right="0.31496062992125984" top="0.39370078740157483" bottom="0.39370078740157483" header="0" footer="0"/>
  <pageSetup paperSize="9" scale="69"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КПК3116030 (9)</vt:lpstr>
      <vt:lpstr>КПК3116030 (8)</vt:lpstr>
      <vt:lpstr>КПК3116030</vt:lpstr>
      <vt:lpstr>КПК3116030!Область_печати</vt:lpstr>
      <vt:lpstr>'КПК3116030 (8)'!Область_печати</vt:lpstr>
      <vt:lpstr>'КПК3116030 (9)'!Область_печати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2023-02-28T08:19:10Z</cp:lastPrinted>
  <dcterms:created xsi:type="dcterms:W3CDTF">2016-08-10T10:53:25Z</dcterms:created>
  <dcterms:modified xsi:type="dcterms:W3CDTF">2023-03-22T11:16:33Z</dcterms:modified>
</cp:coreProperties>
</file>